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len\projects\2017-01-03 Lake St. Clair Timeseries Analysis\data\"/>
    </mc:Choice>
  </mc:AlternateContent>
  <bookViews>
    <workbookView xWindow="630" yWindow="390" windowWidth="17100" windowHeight="11115" tabRatio="948" activeTab="4"/>
  </bookViews>
  <sheets>
    <sheet name="1988-2016 Chart gage&amp;well" sheetId="44" r:id="rId1"/>
    <sheet name="OlyStillWell 2008-2013" sheetId="40" r:id="rId2"/>
    <sheet name="HiLo" sheetId="3" r:id="rId3"/>
    <sheet name="Sheet1" sheetId="45" r:id="rId4"/>
    <sheet name="Sheet2" sheetId="46" r:id="rId5"/>
    <sheet name="Sheet3" sheetId="47" r:id="rId6"/>
  </sheets>
  <definedNames>
    <definedName name="Elevation">#REF!</definedName>
    <definedName name="High_Water">HiLo!$B$4:$B$304</definedName>
  </definedNames>
  <calcPr calcId="152511"/>
</workbook>
</file>

<file path=xl/calcChain.xml><?xml version="1.0" encoding="utf-8"?>
<calcChain xmlns="http://schemas.openxmlformats.org/spreadsheetml/2006/main">
  <c r="D304" i="45" l="1"/>
  <c r="D305" i="45"/>
  <c r="D306" i="45"/>
  <c r="D307" i="45"/>
  <c r="D308" i="45"/>
  <c r="D309" i="45"/>
  <c r="D310" i="45"/>
  <c r="D311" i="45"/>
  <c r="D312" i="45"/>
  <c r="D313" i="45"/>
  <c r="D314" i="45"/>
  <c r="D315" i="45"/>
  <c r="D316" i="45"/>
  <c r="D317" i="45"/>
  <c r="D318" i="45"/>
  <c r="D319" i="45"/>
  <c r="D320" i="45"/>
  <c r="D321" i="45"/>
  <c r="D322" i="45"/>
  <c r="D323" i="45"/>
  <c r="D324" i="45"/>
  <c r="D325" i="45"/>
  <c r="D326" i="45"/>
  <c r="D327" i="45"/>
  <c r="D328" i="45"/>
  <c r="D329" i="45"/>
  <c r="D330" i="45"/>
  <c r="D331" i="45"/>
  <c r="D332" i="45"/>
  <c r="D333" i="45"/>
  <c r="D334" i="45"/>
  <c r="D335" i="45"/>
  <c r="D336" i="45"/>
  <c r="D337" i="45"/>
  <c r="D338" i="45"/>
  <c r="D339" i="45"/>
  <c r="D340" i="45"/>
  <c r="D341" i="45"/>
  <c r="D342" i="45"/>
  <c r="D11" i="45"/>
  <c r="D12" i="45"/>
  <c r="D13" i="45"/>
  <c r="D14" i="45"/>
  <c r="D15" i="45"/>
  <c r="D16" i="45"/>
  <c r="D17" i="45"/>
  <c r="D18" i="45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D42" i="45"/>
  <c r="D43" i="45"/>
  <c r="D44" i="45"/>
  <c r="D45" i="45"/>
  <c r="D46" i="45"/>
  <c r="D47" i="45"/>
  <c r="D48" i="45"/>
  <c r="D49" i="45"/>
  <c r="D50" i="45"/>
  <c r="D51" i="45"/>
  <c r="D52" i="45"/>
  <c r="D53" i="45"/>
  <c r="D54" i="45"/>
  <c r="D55" i="45"/>
  <c r="D56" i="45"/>
  <c r="D57" i="45"/>
  <c r="D58" i="45"/>
  <c r="D59" i="45"/>
  <c r="D60" i="45"/>
  <c r="D61" i="45"/>
  <c r="D62" i="45"/>
  <c r="D63" i="45"/>
  <c r="D64" i="45"/>
  <c r="D65" i="45"/>
  <c r="D66" i="45"/>
  <c r="D67" i="45"/>
  <c r="D68" i="45"/>
  <c r="D69" i="45"/>
  <c r="D70" i="45"/>
  <c r="D71" i="45"/>
  <c r="D72" i="45"/>
  <c r="D73" i="45"/>
  <c r="D74" i="45"/>
  <c r="D75" i="45"/>
  <c r="D76" i="45"/>
  <c r="D77" i="45"/>
  <c r="D78" i="45"/>
  <c r="D79" i="45"/>
  <c r="D80" i="45"/>
  <c r="D81" i="45"/>
  <c r="D82" i="45"/>
  <c r="D83" i="45"/>
  <c r="D84" i="45"/>
  <c r="D85" i="45"/>
  <c r="D86" i="45"/>
  <c r="D87" i="45"/>
  <c r="D88" i="45"/>
  <c r="D89" i="45"/>
  <c r="D90" i="45"/>
  <c r="D91" i="45"/>
  <c r="D92" i="45"/>
  <c r="D93" i="45"/>
  <c r="D94" i="45"/>
  <c r="D95" i="45"/>
  <c r="D96" i="45"/>
  <c r="D97" i="45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D111" i="45"/>
  <c r="D112" i="45"/>
  <c r="D113" i="45"/>
  <c r="D114" i="45"/>
  <c r="D115" i="45"/>
  <c r="D116" i="45"/>
  <c r="D117" i="45"/>
  <c r="D118" i="45"/>
  <c r="D119" i="45"/>
  <c r="D120" i="45"/>
  <c r="D121" i="45"/>
  <c r="D122" i="45"/>
  <c r="D123" i="45"/>
  <c r="D124" i="45"/>
  <c r="D125" i="45"/>
  <c r="D126" i="45"/>
  <c r="D127" i="45"/>
  <c r="D128" i="45"/>
  <c r="D129" i="45"/>
  <c r="D130" i="45"/>
  <c r="D131" i="45"/>
  <c r="D132" i="45"/>
  <c r="D133" i="45"/>
  <c r="D134" i="45"/>
  <c r="D135" i="45"/>
  <c r="D136" i="45"/>
  <c r="D137" i="45"/>
  <c r="D138" i="45"/>
  <c r="D139" i="45"/>
  <c r="D140" i="45"/>
  <c r="D141" i="45"/>
  <c r="D142" i="45"/>
  <c r="D143" i="45"/>
  <c r="D144" i="45"/>
  <c r="D145" i="45"/>
  <c r="D146" i="45"/>
  <c r="D147" i="45"/>
  <c r="D148" i="45"/>
  <c r="D149" i="45"/>
  <c r="D150" i="45"/>
  <c r="D151" i="45"/>
  <c r="D152" i="45"/>
  <c r="D153" i="45"/>
  <c r="D154" i="45"/>
  <c r="D155" i="45"/>
  <c r="D156" i="45"/>
  <c r="D157" i="45"/>
  <c r="D158" i="45"/>
  <c r="D159" i="45"/>
  <c r="D160" i="45"/>
  <c r="D161" i="45"/>
  <c r="D162" i="45"/>
  <c r="D163" i="45"/>
  <c r="D164" i="45"/>
  <c r="D165" i="45"/>
  <c r="D166" i="45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D179" i="45"/>
  <c r="D180" i="45"/>
  <c r="D181" i="45"/>
  <c r="D182" i="45"/>
  <c r="D183" i="45"/>
  <c r="D184" i="45"/>
  <c r="D185" i="45"/>
  <c r="D186" i="45"/>
  <c r="D187" i="45"/>
  <c r="D188" i="45"/>
  <c r="D189" i="45"/>
  <c r="D190" i="45"/>
  <c r="D191" i="45"/>
  <c r="D192" i="45"/>
  <c r="D193" i="45"/>
  <c r="D194" i="45"/>
  <c r="D195" i="45"/>
  <c r="D196" i="45"/>
  <c r="D197" i="45"/>
  <c r="D198" i="45"/>
  <c r="D199" i="45"/>
  <c r="D200" i="45"/>
  <c r="D201" i="45"/>
  <c r="D202" i="45"/>
  <c r="D203" i="45"/>
  <c r="D204" i="45"/>
  <c r="D205" i="45"/>
  <c r="D206" i="45"/>
  <c r="D207" i="45"/>
  <c r="D208" i="45"/>
  <c r="D209" i="45"/>
  <c r="D210" i="45"/>
  <c r="D211" i="45"/>
  <c r="D212" i="45"/>
  <c r="D213" i="45"/>
  <c r="D214" i="45"/>
  <c r="D215" i="45"/>
  <c r="D216" i="45"/>
  <c r="D217" i="45"/>
  <c r="D218" i="45"/>
  <c r="D219" i="45"/>
  <c r="D220" i="45"/>
  <c r="D221" i="45"/>
  <c r="D222" i="45"/>
  <c r="D223" i="45"/>
  <c r="D224" i="45"/>
  <c r="D225" i="45"/>
  <c r="D226" i="45"/>
  <c r="D227" i="45"/>
  <c r="D228" i="45"/>
  <c r="D229" i="45"/>
  <c r="D230" i="45"/>
  <c r="D231" i="45"/>
  <c r="D232" i="45"/>
  <c r="D233" i="45"/>
  <c r="D234" i="45"/>
  <c r="D235" i="45"/>
  <c r="D236" i="45"/>
  <c r="D237" i="45"/>
  <c r="D238" i="45"/>
  <c r="D239" i="45"/>
  <c r="D240" i="45"/>
  <c r="D241" i="45"/>
  <c r="D3" i="45"/>
  <c r="D4" i="45"/>
  <c r="D5" i="45"/>
  <c r="D6" i="45"/>
  <c r="D7" i="45"/>
  <c r="F7" i="45" s="1"/>
  <c r="D8" i="45"/>
  <c r="D9" i="45"/>
  <c r="D10" i="45"/>
  <c r="F10" i="45" s="1"/>
  <c r="D2" i="45"/>
  <c r="F2" i="45" s="1"/>
  <c r="D243" i="45"/>
  <c r="D244" i="45"/>
  <c r="D245" i="45"/>
  <c r="F245" i="45" s="1"/>
  <c r="D246" i="45"/>
  <c r="D247" i="45"/>
  <c r="D248" i="45"/>
  <c r="D249" i="45"/>
  <c r="F249" i="45" s="1"/>
  <c r="D250" i="45"/>
  <c r="D251" i="45"/>
  <c r="D252" i="45"/>
  <c r="D253" i="45"/>
  <c r="F253" i="45" s="1"/>
  <c r="D254" i="45"/>
  <c r="D255" i="45"/>
  <c r="D256" i="45"/>
  <c r="D257" i="45"/>
  <c r="F257" i="45" s="1"/>
  <c r="D258" i="45"/>
  <c r="D259" i="45"/>
  <c r="D260" i="45"/>
  <c r="D261" i="45"/>
  <c r="F261" i="45" s="1"/>
  <c r="D262" i="45"/>
  <c r="D263" i="45"/>
  <c r="D264" i="45"/>
  <c r="D265" i="45"/>
  <c r="F265" i="45" s="1"/>
  <c r="D266" i="45"/>
  <c r="D267" i="45"/>
  <c r="D268" i="45"/>
  <c r="D269" i="45"/>
  <c r="F269" i="45" s="1"/>
  <c r="D270" i="45"/>
  <c r="D271" i="45"/>
  <c r="D272" i="45"/>
  <c r="D273" i="45"/>
  <c r="F273" i="45" s="1"/>
  <c r="D274" i="45"/>
  <c r="D275" i="45"/>
  <c r="D276" i="45"/>
  <c r="D277" i="45"/>
  <c r="F277" i="45" s="1"/>
  <c r="D278" i="45"/>
  <c r="D279" i="45"/>
  <c r="D280" i="45"/>
  <c r="D281" i="45"/>
  <c r="F281" i="45" s="1"/>
  <c r="D282" i="45"/>
  <c r="D283" i="45"/>
  <c r="D284" i="45"/>
  <c r="D285" i="45"/>
  <c r="F285" i="45" s="1"/>
  <c r="D286" i="45"/>
  <c r="D287" i="45"/>
  <c r="D288" i="45"/>
  <c r="D289" i="45"/>
  <c r="F289" i="45" s="1"/>
  <c r="D290" i="45"/>
  <c r="D291" i="45"/>
  <c r="D292" i="45"/>
  <c r="D293" i="45"/>
  <c r="F293" i="45" s="1"/>
  <c r="D294" i="45"/>
  <c r="D295" i="45"/>
  <c r="D296" i="45"/>
  <c r="D297" i="45"/>
  <c r="F297" i="45" s="1"/>
  <c r="D298" i="45"/>
  <c r="D299" i="45"/>
  <c r="F299" i="45" s="1"/>
  <c r="D300" i="45"/>
  <c r="D301" i="45"/>
  <c r="F301" i="45" s="1"/>
  <c r="D302" i="45"/>
  <c r="D303" i="45"/>
  <c r="D242" i="45"/>
  <c r="F3" i="45"/>
  <c r="F6" i="45"/>
  <c r="F4" i="45"/>
  <c r="F5" i="45"/>
  <c r="F8" i="45"/>
  <c r="F9" i="45"/>
  <c r="F11" i="45"/>
  <c r="F12" i="45"/>
  <c r="F13" i="45"/>
  <c r="F14" i="45"/>
  <c r="F15" i="45"/>
  <c r="F16" i="45"/>
  <c r="F17" i="45"/>
  <c r="F18" i="45"/>
  <c r="F19" i="45"/>
  <c r="F20" i="45"/>
  <c r="F21" i="45"/>
  <c r="F22" i="45"/>
  <c r="F23" i="45"/>
  <c r="F24" i="45"/>
  <c r="F25" i="45"/>
  <c r="F26" i="45"/>
  <c r="F27" i="45"/>
  <c r="F28" i="45"/>
  <c r="F29" i="45"/>
  <c r="F30" i="45"/>
  <c r="F31" i="45"/>
  <c r="F32" i="45"/>
  <c r="F33" i="45"/>
  <c r="F34" i="45"/>
  <c r="F35" i="45"/>
  <c r="F36" i="45"/>
  <c r="F37" i="45"/>
  <c r="F38" i="45"/>
  <c r="F39" i="45"/>
  <c r="F40" i="45"/>
  <c r="F41" i="45"/>
  <c r="F42" i="45"/>
  <c r="F43" i="45"/>
  <c r="F44" i="45"/>
  <c r="F45" i="45"/>
  <c r="F46" i="45"/>
  <c r="F47" i="45"/>
  <c r="F48" i="45"/>
  <c r="F49" i="45"/>
  <c r="F50" i="45"/>
  <c r="F51" i="45"/>
  <c r="F52" i="45"/>
  <c r="F53" i="45"/>
  <c r="F54" i="45"/>
  <c r="F55" i="45"/>
  <c r="F56" i="45"/>
  <c r="F57" i="45"/>
  <c r="F58" i="45"/>
  <c r="F59" i="45"/>
  <c r="F60" i="45"/>
  <c r="F61" i="45"/>
  <c r="F62" i="45"/>
  <c r="F63" i="45"/>
  <c r="F64" i="45"/>
  <c r="F65" i="45"/>
  <c r="F66" i="45"/>
  <c r="F67" i="45"/>
  <c r="F68" i="45"/>
  <c r="F69" i="45"/>
  <c r="F70" i="45"/>
  <c r="F71" i="45"/>
  <c r="F72" i="45"/>
  <c r="F73" i="45"/>
  <c r="F74" i="45"/>
  <c r="F75" i="45"/>
  <c r="F76" i="45"/>
  <c r="F77" i="45"/>
  <c r="F78" i="45"/>
  <c r="F79" i="45"/>
  <c r="F80" i="45"/>
  <c r="F81" i="45"/>
  <c r="F82" i="45"/>
  <c r="F83" i="45"/>
  <c r="F84" i="45"/>
  <c r="F85" i="45"/>
  <c r="F86" i="45"/>
  <c r="F87" i="45"/>
  <c r="F88" i="45"/>
  <c r="F89" i="45"/>
  <c r="F90" i="45"/>
  <c r="F91" i="45"/>
  <c r="F92" i="45"/>
  <c r="F93" i="45"/>
  <c r="F94" i="45"/>
  <c r="F95" i="45"/>
  <c r="F96" i="45"/>
  <c r="F97" i="45"/>
  <c r="F98" i="45"/>
  <c r="F99" i="45"/>
  <c r="F100" i="45"/>
  <c r="F101" i="45"/>
  <c r="F102" i="45"/>
  <c r="F103" i="45"/>
  <c r="F104" i="45"/>
  <c r="F105" i="45"/>
  <c r="F106" i="45"/>
  <c r="F107" i="45"/>
  <c r="F108" i="45"/>
  <c r="F109" i="45"/>
  <c r="F110" i="45"/>
  <c r="F111" i="45"/>
  <c r="F112" i="45"/>
  <c r="F113" i="45"/>
  <c r="F114" i="45"/>
  <c r="F115" i="45"/>
  <c r="F116" i="45"/>
  <c r="F117" i="45"/>
  <c r="F118" i="45"/>
  <c r="F119" i="45"/>
  <c r="F120" i="45"/>
  <c r="F121" i="45"/>
  <c r="F122" i="45"/>
  <c r="F123" i="45"/>
  <c r="F124" i="45"/>
  <c r="F125" i="45"/>
  <c r="F126" i="45"/>
  <c r="F127" i="45"/>
  <c r="F128" i="45"/>
  <c r="F129" i="45"/>
  <c r="F130" i="45"/>
  <c r="F131" i="45"/>
  <c r="F132" i="45"/>
  <c r="F133" i="45"/>
  <c r="F134" i="45"/>
  <c r="F135" i="45"/>
  <c r="F136" i="45"/>
  <c r="F137" i="45"/>
  <c r="F138" i="45"/>
  <c r="F139" i="45"/>
  <c r="F140" i="45"/>
  <c r="F141" i="45"/>
  <c r="F142" i="45"/>
  <c r="F143" i="45"/>
  <c r="F144" i="45"/>
  <c r="F145" i="45"/>
  <c r="F146" i="45"/>
  <c r="F147" i="45"/>
  <c r="F148" i="45"/>
  <c r="F149" i="45"/>
  <c r="F150" i="45"/>
  <c r="F151" i="45"/>
  <c r="F152" i="45"/>
  <c r="F153" i="45"/>
  <c r="F154" i="45"/>
  <c r="F155" i="45"/>
  <c r="F156" i="45"/>
  <c r="F157" i="45"/>
  <c r="F158" i="45"/>
  <c r="F159" i="45"/>
  <c r="F160" i="45"/>
  <c r="F161" i="45"/>
  <c r="F162" i="45"/>
  <c r="F163" i="45"/>
  <c r="F164" i="45"/>
  <c r="F165" i="45"/>
  <c r="F166" i="45"/>
  <c r="F167" i="45"/>
  <c r="F168" i="45"/>
  <c r="F169" i="45"/>
  <c r="F170" i="45"/>
  <c r="F171" i="45"/>
  <c r="F172" i="45"/>
  <c r="F173" i="45"/>
  <c r="F174" i="45"/>
  <c r="F175" i="45"/>
  <c r="F176" i="45"/>
  <c r="F177" i="45"/>
  <c r="F178" i="45"/>
  <c r="F179" i="45"/>
  <c r="F180" i="45"/>
  <c r="F181" i="45"/>
  <c r="F182" i="45"/>
  <c r="F183" i="45"/>
  <c r="F184" i="45"/>
  <c r="F185" i="45"/>
  <c r="F186" i="45"/>
  <c r="F187" i="45"/>
  <c r="F188" i="45"/>
  <c r="F189" i="45"/>
  <c r="F190" i="45"/>
  <c r="F191" i="45"/>
  <c r="F192" i="45"/>
  <c r="F193" i="45"/>
  <c r="F194" i="45"/>
  <c r="F195" i="45"/>
  <c r="F196" i="45"/>
  <c r="F197" i="45"/>
  <c r="F198" i="45"/>
  <c r="F199" i="45"/>
  <c r="F200" i="45"/>
  <c r="F201" i="45"/>
  <c r="F202" i="45"/>
  <c r="F203" i="45"/>
  <c r="F204" i="45"/>
  <c r="F205" i="45"/>
  <c r="F206" i="45"/>
  <c r="F207" i="45"/>
  <c r="F208" i="45"/>
  <c r="F209" i="45"/>
  <c r="F210" i="45"/>
  <c r="F211" i="45"/>
  <c r="F212" i="45"/>
  <c r="F213" i="45"/>
  <c r="F214" i="45"/>
  <c r="F215" i="45"/>
  <c r="F216" i="45"/>
  <c r="F217" i="45"/>
  <c r="F218" i="45"/>
  <c r="F219" i="45"/>
  <c r="F220" i="45"/>
  <c r="F221" i="45"/>
  <c r="F222" i="45"/>
  <c r="F223" i="45"/>
  <c r="F224" i="45"/>
  <c r="F225" i="45"/>
  <c r="F226" i="45"/>
  <c r="F227" i="45"/>
  <c r="F228" i="45"/>
  <c r="F229" i="45"/>
  <c r="F230" i="45"/>
  <c r="F231" i="45"/>
  <c r="F232" i="45"/>
  <c r="F233" i="45"/>
  <c r="F234" i="45"/>
  <c r="F235" i="45"/>
  <c r="F236" i="45"/>
  <c r="F237" i="45"/>
  <c r="F238" i="45"/>
  <c r="F239" i="45"/>
  <c r="F240" i="45"/>
  <c r="F241" i="45"/>
  <c r="F242" i="45"/>
  <c r="F243" i="45"/>
  <c r="F244" i="45"/>
  <c r="F246" i="45"/>
  <c r="F247" i="45"/>
  <c r="F248" i="45"/>
  <c r="F250" i="45"/>
  <c r="F251" i="45"/>
  <c r="F252" i="45"/>
  <c r="F254" i="45"/>
  <c r="F255" i="45"/>
  <c r="F256" i="45"/>
  <c r="F258" i="45"/>
  <c r="F259" i="45"/>
  <c r="F260" i="45"/>
  <c r="F262" i="45"/>
  <c r="F263" i="45"/>
  <c r="F264" i="45"/>
  <c r="F266" i="45"/>
  <c r="F267" i="45"/>
  <c r="F268" i="45"/>
  <c r="F270" i="45"/>
  <c r="F271" i="45"/>
  <c r="F272" i="45"/>
  <c r="F274" i="45"/>
  <c r="F275" i="45"/>
  <c r="F276" i="45"/>
  <c r="F278" i="45"/>
  <c r="F279" i="45"/>
  <c r="F280" i="45"/>
  <c r="F282" i="45"/>
  <c r="F283" i="45"/>
  <c r="F284" i="45"/>
  <c r="F286" i="45"/>
  <c r="F287" i="45"/>
  <c r="F288" i="45"/>
  <c r="F290" i="45"/>
  <c r="F291" i="45"/>
  <c r="F292" i="45"/>
  <c r="F294" i="45"/>
  <c r="F295" i="45"/>
  <c r="F296" i="45"/>
  <c r="F298" i="45"/>
  <c r="F300" i="45"/>
  <c r="F302" i="45"/>
  <c r="F303" i="45"/>
  <c r="F304" i="45"/>
  <c r="F305" i="45"/>
  <c r="F306" i="45"/>
  <c r="F307" i="45"/>
  <c r="F308" i="45"/>
  <c r="F309" i="45"/>
  <c r="F310" i="45"/>
  <c r="F311" i="45"/>
  <c r="F312" i="45"/>
  <c r="F313" i="45"/>
  <c r="F314" i="45"/>
  <c r="F315" i="45"/>
  <c r="F316" i="45"/>
  <c r="F317" i="45"/>
  <c r="F318" i="45"/>
  <c r="F319" i="45"/>
  <c r="F320" i="45"/>
  <c r="F321" i="45"/>
  <c r="F322" i="45"/>
  <c r="F323" i="45"/>
  <c r="F324" i="45"/>
  <c r="F325" i="45"/>
  <c r="F326" i="45"/>
  <c r="F327" i="45"/>
  <c r="F328" i="45"/>
  <c r="F329" i="45"/>
  <c r="F330" i="45"/>
  <c r="F331" i="45"/>
  <c r="F332" i="45"/>
  <c r="F333" i="45"/>
  <c r="F334" i="45"/>
  <c r="F335" i="45"/>
  <c r="F336" i="45"/>
  <c r="F337" i="45"/>
  <c r="F338" i="45"/>
  <c r="F339" i="45"/>
  <c r="F340" i="45"/>
  <c r="F341" i="45"/>
  <c r="F342" i="45"/>
  <c r="F306" i="3" l="1"/>
  <c r="F307" i="3"/>
  <c r="C1831" i="40"/>
  <c r="C1800" i="40"/>
  <c r="C1770" i="40"/>
  <c r="C1739" i="40"/>
  <c r="D1862" i="40"/>
  <c r="C1862" i="40"/>
  <c r="E1880" i="40"/>
  <c r="D1880" i="40"/>
  <c r="C1880" i="40"/>
  <c r="E1862" i="40"/>
  <c r="K309" i="3"/>
  <c r="I1720" i="40"/>
  <c r="J1722" i="40"/>
  <c r="K1722" i="40" s="1"/>
  <c r="E1831" i="40"/>
  <c r="D1831" i="40"/>
  <c r="E1800" i="40"/>
  <c r="D1800" i="40"/>
  <c r="E1770" i="40"/>
  <c r="D1770" i="40"/>
  <c r="E1739" i="40"/>
  <c r="D1739" i="40"/>
  <c r="E1709" i="40"/>
  <c r="D1709" i="40"/>
  <c r="C1709" i="40"/>
  <c r="E1678" i="40"/>
  <c r="D1678" i="40"/>
  <c r="C1678" i="40"/>
  <c r="E1647" i="40"/>
  <c r="D1647" i="40"/>
  <c r="C1647" i="40"/>
  <c r="E1617" i="40"/>
  <c r="D1617" i="40"/>
  <c r="C1617" i="40"/>
  <c r="E1586" i="40"/>
  <c r="D1586" i="40"/>
  <c r="C1586" i="40"/>
  <c r="E1556" i="40"/>
  <c r="D1556" i="40"/>
  <c r="C1525" i="40"/>
  <c r="C1556" i="40"/>
  <c r="C1039" i="40"/>
  <c r="C1069" i="40"/>
  <c r="C1100" i="40"/>
  <c r="C1131" i="40"/>
  <c r="E1159" i="40"/>
  <c r="D1159" i="40"/>
  <c r="C1159" i="40"/>
  <c r="E1220" i="40"/>
  <c r="D1220" i="40"/>
  <c r="C1220" i="40"/>
  <c r="D1251" i="40"/>
  <c r="C1251" i="40"/>
  <c r="D1281" i="40"/>
  <c r="C1281" i="40"/>
  <c r="E1312" i="40"/>
  <c r="D1312" i="40"/>
  <c r="C1312" i="40"/>
  <c r="E1343" i="40"/>
  <c r="C1343" i="40"/>
  <c r="E1373" i="40"/>
  <c r="C1373" i="40"/>
  <c r="E1404" i="40"/>
  <c r="C1404" i="40"/>
  <c r="E1434" i="40"/>
  <c r="C1434" i="40"/>
  <c r="E1465" i="40"/>
  <c r="D1465" i="40"/>
  <c r="C1465" i="40"/>
  <c r="E1525" i="40"/>
  <c r="D1525" i="40"/>
  <c r="E1496" i="40"/>
  <c r="D1496" i="40"/>
  <c r="C1496" i="40"/>
  <c r="D1434" i="40"/>
  <c r="D1404" i="40"/>
  <c r="D1373" i="40"/>
  <c r="D1343" i="40"/>
  <c r="E1281" i="40"/>
  <c r="E1251" i="40"/>
  <c r="E1190" i="40"/>
  <c r="D1190" i="40"/>
  <c r="C1190" i="40"/>
  <c r="E1131" i="40"/>
  <c r="D1131" i="40"/>
  <c r="E1100" i="40"/>
  <c r="D1100" i="40"/>
  <c r="C1008" i="40"/>
  <c r="E978" i="40"/>
  <c r="D978" i="40"/>
  <c r="C978" i="40"/>
  <c r="E947" i="40"/>
  <c r="D947" i="40"/>
  <c r="C947" i="40"/>
  <c r="E916" i="40"/>
  <c r="D916" i="40"/>
  <c r="C916" i="40"/>
  <c r="E886" i="40"/>
  <c r="D886" i="40"/>
  <c r="C886" i="40"/>
  <c r="E855" i="40"/>
  <c r="D855" i="40"/>
  <c r="C855" i="40"/>
  <c r="E825" i="40"/>
  <c r="D825" i="40"/>
  <c r="C825" i="40"/>
  <c r="E794" i="40"/>
  <c r="E1008" i="40"/>
  <c r="D1008" i="40"/>
  <c r="E1039" i="40"/>
  <c r="D1039" i="40"/>
  <c r="E1069" i="40"/>
  <c r="D1069" i="40"/>
  <c r="C766" i="40"/>
  <c r="D794" i="40"/>
  <c r="C794" i="40"/>
  <c r="E766" i="40"/>
  <c r="D766" i="40"/>
  <c r="C735" i="40"/>
  <c r="C704" i="40"/>
  <c r="C674" i="40"/>
  <c r="C643" i="40"/>
  <c r="C613" i="40"/>
  <c r="C582" i="40"/>
  <c r="C551" i="40"/>
  <c r="E521" i="40"/>
  <c r="C521" i="40"/>
  <c r="C490" i="40"/>
  <c r="E460" i="40"/>
  <c r="D460" i="40"/>
  <c r="C460" i="40"/>
  <c r="E428" i="40"/>
  <c r="D428" i="40"/>
  <c r="C428" i="40"/>
  <c r="E735" i="40"/>
  <c r="D735" i="40"/>
  <c r="E704" i="40"/>
  <c r="D704" i="40"/>
  <c r="E674" i="40"/>
  <c r="D674" i="40"/>
  <c r="E643" i="40"/>
  <c r="D643" i="40"/>
  <c r="E613" i="40"/>
  <c r="D613" i="40"/>
  <c r="E582" i="40"/>
  <c r="D582" i="40"/>
  <c r="E551" i="40"/>
  <c r="D551" i="40"/>
  <c r="D521" i="40"/>
  <c r="E490" i="40"/>
  <c r="D490" i="40"/>
  <c r="E400" i="40"/>
  <c r="D400" i="40"/>
  <c r="C400" i="40"/>
  <c r="E369" i="40"/>
  <c r="D369" i="40"/>
  <c r="C369" i="40"/>
  <c r="E338" i="40"/>
  <c r="D338" i="40"/>
  <c r="C338" i="40"/>
  <c r="E308" i="40"/>
  <c r="D308" i="40"/>
  <c r="C308" i="40"/>
  <c r="E277" i="40"/>
  <c r="D277" i="40"/>
  <c r="C277" i="40"/>
  <c r="E247" i="40"/>
  <c r="D247" i="40"/>
  <c r="C247" i="40"/>
  <c r="E216" i="40"/>
  <c r="D216" i="40"/>
  <c r="C216" i="40"/>
  <c r="D185" i="40"/>
  <c r="E185" i="40"/>
  <c r="C185" i="40"/>
  <c r="C155" i="40"/>
  <c r="E63" i="40"/>
  <c r="D63" i="40"/>
  <c r="C63" i="40"/>
  <c r="E94" i="40"/>
  <c r="D94" i="40"/>
  <c r="C94" i="40"/>
  <c r="E124" i="40"/>
  <c r="D124" i="40"/>
  <c r="C124" i="40"/>
  <c r="E155" i="40"/>
  <c r="D155" i="40"/>
  <c r="E34" i="40"/>
  <c r="D34" i="40"/>
  <c r="C34" i="40"/>
  <c r="F302" i="3"/>
  <c r="F300" i="3"/>
  <c r="F298" i="3"/>
  <c r="N7" i="3"/>
  <c r="N8" i="3"/>
  <c r="N9" i="3"/>
  <c r="N10" i="3"/>
  <c r="N11" i="3"/>
  <c r="N12" i="3"/>
  <c r="N13" i="3"/>
  <c r="N14" i="3"/>
  <c r="N15" i="3"/>
  <c r="N6" i="3"/>
</calcChain>
</file>

<file path=xl/sharedStrings.xml><?xml version="1.0" encoding="utf-8"?>
<sst xmlns="http://schemas.openxmlformats.org/spreadsheetml/2006/main" count="1064" uniqueCount="694">
  <si>
    <t>Lake StClair</t>
  </si>
  <si>
    <t>Eaton Creek</t>
  </si>
  <si>
    <t>Raingage</t>
  </si>
  <si>
    <t>Low</t>
  </si>
  <si>
    <t>High</t>
  </si>
  <si>
    <t>Date</t>
  </si>
  <si>
    <t>max</t>
  </si>
  <si>
    <t>min</t>
  </si>
  <si>
    <t>avg</t>
  </si>
  <si>
    <t>Meridian Rd</t>
  </si>
  <si>
    <t>High Water</t>
  </si>
  <si>
    <t>Jun 1988</t>
  </si>
  <si>
    <t>Jul 1988</t>
  </si>
  <si>
    <t>Aug 1988</t>
  </si>
  <si>
    <t>Sep 1988</t>
  </si>
  <si>
    <t>Oct  1988</t>
  </si>
  <si>
    <t>Nov  1988</t>
  </si>
  <si>
    <t>Dec  1988</t>
  </si>
  <si>
    <t>Jan  1989</t>
  </si>
  <si>
    <t>Feb  1989</t>
  </si>
  <si>
    <t>Mar  1989</t>
  </si>
  <si>
    <t>Apr  1989</t>
  </si>
  <si>
    <t>May  1989</t>
  </si>
  <si>
    <t>Jun  1989</t>
  </si>
  <si>
    <t>Jul  1989</t>
  </si>
  <si>
    <t>Aug  1989</t>
  </si>
  <si>
    <t>Sep  1989</t>
  </si>
  <si>
    <t>Oct  1989</t>
  </si>
  <si>
    <t>Nov  1989</t>
  </si>
  <si>
    <t>Dec  1989</t>
  </si>
  <si>
    <t>Jan  1990</t>
  </si>
  <si>
    <t>Feb  1990</t>
  </si>
  <si>
    <t>Mar  1990</t>
  </si>
  <si>
    <t>Apr  1990</t>
  </si>
  <si>
    <t>May  1990</t>
  </si>
  <si>
    <t>Jun  1990</t>
  </si>
  <si>
    <t>Jul  1990</t>
  </si>
  <si>
    <t>Aug  1990</t>
  </si>
  <si>
    <t>Sep 1990</t>
  </si>
  <si>
    <t>Oct  1990</t>
  </si>
  <si>
    <t>Nov  1990</t>
  </si>
  <si>
    <t>Dec  1990</t>
  </si>
  <si>
    <t>Jan  1991</t>
  </si>
  <si>
    <t>Feb  1991</t>
  </si>
  <si>
    <t>Mar  1991</t>
  </si>
  <si>
    <t>Apr  1991</t>
  </si>
  <si>
    <t>May  1991</t>
  </si>
  <si>
    <t>Jun  1991</t>
  </si>
  <si>
    <t>Jul  1991</t>
  </si>
  <si>
    <t>Aug  1991</t>
  </si>
  <si>
    <t>Sep  1991</t>
  </si>
  <si>
    <t>Oct  1991</t>
  </si>
  <si>
    <t>Nov  1991</t>
  </si>
  <si>
    <t>Dec  1991</t>
  </si>
  <si>
    <t>Jan  1992</t>
  </si>
  <si>
    <t>Feb  1992</t>
  </si>
  <si>
    <t>Mar  1992</t>
  </si>
  <si>
    <t>Apr  1992</t>
  </si>
  <si>
    <t>May  1992</t>
  </si>
  <si>
    <t>Jun  1992</t>
  </si>
  <si>
    <t>Jul  1992</t>
  </si>
  <si>
    <t>Aug  1992</t>
  </si>
  <si>
    <t>Sep  1992</t>
  </si>
  <si>
    <t>Oct  1992</t>
  </si>
  <si>
    <t>Nov  1992</t>
  </si>
  <si>
    <t>Dec  1992</t>
  </si>
  <si>
    <t>Jan  1993</t>
  </si>
  <si>
    <t>Feb  1993</t>
  </si>
  <si>
    <t>Mar  1993</t>
  </si>
  <si>
    <t>Apr  1993</t>
  </si>
  <si>
    <t>May  1993</t>
  </si>
  <si>
    <t>Jun  1993</t>
  </si>
  <si>
    <t>Jul  1993</t>
  </si>
  <si>
    <t>Aug  1993</t>
  </si>
  <si>
    <t>Sep  1993</t>
  </si>
  <si>
    <t>Oct  1993</t>
  </si>
  <si>
    <t>Nov  1993</t>
  </si>
  <si>
    <t>Dec  1993</t>
  </si>
  <si>
    <t>Jan  1994</t>
  </si>
  <si>
    <t>Feb  1994</t>
  </si>
  <si>
    <t>Mar  1994</t>
  </si>
  <si>
    <t>Apr  1994</t>
  </si>
  <si>
    <t>May  1994</t>
  </si>
  <si>
    <t>Jun  1994</t>
  </si>
  <si>
    <t>Jul  1994</t>
  </si>
  <si>
    <t>Aug  1994</t>
  </si>
  <si>
    <t>Sep  1994</t>
  </si>
  <si>
    <t>Oct 1994</t>
  </si>
  <si>
    <t>Nov 1994</t>
  </si>
  <si>
    <t>Dec 1994</t>
  </si>
  <si>
    <t>Jan  1995</t>
  </si>
  <si>
    <t>Feb  1995</t>
  </si>
  <si>
    <t>Mar  1995</t>
  </si>
  <si>
    <t>Apr  1995</t>
  </si>
  <si>
    <t>May  1995</t>
  </si>
  <si>
    <t>Jun  1995</t>
  </si>
  <si>
    <t>Jul  1995</t>
  </si>
  <si>
    <t>Aug  1995</t>
  </si>
  <si>
    <t>Sep  1995</t>
  </si>
  <si>
    <t>Oct  1995</t>
  </si>
  <si>
    <t>Nov  1995</t>
  </si>
  <si>
    <t>Dec  1995</t>
  </si>
  <si>
    <t>Jan  1996</t>
  </si>
  <si>
    <t>Feb  1996</t>
  </si>
  <si>
    <t>Mar  1996</t>
  </si>
  <si>
    <t>Apr  1996</t>
  </si>
  <si>
    <t>May  1996</t>
  </si>
  <si>
    <t>Jun  1996</t>
  </si>
  <si>
    <t>Jul  1996</t>
  </si>
  <si>
    <t>Aug  1996</t>
  </si>
  <si>
    <t>Sep  1996</t>
  </si>
  <si>
    <t>Oct  1996</t>
  </si>
  <si>
    <t>Nov  1996</t>
  </si>
  <si>
    <t>Dec  1996</t>
  </si>
  <si>
    <t>Jan  1997</t>
  </si>
  <si>
    <t>Feb  1997</t>
  </si>
  <si>
    <t>Mar  1997</t>
  </si>
  <si>
    <t>Apr  1997</t>
  </si>
  <si>
    <t>May  1997</t>
  </si>
  <si>
    <t>Jun  1997</t>
  </si>
  <si>
    <t>Jul  1997</t>
  </si>
  <si>
    <t>Aug  1997</t>
  </si>
  <si>
    <t>Sep  1997</t>
  </si>
  <si>
    <t>Oct  1997</t>
  </si>
  <si>
    <t>Nov  1997</t>
  </si>
  <si>
    <t>Dec  1997</t>
  </si>
  <si>
    <t>Jan  1998</t>
  </si>
  <si>
    <t>Feb  1998</t>
  </si>
  <si>
    <t>Mar  1998</t>
  </si>
  <si>
    <t>Apr  1998</t>
  </si>
  <si>
    <t>May 1998</t>
  </si>
  <si>
    <t>Jun  1998</t>
  </si>
  <si>
    <t>Jul  1998</t>
  </si>
  <si>
    <t>Aug  1998</t>
  </si>
  <si>
    <t>Sep  1998</t>
  </si>
  <si>
    <t>Oct  1998</t>
  </si>
  <si>
    <t>Nov  1998</t>
  </si>
  <si>
    <t>Dec  1998</t>
  </si>
  <si>
    <t>Jan  1999</t>
  </si>
  <si>
    <t>Feb  1999</t>
  </si>
  <si>
    <t>Mar  1999</t>
  </si>
  <si>
    <t>Apr  1999</t>
  </si>
  <si>
    <t>May  1999</t>
  </si>
  <si>
    <t>Jun  1999</t>
  </si>
  <si>
    <t>Jul  1999</t>
  </si>
  <si>
    <t>Aug  1999</t>
  </si>
  <si>
    <t>Sep  1999</t>
  </si>
  <si>
    <t>Oct  1999</t>
  </si>
  <si>
    <t>Nov  1999</t>
  </si>
  <si>
    <t>Dec  1999</t>
  </si>
  <si>
    <t>Jan  2000</t>
  </si>
  <si>
    <t>Feb  2000</t>
  </si>
  <si>
    <t>Mar  2000</t>
  </si>
  <si>
    <t>Apr  2000</t>
  </si>
  <si>
    <t>May  2000</t>
  </si>
  <si>
    <t>Jun  2000</t>
  </si>
  <si>
    <t>Jul  2000</t>
  </si>
  <si>
    <t>Aug  2000</t>
  </si>
  <si>
    <t>Sep  2000</t>
  </si>
  <si>
    <t>Oct  2000</t>
  </si>
  <si>
    <t>Nov  2000</t>
  </si>
  <si>
    <t>Dec  2000</t>
  </si>
  <si>
    <t>Jan  2001</t>
  </si>
  <si>
    <t>Feb  2001</t>
  </si>
  <si>
    <t>Mar  2001</t>
  </si>
  <si>
    <t>Apr  2001</t>
  </si>
  <si>
    <t>May  2001</t>
  </si>
  <si>
    <t>Jun  2001</t>
  </si>
  <si>
    <t>Jul  2001</t>
  </si>
  <si>
    <t>Aug  2001</t>
  </si>
  <si>
    <t>Sep  2001</t>
  </si>
  <si>
    <t>Oct  2001</t>
  </si>
  <si>
    <t>Nov  2001</t>
  </si>
  <si>
    <t>Dec  2001</t>
  </si>
  <si>
    <t>Jan  2002</t>
  </si>
  <si>
    <t>Feb  2002</t>
  </si>
  <si>
    <t>Mar  2002</t>
  </si>
  <si>
    <t>Apr  2002</t>
  </si>
  <si>
    <t>May  2002</t>
  </si>
  <si>
    <t>Jun  2002</t>
  </si>
  <si>
    <t>Jul  2002</t>
  </si>
  <si>
    <t>Aug  2002</t>
  </si>
  <si>
    <t>Sep  2002</t>
  </si>
  <si>
    <t>Oct  2002</t>
  </si>
  <si>
    <t>Nov  2002</t>
  </si>
  <si>
    <t>Dec  2002</t>
  </si>
  <si>
    <t>Jan  2003</t>
  </si>
  <si>
    <t>Feb  2003</t>
  </si>
  <si>
    <t>Mar  2003</t>
  </si>
  <si>
    <t>Apr  2003</t>
  </si>
  <si>
    <t>May  2003</t>
  </si>
  <si>
    <t>Jun  2003</t>
  </si>
  <si>
    <t>Jul  2003</t>
  </si>
  <si>
    <t>Aug  2003</t>
  </si>
  <si>
    <t>Sep  2003</t>
  </si>
  <si>
    <t>Oct  2003</t>
  </si>
  <si>
    <t>Nov  2003</t>
  </si>
  <si>
    <t>Dec  2003</t>
  </si>
  <si>
    <t>Jan  2004</t>
  </si>
  <si>
    <t>Feb  2004</t>
  </si>
  <si>
    <t>Mar  2004</t>
  </si>
  <si>
    <t>Apr  2004</t>
  </si>
  <si>
    <t>May  2004</t>
  </si>
  <si>
    <t>Jun  2004</t>
  </si>
  <si>
    <t>Jul  2004</t>
  </si>
  <si>
    <t>Aug  2004</t>
  </si>
  <si>
    <t>Sep  2004</t>
  </si>
  <si>
    <t>Oct  2004</t>
  </si>
  <si>
    <t>Nov  2004</t>
  </si>
  <si>
    <t>Dec  2004</t>
  </si>
  <si>
    <t>Jan  2005</t>
  </si>
  <si>
    <t>Feb  2005</t>
  </si>
  <si>
    <t>Mar  2005</t>
  </si>
  <si>
    <t>Apr  2005</t>
  </si>
  <si>
    <t>May  2005</t>
  </si>
  <si>
    <t>Jun  2005</t>
  </si>
  <si>
    <t>Jul  2005</t>
  </si>
  <si>
    <t>Aug  2005</t>
  </si>
  <si>
    <t>Sep  2005</t>
  </si>
  <si>
    <t>Oct  2005</t>
  </si>
  <si>
    <t>Nov  2005</t>
  </si>
  <si>
    <t>Dec  2005</t>
  </si>
  <si>
    <t>Jan  2006</t>
  </si>
  <si>
    <t>Feb  2006</t>
  </si>
  <si>
    <t>Mar  2006</t>
  </si>
  <si>
    <t>Apr  2006</t>
  </si>
  <si>
    <t>May  2006</t>
  </si>
  <si>
    <t>Jun  2006</t>
  </si>
  <si>
    <t>Jul  2006</t>
  </si>
  <si>
    <t>Aug  2006</t>
  </si>
  <si>
    <t>Sep  2006</t>
  </si>
  <si>
    <t>Oct  2006</t>
  </si>
  <si>
    <t>Nov  2006</t>
  </si>
  <si>
    <t>Dec  2006</t>
  </si>
  <si>
    <t>Jan  2007</t>
  </si>
  <si>
    <t>Feb  2007</t>
  </si>
  <si>
    <t>Mar  2007</t>
  </si>
  <si>
    <t>Apr  2007</t>
  </si>
  <si>
    <t>May  2007</t>
  </si>
  <si>
    <t>Jun  2007</t>
  </si>
  <si>
    <t>Jul  2007</t>
  </si>
  <si>
    <t>Aug  2007</t>
  </si>
  <si>
    <t>Sep  2007</t>
  </si>
  <si>
    <t>Oct  2007</t>
  </si>
  <si>
    <t>Nov  2007</t>
  </si>
  <si>
    <t>Dec  2007</t>
  </si>
  <si>
    <t>Jan  2008</t>
  </si>
  <si>
    <t>Feb  2008</t>
  </si>
  <si>
    <t>Mar  2008</t>
  </si>
  <si>
    <t>Apr  2008</t>
  </si>
  <si>
    <t>May  2008</t>
  </si>
  <si>
    <t>Jun  2008</t>
  </si>
  <si>
    <t>Jul  2008</t>
  </si>
  <si>
    <t>Aug  2008</t>
  </si>
  <si>
    <t>Sep  2008</t>
  </si>
  <si>
    <t>Oct  2008</t>
  </si>
  <si>
    <t>Nov  2008</t>
  </si>
  <si>
    <t>Dec  2008</t>
  </si>
  <si>
    <t>Jan  2009</t>
  </si>
  <si>
    <t>Feb  2009</t>
  </si>
  <si>
    <t>Mar  2009</t>
  </si>
  <si>
    <t>Apr  2009</t>
  </si>
  <si>
    <t>May  2009</t>
  </si>
  <si>
    <t>Jun  2009</t>
  </si>
  <si>
    <t>Jul  2009</t>
  </si>
  <si>
    <t>Aug  2009</t>
  </si>
  <si>
    <t>Sep  2009</t>
  </si>
  <si>
    <t>Oct  2009</t>
  </si>
  <si>
    <t>Nov  2009</t>
  </si>
  <si>
    <t>Dec  2009</t>
  </si>
  <si>
    <t>Jan  2010</t>
  </si>
  <si>
    <t>Feb  2010</t>
  </si>
  <si>
    <t>Mar  2010</t>
  </si>
  <si>
    <t>Apr  2010</t>
  </si>
  <si>
    <t>May  2010</t>
  </si>
  <si>
    <t>Jun  2010</t>
  </si>
  <si>
    <t>Jul  2010</t>
  </si>
  <si>
    <t>Aug  2010</t>
  </si>
  <si>
    <t>Sep  2010</t>
  </si>
  <si>
    <t>Oct  2010</t>
  </si>
  <si>
    <t>Nov  2010</t>
  </si>
  <si>
    <t>Dec  2010</t>
  </si>
  <si>
    <t>Mon Year</t>
  </si>
  <si>
    <t>Low Water</t>
  </si>
  <si>
    <t>Average</t>
  </si>
  <si>
    <t xml:space="preserve"> Feb  2011</t>
  </si>
  <si>
    <t xml:space="preserve"> Mar  2011</t>
  </si>
  <si>
    <t xml:space="preserve"> Feb  2012</t>
  </si>
  <si>
    <t xml:space="preserve"> Mar  2012</t>
  </si>
  <si>
    <t xml:space="preserve"> Jan  2012</t>
  </si>
  <si>
    <t xml:space="preserve"> Apr  2011</t>
  </si>
  <si>
    <t xml:space="preserve"> May  2011</t>
  </si>
  <si>
    <t xml:space="preserve"> Jun  2011</t>
  </si>
  <si>
    <t xml:space="preserve"> Jul  2011</t>
  </si>
  <si>
    <t xml:space="preserve"> Aug  2011</t>
  </si>
  <si>
    <t xml:space="preserve"> Sep  2011</t>
  </si>
  <si>
    <t xml:space="preserve"> Oct  2011</t>
  </si>
  <si>
    <t xml:space="preserve"> Nov  2011</t>
  </si>
  <si>
    <t xml:space="preserve"> Dec  2011</t>
  </si>
  <si>
    <t xml:space="preserve"> Apr  2012</t>
  </si>
  <si>
    <t xml:space="preserve"> May  2012</t>
  </si>
  <si>
    <t xml:space="preserve"> Jun  2012</t>
  </si>
  <si>
    <t xml:space="preserve"> Jul  2012</t>
  </si>
  <si>
    <t xml:space="preserve"> Aug  2012</t>
  </si>
  <si>
    <t xml:space="preserve"> Sep  2012</t>
  </si>
  <si>
    <t xml:space="preserve"> Oct  2012</t>
  </si>
  <si>
    <t xml:space="preserve"> Nov  2012</t>
  </si>
  <si>
    <t xml:space="preserve"> Dec  2012</t>
  </si>
  <si>
    <t xml:space="preserve"> Jan 1988</t>
  </si>
  <si>
    <t xml:space="preserve"> Feb 1988</t>
  </si>
  <si>
    <t xml:space="preserve"> Mar 1988</t>
  </si>
  <si>
    <t xml:space="preserve"> Apr 1988</t>
  </si>
  <si>
    <t xml:space="preserve"> May 1988</t>
  </si>
  <si>
    <t>*gage only, no correction</t>
  </si>
  <si>
    <t xml:space="preserve">decimal feet </t>
  </si>
  <si>
    <t>inches</t>
  </si>
  <si>
    <t>Average all years</t>
  </si>
  <si>
    <t>Average 2000 - 2012</t>
  </si>
  <si>
    <t>Average 1988 - 1999</t>
  </si>
  <si>
    <t>WR Peninsula gage readings</t>
  </si>
  <si>
    <t>Olympia Well    DTW*</t>
  </si>
  <si>
    <r>
      <rPr>
        <b/>
        <sz val="11"/>
        <rFont val="Calibri"/>
        <family val="2"/>
        <scheme val="minor"/>
      </rPr>
      <t xml:space="preserve">   Olympia's Stilling Well  </t>
    </r>
    <r>
      <rPr>
        <sz val="11"/>
        <rFont val="Calibri"/>
        <family val="2"/>
        <scheme val="minor"/>
      </rPr>
      <t>DTW   (Depth To Water)</t>
    </r>
  </si>
  <si>
    <t>DTW</t>
  </si>
  <si>
    <t xml:space="preserve"> Jan  2011</t>
  </si>
  <si>
    <t>Bridge Staff Gage</t>
  </si>
  <si>
    <t xml:space="preserve"> Jan  2013</t>
  </si>
  <si>
    <t xml:space="preserve"> Feb  2013</t>
  </si>
  <si>
    <t xml:space="preserve"> Mar  2013</t>
  </si>
  <si>
    <t xml:space="preserve"> Apr  2013</t>
  </si>
  <si>
    <t xml:space="preserve"> May  2013</t>
  </si>
  <si>
    <t xml:space="preserve"> Jun  2013</t>
  </si>
  <si>
    <t xml:space="preserve"> Jul  2013</t>
  </si>
  <si>
    <t xml:space="preserve"> Aug  2013</t>
  </si>
  <si>
    <t xml:space="preserve"> Sep  2013</t>
  </si>
  <si>
    <t xml:space="preserve"> Oct  2013</t>
  </si>
  <si>
    <t xml:space="preserve"> Nov  2013</t>
  </si>
  <si>
    <t xml:space="preserve"> Dec  2013</t>
  </si>
  <si>
    <t>Monthly levels</t>
  </si>
  <si>
    <t>5 mph Limit</t>
  </si>
  <si>
    <t>MONTHLY Bridge Gage SUMMARIES</t>
  </si>
  <si>
    <t>Jan 2014</t>
  </si>
  <si>
    <t xml:space="preserve"> Feb  2014</t>
  </si>
  <si>
    <t xml:space="preserve"> Mar  2014</t>
  </si>
  <si>
    <t xml:space="preserve"> Apr  2014</t>
  </si>
  <si>
    <t xml:space="preserve"> May  2014</t>
  </si>
  <si>
    <t xml:space="preserve"> Jun  2014</t>
  </si>
  <si>
    <t xml:space="preserve"> Jul  2014</t>
  </si>
  <si>
    <t xml:space="preserve"> Aug  2014</t>
  </si>
  <si>
    <t xml:space="preserve"> Sep  2014</t>
  </si>
  <si>
    <t xml:space="preserve"> Oct  2014</t>
  </si>
  <si>
    <t xml:space="preserve"> Nov  2014</t>
  </si>
  <si>
    <t xml:space="preserve"> Dec  2014</t>
  </si>
  <si>
    <t>mar 2015</t>
  </si>
  <si>
    <t>april 2015</t>
  </si>
  <si>
    <t>may 2015</t>
  </si>
  <si>
    <t>june 2015</t>
  </si>
  <si>
    <t>july 2015</t>
  </si>
  <si>
    <t>august 2015</t>
  </si>
  <si>
    <t>september 2015</t>
  </si>
  <si>
    <t>october 2015</t>
  </si>
  <si>
    <t>november 2015</t>
  </si>
  <si>
    <t>december 2015</t>
  </si>
  <si>
    <t>february 2015</t>
  </si>
  <si>
    <t>January 2015</t>
  </si>
  <si>
    <t>January 2016</t>
  </si>
  <si>
    <t>february 2016</t>
  </si>
  <si>
    <t>mar 2016</t>
  </si>
  <si>
    <t>apr 2016</t>
  </si>
  <si>
    <t>may 2016</t>
  </si>
  <si>
    <t>jan 2015</t>
  </si>
  <si>
    <t>feb 2015</t>
  </si>
  <si>
    <t>jun 2015</t>
  </si>
  <si>
    <t>aug 2015</t>
  </si>
  <si>
    <t>sep 2015</t>
  </si>
  <si>
    <t>oct 2015</t>
  </si>
  <si>
    <t>nov 2015</t>
  </si>
  <si>
    <t>dec 2015</t>
  </si>
  <si>
    <t>jan 2016</t>
  </si>
  <si>
    <t>feb 2016</t>
  </si>
  <si>
    <t>Jan 1988</t>
  </si>
  <si>
    <t>Feb 1988</t>
  </si>
  <si>
    <t>Mar 1988</t>
  </si>
  <si>
    <t>Apr 1988</t>
  </si>
  <si>
    <t>May 1988</t>
  </si>
  <si>
    <t>Oct 1988</t>
  </si>
  <si>
    <t>Nov 1988</t>
  </si>
  <si>
    <t>Dec 1988</t>
  </si>
  <si>
    <t>Jan 1989</t>
  </si>
  <si>
    <t>Feb 1989</t>
  </si>
  <si>
    <t>Mar 1989</t>
  </si>
  <si>
    <t>Apr 1989</t>
  </si>
  <si>
    <t>May 1989</t>
  </si>
  <si>
    <t>Jun 1989</t>
  </si>
  <si>
    <t>Jul 1989</t>
  </si>
  <si>
    <t>Aug 1989</t>
  </si>
  <si>
    <t>Sep 1989</t>
  </si>
  <si>
    <t>Oct 1989</t>
  </si>
  <si>
    <t>Nov 1989</t>
  </si>
  <si>
    <t>Dec 1989</t>
  </si>
  <si>
    <t>Jan 1990</t>
  </si>
  <si>
    <t>Feb 1990</t>
  </si>
  <si>
    <t>Mar 1990</t>
  </si>
  <si>
    <t>Apr 1990</t>
  </si>
  <si>
    <t>May 1990</t>
  </si>
  <si>
    <t>Jun 1990</t>
  </si>
  <si>
    <t>Jul 1990</t>
  </si>
  <si>
    <t>Aug 1990</t>
  </si>
  <si>
    <t>Oct 1990</t>
  </si>
  <si>
    <t>Nov 1990</t>
  </si>
  <si>
    <t>Dec 1990</t>
  </si>
  <si>
    <t>Jan 1991</t>
  </si>
  <si>
    <t>Feb 1991</t>
  </si>
  <si>
    <t>Mar 1991</t>
  </si>
  <si>
    <t>Apr 1991</t>
  </si>
  <si>
    <t>May 1991</t>
  </si>
  <si>
    <t>Jun 1991</t>
  </si>
  <si>
    <t>Jul 1991</t>
  </si>
  <si>
    <t>Aug 1991</t>
  </si>
  <si>
    <t>Sep 1991</t>
  </si>
  <si>
    <t>Oct 1991</t>
  </si>
  <si>
    <t>Nov 1991</t>
  </si>
  <si>
    <t>Dec 1991</t>
  </si>
  <si>
    <t>Jan 1992</t>
  </si>
  <si>
    <t>Feb 1992</t>
  </si>
  <si>
    <t>Mar 1992</t>
  </si>
  <si>
    <t>Apr 1992</t>
  </si>
  <si>
    <t>May 1992</t>
  </si>
  <si>
    <t>Jun 1992</t>
  </si>
  <si>
    <t>Jul 1992</t>
  </si>
  <si>
    <t>Aug 1992</t>
  </si>
  <si>
    <t>Sep 1992</t>
  </si>
  <si>
    <t>Oct 1992</t>
  </si>
  <si>
    <t>Nov 1992</t>
  </si>
  <si>
    <t>Dec 1992</t>
  </si>
  <si>
    <t>Jan 1993</t>
  </si>
  <si>
    <t>Feb 1993</t>
  </si>
  <si>
    <t>Mar 1993</t>
  </si>
  <si>
    <t>Apr 1993</t>
  </si>
  <si>
    <t>May 1993</t>
  </si>
  <si>
    <t>Jun 1993</t>
  </si>
  <si>
    <t>Jul 1993</t>
  </si>
  <si>
    <t>Aug 1993</t>
  </si>
  <si>
    <t>Sep 1993</t>
  </si>
  <si>
    <t>Oct 1993</t>
  </si>
  <si>
    <t>Nov 1993</t>
  </si>
  <si>
    <t>Dec 1993</t>
  </si>
  <si>
    <t>Jan 1994</t>
  </si>
  <si>
    <t>Feb 1994</t>
  </si>
  <si>
    <t>Mar 1994</t>
  </si>
  <si>
    <t>Apr 1994</t>
  </si>
  <si>
    <t>May 1994</t>
  </si>
  <si>
    <t>Jun 1994</t>
  </si>
  <si>
    <t>Jul 1994</t>
  </si>
  <si>
    <t>Aug 1994</t>
  </si>
  <si>
    <t>Sep 1994</t>
  </si>
  <si>
    <t>Jan 1995</t>
  </si>
  <si>
    <t>Feb 1995</t>
  </si>
  <si>
    <t>Mar 1995</t>
  </si>
  <si>
    <t>Apr 1995</t>
  </si>
  <si>
    <t>May 1995</t>
  </si>
  <si>
    <t>Jun 1995</t>
  </si>
  <si>
    <t>Jul 1995</t>
  </si>
  <si>
    <t>Aug 1995</t>
  </si>
  <si>
    <t>Sep 1995</t>
  </si>
  <si>
    <t>Oct 1995</t>
  </si>
  <si>
    <t>Nov 1995</t>
  </si>
  <si>
    <t>Dec 1995</t>
  </si>
  <si>
    <t>Jan 1996</t>
  </si>
  <si>
    <t>Feb 1996</t>
  </si>
  <si>
    <t>Mar 1996</t>
  </si>
  <si>
    <t>Apr 1996</t>
  </si>
  <si>
    <t>May 1996</t>
  </si>
  <si>
    <t>Jun 1996</t>
  </si>
  <si>
    <t>Jul 1996</t>
  </si>
  <si>
    <t>Aug 1996</t>
  </si>
  <si>
    <t>Sep 1996</t>
  </si>
  <si>
    <t>Oct 1996</t>
  </si>
  <si>
    <t>Nov 1996</t>
  </si>
  <si>
    <t>Dec 1996</t>
  </si>
  <si>
    <t>Jan 1997</t>
  </si>
  <si>
    <t>Feb 1997</t>
  </si>
  <si>
    <t>Mar 1997</t>
  </si>
  <si>
    <t>Apr 1997</t>
  </si>
  <si>
    <t>May 1997</t>
  </si>
  <si>
    <t>Jun 1997</t>
  </si>
  <si>
    <t>Jul 1997</t>
  </si>
  <si>
    <t>Aug 1997</t>
  </si>
  <si>
    <t>Sep 1997</t>
  </si>
  <si>
    <t>Oct 1997</t>
  </si>
  <si>
    <t>Nov 1997</t>
  </si>
  <si>
    <t>Dec 1997</t>
  </si>
  <si>
    <t>Jan 1998</t>
  </si>
  <si>
    <t>Feb 1998</t>
  </si>
  <si>
    <t>Mar 1998</t>
  </si>
  <si>
    <t>Apr 1998</t>
  </si>
  <si>
    <t>Jun 1998</t>
  </si>
  <si>
    <t>Jul 1998</t>
  </si>
  <si>
    <t>Aug 1998</t>
  </si>
  <si>
    <t>Sep 1998</t>
  </si>
  <si>
    <t>Oct 1998</t>
  </si>
  <si>
    <t>Nov 1998</t>
  </si>
  <si>
    <t>Dec 1998</t>
  </si>
  <si>
    <t>Jan 1999</t>
  </si>
  <si>
    <t>Feb 1999</t>
  </si>
  <si>
    <t>Mar 1999</t>
  </si>
  <si>
    <t>Apr 1999</t>
  </si>
  <si>
    <t>May 1999</t>
  </si>
  <si>
    <t>Jun 1999</t>
  </si>
  <si>
    <t>Jul 1999</t>
  </si>
  <si>
    <t>Aug 1999</t>
  </si>
  <si>
    <t>Sep 1999</t>
  </si>
  <si>
    <t>Oct 1999</t>
  </si>
  <si>
    <t>Nov 1999</t>
  </si>
  <si>
    <t>Dec 1999</t>
  </si>
  <si>
    <t>Jan 2000</t>
  </si>
  <si>
    <t>Feb 2000</t>
  </si>
  <si>
    <t>Mar 2000</t>
  </si>
  <si>
    <t>Apr 2000</t>
  </si>
  <si>
    <t>May 2000</t>
  </si>
  <si>
    <t>Jun 2000</t>
  </si>
  <si>
    <t>Jul 2000</t>
  </si>
  <si>
    <t>Aug 2000</t>
  </si>
  <si>
    <t>Sep 2000</t>
  </si>
  <si>
    <t>Oct 2000</t>
  </si>
  <si>
    <t>Nov 2000</t>
  </si>
  <si>
    <t>Dec 2000</t>
  </si>
  <si>
    <t>Jan 2001</t>
  </si>
  <si>
    <t>Feb 2001</t>
  </si>
  <si>
    <t>Mar 2001</t>
  </si>
  <si>
    <t>Apr 2001</t>
  </si>
  <si>
    <t>May 2001</t>
  </si>
  <si>
    <t>Jun 2001</t>
  </si>
  <si>
    <t>Jul 2001</t>
  </si>
  <si>
    <t>Aug 2001</t>
  </si>
  <si>
    <t>Sep 2001</t>
  </si>
  <si>
    <t>Oct 2001</t>
  </si>
  <si>
    <t>Nov 2001</t>
  </si>
  <si>
    <t>Dec 2001</t>
  </si>
  <si>
    <t>Jan 2002</t>
  </si>
  <si>
    <t>Feb 2002</t>
  </si>
  <si>
    <t>Mar 2002</t>
  </si>
  <si>
    <t>Apr 2002</t>
  </si>
  <si>
    <t>May 2002</t>
  </si>
  <si>
    <t>Jun 2002</t>
  </si>
  <si>
    <t>Jul 2002</t>
  </si>
  <si>
    <t>Aug 2002</t>
  </si>
  <si>
    <t>Sep 2002</t>
  </si>
  <si>
    <t>Oct 2002</t>
  </si>
  <si>
    <t>Nov 2002</t>
  </si>
  <si>
    <t>Dec 2002</t>
  </si>
  <si>
    <t>Jan 2003</t>
  </si>
  <si>
    <t>Feb 2003</t>
  </si>
  <si>
    <t>Mar 2003</t>
  </si>
  <si>
    <t>Apr 2003</t>
  </si>
  <si>
    <t>May 2003</t>
  </si>
  <si>
    <t>Jun 2003</t>
  </si>
  <si>
    <t>Jul 2003</t>
  </si>
  <si>
    <t>Aug 2003</t>
  </si>
  <si>
    <t>Sep 2003</t>
  </si>
  <si>
    <t>Oct 2003</t>
  </si>
  <si>
    <t>Nov 2003</t>
  </si>
  <si>
    <t>Dec 2003</t>
  </si>
  <si>
    <t>Jan 2004</t>
  </si>
  <si>
    <t>Feb 2004</t>
  </si>
  <si>
    <t>Mar 2004</t>
  </si>
  <si>
    <t>Apr 2004</t>
  </si>
  <si>
    <t>May 2004</t>
  </si>
  <si>
    <t>Jun 2004</t>
  </si>
  <si>
    <t>Jul 2004</t>
  </si>
  <si>
    <t>Aug 2004</t>
  </si>
  <si>
    <t>Sep 2004</t>
  </si>
  <si>
    <t>Oct 2004</t>
  </si>
  <si>
    <t>Nov 2004</t>
  </si>
  <si>
    <t>Dec 2004</t>
  </si>
  <si>
    <t>Jan 2005</t>
  </si>
  <si>
    <t>Feb 2005</t>
  </si>
  <si>
    <t>Mar 2005</t>
  </si>
  <si>
    <t>Apr 2005</t>
  </si>
  <si>
    <t>May 2005</t>
  </si>
  <si>
    <t>Jun 2005</t>
  </si>
  <si>
    <t>Jul 2005</t>
  </si>
  <si>
    <t>Aug 2005</t>
  </si>
  <si>
    <t>Sep 2005</t>
  </si>
  <si>
    <t>Oct 2005</t>
  </si>
  <si>
    <t>Nov 2005</t>
  </si>
  <si>
    <t>Dec 2005</t>
  </si>
  <si>
    <t>Jan 2006</t>
  </si>
  <si>
    <t>Feb 2006</t>
  </si>
  <si>
    <t>Mar 2006</t>
  </si>
  <si>
    <t>Apr 2006</t>
  </si>
  <si>
    <t>May 2006</t>
  </si>
  <si>
    <t>Jun 2006</t>
  </si>
  <si>
    <t>Jul 2006</t>
  </si>
  <si>
    <t>Aug 2006</t>
  </si>
  <si>
    <t>Sep 2006</t>
  </si>
  <si>
    <t>Oct 2006</t>
  </si>
  <si>
    <t>Nov 2006</t>
  </si>
  <si>
    <t>Dec 2006</t>
  </si>
  <si>
    <t>Jan 2007</t>
  </si>
  <si>
    <t>Feb 2007</t>
  </si>
  <si>
    <t>Mar 2007</t>
  </si>
  <si>
    <t>Apr 2007</t>
  </si>
  <si>
    <t>May 2007</t>
  </si>
  <si>
    <t>Jun 2007</t>
  </si>
  <si>
    <t>Jul 2007</t>
  </si>
  <si>
    <t>Aug 2007</t>
  </si>
  <si>
    <t>Sep 2007</t>
  </si>
  <si>
    <t>Oct 2007</t>
  </si>
  <si>
    <t>Nov 2007</t>
  </si>
  <si>
    <t>Dec 2007</t>
  </si>
  <si>
    <t>Jan 2008</t>
  </si>
  <si>
    <t>Feb 2008</t>
  </si>
  <si>
    <t>Mar 2008</t>
  </si>
  <si>
    <t>Apr 2008</t>
  </si>
  <si>
    <t>May 2008</t>
  </si>
  <si>
    <t>Jun 2008</t>
  </si>
  <si>
    <t>Jul 2008</t>
  </si>
  <si>
    <t>Aug 2008</t>
  </si>
  <si>
    <t>Sep 2008</t>
  </si>
  <si>
    <t>Oct 2008</t>
  </si>
  <si>
    <t>Nov 2008</t>
  </si>
  <si>
    <t>Dec 2008</t>
  </si>
  <si>
    <t>Jan 2009</t>
  </si>
  <si>
    <t>Feb 2009</t>
  </si>
  <si>
    <t>Mar 2009</t>
  </si>
  <si>
    <t>Apr 2009</t>
  </si>
  <si>
    <t>May 2009</t>
  </si>
  <si>
    <t>Jun 2009</t>
  </si>
  <si>
    <t>Jul 2009</t>
  </si>
  <si>
    <t>Aug 2009</t>
  </si>
  <si>
    <t>Sep 2009</t>
  </si>
  <si>
    <t>Oct 2009</t>
  </si>
  <si>
    <t>Nov 2009</t>
  </si>
  <si>
    <t>Dec 2009</t>
  </si>
  <si>
    <t>Jan 2010</t>
  </si>
  <si>
    <t>Feb 2010</t>
  </si>
  <si>
    <t>Mar 2010</t>
  </si>
  <si>
    <t>Apr 2010</t>
  </si>
  <si>
    <t>May 2010</t>
  </si>
  <si>
    <t>Jun 2010</t>
  </si>
  <si>
    <t>Jul 2010</t>
  </si>
  <si>
    <t>Aug 2010</t>
  </si>
  <si>
    <t>Sep 2010</t>
  </si>
  <si>
    <t>Oct 2010</t>
  </si>
  <si>
    <t>Nov 2010</t>
  </si>
  <si>
    <t>Dec 2010</t>
  </si>
  <si>
    <t>Jan 2011</t>
  </si>
  <si>
    <t>Feb 2011</t>
  </si>
  <si>
    <t>Mar 2011</t>
  </si>
  <si>
    <t>Apr 2011</t>
  </si>
  <si>
    <t>May 2011</t>
  </si>
  <si>
    <t>Jun 2011</t>
  </si>
  <si>
    <t>Jul 2011</t>
  </si>
  <si>
    <t>Aug 2011</t>
  </si>
  <si>
    <t>Sep 2011</t>
  </si>
  <si>
    <t>Oct 2011</t>
  </si>
  <si>
    <t>Nov 2011</t>
  </si>
  <si>
    <t>Dec 2011</t>
  </si>
  <si>
    <t>Jan 2012</t>
  </si>
  <si>
    <t>Feb 2012</t>
  </si>
  <si>
    <t>Mar 2012</t>
  </si>
  <si>
    <t>Apr 2012</t>
  </si>
  <si>
    <t>May 2012</t>
  </si>
  <si>
    <t>Jun 2012</t>
  </si>
  <si>
    <t>Jul 2012</t>
  </si>
  <si>
    <t>Aug 2012</t>
  </si>
  <si>
    <t>Sep 2012</t>
  </si>
  <si>
    <t>Oct 2012</t>
  </si>
  <si>
    <t>Nov 2012</t>
  </si>
  <si>
    <t>Dec 2012</t>
  </si>
  <si>
    <t>Jan 2013</t>
  </si>
  <si>
    <t>Feb 2013</t>
  </si>
  <si>
    <t>Mar 2013</t>
  </si>
  <si>
    <t>Apr 2013</t>
  </si>
  <si>
    <t>May 2013</t>
  </si>
  <si>
    <t>Jun 2013</t>
  </si>
  <si>
    <t>Jul 2013</t>
  </si>
  <si>
    <t>Aug 2013</t>
  </si>
  <si>
    <t>Sep 2013</t>
  </si>
  <si>
    <t>Oct 2013</t>
  </si>
  <si>
    <t>Nov 2013</t>
  </si>
  <si>
    <t>Dec 2013</t>
  </si>
  <si>
    <t>Feb 2014</t>
  </si>
  <si>
    <t>Mar 2014</t>
  </si>
  <si>
    <t>Apr 2014</t>
  </si>
  <si>
    <t>May 2014</t>
  </si>
  <si>
    <t>Jun 2014</t>
  </si>
  <si>
    <t>Jul 2014</t>
  </si>
  <si>
    <t>Aug 2014</t>
  </si>
  <si>
    <t>Sep 2014</t>
  </si>
  <si>
    <t>Oct 2014</t>
  </si>
  <si>
    <t>Nov 2014</t>
  </si>
  <si>
    <t>Dec 2014</t>
  </si>
  <si>
    <t>Olympia Well Adjust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</si>
</sst>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&quot;$&quot;#,##0\ ;\(&quot;$&quot;#,##0\)"/>
    <numFmt numFmtId="165" formatCode="0.0"/>
    <numFmt numFmtId="166" formatCode="[$-409]mmm\-yy;@"/>
    <numFmt numFmtId="167" formatCode="[$-409]dd\-mmm\-yy;@"/>
    <numFmt numFmtId="168" formatCode="[$-409]d\-mmm\-yy;@"/>
    <numFmt numFmtId="169" formatCode="0.000"/>
    <numFmt numFmtId="170" formatCode="[$-409]d\-mmm;@"/>
    <numFmt numFmtId="171" formatCode="[$-409]mmmm\-yy;@"/>
  </numFmts>
  <fonts count="15" x14ac:knownFonts="1"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0000FF"/>
      <name val="Arial"/>
      <family val="2"/>
    </font>
    <font>
      <b/>
      <sz val="10"/>
      <color rgb="FF0000FF"/>
      <name val="Arial"/>
      <family val="2"/>
    </font>
    <font>
      <b/>
      <sz val="9"/>
      <color rgb="FF0000FF"/>
      <name val="Arial"/>
      <family val="2"/>
    </font>
    <font>
      <b/>
      <sz val="11"/>
      <color rgb="FF0000FF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Arial"/>
      <family val="2"/>
    </font>
    <font>
      <sz val="12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FFFFF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1" applyNumberFormat="0" applyFont="0" applyFill="0" applyAlignment="0" applyProtection="0"/>
    <xf numFmtId="43" fontId="10" fillId="0" borderId="0" applyFont="0" applyFill="0" applyBorder="0" applyAlignment="0" applyProtection="0"/>
  </cellStyleXfs>
  <cellXfs count="202">
    <xf numFmtId="0" fontId="0" fillId="0" borderId="0" xfId="0"/>
    <xf numFmtId="0" fontId="0" fillId="0" borderId="0" xfId="0" applyNumberFormat="1" applyFont="1" applyFill="1" applyBorder="1" applyAlignment="1" applyProtection="1"/>
    <xf numFmtId="0" fontId="3" fillId="0" borderId="0" xfId="0" applyFont="1"/>
    <xf numFmtId="2" fontId="0" fillId="0" borderId="0" xfId="0" applyNumberFormat="1"/>
    <xf numFmtId="14" fontId="0" fillId="0" borderId="0" xfId="0" applyNumberFormat="1"/>
    <xf numFmtId="0" fontId="4" fillId="0" borderId="0" xfId="0" applyFont="1"/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2" fontId="3" fillId="2" borderId="2" xfId="0" applyNumberFormat="1" applyFont="1" applyFill="1" applyBorder="1"/>
    <xf numFmtId="2" fontId="0" fillId="0" borderId="0" xfId="0" applyNumberFormat="1" applyFill="1"/>
    <xf numFmtId="0" fontId="0" fillId="0" borderId="0" xfId="0" applyBorder="1"/>
    <xf numFmtId="0" fontId="0" fillId="0" borderId="0" xfId="0" applyFill="1"/>
    <xf numFmtId="2" fontId="0" fillId="5" borderId="0" xfId="0" applyNumberFormat="1" applyFill="1"/>
    <xf numFmtId="0" fontId="0" fillId="5" borderId="0" xfId="0" applyFill="1"/>
    <xf numFmtId="2" fontId="0" fillId="6" borderId="0" xfId="0" applyNumberFormat="1" applyFill="1"/>
    <xf numFmtId="2" fontId="0" fillId="6" borderId="2" xfId="0" applyNumberFormat="1" applyFill="1" applyBorder="1"/>
    <xf numFmtId="17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49" fontId="4" fillId="0" borderId="0" xfId="0" applyNumberFormat="1" applyFont="1"/>
    <xf numFmtId="0" fontId="4" fillId="5" borderId="0" xfId="0" applyFont="1" applyFill="1"/>
    <xf numFmtId="0" fontId="4" fillId="0" borderId="0" xfId="0" applyFont="1" applyAlignment="1">
      <alignment wrapText="1"/>
    </xf>
    <xf numFmtId="2" fontId="0" fillId="0" borderId="0" xfId="0" applyNumberFormat="1" applyFill="1" applyBorder="1"/>
    <xf numFmtId="0" fontId="0" fillId="0" borderId="0" xfId="0" applyFill="1" applyBorder="1"/>
    <xf numFmtId="2" fontId="0" fillId="2" borderId="2" xfId="0" applyNumberFormat="1" applyFill="1" applyBorder="1"/>
    <xf numFmtId="2" fontId="4" fillId="6" borderId="0" xfId="0" applyNumberFormat="1" applyFont="1" applyFill="1" applyAlignment="1">
      <alignment horizontal="right"/>
    </xf>
    <xf numFmtId="166" fontId="4" fillId="7" borderId="0" xfId="0" applyNumberFormat="1" applyFont="1" applyFill="1" applyAlignment="1">
      <alignment horizontal="right"/>
    </xf>
    <xf numFmtId="166" fontId="4" fillId="7" borderId="2" xfId="0" applyNumberFormat="1" applyFont="1" applyFill="1" applyBorder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3" fillId="0" borderId="2" xfId="0" applyNumberFormat="1" applyFont="1" applyFill="1" applyBorder="1"/>
    <xf numFmtId="2" fontId="0" fillId="0" borderId="2" xfId="0" applyNumberFormat="1" applyFill="1" applyBorder="1"/>
    <xf numFmtId="2" fontId="4" fillId="0" borderId="0" xfId="0" applyNumberFormat="1" applyFont="1" applyFill="1"/>
    <xf numFmtId="2" fontId="4" fillId="0" borderId="0" xfId="0" applyNumberFormat="1" applyFont="1" applyFill="1" applyBorder="1"/>
    <xf numFmtId="2" fontId="4" fillId="0" borderId="2" xfId="0" applyNumberFormat="1" applyFont="1" applyFill="1" applyBorder="1"/>
    <xf numFmtId="14" fontId="4" fillId="0" borderId="0" xfId="0" applyNumberFormat="1" applyFont="1"/>
    <xf numFmtId="2" fontId="4" fillId="0" borderId="0" xfId="0" applyNumberFormat="1" applyFont="1"/>
    <xf numFmtId="2" fontId="3" fillId="0" borderId="0" xfId="0" applyNumberFormat="1" applyFont="1"/>
    <xf numFmtId="2" fontId="0" fillId="5" borderId="2" xfId="0" applyNumberFormat="1" applyFill="1" applyBorder="1"/>
    <xf numFmtId="2" fontId="0" fillId="0" borderId="0" xfId="0" applyNumberFormat="1" applyBorder="1"/>
    <xf numFmtId="167" fontId="4" fillId="0" borderId="0" xfId="0" quotePrefix="1" applyNumberFormat="1" applyFont="1"/>
    <xf numFmtId="167" fontId="0" fillId="0" borderId="0" xfId="0" applyNumberFormat="1"/>
    <xf numFmtId="167" fontId="0" fillId="0" borderId="4" xfId="0" applyNumberFormat="1" applyBorder="1"/>
    <xf numFmtId="167" fontId="0" fillId="0" borderId="0" xfId="0" applyNumberFormat="1" applyAlignment="1">
      <alignment horizontal="left"/>
    </xf>
    <xf numFmtId="167" fontId="4" fillId="0" borderId="4" xfId="0" applyNumberFormat="1" applyFont="1" applyBorder="1"/>
    <xf numFmtId="168" fontId="0" fillId="0" borderId="4" xfId="0" applyNumberFormat="1" applyBorder="1"/>
    <xf numFmtId="168" fontId="0" fillId="0" borderId="0" xfId="0" applyNumberFormat="1"/>
    <xf numFmtId="0" fontId="4" fillId="0" borderId="0" xfId="0" applyFont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0" borderId="0" xfId="0" applyNumberFormat="1"/>
    <xf numFmtId="43" fontId="3" fillId="0" borderId="0" xfId="8" applyFont="1"/>
    <xf numFmtId="0" fontId="0" fillId="8" borderId="0" xfId="0" applyFill="1"/>
    <xf numFmtId="0" fontId="0" fillId="9" borderId="0" xfId="0" applyFill="1"/>
    <xf numFmtId="2" fontId="4" fillId="0" borderId="2" xfId="0" applyNumberFormat="1" applyFont="1" applyBorder="1"/>
    <xf numFmtId="0" fontId="3" fillId="0" borderId="2" xfId="0" applyFont="1" applyBorder="1"/>
    <xf numFmtId="0" fontId="0" fillId="0" borderId="5" xfId="0" applyBorder="1"/>
    <xf numFmtId="169" fontId="12" fillId="0" borderId="5" xfId="0" quotePrefix="1" applyNumberFormat="1" applyFont="1" applyBorder="1" applyAlignment="1">
      <alignment horizontal="center" vertical="center"/>
    </xf>
    <xf numFmtId="169" fontId="12" fillId="0" borderId="0" xfId="0" applyNumberFormat="1" applyFont="1" applyBorder="1"/>
    <xf numFmtId="2" fontId="12" fillId="6" borderId="7" xfId="0" applyNumberFormat="1" applyFont="1" applyFill="1" applyBorder="1" applyAlignment="1">
      <alignment horizontal="center"/>
    </xf>
    <xf numFmtId="2" fontId="11" fillId="6" borderId="11" xfId="0" applyNumberFormat="1" applyFont="1" applyFill="1" applyBorder="1" applyAlignment="1">
      <alignment horizontal="center"/>
    </xf>
    <xf numFmtId="2" fontId="12" fillId="6" borderId="0" xfId="0" applyNumberFormat="1" applyFont="1" applyFill="1" applyBorder="1" applyAlignment="1">
      <alignment horizontal="center"/>
    </xf>
    <xf numFmtId="0" fontId="12" fillId="6" borderId="7" xfId="0" applyFont="1" applyFill="1" applyBorder="1"/>
    <xf numFmtId="0" fontId="12" fillId="6" borderId="11" xfId="0" applyFont="1" applyFill="1" applyBorder="1"/>
    <xf numFmtId="2" fontId="11" fillId="6" borderId="8" xfId="0" applyNumberFormat="1" applyFont="1" applyFill="1" applyBorder="1" applyAlignment="1">
      <alignment horizontal="center"/>
    </xf>
    <xf numFmtId="0" fontId="11" fillId="6" borderId="7" xfId="0" applyFont="1" applyFill="1" applyBorder="1"/>
    <xf numFmtId="2" fontId="11" fillId="6" borderId="7" xfId="0" applyNumberFormat="1" applyFont="1" applyFill="1" applyBorder="1" applyAlignment="1">
      <alignment horizontal="center"/>
    </xf>
    <xf numFmtId="0" fontId="11" fillId="6" borderId="11" xfId="0" applyFont="1" applyFill="1" applyBorder="1"/>
    <xf numFmtId="2" fontId="11" fillId="6" borderId="13" xfId="0" applyNumberFormat="1" applyFont="1" applyFill="1" applyBorder="1" applyAlignment="1">
      <alignment horizontal="center"/>
    </xf>
    <xf numFmtId="0" fontId="12" fillId="9" borderId="7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11" fillId="9" borderId="11" xfId="0" applyFont="1" applyFill="1" applyBorder="1" applyAlignment="1">
      <alignment horizontal="center"/>
    </xf>
    <xf numFmtId="165" fontId="12" fillId="9" borderId="7" xfId="0" applyNumberFormat="1" applyFont="1" applyFill="1" applyBorder="1"/>
    <xf numFmtId="165" fontId="11" fillId="9" borderId="11" xfId="0" applyNumberFormat="1" applyFont="1" applyFill="1" applyBorder="1"/>
    <xf numFmtId="165" fontId="12" fillId="9" borderId="11" xfId="0" applyNumberFormat="1" applyFont="1" applyFill="1" applyBorder="1"/>
    <xf numFmtId="165" fontId="11" fillId="9" borderId="13" xfId="0" applyNumberFormat="1" applyFont="1" applyFill="1" applyBorder="1"/>
    <xf numFmtId="165" fontId="12" fillId="5" borderId="7" xfId="0" applyNumberFormat="1" applyFont="1" applyFill="1" applyBorder="1"/>
    <xf numFmtId="165" fontId="11" fillId="5" borderId="11" xfId="0" applyNumberFormat="1" applyFont="1" applyFill="1" applyBorder="1"/>
    <xf numFmtId="165" fontId="11" fillId="5" borderId="7" xfId="0" applyNumberFormat="1" applyFont="1" applyFill="1" applyBorder="1"/>
    <xf numFmtId="0" fontId="12" fillId="5" borderId="7" xfId="0" applyFont="1" applyFill="1" applyBorder="1"/>
    <xf numFmtId="0" fontId="11" fillId="5" borderId="11" xfId="0" applyFont="1" applyFill="1" applyBorder="1"/>
    <xf numFmtId="0" fontId="12" fillId="5" borderId="11" xfId="0" applyFont="1" applyFill="1" applyBorder="1"/>
    <xf numFmtId="0" fontId="11" fillId="5" borderId="13" xfId="0" applyFont="1" applyFill="1" applyBorder="1"/>
    <xf numFmtId="2" fontId="12" fillId="0" borderId="7" xfId="0" applyNumberFormat="1" applyFont="1" applyFill="1" applyBorder="1"/>
    <xf numFmtId="2" fontId="11" fillId="0" borderId="11" xfId="0" applyNumberFormat="1" applyFont="1" applyFill="1" applyBorder="1"/>
    <xf numFmtId="169" fontId="11" fillId="0" borderId="2" xfId="0" applyNumberFormat="1" applyFont="1" applyBorder="1"/>
    <xf numFmtId="0" fontId="3" fillId="0" borderId="0" xfId="0" applyFont="1" applyBorder="1"/>
    <xf numFmtId="14" fontId="12" fillId="6" borderId="14" xfId="0" applyNumberFormat="1" applyFont="1" applyFill="1" applyBorder="1" applyAlignment="1" applyProtection="1">
      <alignment horizontal="center" vertical="center"/>
      <protection locked="0"/>
    </xf>
    <xf numFmtId="14" fontId="11" fillId="6" borderId="15" xfId="0" applyNumberFormat="1" applyFont="1" applyFill="1" applyBorder="1" applyAlignment="1" applyProtection="1">
      <alignment horizontal="center" vertical="center"/>
      <protection locked="0"/>
    </xf>
    <xf numFmtId="14" fontId="12" fillId="6" borderId="5" xfId="0" applyNumberFormat="1" applyFont="1" applyFill="1" applyBorder="1" applyAlignment="1" applyProtection="1">
      <alignment horizontal="center" vertical="center"/>
      <protection locked="0"/>
    </xf>
    <xf numFmtId="14" fontId="12" fillId="6" borderId="7" xfId="0" applyNumberFormat="1" applyFont="1" applyFill="1" applyBorder="1" applyAlignment="1" applyProtection="1">
      <alignment horizontal="center" vertical="center"/>
      <protection locked="0"/>
    </xf>
    <xf numFmtId="14" fontId="11" fillId="6" borderId="12" xfId="0" applyNumberFormat="1" applyFont="1" applyFill="1" applyBorder="1" applyAlignment="1" applyProtection="1">
      <alignment horizontal="center" vertical="center"/>
      <protection locked="0"/>
    </xf>
    <xf numFmtId="14" fontId="12" fillId="9" borderId="14" xfId="0" applyNumberFormat="1" applyFont="1" applyFill="1" applyBorder="1" applyAlignment="1" applyProtection="1">
      <alignment horizontal="center" vertical="center"/>
      <protection locked="0"/>
    </xf>
    <xf numFmtId="14" fontId="12" fillId="9" borderId="15" xfId="0" applyNumberFormat="1" applyFont="1" applyFill="1" applyBorder="1" applyAlignment="1" applyProtection="1">
      <alignment horizontal="center" vertical="center"/>
      <protection locked="0"/>
    </xf>
    <xf numFmtId="14" fontId="11" fillId="9" borderId="15" xfId="0" applyNumberFormat="1" applyFont="1" applyFill="1" applyBorder="1" applyAlignment="1" applyProtection="1">
      <alignment horizontal="center" vertical="center"/>
      <protection locked="0"/>
    </xf>
    <xf numFmtId="14" fontId="11" fillId="9" borderId="12" xfId="0" applyNumberFormat="1" applyFont="1" applyFill="1" applyBorder="1" applyAlignment="1" applyProtection="1">
      <alignment horizontal="center" vertical="center"/>
      <protection locked="0"/>
    </xf>
    <xf numFmtId="14" fontId="12" fillId="5" borderId="14" xfId="0" applyNumberFormat="1" applyFont="1" applyFill="1" applyBorder="1" applyAlignment="1" applyProtection="1">
      <alignment horizontal="center" vertical="center"/>
      <protection locked="0"/>
    </xf>
    <xf numFmtId="14" fontId="11" fillId="5" borderId="15" xfId="0" applyNumberFormat="1" applyFont="1" applyFill="1" applyBorder="1" applyAlignment="1" applyProtection="1">
      <alignment horizontal="center" vertical="center"/>
      <protection locked="0"/>
    </xf>
    <xf numFmtId="14" fontId="11" fillId="5" borderId="14" xfId="0" applyNumberFormat="1" applyFont="1" applyFill="1" applyBorder="1" applyAlignment="1" applyProtection="1">
      <alignment horizontal="center" vertical="center"/>
      <protection locked="0"/>
    </xf>
    <xf numFmtId="14" fontId="12" fillId="5" borderId="14" xfId="0" applyNumberFormat="1" applyFont="1" applyFill="1" applyBorder="1" applyAlignment="1">
      <alignment horizontal="center"/>
    </xf>
    <xf numFmtId="14" fontId="11" fillId="5" borderId="15" xfId="0" applyNumberFormat="1" applyFont="1" applyFill="1" applyBorder="1" applyAlignment="1">
      <alignment horizontal="center"/>
    </xf>
    <xf numFmtId="14" fontId="12" fillId="5" borderId="15" xfId="0" applyNumberFormat="1" applyFont="1" applyFill="1" applyBorder="1" applyAlignment="1">
      <alignment horizontal="center"/>
    </xf>
    <xf numFmtId="14" fontId="11" fillId="5" borderId="12" xfId="0" applyNumberFormat="1" applyFont="1" applyFill="1" applyBorder="1" applyAlignment="1">
      <alignment horizontal="center"/>
    </xf>
    <xf numFmtId="14" fontId="12" fillId="0" borderId="5" xfId="0" applyNumberFormat="1" applyFont="1" applyFill="1" applyBorder="1" applyAlignment="1" applyProtection="1">
      <alignment horizontal="center" vertical="center"/>
      <protection locked="0"/>
    </xf>
    <xf numFmtId="14" fontId="12" fillId="0" borderId="6" xfId="0" applyNumberFormat="1" applyFont="1" applyFill="1" applyBorder="1" applyAlignment="1" applyProtection="1">
      <alignment horizontal="center" vertical="center"/>
      <protection locked="0"/>
    </xf>
    <xf numFmtId="14" fontId="11" fillId="0" borderId="6" xfId="0" applyNumberFormat="1" applyFont="1" applyFill="1" applyBorder="1" applyAlignment="1" applyProtection="1">
      <alignment horizontal="center" vertical="center"/>
      <protection locked="0"/>
    </xf>
    <xf numFmtId="14" fontId="12" fillId="0" borderId="5" xfId="0" applyNumberFormat="1" applyFont="1" applyBorder="1" applyAlignment="1">
      <alignment horizontal="center"/>
    </xf>
    <xf numFmtId="14" fontId="11" fillId="0" borderId="6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0" fillId="0" borderId="9" xfId="0" applyBorder="1"/>
    <xf numFmtId="0" fontId="3" fillId="0" borderId="0" xfId="0" applyFont="1" applyAlignment="1">
      <alignment horizontal="center" vertical="center"/>
    </xf>
    <xf numFmtId="0" fontId="3" fillId="3" borderId="0" xfId="0" applyFont="1" applyFill="1"/>
    <xf numFmtId="0" fontId="0" fillId="3" borderId="2" xfId="0" applyFill="1" applyBorder="1"/>
    <xf numFmtId="0" fontId="3" fillId="3" borderId="2" xfId="0" applyFont="1" applyFill="1" applyBorder="1"/>
    <xf numFmtId="14" fontId="0" fillId="3" borderId="0" xfId="0" applyNumberFormat="1" applyFill="1"/>
    <xf numFmtId="0" fontId="0" fillId="3" borderId="0" xfId="0" applyFill="1" applyBorder="1"/>
    <xf numFmtId="169" fontId="12" fillId="0" borderId="6" xfId="0" applyNumberFormat="1" applyFont="1" applyBorder="1" applyAlignment="1">
      <alignment horizontal="center" vertical="center"/>
    </xf>
    <xf numFmtId="169" fontId="12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3" borderId="2" xfId="0" applyFont="1" applyFill="1" applyBorder="1"/>
    <xf numFmtId="2" fontId="4" fillId="6" borderId="0" xfId="0" applyNumberFormat="1" applyFont="1" applyFill="1"/>
    <xf numFmtId="0" fontId="13" fillId="0" borderId="0" xfId="0" applyFont="1"/>
    <xf numFmtId="166" fontId="4" fillId="6" borderId="0" xfId="0" applyNumberFormat="1" applyFont="1" applyFill="1" applyAlignment="1">
      <alignment horizontal="right"/>
    </xf>
    <xf numFmtId="166" fontId="4" fillId="6" borderId="0" xfId="0" quotePrefix="1" applyNumberFormat="1" applyFont="1" applyFill="1" applyAlignment="1">
      <alignment horizontal="right"/>
    </xf>
    <xf numFmtId="166" fontId="4" fillId="6" borderId="2" xfId="0" quotePrefix="1" applyNumberFormat="1" applyFont="1" applyFill="1" applyBorder="1" applyAlignment="1">
      <alignment horizontal="right"/>
    </xf>
    <xf numFmtId="2" fontId="4" fillId="6" borderId="2" xfId="0" applyNumberFormat="1" applyFont="1" applyFill="1" applyBorder="1"/>
    <xf numFmtId="166" fontId="4" fillId="4" borderId="0" xfId="0" quotePrefix="1" applyNumberFormat="1" applyFont="1" applyFill="1" applyAlignment="1">
      <alignment horizontal="right"/>
    </xf>
    <xf numFmtId="166" fontId="4" fillId="0" borderId="0" xfId="0" quotePrefix="1" applyNumberFormat="1" applyFont="1" applyAlignment="1">
      <alignment horizontal="right"/>
    </xf>
    <xf numFmtId="166" fontId="4" fillId="0" borderId="2" xfId="0" quotePrefix="1" applyNumberFormat="1" applyFont="1" applyBorder="1" applyAlignment="1">
      <alignment horizontal="right"/>
    </xf>
    <xf numFmtId="166" fontId="4" fillId="6" borderId="2" xfId="0" applyNumberFormat="1" applyFont="1" applyFill="1" applyBorder="1" applyAlignment="1">
      <alignment horizontal="right"/>
    </xf>
    <xf numFmtId="166" fontId="4" fillId="0" borderId="0" xfId="0" applyNumberFormat="1" applyFont="1" applyAlignment="1">
      <alignment horizontal="right"/>
    </xf>
    <xf numFmtId="166" fontId="4" fillId="0" borderId="2" xfId="0" applyNumberFormat="1" applyFont="1" applyBorder="1" applyAlignment="1">
      <alignment horizontal="right"/>
    </xf>
    <xf numFmtId="2" fontId="4" fillId="6" borderId="2" xfId="0" applyNumberFormat="1" applyFont="1" applyFill="1" applyBorder="1" applyAlignment="1">
      <alignment horizontal="right"/>
    </xf>
    <xf numFmtId="2" fontId="4" fillId="6" borderId="4" xfId="0" applyNumberFormat="1" applyFont="1" applyFill="1" applyBorder="1"/>
    <xf numFmtId="2" fontId="4" fillId="6" borderId="3" xfId="0" applyNumberFormat="1" applyFont="1" applyFill="1" applyBorder="1"/>
    <xf numFmtId="0" fontId="4" fillId="0" borderId="0" xfId="0" applyFont="1" applyBorder="1"/>
    <xf numFmtId="0" fontId="4" fillId="0" borderId="2" xfId="0" applyFont="1" applyBorder="1"/>
    <xf numFmtId="166" fontId="5" fillId="6" borderId="0" xfId="0" applyNumberFormat="1" applyFont="1" applyFill="1" applyAlignment="1">
      <alignment horizontal="right"/>
    </xf>
    <xf numFmtId="2" fontId="5" fillId="6" borderId="0" xfId="0" applyNumberFormat="1" applyFont="1" applyFill="1"/>
    <xf numFmtId="169" fontId="12" fillId="9" borderId="0" xfId="0" applyNumberFormat="1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14" fontId="11" fillId="9" borderId="8" xfId="0" applyNumberFormat="1" applyFont="1" applyFill="1" applyBorder="1" applyAlignment="1" applyProtection="1">
      <alignment horizontal="center" vertical="center"/>
      <protection locked="0"/>
    </xf>
    <xf numFmtId="2" fontId="4" fillId="9" borderId="9" xfId="0" applyNumberFormat="1" applyFont="1" applyFill="1" applyBorder="1"/>
    <xf numFmtId="2" fontId="4" fillId="9" borderId="10" xfId="0" applyNumberFormat="1" applyFont="1" applyFill="1" applyBorder="1"/>
    <xf numFmtId="14" fontId="11" fillId="9" borderId="7" xfId="0" applyNumberFormat="1" applyFont="1" applyFill="1" applyBorder="1" applyAlignment="1" applyProtection="1">
      <alignment horizontal="center" vertical="center"/>
      <protection locked="0"/>
    </xf>
    <xf numFmtId="2" fontId="4" fillId="9" borderId="0" xfId="0" applyNumberFormat="1" applyFont="1" applyFill="1" applyBorder="1"/>
    <xf numFmtId="2" fontId="4" fillId="9" borderId="5" xfId="0" applyNumberFormat="1" applyFont="1" applyFill="1" applyBorder="1"/>
    <xf numFmtId="14" fontId="12" fillId="9" borderId="7" xfId="0" applyNumberFormat="1" applyFont="1" applyFill="1" applyBorder="1" applyAlignment="1" applyProtection="1">
      <alignment horizontal="center" vertical="center"/>
      <protection locked="0"/>
    </xf>
    <xf numFmtId="14" fontId="11" fillId="9" borderId="7" xfId="0" applyNumberFormat="1" applyFont="1" applyFill="1" applyBorder="1" applyAlignment="1">
      <alignment horizontal="center"/>
    </xf>
    <xf numFmtId="14" fontId="12" fillId="9" borderId="7" xfId="0" applyNumberFormat="1" applyFont="1" applyFill="1" applyBorder="1" applyAlignment="1">
      <alignment horizontal="center"/>
    </xf>
    <xf numFmtId="14" fontId="11" fillId="9" borderId="11" xfId="0" applyNumberFormat="1" applyFont="1" applyFill="1" applyBorder="1" applyAlignment="1">
      <alignment horizontal="center"/>
    </xf>
    <xf numFmtId="2" fontId="4" fillId="9" borderId="2" xfId="0" applyNumberFormat="1" applyFont="1" applyFill="1" applyBorder="1"/>
    <xf numFmtId="2" fontId="4" fillId="9" borderId="6" xfId="0" applyNumberFormat="1" applyFont="1" applyFill="1" applyBorder="1"/>
    <xf numFmtId="14" fontId="12" fillId="8" borderId="5" xfId="0" applyNumberFormat="1" applyFont="1" applyFill="1" applyBorder="1" applyAlignment="1">
      <alignment horizontal="center"/>
    </xf>
    <xf numFmtId="0" fontId="0" fillId="8" borderId="0" xfId="0" applyFill="1" applyBorder="1"/>
    <xf numFmtId="0" fontId="0" fillId="8" borderId="5" xfId="0" applyFill="1" applyBorder="1"/>
    <xf numFmtId="0" fontId="14" fillId="0" borderId="0" xfId="0" applyFont="1"/>
    <xf numFmtId="2" fontId="3" fillId="11" borderId="2" xfId="0" applyNumberFormat="1" applyFont="1" applyFill="1" applyBorder="1"/>
    <xf numFmtId="14" fontId="12" fillId="12" borderId="5" xfId="0" applyNumberFormat="1" applyFont="1" applyFill="1" applyBorder="1" applyAlignment="1">
      <alignment horizontal="center"/>
    </xf>
    <xf numFmtId="14" fontId="12" fillId="0" borderId="6" xfId="0" applyNumberFormat="1" applyFont="1" applyBorder="1" applyAlignment="1">
      <alignment horizontal="center"/>
    </xf>
    <xf numFmtId="0" fontId="14" fillId="0" borderId="2" xfId="0" applyFont="1" applyBorder="1"/>
    <xf numFmtId="2" fontId="3" fillId="13" borderId="2" xfId="0" applyNumberFormat="1" applyFont="1" applyFill="1" applyBorder="1"/>
    <xf numFmtId="2" fontId="4" fillId="5" borderId="0" xfId="0" applyNumberFormat="1" applyFont="1" applyFill="1"/>
    <xf numFmtId="2" fontId="4" fillId="5" borderId="0" xfId="0" applyNumberFormat="1" applyFont="1" applyFill="1" applyAlignment="1">
      <alignment horizontal="right"/>
    </xf>
    <xf numFmtId="2" fontId="4" fillId="5" borderId="3" xfId="0" applyNumberFormat="1" applyFont="1" applyFill="1" applyBorder="1" applyAlignment="1">
      <alignment horizontal="right"/>
    </xf>
    <xf numFmtId="2" fontId="4" fillId="5" borderId="3" xfId="0" applyNumberFormat="1" applyFont="1" applyFill="1" applyBorder="1"/>
    <xf numFmtId="166" fontId="4" fillId="5" borderId="0" xfId="0" applyNumberFormat="1" applyFont="1" applyFill="1" applyAlignment="1">
      <alignment horizontal="right"/>
    </xf>
    <xf numFmtId="14" fontId="11" fillId="10" borderId="6" xfId="0" applyNumberFormat="1" applyFont="1" applyFill="1" applyBorder="1" applyAlignment="1">
      <alignment horizontal="center"/>
    </xf>
    <xf numFmtId="0" fontId="14" fillId="10" borderId="11" xfId="0" applyFont="1" applyFill="1" applyBorder="1"/>
    <xf numFmtId="2" fontId="3" fillId="10" borderId="2" xfId="0" applyNumberFormat="1" applyFont="1" applyFill="1" applyBorder="1"/>
    <xf numFmtId="0" fontId="0" fillId="10" borderId="0" xfId="0" applyFill="1"/>
    <xf numFmtId="14" fontId="11" fillId="5" borderId="6" xfId="0" applyNumberFormat="1" applyFont="1" applyFill="1" applyBorder="1" applyAlignment="1">
      <alignment horizontal="center"/>
    </xf>
    <xf numFmtId="0" fontId="14" fillId="5" borderId="0" xfId="0" applyFont="1" applyFill="1"/>
    <xf numFmtId="2" fontId="3" fillId="5" borderId="2" xfId="0" applyNumberFormat="1" applyFont="1" applyFill="1" applyBorder="1"/>
    <xf numFmtId="14" fontId="11" fillId="9" borderId="6" xfId="0" applyNumberFormat="1" applyFont="1" applyFill="1" applyBorder="1" applyAlignment="1">
      <alignment horizontal="center"/>
    </xf>
    <xf numFmtId="0" fontId="14" fillId="9" borderId="0" xfId="0" applyFont="1" applyFill="1"/>
    <xf numFmtId="2" fontId="0" fillId="9" borderId="2" xfId="0" applyNumberFormat="1" applyFill="1" applyBorder="1"/>
    <xf numFmtId="2" fontId="3" fillId="9" borderId="2" xfId="0" applyNumberFormat="1" applyFont="1" applyFill="1" applyBorder="1"/>
    <xf numFmtId="14" fontId="12" fillId="11" borderId="5" xfId="0" applyNumberFormat="1" applyFont="1" applyFill="1" applyBorder="1" applyAlignment="1">
      <alignment horizontal="center"/>
    </xf>
    <xf numFmtId="0" fontId="14" fillId="11" borderId="0" xfId="0" applyFont="1" applyFill="1"/>
    <xf numFmtId="14" fontId="11" fillId="2" borderId="6" xfId="0" applyNumberFormat="1" applyFont="1" applyFill="1" applyBorder="1" applyAlignment="1">
      <alignment horizontal="center"/>
    </xf>
    <xf numFmtId="0" fontId="14" fillId="2" borderId="0" xfId="0" applyFont="1" applyFill="1"/>
    <xf numFmtId="14" fontId="0" fillId="0" borderId="0" xfId="0" applyNumberFormat="1" applyBorder="1"/>
    <xf numFmtId="0" fontId="4" fillId="0" borderId="0" xfId="0" quotePrefix="1" applyFont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6" fillId="0" borderId="0" xfId="0" applyFont="1" applyFill="1" applyBorder="1"/>
    <xf numFmtId="2" fontId="6" fillId="0" borderId="0" xfId="0" applyNumberFormat="1" applyFont="1" applyFill="1" applyBorder="1"/>
    <xf numFmtId="2" fontId="6" fillId="0" borderId="0" xfId="0" applyNumberFormat="1" applyFont="1" applyFill="1" applyBorder="1" applyAlignment="1" applyProtection="1"/>
    <xf numFmtId="2" fontId="6" fillId="0" borderId="0" xfId="0" applyNumberFormat="1" applyFont="1" applyFill="1" applyBorder="1" applyAlignment="1">
      <alignment horizontal="right"/>
    </xf>
    <xf numFmtId="2" fontId="7" fillId="0" borderId="0" xfId="0" applyNumberFormat="1" applyFont="1" applyFill="1" applyBorder="1"/>
    <xf numFmtId="2" fontId="4" fillId="5" borderId="0" xfId="0" applyNumberFormat="1" applyFont="1" applyFill="1" applyBorder="1"/>
    <xf numFmtId="22" fontId="0" fillId="0" borderId="0" xfId="0" applyNumberFormat="1"/>
    <xf numFmtId="170" fontId="4" fillId="0" borderId="0" xfId="0" applyNumberFormat="1" applyFont="1"/>
    <xf numFmtId="171" fontId="4" fillId="0" borderId="0" xfId="0" applyNumberFormat="1" applyFont="1"/>
    <xf numFmtId="171" fontId="4" fillId="0" borderId="0" xfId="0" applyNumberFormat="1" applyFont="1" applyAlignment="1">
      <alignment horizontal="left"/>
    </xf>
    <xf numFmtId="49" fontId="0" fillId="0" borderId="0" xfId="0" applyNumberFormat="1"/>
    <xf numFmtId="0" fontId="0" fillId="0" borderId="0" xfId="0" applyNumberFormat="1"/>
    <xf numFmtId="0" fontId="12" fillId="0" borderId="0" xfId="0" applyFont="1" applyAlignment="1">
      <alignment horizontal="center" vertical="center" wrapText="1"/>
    </xf>
    <xf numFmtId="0" fontId="3" fillId="9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9">
    <cellStyle name="Comma" xfId="8" builtinId="3"/>
    <cellStyle name="Comma0" xfId="1"/>
    <cellStyle name="Currency0" xfId="2"/>
    <cellStyle name="Date" xfId="3"/>
    <cellStyle name="Fixed" xfId="4"/>
    <cellStyle name="Heading 1" xfId="5" builtinId="16" customBuiltin="1"/>
    <cellStyle name="Heading 2" xfId="6" builtinId="17" customBuiltin="1"/>
    <cellStyle name="Normal" xfId="0" builtinId="0"/>
    <cellStyle name="Total" xfId="7" builtinId="25" customBuiltin="1"/>
  </cellStyles>
  <dxfs count="0"/>
  <tableStyles count="0" defaultTableStyle="TableStyleMedium9" defaultPivotStyle="PivotStyleLight16"/>
  <colors>
    <mruColors>
      <color rgb="FFD1FFE6"/>
      <color rgb="FFC1FFDD"/>
      <color rgb="FF00C057"/>
      <color rgb="FFFFFFCC"/>
      <color rgb="FF0066FF"/>
      <color rgb="FF3883FE"/>
      <color rgb="FF2668FA"/>
      <color rgb="FF3333FF"/>
      <color rgb="FF0000FF"/>
      <color rgb="FF33C2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000" b="0">
                <a:latin typeface="Arial Black" pitchFamily="34" charset="0"/>
              </a:rPr>
              <a:t>Lake Saint Clair  </a:t>
            </a:r>
          </a:p>
          <a:p>
            <a:pPr>
              <a:defRPr/>
            </a:pPr>
            <a:r>
              <a:rPr lang="en-US" sz="1600">
                <a:solidFill>
                  <a:schemeClr val="tx1">
                    <a:lumMod val="75000"/>
                    <a:lumOff val="25000"/>
                  </a:schemeClr>
                </a:solidFill>
              </a:rPr>
              <a:t>Water</a:t>
            </a:r>
            <a:r>
              <a:rPr lang="en-US" sz="160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Elevations Observed at</a:t>
            </a:r>
          </a:p>
          <a:p>
            <a:pPr>
              <a:defRPr/>
            </a:pPr>
            <a:r>
              <a:rPr lang="en-US" sz="160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Peninsula Dr Bridge 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5157456066419881"/>
          <c:y val="1.576144861364416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812913080269034E-2"/>
          <c:y val="0.20565277528704137"/>
          <c:w val="0.84995485972687701"/>
          <c:h val="0.65014846167641405"/>
        </c:manualLayout>
      </c:layout>
      <c:lineChart>
        <c:grouping val="standard"/>
        <c:varyColors val="0"/>
        <c:ser>
          <c:idx val="0"/>
          <c:order val="0"/>
          <c:tx>
            <c:v>Staff Gage at Peninsula Bridge</c:v>
          </c:tx>
          <c:spPr>
            <a:ln w="9525">
              <a:solidFill>
                <a:schemeClr val="accent1">
                  <a:lumMod val="40000"/>
                  <a:lumOff val="60000"/>
                </a:schemeClr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0066FF"/>
              </a:solidFill>
              <a:ln w="3175">
                <a:solidFill>
                  <a:srgbClr val="3333FF"/>
                </a:solidFill>
              </a:ln>
            </c:spPr>
          </c:marker>
          <c:dPt>
            <c:idx val="0"/>
            <c:marker>
              <c:symbol val="circle"/>
              <c:size val="4"/>
            </c:marker>
            <c:bubble3D val="0"/>
            <c:spPr>
              <a:ln w="15875">
                <a:noFill/>
                <a:prstDash val="solid"/>
              </a:ln>
            </c:spPr>
          </c:dPt>
          <c:dPt>
            <c:idx val="1"/>
            <c:marker>
              <c:symbol val="triangle"/>
              <c:size val="2"/>
            </c:marker>
            <c:bubble3D val="0"/>
            <c:spPr>
              <a:ln w="9525">
                <a:noFill/>
                <a:prstDash val="solid"/>
              </a:ln>
            </c:spPr>
          </c:dPt>
          <c:dPt>
            <c:idx val="5"/>
            <c:bubble3D val="0"/>
            <c:spPr>
              <a:ln w="9525">
                <a:noFill/>
                <a:prstDash val="solid"/>
              </a:ln>
            </c:spPr>
          </c:dPt>
          <c:cat>
            <c:strRef>
              <c:f>HiLo!$A$4:$A$345</c:f>
              <c:strCache>
                <c:ptCount val="341"/>
                <c:pt idx="0">
                  <c:v> Jan 1988</c:v>
                </c:pt>
                <c:pt idx="1">
                  <c:v> Feb 1988</c:v>
                </c:pt>
                <c:pt idx="2">
                  <c:v> Mar 1988</c:v>
                </c:pt>
                <c:pt idx="3">
                  <c:v> Apr 1988</c:v>
                </c:pt>
                <c:pt idx="4">
                  <c:v> May 1988</c:v>
                </c:pt>
                <c:pt idx="5">
                  <c:v>Jun 1988</c:v>
                </c:pt>
                <c:pt idx="6">
                  <c:v>Jul 1988</c:v>
                </c:pt>
                <c:pt idx="7">
                  <c:v>Aug 1988</c:v>
                </c:pt>
                <c:pt idx="8">
                  <c:v>Sep 1988</c:v>
                </c:pt>
                <c:pt idx="9">
                  <c:v>Oct  1988</c:v>
                </c:pt>
                <c:pt idx="10">
                  <c:v>Nov  1988</c:v>
                </c:pt>
                <c:pt idx="11">
                  <c:v>Dec  1988</c:v>
                </c:pt>
                <c:pt idx="12">
                  <c:v>Jan  1989</c:v>
                </c:pt>
                <c:pt idx="13">
                  <c:v>Feb  1989</c:v>
                </c:pt>
                <c:pt idx="14">
                  <c:v>Mar  1989</c:v>
                </c:pt>
                <c:pt idx="15">
                  <c:v>Apr  1989</c:v>
                </c:pt>
                <c:pt idx="16">
                  <c:v>May  1989</c:v>
                </c:pt>
                <c:pt idx="17">
                  <c:v>Jun  1989</c:v>
                </c:pt>
                <c:pt idx="18">
                  <c:v>Jul  1989</c:v>
                </c:pt>
                <c:pt idx="19">
                  <c:v>Aug  1989</c:v>
                </c:pt>
                <c:pt idx="20">
                  <c:v>Sep  1989</c:v>
                </c:pt>
                <c:pt idx="21">
                  <c:v>Oct  1989</c:v>
                </c:pt>
                <c:pt idx="22">
                  <c:v>Nov  1989</c:v>
                </c:pt>
                <c:pt idx="23">
                  <c:v>Dec  1989</c:v>
                </c:pt>
                <c:pt idx="24">
                  <c:v>Jan  1990</c:v>
                </c:pt>
                <c:pt idx="25">
                  <c:v>Feb  1990</c:v>
                </c:pt>
                <c:pt idx="26">
                  <c:v>Mar  1990</c:v>
                </c:pt>
                <c:pt idx="27">
                  <c:v>Apr  1990</c:v>
                </c:pt>
                <c:pt idx="28">
                  <c:v>May  1990</c:v>
                </c:pt>
                <c:pt idx="29">
                  <c:v>Jun  1990</c:v>
                </c:pt>
                <c:pt idx="30">
                  <c:v>Jul  1990</c:v>
                </c:pt>
                <c:pt idx="31">
                  <c:v>Aug  1990</c:v>
                </c:pt>
                <c:pt idx="32">
                  <c:v>Sep 1990</c:v>
                </c:pt>
                <c:pt idx="33">
                  <c:v>Oct  1990</c:v>
                </c:pt>
                <c:pt idx="34">
                  <c:v>Nov  1990</c:v>
                </c:pt>
                <c:pt idx="35">
                  <c:v>Dec  1990</c:v>
                </c:pt>
                <c:pt idx="36">
                  <c:v>Jan  1991</c:v>
                </c:pt>
                <c:pt idx="37">
                  <c:v>Feb  1991</c:v>
                </c:pt>
                <c:pt idx="38">
                  <c:v>Mar  1991</c:v>
                </c:pt>
                <c:pt idx="39">
                  <c:v>Apr  1991</c:v>
                </c:pt>
                <c:pt idx="40">
                  <c:v>May  1991</c:v>
                </c:pt>
                <c:pt idx="41">
                  <c:v>Jun  1991</c:v>
                </c:pt>
                <c:pt idx="42">
                  <c:v>Jul  1991</c:v>
                </c:pt>
                <c:pt idx="43">
                  <c:v>Aug  1991</c:v>
                </c:pt>
                <c:pt idx="44">
                  <c:v>Sep  1991</c:v>
                </c:pt>
                <c:pt idx="45">
                  <c:v>Oct  1991</c:v>
                </c:pt>
                <c:pt idx="46">
                  <c:v>Nov  1991</c:v>
                </c:pt>
                <c:pt idx="47">
                  <c:v>Dec  1991</c:v>
                </c:pt>
                <c:pt idx="48">
                  <c:v>Jan  1992</c:v>
                </c:pt>
                <c:pt idx="49">
                  <c:v>Feb  1992</c:v>
                </c:pt>
                <c:pt idx="50">
                  <c:v>Mar  1992</c:v>
                </c:pt>
                <c:pt idx="51">
                  <c:v>Apr  1992</c:v>
                </c:pt>
                <c:pt idx="52">
                  <c:v>May  1992</c:v>
                </c:pt>
                <c:pt idx="53">
                  <c:v>Jun  1992</c:v>
                </c:pt>
                <c:pt idx="54">
                  <c:v>Jul  1992</c:v>
                </c:pt>
                <c:pt idx="55">
                  <c:v>Aug  1992</c:v>
                </c:pt>
                <c:pt idx="56">
                  <c:v>Sep  1992</c:v>
                </c:pt>
                <c:pt idx="57">
                  <c:v>Oct  1992</c:v>
                </c:pt>
                <c:pt idx="58">
                  <c:v>Nov  1992</c:v>
                </c:pt>
                <c:pt idx="59">
                  <c:v>Dec  1992</c:v>
                </c:pt>
                <c:pt idx="60">
                  <c:v>Jan  1993</c:v>
                </c:pt>
                <c:pt idx="61">
                  <c:v>Feb  1993</c:v>
                </c:pt>
                <c:pt idx="62">
                  <c:v>Mar  1993</c:v>
                </c:pt>
                <c:pt idx="63">
                  <c:v>Apr  1993</c:v>
                </c:pt>
                <c:pt idx="64">
                  <c:v>May  1993</c:v>
                </c:pt>
                <c:pt idx="65">
                  <c:v>Jun  1993</c:v>
                </c:pt>
                <c:pt idx="66">
                  <c:v>Jul  1993</c:v>
                </c:pt>
                <c:pt idx="67">
                  <c:v>Aug  1993</c:v>
                </c:pt>
                <c:pt idx="68">
                  <c:v>Sep  1993</c:v>
                </c:pt>
                <c:pt idx="69">
                  <c:v>Oct  1993</c:v>
                </c:pt>
                <c:pt idx="70">
                  <c:v>Nov  1993</c:v>
                </c:pt>
                <c:pt idx="71">
                  <c:v>Dec  1993</c:v>
                </c:pt>
                <c:pt idx="72">
                  <c:v>Jan  1994</c:v>
                </c:pt>
                <c:pt idx="73">
                  <c:v>Feb  1994</c:v>
                </c:pt>
                <c:pt idx="74">
                  <c:v>Mar  1994</c:v>
                </c:pt>
                <c:pt idx="75">
                  <c:v>Apr  1994</c:v>
                </c:pt>
                <c:pt idx="76">
                  <c:v>May  1994</c:v>
                </c:pt>
                <c:pt idx="77">
                  <c:v>Jun  1994</c:v>
                </c:pt>
                <c:pt idx="78">
                  <c:v>Jul  1994</c:v>
                </c:pt>
                <c:pt idx="79">
                  <c:v>Aug  1994</c:v>
                </c:pt>
                <c:pt idx="80">
                  <c:v>Sep  1994</c:v>
                </c:pt>
                <c:pt idx="81">
                  <c:v>Oct 1994</c:v>
                </c:pt>
                <c:pt idx="82">
                  <c:v>Nov 1994</c:v>
                </c:pt>
                <c:pt idx="83">
                  <c:v>Dec 1994</c:v>
                </c:pt>
                <c:pt idx="84">
                  <c:v>Jan  1995</c:v>
                </c:pt>
                <c:pt idx="85">
                  <c:v>Feb  1995</c:v>
                </c:pt>
                <c:pt idx="86">
                  <c:v>Mar  1995</c:v>
                </c:pt>
                <c:pt idx="87">
                  <c:v>Apr  1995</c:v>
                </c:pt>
                <c:pt idx="88">
                  <c:v>May  1995</c:v>
                </c:pt>
                <c:pt idx="89">
                  <c:v>Jun  1995</c:v>
                </c:pt>
                <c:pt idx="90">
                  <c:v>Jul  1995</c:v>
                </c:pt>
                <c:pt idx="91">
                  <c:v>Aug  1995</c:v>
                </c:pt>
                <c:pt idx="92">
                  <c:v>Sep  1995</c:v>
                </c:pt>
                <c:pt idx="93">
                  <c:v>Oct  1995</c:v>
                </c:pt>
                <c:pt idx="94">
                  <c:v>Nov  1995</c:v>
                </c:pt>
                <c:pt idx="95">
                  <c:v>Dec  1995</c:v>
                </c:pt>
                <c:pt idx="96">
                  <c:v>Jan  1996</c:v>
                </c:pt>
                <c:pt idx="97">
                  <c:v>Feb  1996</c:v>
                </c:pt>
                <c:pt idx="98">
                  <c:v>Mar  1996</c:v>
                </c:pt>
                <c:pt idx="99">
                  <c:v>Apr  1996</c:v>
                </c:pt>
                <c:pt idx="100">
                  <c:v>May  1996</c:v>
                </c:pt>
                <c:pt idx="101">
                  <c:v>Jun  1996</c:v>
                </c:pt>
                <c:pt idx="102">
                  <c:v>Jul  1996</c:v>
                </c:pt>
                <c:pt idx="103">
                  <c:v>Aug  1996</c:v>
                </c:pt>
                <c:pt idx="104">
                  <c:v>Sep  1996</c:v>
                </c:pt>
                <c:pt idx="105">
                  <c:v>Oct  1996</c:v>
                </c:pt>
                <c:pt idx="106">
                  <c:v>Nov  1996</c:v>
                </c:pt>
                <c:pt idx="107">
                  <c:v>Dec  1996</c:v>
                </c:pt>
                <c:pt idx="108">
                  <c:v>Jan  1997</c:v>
                </c:pt>
                <c:pt idx="109">
                  <c:v>Feb  1997</c:v>
                </c:pt>
                <c:pt idx="110">
                  <c:v>Mar  1997</c:v>
                </c:pt>
                <c:pt idx="111">
                  <c:v>Apr  1997</c:v>
                </c:pt>
                <c:pt idx="112">
                  <c:v>May  1997</c:v>
                </c:pt>
                <c:pt idx="113">
                  <c:v>Jun  1997</c:v>
                </c:pt>
                <c:pt idx="114">
                  <c:v>Jul  1997</c:v>
                </c:pt>
                <c:pt idx="115">
                  <c:v>Aug  1997</c:v>
                </c:pt>
                <c:pt idx="116">
                  <c:v>Sep  1997</c:v>
                </c:pt>
                <c:pt idx="117">
                  <c:v>Oct  1997</c:v>
                </c:pt>
                <c:pt idx="118">
                  <c:v>Nov  1997</c:v>
                </c:pt>
                <c:pt idx="119">
                  <c:v>Dec  1997</c:v>
                </c:pt>
                <c:pt idx="120">
                  <c:v>Jan  1998</c:v>
                </c:pt>
                <c:pt idx="121">
                  <c:v>Feb  1998</c:v>
                </c:pt>
                <c:pt idx="122">
                  <c:v>Mar  1998</c:v>
                </c:pt>
                <c:pt idx="123">
                  <c:v>Apr  1998</c:v>
                </c:pt>
                <c:pt idx="124">
                  <c:v>May 1998</c:v>
                </c:pt>
                <c:pt idx="125">
                  <c:v>Jun  1998</c:v>
                </c:pt>
                <c:pt idx="126">
                  <c:v>Jul  1998</c:v>
                </c:pt>
                <c:pt idx="127">
                  <c:v>Aug  1998</c:v>
                </c:pt>
                <c:pt idx="128">
                  <c:v>Sep  1998</c:v>
                </c:pt>
                <c:pt idx="129">
                  <c:v>Oct  1998</c:v>
                </c:pt>
                <c:pt idx="130">
                  <c:v>Nov  1998</c:v>
                </c:pt>
                <c:pt idx="131">
                  <c:v>Dec  1998</c:v>
                </c:pt>
                <c:pt idx="132">
                  <c:v>Jan  1999</c:v>
                </c:pt>
                <c:pt idx="133">
                  <c:v>Feb  1999</c:v>
                </c:pt>
                <c:pt idx="134">
                  <c:v>Mar  1999</c:v>
                </c:pt>
                <c:pt idx="135">
                  <c:v>Apr  1999</c:v>
                </c:pt>
                <c:pt idx="136">
                  <c:v>May  1999</c:v>
                </c:pt>
                <c:pt idx="137">
                  <c:v>Jun  1999</c:v>
                </c:pt>
                <c:pt idx="138">
                  <c:v>Jul  1999</c:v>
                </c:pt>
                <c:pt idx="139">
                  <c:v>Aug  1999</c:v>
                </c:pt>
                <c:pt idx="140">
                  <c:v>Sep  1999</c:v>
                </c:pt>
                <c:pt idx="141">
                  <c:v>Oct  1999</c:v>
                </c:pt>
                <c:pt idx="142">
                  <c:v>Nov  1999</c:v>
                </c:pt>
                <c:pt idx="143">
                  <c:v>Dec  1999</c:v>
                </c:pt>
                <c:pt idx="144">
                  <c:v>Jan  2000</c:v>
                </c:pt>
                <c:pt idx="145">
                  <c:v>Feb  2000</c:v>
                </c:pt>
                <c:pt idx="146">
                  <c:v>Mar  2000</c:v>
                </c:pt>
                <c:pt idx="147">
                  <c:v>Apr  2000</c:v>
                </c:pt>
                <c:pt idx="148">
                  <c:v>May  2000</c:v>
                </c:pt>
                <c:pt idx="149">
                  <c:v>Jun  2000</c:v>
                </c:pt>
                <c:pt idx="150">
                  <c:v>Jul  2000</c:v>
                </c:pt>
                <c:pt idx="151">
                  <c:v>Aug  2000</c:v>
                </c:pt>
                <c:pt idx="152">
                  <c:v>Sep  2000</c:v>
                </c:pt>
                <c:pt idx="153">
                  <c:v>Oct  2000</c:v>
                </c:pt>
                <c:pt idx="154">
                  <c:v>Nov  2000</c:v>
                </c:pt>
                <c:pt idx="155">
                  <c:v>Dec  2000</c:v>
                </c:pt>
                <c:pt idx="156">
                  <c:v>Jan  2001</c:v>
                </c:pt>
                <c:pt idx="157">
                  <c:v>Feb  2001</c:v>
                </c:pt>
                <c:pt idx="158">
                  <c:v>Mar  2001</c:v>
                </c:pt>
                <c:pt idx="159">
                  <c:v>Apr  2001</c:v>
                </c:pt>
                <c:pt idx="160">
                  <c:v>May  2001</c:v>
                </c:pt>
                <c:pt idx="161">
                  <c:v>Jun  2001</c:v>
                </c:pt>
                <c:pt idx="162">
                  <c:v>Jul  2001</c:v>
                </c:pt>
                <c:pt idx="163">
                  <c:v>Aug  2001</c:v>
                </c:pt>
                <c:pt idx="164">
                  <c:v>Sep  2001</c:v>
                </c:pt>
                <c:pt idx="165">
                  <c:v>Oct  2001</c:v>
                </c:pt>
                <c:pt idx="166">
                  <c:v>Nov  2001</c:v>
                </c:pt>
                <c:pt idx="167">
                  <c:v>Dec  2001</c:v>
                </c:pt>
                <c:pt idx="168">
                  <c:v>Jan  2002</c:v>
                </c:pt>
                <c:pt idx="169">
                  <c:v>Feb  2002</c:v>
                </c:pt>
                <c:pt idx="170">
                  <c:v>Mar  2002</c:v>
                </c:pt>
                <c:pt idx="171">
                  <c:v>Apr  2002</c:v>
                </c:pt>
                <c:pt idx="172">
                  <c:v>May  2002</c:v>
                </c:pt>
                <c:pt idx="173">
                  <c:v>Jun  2002</c:v>
                </c:pt>
                <c:pt idx="174">
                  <c:v>Jul  2002</c:v>
                </c:pt>
                <c:pt idx="175">
                  <c:v>Aug  2002</c:v>
                </c:pt>
                <c:pt idx="176">
                  <c:v>Sep  2002</c:v>
                </c:pt>
                <c:pt idx="177">
                  <c:v>Oct  2002</c:v>
                </c:pt>
                <c:pt idx="178">
                  <c:v>Nov  2002</c:v>
                </c:pt>
                <c:pt idx="179">
                  <c:v>Dec  2002</c:v>
                </c:pt>
                <c:pt idx="180">
                  <c:v>Jan  2003</c:v>
                </c:pt>
                <c:pt idx="181">
                  <c:v>Feb  2003</c:v>
                </c:pt>
                <c:pt idx="182">
                  <c:v>Mar  2003</c:v>
                </c:pt>
                <c:pt idx="183">
                  <c:v>Apr  2003</c:v>
                </c:pt>
                <c:pt idx="184">
                  <c:v>May  2003</c:v>
                </c:pt>
                <c:pt idx="185">
                  <c:v>Jun  2003</c:v>
                </c:pt>
                <c:pt idx="186">
                  <c:v>Jul  2003</c:v>
                </c:pt>
                <c:pt idx="187">
                  <c:v>Aug  2003</c:v>
                </c:pt>
                <c:pt idx="188">
                  <c:v>Sep  2003</c:v>
                </c:pt>
                <c:pt idx="189">
                  <c:v>Oct  2003</c:v>
                </c:pt>
                <c:pt idx="190">
                  <c:v>Nov  2003</c:v>
                </c:pt>
                <c:pt idx="191">
                  <c:v>Dec  2003</c:v>
                </c:pt>
                <c:pt idx="192">
                  <c:v>Jan  2004</c:v>
                </c:pt>
                <c:pt idx="193">
                  <c:v>Feb  2004</c:v>
                </c:pt>
                <c:pt idx="194">
                  <c:v>Mar  2004</c:v>
                </c:pt>
                <c:pt idx="195">
                  <c:v>Apr  2004</c:v>
                </c:pt>
                <c:pt idx="196">
                  <c:v>May  2004</c:v>
                </c:pt>
                <c:pt idx="197">
                  <c:v>Jun  2004</c:v>
                </c:pt>
                <c:pt idx="198">
                  <c:v>Jul  2004</c:v>
                </c:pt>
                <c:pt idx="199">
                  <c:v>Aug  2004</c:v>
                </c:pt>
                <c:pt idx="200">
                  <c:v>Sep  2004</c:v>
                </c:pt>
                <c:pt idx="201">
                  <c:v>Oct  2004</c:v>
                </c:pt>
                <c:pt idx="202">
                  <c:v>Nov  2004</c:v>
                </c:pt>
                <c:pt idx="203">
                  <c:v>Dec  2004</c:v>
                </c:pt>
                <c:pt idx="204">
                  <c:v>Jan  2005</c:v>
                </c:pt>
                <c:pt idx="205">
                  <c:v>Feb  2005</c:v>
                </c:pt>
                <c:pt idx="206">
                  <c:v>Mar  2005</c:v>
                </c:pt>
                <c:pt idx="207">
                  <c:v>Apr  2005</c:v>
                </c:pt>
                <c:pt idx="208">
                  <c:v>May  2005</c:v>
                </c:pt>
                <c:pt idx="209">
                  <c:v>Jun  2005</c:v>
                </c:pt>
                <c:pt idx="210">
                  <c:v>Jul  2005</c:v>
                </c:pt>
                <c:pt idx="211">
                  <c:v>Aug  2005</c:v>
                </c:pt>
                <c:pt idx="212">
                  <c:v>Sep  2005</c:v>
                </c:pt>
                <c:pt idx="213">
                  <c:v>Oct  2005</c:v>
                </c:pt>
                <c:pt idx="214">
                  <c:v>Nov  2005</c:v>
                </c:pt>
                <c:pt idx="215">
                  <c:v>Dec  2005</c:v>
                </c:pt>
                <c:pt idx="216">
                  <c:v>Jan  2006</c:v>
                </c:pt>
                <c:pt idx="217">
                  <c:v>Feb  2006</c:v>
                </c:pt>
                <c:pt idx="218">
                  <c:v>Mar  2006</c:v>
                </c:pt>
                <c:pt idx="219">
                  <c:v>Apr  2006</c:v>
                </c:pt>
                <c:pt idx="220">
                  <c:v>May  2006</c:v>
                </c:pt>
                <c:pt idx="221">
                  <c:v>Jun  2006</c:v>
                </c:pt>
                <c:pt idx="222">
                  <c:v>Jul  2006</c:v>
                </c:pt>
                <c:pt idx="223">
                  <c:v>Aug  2006</c:v>
                </c:pt>
                <c:pt idx="224">
                  <c:v>Sep  2006</c:v>
                </c:pt>
                <c:pt idx="225">
                  <c:v>Oct  2006</c:v>
                </c:pt>
                <c:pt idx="226">
                  <c:v>Nov  2006</c:v>
                </c:pt>
                <c:pt idx="227">
                  <c:v>Dec  2006</c:v>
                </c:pt>
                <c:pt idx="228">
                  <c:v>Jan  2007</c:v>
                </c:pt>
                <c:pt idx="229">
                  <c:v>Feb  2007</c:v>
                </c:pt>
                <c:pt idx="230">
                  <c:v>Mar  2007</c:v>
                </c:pt>
                <c:pt idx="231">
                  <c:v>Apr  2007</c:v>
                </c:pt>
                <c:pt idx="232">
                  <c:v>May  2007</c:v>
                </c:pt>
                <c:pt idx="233">
                  <c:v>Jun  2007</c:v>
                </c:pt>
                <c:pt idx="234">
                  <c:v>Jul  2007</c:v>
                </c:pt>
                <c:pt idx="235">
                  <c:v>Aug  2007</c:v>
                </c:pt>
                <c:pt idx="236">
                  <c:v>Sep  2007</c:v>
                </c:pt>
                <c:pt idx="237">
                  <c:v>Oct  2007</c:v>
                </c:pt>
                <c:pt idx="238">
                  <c:v>Nov  2007</c:v>
                </c:pt>
                <c:pt idx="239">
                  <c:v>Dec  2007</c:v>
                </c:pt>
                <c:pt idx="240">
                  <c:v>Jan  2008</c:v>
                </c:pt>
                <c:pt idx="241">
                  <c:v>Feb  2008</c:v>
                </c:pt>
                <c:pt idx="242">
                  <c:v>Mar  2008</c:v>
                </c:pt>
                <c:pt idx="243">
                  <c:v>Apr  2008</c:v>
                </c:pt>
                <c:pt idx="244">
                  <c:v>May  2008</c:v>
                </c:pt>
                <c:pt idx="245">
                  <c:v>Jun  2008</c:v>
                </c:pt>
                <c:pt idx="246">
                  <c:v>Jul  2008</c:v>
                </c:pt>
                <c:pt idx="247">
                  <c:v>Aug  2008</c:v>
                </c:pt>
                <c:pt idx="248">
                  <c:v>Sep  2008</c:v>
                </c:pt>
                <c:pt idx="249">
                  <c:v>Oct  2008</c:v>
                </c:pt>
                <c:pt idx="250">
                  <c:v>Nov  2008</c:v>
                </c:pt>
                <c:pt idx="251">
                  <c:v>Dec  2008</c:v>
                </c:pt>
                <c:pt idx="252">
                  <c:v>Jan  2009</c:v>
                </c:pt>
                <c:pt idx="253">
                  <c:v>Feb  2009</c:v>
                </c:pt>
                <c:pt idx="254">
                  <c:v>Mar  2009</c:v>
                </c:pt>
                <c:pt idx="255">
                  <c:v>Apr  2009</c:v>
                </c:pt>
                <c:pt idx="256">
                  <c:v>May  2009</c:v>
                </c:pt>
                <c:pt idx="257">
                  <c:v>Jun  2009</c:v>
                </c:pt>
                <c:pt idx="258">
                  <c:v>Jul  2009</c:v>
                </c:pt>
                <c:pt idx="259">
                  <c:v>Aug  2009</c:v>
                </c:pt>
                <c:pt idx="260">
                  <c:v>Sep  2009</c:v>
                </c:pt>
                <c:pt idx="261">
                  <c:v>Oct  2009</c:v>
                </c:pt>
                <c:pt idx="262">
                  <c:v>Nov  2009</c:v>
                </c:pt>
                <c:pt idx="263">
                  <c:v>Dec  2009</c:v>
                </c:pt>
                <c:pt idx="264">
                  <c:v>Jan  2010</c:v>
                </c:pt>
                <c:pt idx="265">
                  <c:v>Feb  2010</c:v>
                </c:pt>
                <c:pt idx="266">
                  <c:v>Mar  2010</c:v>
                </c:pt>
                <c:pt idx="267">
                  <c:v>Apr  2010</c:v>
                </c:pt>
                <c:pt idx="268">
                  <c:v>May  2010</c:v>
                </c:pt>
                <c:pt idx="269">
                  <c:v>Jun  2010</c:v>
                </c:pt>
                <c:pt idx="270">
                  <c:v>Jul  2010</c:v>
                </c:pt>
                <c:pt idx="271">
                  <c:v>Aug  2010</c:v>
                </c:pt>
                <c:pt idx="272">
                  <c:v>Sep  2010</c:v>
                </c:pt>
                <c:pt idx="273">
                  <c:v>Oct  2010</c:v>
                </c:pt>
                <c:pt idx="274">
                  <c:v>Nov  2010</c:v>
                </c:pt>
                <c:pt idx="275">
                  <c:v>Dec  2010</c:v>
                </c:pt>
                <c:pt idx="276">
                  <c:v> Jan  2011</c:v>
                </c:pt>
                <c:pt idx="277">
                  <c:v> Feb  2011</c:v>
                </c:pt>
                <c:pt idx="278">
                  <c:v> Mar  2011</c:v>
                </c:pt>
                <c:pt idx="279">
                  <c:v> Apr  2011</c:v>
                </c:pt>
                <c:pt idx="280">
                  <c:v> May  2011</c:v>
                </c:pt>
                <c:pt idx="281">
                  <c:v> Jun  2011</c:v>
                </c:pt>
                <c:pt idx="282">
                  <c:v> Jul  2011</c:v>
                </c:pt>
                <c:pt idx="283">
                  <c:v> Aug  2011</c:v>
                </c:pt>
                <c:pt idx="284">
                  <c:v> Sep  2011</c:v>
                </c:pt>
                <c:pt idx="285">
                  <c:v> Oct  2011</c:v>
                </c:pt>
                <c:pt idx="286">
                  <c:v> Nov  2011</c:v>
                </c:pt>
                <c:pt idx="287">
                  <c:v> Dec  2011</c:v>
                </c:pt>
                <c:pt idx="288">
                  <c:v> Jan  2012</c:v>
                </c:pt>
                <c:pt idx="289">
                  <c:v> Feb  2012</c:v>
                </c:pt>
                <c:pt idx="290">
                  <c:v> Mar  2012</c:v>
                </c:pt>
                <c:pt idx="291">
                  <c:v> Apr  2012</c:v>
                </c:pt>
                <c:pt idx="292">
                  <c:v> May  2012</c:v>
                </c:pt>
                <c:pt idx="293">
                  <c:v> Jun  2012</c:v>
                </c:pt>
                <c:pt idx="294">
                  <c:v> Jul  2012</c:v>
                </c:pt>
                <c:pt idx="295">
                  <c:v> Aug  2012</c:v>
                </c:pt>
                <c:pt idx="296">
                  <c:v> Sep  2012</c:v>
                </c:pt>
                <c:pt idx="297">
                  <c:v> Oct  2012</c:v>
                </c:pt>
                <c:pt idx="298">
                  <c:v> Nov  2012</c:v>
                </c:pt>
                <c:pt idx="299">
                  <c:v> Dec  2012</c:v>
                </c:pt>
                <c:pt idx="300">
                  <c:v> Jan  2013</c:v>
                </c:pt>
                <c:pt idx="301">
                  <c:v> Feb  2013</c:v>
                </c:pt>
                <c:pt idx="302">
                  <c:v> Mar  2013</c:v>
                </c:pt>
                <c:pt idx="303">
                  <c:v> Apr  2013</c:v>
                </c:pt>
                <c:pt idx="304">
                  <c:v> May  2013</c:v>
                </c:pt>
                <c:pt idx="305">
                  <c:v> Jun  2013</c:v>
                </c:pt>
                <c:pt idx="306">
                  <c:v> Jul  2013</c:v>
                </c:pt>
                <c:pt idx="307">
                  <c:v> Aug  2013</c:v>
                </c:pt>
                <c:pt idx="308">
                  <c:v> Sep  2013</c:v>
                </c:pt>
                <c:pt idx="309">
                  <c:v> Oct  2013</c:v>
                </c:pt>
                <c:pt idx="310">
                  <c:v> Nov  2013</c:v>
                </c:pt>
                <c:pt idx="311">
                  <c:v> Dec  2013</c:v>
                </c:pt>
                <c:pt idx="312">
                  <c:v>Jan 2014</c:v>
                </c:pt>
                <c:pt idx="313">
                  <c:v> Feb  2014</c:v>
                </c:pt>
                <c:pt idx="314">
                  <c:v> Mar  2014</c:v>
                </c:pt>
                <c:pt idx="315">
                  <c:v> Apr  2014</c:v>
                </c:pt>
                <c:pt idx="316">
                  <c:v> May  2014</c:v>
                </c:pt>
                <c:pt idx="317">
                  <c:v> Jun  2014</c:v>
                </c:pt>
                <c:pt idx="318">
                  <c:v> Jul  2014</c:v>
                </c:pt>
                <c:pt idx="319">
                  <c:v> Aug  2014</c:v>
                </c:pt>
                <c:pt idx="320">
                  <c:v> Sep  2014</c:v>
                </c:pt>
                <c:pt idx="321">
                  <c:v> Oct  2014</c:v>
                </c:pt>
                <c:pt idx="322">
                  <c:v> Nov  2014</c:v>
                </c:pt>
                <c:pt idx="323">
                  <c:v> Dec  2014</c:v>
                </c:pt>
                <c:pt idx="324">
                  <c:v>January 2015</c:v>
                </c:pt>
                <c:pt idx="325">
                  <c:v>february 2015</c:v>
                </c:pt>
                <c:pt idx="326">
                  <c:v>mar 2015</c:v>
                </c:pt>
                <c:pt idx="327">
                  <c:v>april 2015</c:v>
                </c:pt>
                <c:pt idx="328">
                  <c:v>may 2015</c:v>
                </c:pt>
                <c:pt idx="329">
                  <c:v>june 2015</c:v>
                </c:pt>
                <c:pt idx="330">
                  <c:v>july 2015</c:v>
                </c:pt>
                <c:pt idx="331">
                  <c:v>august 2015</c:v>
                </c:pt>
                <c:pt idx="332">
                  <c:v>september 2015</c:v>
                </c:pt>
                <c:pt idx="333">
                  <c:v>october 2015</c:v>
                </c:pt>
                <c:pt idx="334">
                  <c:v>november 2015</c:v>
                </c:pt>
                <c:pt idx="335">
                  <c:v>december 2015</c:v>
                </c:pt>
                <c:pt idx="336">
                  <c:v>January 2016</c:v>
                </c:pt>
                <c:pt idx="337">
                  <c:v>february 2016</c:v>
                </c:pt>
                <c:pt idx="338">
                  <c:v>March-16</c:v>
                </c:pt>
                <c:pt idx="339">
                  <c:v>April-16</c:v>
                </c:pt>
                <c:pt idx="340">
                  <c:v>May-16</c:v>
                </c:pt>
              </c:strCache>
            </c:strRef>
          </c:cat>
          <c:val>
            <c:numRef>
              <c:f>HiLo!$B$4:$B$345</c:f>
              <c:numCache>
                <c:formatCode>0.00</c:formatCode>
                <c:ptCount val="342"/>
                <c:pt idx="0">
                  <c:v>0</c:v>
                </c:pt>
                <c:pt idx="1">
                  <c:v>69.5</c:v>
                </c:pt>
                <c:pt idx="5">
                  <c:v>68.180000000000007</c:v>
                </c:pt>
                <c:pt idx="6">
                  <c:v>68.09</c:v>
                </c:pt>
                <c:pt idx="7">
                  <c:v>67.47</c:v>
                </c:pt>
                <c:pt idx="8">
                  <c:v>66.87</c:v>
                </c:pt>
                <c:pt idx="9">
                  <c:v>66.73</c:v>
                </c:pt>
                <c:pt idx="10">
                  <c:v>67.790000000000006</c:v>
                </c:pt>
                <c:pt idx="11">
                  <c:v>68.11</c:v>
                </c:pt>
                <c:pt idx="12">
                  <c:v>68.27</c:v>
                </c:pt>
                <c:pt idx="13">
                  <c:v>68.349999999999994</c:v>
                </c:pt>
                <c:pt idx="14">
                  <c:v>68.83</c:v>
                </c:pt>
                <c:pt idx="15">
                  <c:v>68.91</c:v>
                </c:pt>
                <c:pt idx="16">
                  <c:v>68.33</c:v>
                </c:pt>
                <c:pt idx="17">
                  <c:v>67.989999999999995</c:v>
                </c:pt>
                <c:pt idx="18">
                  <c:v>67.53</c:v>
                </c:pt>
                <c:pt idx="19">
                  <c:v>67.13</c:v>
                </c:pt>
                <c:pt idx="20">
                  <c:v>66.69</c:v>
                </c:pt>
                <c:pt idx="21">
                  <c:v>66.61</c:v>
                </c:pt>
                <c:pt idx="22">
                  <c:v>67.45</c:v>
                </c:pt>
                <c:pt idx="23">
                  <c:v>67.790000000000006</c:v>
                </c:pt>
                <c:pt idx="24">
                  <c:v>69.11</c:v>
                </c:pt>
                <c:pt idx="25">
                  <c:v>69.31</c:v>
                </c:pt>
                <c:pt idx="26">
                  <c:v>68.849999999999994</c:v>
                </c:pt>
                <c:pt idx="27">
                  <c:v>68.569999999999993</c:v>
                </c:pt>
                <c:pt idx="28">
                  <c:v>68.430000000000007</c:v>
                </c:pt>
                <c:pt idx="29">
                  <c:v>68.63</c:v>
                </c:pt>
                <c:pt idx="30">
                  <c:v>68.19</c:v>
                </c:pt>
                <c:pt idx="49">
                  <c:v>69.52</c:v>
                </c:pt>
                <c:pt idx="50">
                  <c:v>69.45</c:v>
                </c:pt>
                <c:pt idx="51">
                  <c:v>69.45</c:v>
                </c:pt>
                <c:pt idx="52">
                  <c:v>69.36</c:v>
                </c:pt>
                <c:pt idx="53">
                  <c:v>68.53</c:v>
                </c:pt>
                <c:pt idx="54">
                  <c:v>68.03</c:v>
                </c:pt>
                <c:pt idx="55">
                  <c:v>67.53</c:v>
                </c:pt>
                <c:pt idx="56">
                  <c:v>67.11</c:v>
                </c:pt>
                <c:pt idx="57">
                  <c:v>67.31</c:v>
                </c:pt>
                <c:pt idx="58">
                  <c:v>68.010000000000005</c:v>
                </c:pt>
                <c:pt idx="59">
                  <c:v>68.27</c:v>
                </c:pt>
                <c:pt idx="60">
                  <c:v>68.53</c:v>
                </c:pt>
                <c:pt idx="61">
                  <c:v>68.42</c:v>
                </c:pt>
                <c:pt idx="62">
                  <c:v>68.53</c:v>
                </c:pt>
                <c:pt idx="63">
                  <c:v>68.69</c:v>
                </c:pt>
                <c:pt idx="64">
                  <c:v>68.680000000000007</c:v>
                </c:pt>
                <c:pt idx="65">
                  <c:v>68.430000000000007</c:v>
                </c:pt>
                <c:pt idx="66">
                  <c:v>67.930000000000007</c:v>
                </c:pt>
                <c:pt idx="67">
                  <c:v>67.38</c:v>
                </c:pt>
                <c:pt idx="68">
                  <c:v>66.92</c:v>
                </c:pt>
                <c:pt idx="69">
                  <c:v>66.61</c:v>
                </c:pt>
                <c:pt idx="70">
                  <c:v>66.53</c:v>
                </c:pt>
                <c:pt idx="71">
                  <c:v>67.22</c:v>
                </c:pt>
                <c:pt idx="72">
                  <c:v>67.53</c:v>
                </c:pt>
                <c:pt idx="73">
                  <c:v>68.03</c:v>
                </c:pt>
                <c:pt idx="74">
                  <c:v>68.19</c:v>
                </c:pt>
                <c:pt idx="75">
                  <c:v>67.95</c:v>
                </c:pt>
                <c:pt idx="76">
                  <c:v>67.63</c:v>
                </c:pt>
                <c:pt idx="77">
                  <c:v>67.069999999999993</c:v>
                </c:pt>
                <c:pt idx="78">
                  <c:v>66.739999999999995</c:v>
                </c:pt>
                <c:pt idx="81">
                  <c:v>65.09</c:v>
                </c:pt>
                <c:pt idx="82">
                  <c:v>65.64</c:v>
                </c:pt>
                <c:pt idx="83">
                  <c:v>67.239999999999995</c:v>
                </c:pt>
                <c:pt idx="84">
                  <c:v>66.94</c:v>
                </c:pt>
                <c:pt idx="85">
                  <c:v>67.72</c:v>
                </c:pt>
                <c:pt idx="86">
                  <c:v>67.400000000000006</c:v>
                </c:pt>
                <c:pt idx="87">
                  <c:v>67.099999999999994</c:v>
                </c:pt>
                <c:pt idx="88">
                  <c:v>67.040000000000006</c:v>
                </c:pt>
                <c:pt idx="89">
                  <c:v>66.44</c:v>
                </c:pt>
                <c:pt idx="90">
                  <c:v>65.84</c:v>
                </c:pt>
                <c:pt idx="91">
                  <c:v>65.44</c:v>
                </c:pt>
                <c:pt idx="92">
                  <c:v>65.540000000000006</c:v>
                </c:pt>
                <c:pt idx="93">
                  <c:v>65.489999999999995</c:v>
                </c:pt>
                <c:pt idx="94">
                  <c:v>65.94</c:v>
                </c:pt>
                <c:pt idx="95">
                  <c:v>67.14</c:v>
                </c:pt>
                <c:pt idx="96">
                  <c:v>67.239999999999995</c:v>
                </c:pt>
                <c:pt idx="97">
                  <c:v>68.540000000000006</c:v>
                </c:pt>
                <c:pt idx="98">
                  <c:v>67.64</c:v>
                </c:pt>
                <c:pt idx="99">
                  <c:v>68.099999999999994</c:v>
                </c:pt>
                <c:pt idx="100">
                  <c:v>67.94</c:v>
                </c:pt>
                <c:pt idx="101">
                  <c:v>67.540000000000006</c:v>
                </c:pt>
                <c:pt idx="102">
                  <c:v>67.22</c:v>
                </c:pt>
                <c:pt idx="103">
                  <c:v>66.69</c:v>
                </c:pt>
                <c:pt idx="104">
                  <c:v>66.78</c:v>
                </c:pt>
                <c:pt idx="105">
                  <c:v>67.239999999999995</c:v>
                </c:pt>
                <c:pt idx="106">
                  <c:v>67.239999999999995</c:v>
                </c:pt>
                <c:pt idx="107">
                  <c:v>69.040000000000006</c:v>
                </c:pt>
                <c:pt idx="108">
                  <c:v>69.64</c:v>
                </c:pt>
                <c:pt idx="109">
                  <c:v>68.739999999999995</c:v>
                </c:pt>
                <c:pt idx="110">
                  <c:v>69.14</c:v>
                </c:pt>
                <c:pt idx="111">
                  <c:v>68.94</c:v>
                </c:pt>
                <c:pt idx="112">
                  <c:v>68.94</c:v>
                </c:pt>
                <c:pt idx="113">
                  <c:v>68.94</c:v>
                </c:pt>
                <c:pt idx="114">
                  <c:v>68.540000000000006</c:v>
                </c:pt>
                <c:pt idx="115">
                  <c:v>68.040000000000006</c:v>
                </c:pt>
                <c:pt idx="116">
                  <c:v>68.040000000000006</c:v>
                </c:pt>
                <c:pt idx="117">
                  <c:v>68.540000000000006</c:v>
                </c:pt>
                <c:pt idx="118">
                  <c:v>69.040000000000006</c:v>
                </c:pt>
                <c:pt idx="119">
                  <c:v>69.239999999999995</c:v>
                </c:pt>
                <c:pt idx="120">
                  <c:v>69.84</c:v>
                </c:pt>
                <c:pt idx="121">
                  <c:v>69.69</c:v>
                </c:pt>
                <c:pt idx="122">
                  <c:v>69.84</c:v>
                </c:pt>
                <c:pt idx="123">
                  <c:v>69.72</c:v>
                </c:pt>
                <c:pt idx="124">
                  <c:v>69.239999999999995</c:v>
                </c:pt>
                <c:pt idx="125">
                  <c:v>69.239999999999995</c:v>
                </c:pt>
                <c:pt idx="126">
                  <c:v>68.489999999999995</c:v>
                </c:pt>
                <c:pt idx="127">
                  <c:v>67.790000000000006</c:v>
                </c:pt>
                <c:pt idx="128">
                  <c:v>67.39</c:v>
                </c:pt>
                <c:pt idx="129">
                  <c:v>67.400000000000006</c:v>
                </c:pt>
                <c:pt idx="130">
                  <c:v>68</c:v>
                </c:pt>
                <c:pt idx="131">
                  <c:v>69</c:v>
                </c:pt>
                <c:pt idx="132">
                  <c:v>69.5</c:v>
                </c:pt>
                <c:pt idx="133">
                  <c:v>70.58</c:v>
                </c:pt>
                <c:pt idx="134">
                  <c:v>70.739999999999995</c:v>
                </c:pt>
                <c:pt idx="135">
                  <c:v>70.22</c:v>
                </c:pt>
                <c:pt idx="136">
                  <c:v>69.88</c:v>
                </c:pt>
                <c:pt idx="137">
                  <c:v>69.62</c:v>
                </c:pt>
                <c:pt idx="140">
                  <c:v>68.56</c:v>
                </c:pt>
                <c:pt idx="141">
                  <c:v>68.64</c:v>
                </c:pt>
                <c:pt idx="142">
                  <c:v>70</c:v>
                </c:pt>
                <c:pt idx="143">
                  <c:v>69.86</c:v>
                </c:pt>
                <c:pt idx="145">
                  <c:v>70.44</c:v>
                </c:pt>
                <c:pt idx="146">
                  <c:v>70.58</c:v>
                </c:pt>
                <c:pt idx="147">
                  <c:v>70.319999999999993</c:v>
                </c:pt>
                <c:pt idx="148">
                  <c:v>70.27</c:v>
                </c:pt>
                <c:pt idx="149">
                  <c:v>69.89</c:v>
                </c:pt>
                <c:pt idx="150">
                  <c:v>69.180000000000007</c:v>
                </c:pt>
                <c:pt idx="151">
                  <c:v>68.62</c:v>
                </c:pt>
                <c:pt idx="153">
                  <c:v>68.64</c:v>
                </c:pt>
                <c:pt idx="154">
                  <c:v>69.11</c:v>
                </c:pt>
                <c:pt idx="155">
                  <c:v>69.27</c:v>
                </c:pt>
                <c:pt idx="156">
                  <c:v>69.41</c:v>
                </c:pt>
                <c:pt idx="157">
                  <c:v>69.540000000000006</c:v>
                </c:pt>
                <c:pt idx="158">
                  <c:v>69.61</c:v>
                </c:pt>
                <c:pt idx="159">
                  <c:v>69.61</c:v>
                </c:pt>
                <c:pt idx="160">
                  <c:v>69.48</c:v>
                </c:pt>
                <c:pt idx="161">
                  <c:v>68.63</c:v>
                </c:pt>
                <c:pt idx="162">
                  <c:v>67.97</c:v>
                </c:pt>
                <c:pt idx="163">
                  <c:v>67.349999999999994</c:v>
                </c:pt>
                <c:pt idx="164">
                  <c:v>66.989999999999995</c:v>
                </c:pt>
                <c:pt idx="165">
                  <c:v>66.819999999999993</c:v>
                </c:pt>
                <c:pt idx="166">
                  <c:v>68.23</c:v>
                </c:pt>
                <c:pt idx="167">
                  <c:v>69.099999999999994</c:v>
                </c:pt>
                <c:pt idx="168">
                  <c:v>69.430000000000007</c:v>
                </c:pt>
                <c:pt idx="169">
                  <c:v>69.28</c:v>
                </c:pt>
                <c:pt idx="170">
                  <c:v>69.36</c:v>
                </c:pt>
                <c:pt idx="171">
                  <c:v>69.31</c:v>
                </c:pt>
                <c:pt idx="172">
                  <c:v>68.92</c:v>
                </c:pt>
                <c:pt idx="173">
                  <c:v>68.48</c:v>
                </c:pt>
                <c:pt idx="174">
                  <c:v>67.958699999999993</c:v>
                </c:pt>
                <c:pt idx="175">
                  <c:v>67.4268</c:v>
                </c:pt>
                <c:pt idx="176">
                  <c:v>67.020300000000006</c:v>
                </c:pt>
                <c:pt idx="177">
                  <c:v>66.893299999999996</c:v>
                </c:pt>
                <c:pt idx="178">
                  <c:v>67.192599999999999</c:v>
                </c:pt>
                <c:pt idx="179">
                  <c:v>67.86</c:v>
                </c:pt>
                <c:pt idx="187">
                  <c:v>66.73</c:v>
                </c:pt>
                <c:pt idx="188">
                  <c:v>66.2</c:v>
                </c:pt>
                <c:pt idx="189">
                  <c:v>67.02</c:v>
                </c:pt>
                <c:pt idx="197">
                  <c:v>66.760000000000005</c:v>
                </c:pt>
                <c:pt idx="199">
                  <c:v>66.16</c:v>
                </c:pt>
                <c:pt idx="200">
                  <c:v>66.28</c:v>
                </c:pt>
                <c:pt idx="201">
                  <c:v>66.540000000000006</c:v>
                </c:pt>
                <c:pt idx="202">
                  <c:v>66.86</c:v>
                </c:pt>
                <c:pt idx="203">
                  <c:v>67.239999999999995</c:v>
                </c:pt>
                <c:pt idx="204">
                  <c:v>67.260000000000005</c:v>
                </c:pt>
                <c:pt idx="208">
                  <c:v>67.78</c:v>
                </c:pt>
                <c:pt idx="209">
                  <c:v>67.5</c:v>
                </c:pt>
                <c:pt idx="211">
                  <c:v>66.62</c:v>
                </c:pt>
                <c:pt idx="212">
                  <c:v>65.930000000000007</c:v>
                </c:pt>
                <c:pt idx="215">
                  <c:v>67.069999999999993</c:v>
                </c:pt>
                <c:pt idx="216">
                  <c:v>68.36</c:v>
                </c:pt>
                <c:pt idx="217">
                  <c:v>68.66</c:v>
                </c:pt>
                <c:pt idx="218">
                  <c:v>68.239999999999995</c:v>
                </c:pt>
                <c:pt idx="219">
                  <c:v>68.36</c:v>
                </c:pt>
                <c:pt idx="220">
                  <c:v>67.66</c:v>
                </c:pt>
                <c:pt idx="221">
                  <c:v>67.88</c:v>
                </c:pt>
                <c:pt idx="222">
                  <c:v>67.400000000000006</c:v>
                </c:pt>
                <c:pt idx="223">
                  <c:v>66.94</c:v>
                </c:pt>
                <c:pt idx="225">
                  <c:v>66.86</c:v>
                </c:pt>
                <c:pt idx="226">
                  <c:v>67.900000000000006</c:v>
                </c:pt>
                <c:pt idx="227">
                  <c:v>68.42</c:v>
                </c:pt>
                <c:pt idx="228">
                  <c:v>68.58</c:v>
                </c:pt>
                <c:pt idx="229">
                  <c:v>68.64</c:v>
                </c:pt>
                <c:pt idx="230">
                  <c:v>68.66</c:v>
                </c:pt>
                <c:pt idx="231">
                  <c:v>68.84</c:v>
                </c:pt>
                <c:pt idx="232">
                  <c:v>68.66</c:v>
                </c:pt>
                <c:pt idx="233">
                  <c:v>67.98</c:v>
                </c:pt>
                <c:pt idx="234">
                  <c:v>67.930000000000007</c:v>
                </c:pt>
                <c:pt idx="235">
                  <c:v>67.83</c:v>
                </c:pt>
                <c:pt idx="236">
                  <c:v>67.680000000000007</c:v>
                </c:pt>
                <c:pt idx="237">
                  <c:v>68.260000000000005</c:v>
                </c:pt>
                <c:pt idx="238">
                  <c:v>68.16</c:v>
                </c:pt>
                <c:pt idx="239">
                  <c:v>68.959999999999994</c:v>
                </c:pt>
                <c:pt idx="291">
                  <c:v>70.5</c:v>
                </c:pt>
                <c:pt idx="292">
                  <c:v>70.400000000000006</c:v>
                </c:pt>
                <c:pt idx="293">
                  <c:v>70.040000000000006</c:v>
                </c:pt>
                <c:pt idx="294">
                  <c:v>69.849999999999994</c:v>
                </c:pt>
                <c:pt idx="295">
                  <c:v>68.900000000000006</c:v>
                </c:pt>
                <c:pt idx="296">
                  <c:v>68.63</c:v>
                </c:pt>
                <c:pt idx="297">
                  <c:v>68.58</c:v>
                </c:pt>
                <c:pt idx="298">
                  <c:v>70.099999999999994</c:v>
                </c:pt>
                <c:pt idx="299">
                  <c:v>70.53</c:v>
                </c:pt>
                <c:pt idx="300">
                  <c:v>70.36</c:v>
                </c:pt>
                <c:pt idx="302">
                  <c:v>70.52</c:v>
                </c:pt>
                <c:pt idx="303">
                  <c:v>70.7</c:v>
                </c:pt>
                <c:pt idx="304">
                  <c:v>70.64</c:v>
                </c:pt>
                <c:pt idx="305">
                  <c:v>70.33</c:v>
                </c:pt>
                <c:pt idx="306">
                  <c:v>69.47</c:v>
                </c:pt>
                <c:pt idx="309" formatCode="General">
                  <c:v>69.95</c:v>
                </c:pt>
                <c:pt idx="310" formatCode="General">
                  <c:v>69.900000000000006</c:v>
                </c:pt>
                <c:pt idx="311" formatCode="General">
                  <c:v>70.12</c:v>
                </c:pt>
                <c:pt idx="312" formatCode="General">
                  <c:v>70.400000000000006</c:v>
                </c:pt>
                <c:pt idx="313" formatCode="General">
                  <c:v>70.86</c:v>
                </c:pt>
                <c:pt idx="314" formatCode="General">
                  <c:v>70.86</c:v>
                </c:pt>
                <c:pt idx="315" formatCode="General">
                  <c:v>70.72</c:v>
                </c:pt>
                <c:pt idx="316" formatCode="General">
                  <c:v>70.62</c:v>
                </c:pt>
                <c:pt idx="317" formatCode="General">
                  <c:v>70.099999999999994</c:v>
                </c:pt>
                <c:pt idx="318" formatCode="General">
                  <c:v>69.56</c:v>
                </c:pt>
                <c:pt idx="319" formatCode="General">
                  <c:v>69.22</c:v>
                </c:pt>
                <c:pt idx="320" formatCode="General">
                  <c:v>69.12</c:v>
                </c:pt>
                <c:pt idx="321" formatCode="General">
                  <c:v>69.95</c:v>
                </c:pt>
                <c:pt idx="322" formatCode="General">
                  <c:v>70.2</c:v>
                </c:pt>
                <c:pt idx="323" formatCode="General">
                  <c:v>70.66</c:v>
                </c:pt>
                <c:pt idx="324" formatCode="General">
                  <c:v>70.739999999999995</c:v>
                </c:pt>
                <c:pt idx="325" formatCode="General">
                  <c:v>70.81</c:v>
                </c:pt>
                <c:pt idx="326" formatCode="General">
                  <c:v>71.180000000000007</c:v>
                </c:pt>
                <c:pt idx="327" formatCode="General">
                  <c:v>70.78</c:v>
                </c:pt>
                <c:pt idx="328" formatCode="General">
                  <c:v>70.680000000000007</c:v>
                </c:pt>
                <c:pt idx="329" formatCode="General">
                  <c:v>70.150000000000006</c:v>
                </c:pt>
                <c:pt idx="330" formatCode="General">
                  <c:v>69.3</c:v>
                </c:pt>
                <c:pt idx="331" formatCode="General">
                  <c:v>68.599999999999994</c:v>
                </c:pt>
                <c:pt idx="332" formatCode="General">
                  <c:v>68.400000000000006</c:v>
                </c:pt>
                <c:pt idx="333" formatCode="General">
                  <c:v>68.400000000000006</c:v>
                </c:pt>
                <c:pt idx="334" formatCode="General">
                  <c:v>70.599999999999994</c:v>
                </c:pt>
                <c:pt idx="335" formatCode="General">
                  <c:v>70.7</c:v>
                </c:pt>
                <c:pt idx="336" formatCode="General">
                  <c:v>70.900000000000006</c:v>
                </c:pt>
                <c:pt idx="337" formatCode="General">
                  <c:v>71.2</c:v>
                </c:pt>
                <c:pt idx="338" formatCode="General">
                  <c:v>71.599999999999994</c:v>
                </c:pt>
                <c:pt idx="339" formatCode="General">
                  <c:v>71.099999999999994</c:v>
                </c:pt>
                <c:pt idx="340" formatCode="General">
                  <c:v>70.7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569280"/>
        <c:axId val="175761816"/>
      </c:lineChart>
      <c:lineChart>
        <c:grouping val="standard"/>
        <c:varyColors val="0"/>
        <c:ser>
          <c:idx val="1"/>
          <c:order val="1"/>
          <c:tx>
            <c:v>Olympia Well (DTW)</c:v>
          </c:tx>
          <c:spPr>
            <a:ln w="9525">
              <a:solidFill>
                <a:schemeClr val="accent1"/>
              </a:solidFill>
            </a:ln>
          </c:spPr>
          <c:marker>
            <c:symbol val="diamond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3175"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</c:marker>
          <c:cat>
            <c:strRef>
              <c:f>HiLo!$A$4:$A$345</c:f>
              <c:strCache>
                <c:ptCount val="341"/>
                <c:pt idx="0">
                  <c:v> Jan 1988</c:v>
                </c:pt>
                <c:pt idx="1">
                  <c:v> Feb 1988</c:v>
                </c:pt>
                <c:pt idx="2">
                  <c:v> Mar 1988</c:v>
                </c:pt>
                <c:pt idx="3">
                  <c:v> Apr 1988</c:v>
                </c:pt>
                <c:pt idx="4">
                  <c:v> May 1988</c:v>
                </c:pt>
                <c:pt idx="5">
                  <c:v>Jun 1988</c:v>
                </c:pt>
                <c:pt idx="6">
                  <c:v>Jul 1988</c:v>
                </c:pt>
                <c:pt idx="7">
                  <c:v>Aug 1988</c:v>
                </c:pt>
                <c:pt idx="8">
                  <c:v>Sep 1988</c:v>
                </c:pt>
                <c:pt idx="9">
                  <c:v>Oct  1988</c:v>
                </c:pt>
                <c:pt idx="10">
                  <c:v>Nov  1988</c:v>
                </c:pt>
                <c:pt idx="11">
                  <c:v>Dec  1988</c:v>
                </c:pt>
                <c:pt idx="12">
                  <c:v>Jan  1989</c:v>
                </c:pt>
                <c:pt idx="13">
                  <c:v>Feb  1989</c:v>
                </c:pt>
                <c:pt idx="14">
                  <c:v>Mar  1989</c:v>
                </c:pt>
                <c:pt idx="15">
                  <c:v>Apr  1989</c:v>
                </c:pt>
                <c:pt idx="16">
                  <c:v>May  1989</c:v>
                </c:pt>
                <c:pt idx="17">
                  <c:v>Jun  1989</c:v>
                </c:pt>
                <c:pt idx="18">
                  <c:v>Jul  1989</c:v>
                </c:pt>
                <c:pt idx="19">
                  <c:v>Aug  1989</c:v>
                </c:pt>
                <c:pt idx="20">
                  <c:v>Sep  1989</c:v>
                </c:pt>
                <c:pt idx="21">
                  <c:v>Oct  1989</c:v>
                </c:pt>
                <c:pt idx="22">
                  <c:v>Nov  1989</c:v>
                </c:pt>
                <c:pt idx="23">
                  <c:v>Dec  1989</c:v>
                </c:pt>
                <c:pt idx="24">
                  <c:v>Jan  1990</c:v>
                </c:pt>
                <c:pt idx="25">
                  <c:v>Feb  1990</c:v>
                </c:pt>
                <c:pt idx="26">
                  <c:v>Mar  1990</c:v>
                </c:pt>
                <c:pt idx="27">
                  <c:v>Apr  1990</c:v>
                </c:pt>
                <c:pt idx="28">
                  <c:v>May  1990</c:v>
                </c:pt>
                <c:pt idx="29">
                  <c:v>Jun  1990</c:v>
                </c:pt>
                <c:pt idx="30">
                  <c:v>Jul  1990</c:v>
                </c:pt>
                <c:pt idx="31">
                  <c:v>Aug  1990</c:v>
                </c:pt>
                <c:pt idx="32">
                  <c:v>Sep 1990</c:v>
                </c:pt>
                <c:pt idx="33">
                  <c:v>Oct  1990</c:v>
                </c:pt>
                <c:pt idx="34">
                  <c:v>Nov  1990</c:v>
                </c:pt>
                <c:pt idx="35">
                  <c:v>Dec  1990</c:v>
                </c:pt>
                <c:pt idx="36">
                  <c:v>Jan  1991</c:v>
                </c:pt>
                <c:pt idx="37">
                  <c:v>Feb  1991</c:v>
                </c:pt>
                <c:pt idx="38">
                  <c:v>Mar  1991</c:v>
                </c:pt>
                <c:pt idx="39">
                  <c:v>Apr  1991</c:v>
                </c:pt>
                <c:pt idx="40">
                  <c:v>May  1991</c:v>
                </c:pt>
                <c:pt idx="41">
                  <c:v>Jun  1991</c:v>
                </c:pt>
                <c:pt idx="42">
                  <c:v>Jul  1991</c:v>
                </c:pt>
                <c:pt idx="43">
                  <c:v>Aug  1991</c:v>
                </c:pt>
                <c:pt idx="44">
                  <c:v>Sep  1991</c:v>
                </c:pt>
                <c:pt idx="45">
                  <c:v>Oct  1991</c:v>
                </c:pt>
                <c:pt idx="46">
                  <c:v>Nov  1991</c:v>
                </c:pt>
                <c:pt idx="47">
                  <c:v>Dec  1991</c:v>
                </c:pt>
                <c:pt idx="48">
                  <c:v>Jan  1992</c:v>
                </c:pt>
                <c:pt idx="49">
                  <c:v>Feb  1992</c:v>
                </c:pt>
                <c:pt idx="50">
                  <c:v>Mar  1992</c:v>
                </c:pt>
                <c:pt idx="51">
                  <c:v>Apr  1992</c:v>
                </c:pt>
                <c:pt idx="52">
                  <c:v>May  1992</c:v>
                </c:pt>
                <c:pt idx="53">
                  <c:v>Jun  1992</c:v>
                </c:pt>
                <c:pt idx="54">
                  <c:v>Jul  1992</c:v>
                </c:pt>
                <c:pt idx="55">
                  <c:v>Aug  1992</c:v>
                </c:pt>
                <c:pt idx="56">
                  <c:v>Sep  1992</c:v>
                </c:pt>
                <c:pt idx="57">
                  <c:v>Oct  1992</c:v>
                </c:pt>
                <c:pt idx="58">
                  <c:v>Nov  1992</c:v>
                </c:pt>
                <c:pt idx="59">
                  <c:v>Dec  1992</c:v>
                </c:pt>
                <c:pt idx="60">
                  <c:v>Jan  1993</c:v>
                </c:pt>
                <c:pt idx="61">
                  <c:v>Feb  1993</c:v>
                </c:pt>
                <c:pt idx="62">
                  <c:v>Mar  1993</c:v>
                </c:pt>
                <c:pt idx="63">
                  <c:v>Apr  1993</c:v>
                </c:pt>
                <c:pt idx="64">
                  <c:v>May  1993</c:v>
                </c:pt>
                <c:pt idx="65">
                  <c:v>Jun  1993</c:v>
                </c:pt>
                <c:pt idx="66">
                  <c:v>Jul  1993</c:v>
                </c:pt>
                <c:pt idx="67">
                  <c:v>Aug  1993</c:v>
                </c:pt>
                <c:pt idx="68">
                  <c:v>Sep  1993</c:v>
                </c:pt>
                <c:pt idx="69">
                  <c:v>Oct  1993</c:v>
                </c:pt>
                <c:pt idx="70">
                  <c:v>Nov  1993</c:v>
                </c:pt>
                <c:pt idx="71">
                  <c:v>Dec  1993</c:v>
                </c:pt>
                <c:pt idx="72">
                  <c:v>Jan  1994</c:v>
                </c:pt>
                <c:pt idx="73">
                  <c:v>Feb  1994</c:v>
                </c:pt>
                <c:pt idx="74">
                  <c:v>Mar  1994</c:v>
                </c:pt>
                <c:pt idx="75">
                  <c:v>Apr  1994</c:v>
                </c:pt>
                <c:pt idx="76">
                  <c:v>May  1994</c:v>
                </c:pt>
                <c:pt idx="77">
                  <c:v>Jun  1994</c:v>
                </c:pt>
                <c:pt idx="78">
                  <c:v>Jul  1994</c:v>
                </c:pt>
                <c:pt idx="79">
                  <c:v>Aug  1994</c:v>
                </c:pt>
                <c:pt idx="80">
                  <c:v>Sep  1994</c:v>
                </c:pt>
                <c:pt idx="81">
                  <c:v>Oct 1994</c:v>
                </c:pt>
                <c:pt idx="82">
                  <c:v>Nov 1994</c:v>
                </c:pt>
                <c:pt idx="83">
                  <c:v>Dec 1994</c:v>
                </c:pt>
                <c:pt idx="84">
                  <c:v>Jan  1995</c:v>
                </c:pt>
                <c:pt idx="85">
                  <c:v>Feb  1995</c:v>
                </c:pt>
                <c:pt idx="86">
                  <c:v>Mar  1995</c:v>
                </c:pt>
                <c:pt idx="87">
                  <c:v>Apr  1995</c:v>
                </c:pt>
                <c:pt idx="88">
                  <c:v>May  1995</c:v>
                </c:pt>
                <c:pt idx="89">
                  <c:v>Jun  1995</c:v>
                </c:pt>
                <c:pt idx="90">
                  <c:v>Jul  1995</c:v>
                </c:pt>
                <c:pt idx="91">
                  <c:v>Aug  1995</c:v>
                </c:pt>
                <c:pt idx="92">
                  <c:v>Sep  1995</c:v>
                </c:pt>
                <c:pt idx="93">
                  <c:v>Oct  1995</c:v>
                </c:pt>
                <c:pt idx="94">
                  <c:v>Nov  1995</c:v>
                </c:pt>
                <c:pt idx="95">
                  <c:v>Dec  1995</c:v>
                </c:pt>
                <c:pt idx="96">
                  <c:v>Jan  1996</c:v>
                </c:pt>
                <c:pt idx="97">
                  <c:v>Feb  1996</c:v>
                </c:pt>
                <c:pt idx="98">
                  <c:v>Mar  1996</c:v>
                </c:pt>
                <c:pt idx="99">
                  <c:v>Apr  1996</c:v>
                </c:pt>
                <c:pt idx="100">
                  <c:v>May  1996</c:v>
                </c:pt>
                <c:pt idx="101">
                  <c:v>Jun  1996</c:v>
                </c:pt>
                <c:pt idx="102">
                  <c:v>Jul  1996</c:v>
                </c:pt>
                <c:pt idx="103">
                  <c:v>Aug  1996</c:v>
                </c:pt>
                <c:pt idx="104">
                  <c:v>Sep  1996</c:v>
                </c:pt>
                <c:pt idx="105">
                  <c:v>Oct  1996</c:v>
                </c:pt>
                <c:pt idx="106">
                  <c:v>Nov  1996</c:v>
                </c:pt>
                <c:pt idx="107">
                  <c:v>Dec  1996</c:v>
                </c:pt>
                <c:pt idx="108">
                  <c:v>Jan  1997</c:v>
                </c:pt>
                <c:pt idx="109">
                  <c:v>Feb  1997</c:v>
                </c:pt>
                <c:pt idx="110">
                  <c:v>Mar  1997</c:v>
                </c:pt>
                <c:pt idx="111">
                  <c:v>Apr  1997</c:v>
                </c:pt>
                <c:pt idx="112">
                  <c:v>May  1997</c:v>
                </c:pt>
                <c:pt idx="113">
                  <c:v>Jun  1997</c:v>
                </c:pt>
                <c:pt idx="114">
                  <c:v>Jul  1997</c:v>
                </c:pt>
                <c:pt idx="115">
                  <c:v>Aug  1997</c:v>
                </c:pt>
                <c:pt idx="116">
                  <c:v>Sep  1997</c:v>
                </c:pt>
                <c:pt idx="117">
                  <c:v>Oct  1997</c:v>
                </c:pt>
                <c:pt idx="118">
                  <c:v>Nov  1997</c:v>
                </c:pt>
                <c:pt idx="119">
                  <c:v>Dec  1997</c:v>
                </c:pt>
                <c:pt idx="120">
                  <c:v>Jan  1998</c:v>
                </c:pt>
                <c:pt idx="121">
                  <c:v>Feb  1998</c:v>
                </c:pt>
                <c:pt idx="122">
                  <c:v>Mar  1998</c:v>
                </c:pt>
                <c:pt idx="123">
                  <c:v>Apr  1998</c:v>
                </c:pt>
                <c:pt idx="124">
                  <c:v>May 1998</c:v>
                </c:pt>
                <c:pt idx="125">
                  <c:v>Jun  1998</c:v>
                </c:pt>
                <c:pt idx="126">
                  <c:v>Jul  1998</c:v>
                </c:pt>
                <c:pt idx="127">
                  <c:v>Aug  1998</c:v>
                </c:pt>
                <c:pt idx="128">
                  <c:v>Sep  1998</c:v>
                </c:pt>
                <c:pt idx="129">
                  <c:v>Oct  1998</c:v>
                </c:pt>
                <c:pt idx="130">
                  <c:v>Nov  1998</c:v>
                </c:pt>
                <c:pt idx="131">
                  <c:v>Dec  1998</c:v>
                </c:pt>
                <c:pt idx="132">
                  <c:v>Jan  1999</c:v>
                </c:pt>
                <c:pt idx="133">
                  <c:v>Feb  1999</c:v>
                </c:pt>
                <c:pt idx="134">
                  <c:v>Mar  1999</c:v>
                </c:pt>
                <c:pt idx="135">
                  <c:v>Apr  1999</c:v>
                </c:pt>
                <c:pt idx="136">
                  <c:v>May  1999</c:v>
                </c:pt>
                <c:pt idx="137">
                  <c:v>Jun  1999</c:v>
                </c:pt>
                <c:pt idx="138">
                  <c:v>Jul  1999</c:v>
                </c:pt>
                <c:pt idx="139">
                  <c:v>Aug  1999</c:v>
                </c:pt>
                <c:pt idx="140">
                  <c:v>Sep  1999</c:v>
                </c:pt>
                <c:pt idx="141">
                  <c:v>Oct  1999</c:v>
                </c:pt>
                <c:pt idx="142">
                  <c:v>Nov  1999</c:v>
                </c:pt>
                <c:pt idx="143">
                  <c:v>Dec  1999</c:v>
                </c:pt>
                <c:pt idx="144">
                  <c:v>Jan  2000</c:v>
                </c:pt>
                <c:pt idx="145">
                  <c:v>Feb  2000</c:v>
                </c:pt>
                <c:pt idx="146">
                  <c:v>Mar  2000</c:v>
                </c:pt>
                <c:pt idx="147">
                  <c:v>Apr  2000</c:v>
                </c:pt>
                <c:pt idx="148">
                  <c:v>May  2000</c:v>
                </c:pt>
                <c:pt idx="149">
                  <c:v>Jun  2000</c:v>
                </c:pt>
                <c:pt idx="150">
                  <c:v>Jul  2000</c:v>
                </c:pt>
                <c:pt idx="151">
                  <c:v>Aug  2000</c:v>
                </c:pt>
                <c:pt idx="152">
                  <c:v>Sep  2000</c:v>
                </c:pt>
                <c:pt idx="153">
                  <c:v>Oct  2000</c:v>
                </c:pt>
                <c:pt idx="154">
                  <c:v>Nov  2000</c:v>
                </c:pt>
                <c:pt idx="155">
                  <c:v>Dec  2000</c:v>
                </c:pt>
                <c:pt idx="156">
                  <c:v>Jan  2001</c:v>
                </c:pt>
                <c:pt idx="157">
                  <c:v>Feb  2001</c:v>
                </c:pt>
                <c:pt idx="158">
                  <c:v>Mar  2001</c:v>
                </c:pt>
                <c:pt idx="159">
                  <c:v>Apr  2001</c:v>
                </c:pt>
                <c:pt idx="160">
                  <c:v>May  2001</c:v>
                </c:pt>
                <c:pt idx="161">
                  <c:v>Jun  2001</c:v>
                </c:pt>
                <c:pt idx="162">
                  <c:v>Jul  2001</c:v>
                </c:pt>
                <c:pt idx="163">
                  <c:v>Aug  2001</c:v>
                </c:pt>
                <c:pt idx="164">
                  <c:v>Sep  2001</c:v>
                </c:pt>
                <c:pt idx="165">
                  <c:v>Oct  2001</c:v>
                </c:pt>
                <c:pt idx="166">
                  <c:v>Nov  2001</c:v>
                </c:pt>
                <c:pt idx="167">
                  <c:v>Dec  2001</c:v>
                </c:pt>
                <c:pt idx="168">
                  <c:v>Jan  2002</c:v>
                </c:pt>
                <c:pt idx="169">
                  <c:v>Feb  2002</c:v>
                </c:pt>
                <c:pt idx="170">
                  <c:v>Mar  2002</c:v>
                </c:pt>
                <c:pt idx="171">
                  <c:v>Apr  2002</c:v>
                </c:pt>
                <c:pt idx="172">
                  <c:v>May  2002</c:v>
                </c:pt>
                <c:pt idx="173">
                  <c:v>Jun  2002</c:v>
                </c:pt>
                <c:pt idx="174">
                  <c:v>Jul  2002</c:v>
                </c:pt>
                <c:pt idx="175">
                  <c:v>Aug  2002</c:v>
                </c:pt>
                <c:pt idx="176">
                  <c:v>Sep  2002</c:v>
                </c:pt>
                <c:pt idx="177">
                  <c:v>Oct  2002</c:v>
                </c:pt>
                <c:pt idx="178">
                  <c:v>Nov  2002</c:v>
                </c:pt>
                <c:pt idx="179">
                  <c:v>Dec  2002</c:v>
                </c:pt>
                <c:pt idx="180">
                  <c:v>Jan  2003</c:v>
                </c:pt>
                <c:pt idx="181">
                  <c:v>Feb  2003</c:v>
                </c:pt>
                <c:pt idx="182">
                  <c:v>Mar  2003</c:v>
                </c:pt>
                <c:pt idx="183">
                  <c:v>Apr  2003</c:v>
                </c:pt>
                <c:pt idx="184">
                  <c:v>May  2003</c:v>
                </c:pt>
                <c:pt idx="185">
                  <c:v>Jun  2003</c:v>
                </c:pt>
                <c:pt idx="186">
                  <c:v>Jul  2003</c:v>
                </c:pt>
                <c:pt idx="187">
                  <c:v>Aug  2003</c:v>
                </c:pt>
                <c:pt idx="188">
                  <c:v>Sep  2003</c:v>
                </c:pt>
                <c:pt idx="189">
                  <c:v>Oct  2003</c:v>
                </c:pt>
                <c:pt idx="190">
                  <c:v>Nov  2003</c:v>
                </c:pt>
                <c:pt idx="191">
                  <c:v>Dec  2003</c:v>
                </c:pt>
                <c:pt idx="192">
                  <c:v>Jan  2004</c:v>
                </c:pt>
                <c:pt idx="193">
                  <c:v>Feb  2004</c:v>
                </c:pt>
                <c:pt idx="194">
                  <c:v>Mar  2004</c:v>
                </c:pt>
                <c:pt idx="195">
                  <c:v>Apr  2004</c:v>
                </c:pt>
                <c:pt idx="196">
                  <c:v>May  2004</c:v>
                </c:pt>
                <c:pt idx="197">
                  <c:v>Jun  2004</c:v>
                </c:pt>
                <c:pt idx="198">
                  <c:v>Jul  2004</c:v>
                </c:pt>
                <c:pt idx="199">
                  <c:v>Aug  2004</c:v>
                </c:pt>
                <c:pt idx="200">
                  <c:v>Sep  2004</c:v>
                </c:pt>
                <c:pt idx="201">
                  <c:v>Oct  2004</c:v>
                </c:pt>
                <c:pt idx="202">
                  <c:v>Nov  2004</c:v>
                </c:pt>
                <c:pt idx="203">
                  <c:v>Dec  2004</c:v>
                </c:pt>
                <c:pt idx="204">
                  <c:v>Jan  2005</c:v>
                </c:pt>
                <c:pt idx="205">
                  <c:v>Feb  2005</c:v>
                </c:pt>
                <c:pt idx="206">
                  <c:v>Mar  2005</c:v>
                </c:pt>
                <c:pt idx="207">
                  <c:v>Apr  2005</c:v>
                </c:pt>
                <c:pt idx="208">
                  <c:v>May  2005</c:v>
                </c:pt>
                <c:pt idx="209">
                  <c:v>Jun  2005</c:v>
                </c:pt>
                <c:pt idx="210">
                  <c:v>Jul  2005</c:v>
                </c:pt>
                <c:pt idx="211">
                  <c:v>Aug  2005</c:v>
                </c:pt>
                <c:pt idx="212">
                  <c:v>Sep  2005</c:v>
                </c:pt>
                <c:pt idx="213">
                  <c:v>Oct  2005</c:v>
                </c:pt>
                <c:pt idx="214">
                  <c:v>Nov  2005</c:v>
                </c:pt>
                <c:pt idx="215">
                  <c:v>Dec  2005</c:v>
                </c:pt>
                <c:pt idx="216">
                  <c:v>Jan  2006</c:v>
                </c:pt>
                <c:pt idx="217">
                  <c:v>Feb  2006</c:v>
                </c:pt>
                <c:pt idx="218">
                  <c:v>Mar  2006</c:v>
                </c:pt>
                <c:pt idx="219">
                  <c:v>Apr  2006</c:v>
                </c:pt>
                <c:pt idx="220">
                  <c:v>May  2006</c:v>
                </c:pt>
                <c:pt idx="221">
                  <c:v>Jun  2006</c:v>
                </c:pt>
                <c:pt idx="222">
                  <c:v>Jul  2006</c:v>
                </c:pt>
                <c:pt idx="223">
                  <c:v>Aug  2006</c:v>
                </c:pt>
                <c:pt idx="224">
                  <c:v>Sep  2006</c:v>
                </c:pt>
                <c:pt idx="225">
                  <c:v>Oct  2006</c:v>
                </c:pt>
                <c:pt idx="226">
                  <c:v>Nov  2006</c:v>
                </c:pt>
                <c:pt idx="227">
                  <c:v>Dec  2006</c:v>
                </c:pt>
                <c:pt idx="228">
                  <c:v>Jan  2007</c:v>
                </c:pt>
                <c:pt idx="229">
                  <c:v>Feb  2007</c:v>
                </c:pt>
                <c:pt idx="230">
                  <c:v>Mar  2007</c:v>
                </c:pt>
                <c:pt idx="231">
                  <c:v>Apr  2007</c:v>
                </c:pt>
                <c:pt idx="232">
                  <c:v>May  2007</c:v>
                </c:pt>
                <c:pt idx="233">
                  <c:v>Jun  2007</c:v>
                </c:pt>
                <c:pt idx="234">
                  <c:v>Jul  2007</c:v>
                </c:pt>
                <c:pt idx="235">
                  <c:v>Aug  2007</c:v>
                </c:pt>
                <c:pt idx="236">
                  <c:v>Sep  2007</c:v>
                </c:pt>
                <c:pt idx="237">
                  <c:v>Oct  2007</c:v>
                </c:pt>
                <c:pt idx="238">
                  <c:v>Nov  2007</c:v>
                </c:pt>
                <c:pt idx="239">
                  <c:v>Dec  2007</c:v>
                </c:pt>
                <c:pt idx="240">
                  <c:v>Jan  2008</c:v>
                </c:pt>
                <c:pt idx="241">
                  <c:v>Feb  2008</c:v>
                </c:pt>
                <c:pt idx="242">
                  <c:v>Mar  2008</c:v>
                </c:pt>
                <c:pt idx="243">
                  <c:v>Apr  2008</c:v>
                </c:pt>
                <c:pt idx="244">
                  <c:v>May  2008</c:v>
                </c:pt>
                <c:pt idx="245">
                  <c:v>Jun  2008</c:v>
                </c:pt>
                <c:pt idx="246">
                  <c:v>Jul  2008</c:v>
                </c:pt>
                <c:pt idx="247">
                  <c:v>Aug  2008</c:v>
                </c:pt>
                <c:pt idx="248">
                  <c:v>Sep  2008</c:v>
                </c:pt>
                <c:pt idx="249">
                  <c:v>Oct  2008</c:v>
                </c:pt>
                <c:pt idx="250">
                  <c:v>Nov  2008</c:v>
                </c:pt>
                <c:pt idx="251">
                  <c:v>Dec  2008</c:v>
                </c:pt>
                <c:pt idx="252">
                  <c:v>Jan  2009</c:v>
                </c:pt>
                <c:pt idx="253">
                  <c:v>Feb  2009</c:v>
                </c:pt>
                <c:pt idx="254">
                  <c:v>Mar  2009</c:v>
                </c:pt>
                <c:pt idx="255">
                  <c:v>Apr  2009</c:v>
                </c:pt>
                <c:pt idx="256">
                  <c:v>May  2009</c:v>
                </c:pt>
                <c:pt idx="257">
                  <c:v>Jun  2009</c:v>
                </c:pt>
                <c:pt idx="258">
                  <c:v>Jul  2009</c:v>
                </c:pt>
                <c:pt idx="259">
                  <c:v>Aug  2009</c:v>
                </c:pt>
                <c:pt idx="260">
                  <c:v>Sep  2009</c:v>
                </c:pt>
                <c:pt idx="261">
                  <c:v>Oct  2009</c:v>
                </c:pt>
                <c:pt idx="262">
                  <c:v>Nov  2009</c:v>
                </c:pt>
                <c:pt idx="263">
                  <c:v>Dec  2009</c:v>
                </c:pt>
                <c:pt idx="264">
                  <c:v>Jan  2010</c:v>
                </c:pt>
                <c:pt idx="265">
                  <c:v>Feb  2010</c:v>
                </c:pt>
                <c:pt idx="266">
                  <c:v>Mar  2010</c:v>
                </c:pt>
                <c:pt idx="267">
                  <c:v>Apr  2010</c:v>
                </c:pt>
                <c:pt idx="268">
                  <c:v>May  2010</c:v>
                </c:pt>
                <c:pt idx="269">
                  <c:v>Jun  2010</c:v>
                </c:pt>
                <c:pt idx="270">
                  <c:v>Jul  2010</c:v>
                </c:pt>
                <c:pt idx="271">
                  <c:v>Aug  2010</c:v>
                </c:pt>
                <c:pt idx="272">
                  <c:v>Sep  2010</c:v>
                </c:pt>
                <c:pt idx="273">
                  <c:v>Oct  2010</c:v>
                </c:pt>
                <c:pt idx="274">
                  <c:v>Nov  2010</c:v>
                </c:pt>
                <c:pt idx="275">
                  <c:v>Dec  2010</c:v>
                </c:pt>
                <c:pt idx="276">
                  <c:v> Jan  2011</c:v>
                </c:pt>
                <c:pt idx="277">
                  <c:v> Feb  2011</c:v>
                </c:pt>
                <c:pt idx="278">
                  <c:v> Mar  2011</c:v>
                </c:pt>
                <c:pt idx="279">
                  <c:v> Apr  2011</c:v>
                </c:pt>
                <c:pt idx="280">
                  <c:v> May  2011</c:v>
                </c:pt>
                <c:pt idx="281">
                  <c:v> Jun  2011</c:v>
                </c:pt>
                <c:pt idx="282">
                  <c:v> Jul  2011</c:v>
                </c:pt>
                <c:pt idx="283">
                  <c:v> Aug  2011</c:v>
                </c:pt>
                <c:pt idx="284">
                  <c:v> Sep  2011</c:v>
                </c:pt>
                <c:pt idx="285">
                  <c:v> Oct  2011</c:v>
                </c:pt>
                <c:pt idx="286">
                  <c:v> Nov  2011</c:v>
                </c:pt>
                <c:pt idx="287">
                  <c:v> Dec  2011</c:v>
                </c:pt>
                <c:pt idx="288">
                  <c:v> Jan  2012</c:v>
                </c:pt>
                <c:pt idx="289">
                  <c:v> Feb  2012</c:v>
                </c:pt>
                <c:pt idx="290">
                  <c:v> Mar  2012</c:v>
                </c:pt>
                <c:pt idx="291">
                  <c:v> Apr  2012</c:v>
                </c:pt>
                <c:pt idx="292">
                  <c:v> May  2012</c:v>
                </c:pt>
                <c:pt idx="293">
                  <c:v> Jun  2012</c:v>
                </c:pt>
                <c:pt idx="294">
                  <c:v> Jul  2012</c:v>
                </c:pt>
                <c:pt idx="295">
                  <c:v> Aug  2012</c:v>
                </c:pt>
                <c:pt idx="296">
                  <c:v> Sep  2012</c:v>
                </c:pt>
                <c:pt idx="297">
                  <c:v> Oct  2012</c:v>
                </c:pt>
                <c:pt idx="298">
                  <c:v> Nov  2012</c:v>
                </c:pt>
                <c:pt idx="299">
                  <c:v> Dec  2012</c:v>
                </c:pt>
                <c:pt idx="300">
                  <c:v> Jan  2013</c:v>
                </c:pt>
                <c:pt idx="301">
                  <c:v> Feb  2013</c:v>
                </c:pt>
                <c:pt idx="302">
                  <c:v> Mar  2013</c:v>
                </c:pt>
                <c:pt idx="303">
                  <c:v> Apr  2013</c:v>
                </c:pt>
                <c:pt idx="304">
                  <c:v> May  2013</c:v>
                </c:pt>
                <c:pt idx="305">
                  <c:v> Jun  2013</c:v>
                </c:pt>
                <c:pt idx="306">
                  <c:v> Jul  2013</c:v>
                </c:pt>
                <c:pt idx="307">
                  <c:v> Aug  2013</c:v>
                </c:pt>
                <c:pt idx="308">
                  <c:v> Sep  2013</c:v>
                </c:pt>
                <c:pt idx="309">
                  <c:v> Oct  2013</c:v>
                </c:pt>
                <c:pt idx="310">
                  <c:v> Nov  2013</c:v>
                </c:pt>
                <c:pt idx="311">
                  <c:v> Dec  2013</c:v>
                </c:pt>
                <c:pt idx="312">
                  <c:v>Jan 2014</c:v>
                </c:pt>
                <c:pt idx="313">
                  <c:v> Feb  2014</c:v>
                </c:pt>
                <c:pt idx="314">
                  <c:v> Mar  2014</c:v>
                </c:pt>
                <c:pt idx="315">
                  <c:v> Apr  2014</c:v>
                </c:pt>
                <c:pt idx="316">
                  <c:v> May  2014</c:v>
                </c:pt>
                <c:pt idx="317">
                  <c:v> Jun  2014</c:v>
                </c:pt>
                <c:pt idx="318">
                  <c:v> Jul  2014</c:v>
                </c:pt>
                <c:pt idx="319">
                  <c:v> Aug  2014</c:v>
                </c:pt>
                <c:pt idx="320">
                  <c:v> Sep  2014</c:v>
                </c:pt>
                <c:pt idx="321">
                  <c:v> Oct  2014</c:v>
                </c:pt>
                <c:pt idx="322">
                  <c:v> Nov  2014</c:v>
                </c:pt>
                <c:pt idx="323">
                  <c:v> Dec  2014</c:v>
                </c:pt>
                <c:pt idx="324">
                  <c:v>January 2015</c:v>
                </c:pt>
                <c:pt idx="325">
                  <c:v>february 2015</c:v>
                </c:pt>
                <c:pt idx="326">
                  <c:v>mar 2015</c:v>
                </c:pt>
                <c:pt idx="327">
                  <c:v>april 2015</c:v>
                </c:pt>
                <c:pt idx="328">
                  <c:v>may 2015</c:v>
                </c:pt>
                <c:pt idx="329">
                  <c:v>june 2015</c:v>
                </c:pt>
                <c:pt idx="330">
                  <c:v>july 2015</c:v>
                </c:pt>
                <c:pt idx="331">
                  <c:v>august 2015</c:v>
                </c:pt>
                <c:pt idx="332">
                  <c:v>september 2015</c:v>
                </c:pt>
                <c:pt idx="333">
                  <c:v>october 2015</c:v>
                </c:pt>
                <c:pt idx="334">
                  <c:v>november 2015</c:v>
                </c:pt>
                <c:pt idx="335">
                  <c:v>december 2015</c:v>
                </c:pt>
                <c:pt idx="336">
                  <c:v>January 2016</c:v>
                </c:pt>
                <c:pt idx="337">
                  <c:v>february 2016</c:v>
                </c:pt>
                <c:pt idx="338">
                  <c:v>March-16</c:v>
                </c:pt>
                <c:pt idx="339">
                  <c:v>April-16</c:v>
                </c:pt>
                <c:pt idx="340">
                  <c:v>May-16</c:v>
                </c:pt>
              </c:strCache>
            </c:strRef>
          </c:cat>
          <c:val>
            <c:numRef>
              <c:f>HiLo!$C$4:$C$345</c:f>
              <c:numCache>
                <c:formatCode>General</c:formatCode>
                <c:ptCount val="342"/>
                <c:pt idx="240" formatCode="0.00">
                  <c:v>14.194258064516129</c:v>
                </c:pt>
                <c:pt idx="241" formatCode="0.00">
                  <c:v>13.894437499999999</c:v>
                </c:pt>
                <c:pt idx="245" formatCode="0.00">
                  <c:v>14.850571428571428</c:v>
                </c:pt>
                <c:pt idx="246" formatCode="0.00">
                  <c:v>15.232612903225807</c:v>
                </c:pt>
                <c:pt idx="247" formatCode="0.00">
                  <c:v>15.584096774193547</c:v>
                </c:pt>
                <c:pt idx="248" formatCode="0.00">
                  <c:v>15.765866666666669</c:v>
                </c:pt>
                <c:pt idx="249" formatCode="0.00">
                  <c:v>15.593677419354842</c:v>
                </c:pt>
                <c:pt idx="250" formatCode="0.00">
                  <c:v>14.907266666666665</c:v>
                </c:pt>
                <c:pt idx="251" formatCode="0.00">
                  <c:v>14.843870967741937</c:v>
                </c:pt>
                <c:pt idx="252" formatCode="0.00">
                  <c:v>14.161225806451611</c:v>
                </c:pt>
                <c:pt idx="253" formatCode="0.00">
                  <c:v>14.532178571428569</c:v>
                </c:pt>
                <c:pt idx="254" formatCode="0.00">
                  <c:v>14.288419354838711</c:v>
                </c:pt>
                <c:pt idx="255" formatCode="0.00">
                  <c:v>14.275699999999999</c:v>
                </c:pt>
                <c:pt idx="256" formatCode="0.00">
                  <c:v>14.233774193548387</c:v>
                </c:pt>
                <c:pt idx="257" formatCode="0.00">
                  <c:v>14.826566666666668</c:v>
                </c:pt>
                <c:pt idx="258" formatCode="0.00">
                  <c:v>15.233612903225801</c:v>
                </c:pt>
                <c:pt idx="259" formatCode="0.00">
                  <c:v>15.420709677419351</c:v>
                </c:pt>
                <c:pt idx="260" formatCode="0.00">
                  <c:v>15.404066666666665</c:v>
                </c:pt>
                <c:pt idx="261" formatCode="0.00">
                  <c:v>15.371645161290322</c:v>
                </c:pt>
                <c:pt idx="262" formatCode="0.00">
                  <c:v>15.033099999999999</c:v>
                </c:pt>
                <c:pt idx="263" formatCode="0.00">
                  <c:v>14.982225806451613</c:v>
                </c:pt>
                <c:pt idx="264" formatCode="0.00">
                  <c:v>14.445</c:v>
                </c:pt>
                <c:pt idx="265" formatCode="0.00">
                  <c:v>14.415137931034485</c:v>
                </c:pt>
                <c:pt idx="266" formatCode="0.00">
                  <c:v>14.342290322580642</c:v>
                </c:pt>
                <c:pt idx="267" formatCode="0.00">
                  <c:v>14.1191</c:v>
                </c:pt>
                <c:pt idx="268" formatCode="0.00">
                  <c:v>14.340677419354842</c:v>
                </c:pt>
                <c:pt idx="276" formatCode="0.00">
                  <c:v>13.99</c:v>
                </c:pt>
                <c:pt idx="278" formatCode="0.00">
                  <c:v>13.404555555555556</c:v>
                </c:pt>
                <c:pt idx="279" formatCode="0.00">
                  <c:v>13.276233333333334</c:v>
                </c:pt>
                <c:pt idx="280" formatCode="0.00">
                  <c:v>13.278129032258063</c:v>
                </c:pt>
                <c:pt idx="281" formatCode="0.00">
                  <c:v>13.584333333333335</c:v>
                </c:pt>
                <c:pt idx="282" formatCode="0.00">
                  <c:v>13.989193548387099</c:v>
                </c:pt>
                <c:pt idx="283" formatCode="0.00">
                  <c:v>14.380193548387092</c:v>
                </c:pt>
                <c:pt idx="284" formatCode="0.00">
                  <c:v>14.684900000000001</c:v>
                </c:pt>
                <c:pt idx="285" formatCode="0.00">
                  <c:v>14.485677419354838</c:v>
                </c:pt>
                <c:pt idx="286" formatCode="0.00">
                  <c:v>13.909566666666668</c:v>
                </c:pt>
                <c:pt idx="287" formatCode="0.00">
                  <c:v>13.725548387096774</c:v>
                </c:pt>
                <c:pt idx="288" formatCode="0.00">
                  <c:v>13.2493870967742</c:v>
                </c:pt>
                <c:pt idx="289" formatCode="0.00">
                  <c:v>13.151896551724137</c:v>
                </c:pt>
                <c:pt idx="290" formatCode="0.00">
                  <c:v>12.940483870967745</c:v>
                </c:pt>
                <c:pt idx="291" formatCode="0.00">
                  <c:v>12.761800000000001</c:v>
                </c:pt>
                <c:pt idx="292" formatCode="0.00">
                  <c:v>12.930677419354838</c:v>
                </c:pt>
                <c:pt idx="293" formatCode="0.00">
                  <c:v>13.150000000000002</c:v>
                </c:pt>
                <c:pt idx="294" formatCode="0.00">
                  <c:v>13.512903225806452</c:v>
                </c:pt>
                <c:pt idx="295" formatCode="0.00">
                  <c:v>14.101677419354836</c:v>
                </c:pt>
                <c:pt idx="296" formatCode="0.00">
                  <c:v>14.460166666666662</c:v>
                </c:pt>
                <c:pt idx="297" formatCode="0.00">
                  <c:v>14.312903225806449</c:v>
                </c:pt>
                <c:pt idx="298" formatCode="0.00">
                  <c:v>13.379533333333331</c:v>
                </c:pt>
                <c:pt idx="299" formatCode="0.00">
                  <c:v>12.629258064516129</c:v>
                </c:pt>
                <c:pt idx="300" formatCode="0.00">
                  <c:v>12.699032258064513</c:v>
                </c:pt>
                <c:pt idx="301" formatCode="0.00">
                  <c:v>12.766444444444446</c:v>
                </c:pt>
              </c:numCache>
            </c:numRef>
          </c:val>
          <c:smooth val="0"/>
        </c:ser>
        <c:ser>
          <c:idx val="2"/>
          <c:order val="2"/>
          <c:tx>
            <c:v>69.5 Feet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HiLo!$A$4:$A$345</c:f>
              <c:strCache>
                <c:ptCount val="341"/>
                <c:pt idx="0">
                  <c:v> Jan 1988</c:v>
                </c:pt>
                <c:pt idx="1">
                  <c:v> Feb 1988</c:v>
                </c:pt>
                <c:pt idx="2">
                  <c:v> Mar 1988</c:v>
                </c:pt>
                <c:pt idx="3">
                  <c:v> Apr 1988</c:v>
                </c:pt>
                <c:pt idx="4">
                  <c:v> May 1988</c:v>
                </c:pt>
                <c:pt idx="5">
                  <c:v>Jun 1988</c:v>
                </c:pt>
                <c:pt idx="6">
                  <c:v>Jul 1988</c:v>
                </c:pt>
                <c:pt idx="7">
                  <c:v>Aug 1988</c:v>
                </c:pt>
                <c:pt idx="8">
                  <c:v>Sep 1988</c:v>
                </c:pt>
                <c:pt idx="9">
                  <c:v>Oct  1988</c:v>
                </c:pt>
                <c:pt idx="10">
                  <c:v>Nov  1988</c:v>
                </c:pt>
                <c:pt idx="11">
                  <c:v>Dec  1988</c:v>
                </c:pt>
                <c:pt idx="12">
                  <c:v>Jan  1989</c:v>
                </c:pt>
                <c:pt idx="13">
                  <c:v>Feb  1989</c:v>
                </c:pt>
                <c:pt idx="14">
                  <c:v>Mar  1989</c:v>
                </c:pt>
                <c:pt idx="15">
                  <c:v>Apr  1989</c:v>
                </c:pt>
                <c:pt idx="16">
                  <c:v>May  1989</c:v>
                </c:pt>
                <c:pt idx="17">
                  <c:v>Jun  1989</c:v>
                </c:pt>
                <c:pt idx="18">
                  <c:v>Jul  1989</c:v>
                </c:pt>
                <c:pt idx="19">
                  <c:v>Aug  1989</c:v>
                </c:pt>
                <c:pt idx="20">
                  <c:v>Sep  1989</c:v>
                </c:pt>
                <c:pt idx="21">
                  <c:v>Oct  1989</c:v>
                </c:pt>
                <c:pt idx="22">
                  <c:v>Nov  1989</c:v>
                </c:pt>
                <c:pt idx="23">
                  <c:v>Dec  1989</c:v>
                </c:pt>
                <c:pt idx="24">
                  <c:v>Jan  1990</c:v>
                </c:pt>
                <c:pt idx="25">
                  <c:v>Feb  1990</c:v>
                </c:pt>
                <c:pt idx="26">
                  <c:v>Mar  1990</c:v>
                </c:pt>
                <c:pt idx="27">
                  <c:v>Apr  1990</c:v>
                </c:pt>
                <c:pt idx="28">
                  <c:v>May  1990</c:v>
                </c:pt>
                <c:pt idx="29">
                  <c:v>Jun  1990</c:v>
                </c:pt>
                <c:pt idx="30">
                  <c:v>Jul  1990</c:v>
                </c:pt>
                <c:pt idx="31">
                  <c:v>Aug  1990</c:v>
                </c:pt>
                <c:pt idx="32">
                  <c:v>Sep 1990</c:v>
                </c:pt>
                <c:pt idx="33">
                  <c:v>Oct  1990</c:v>
                </c:pt>
                <c:pt idx="34">
                  <c:v>Nov  1990</c:v>
                </c:pt>
                <c:pt idx="35">
                  <c:v>Dec  1990</c:v>
                </c:pt>
                <c:pt idx="36">
                  <c:v>Jan  1991</c:v>
                </c:pt>
                <c:pt idx="37">
                  <c:v>Feb  1991</c:v>
                </c:pt>
                <c:pt idx="38">
                  <c:v>Mar  1991</c:v>
                </c:pt>
                <c:pt idx="39">
                  <c:v>Apr  1991</c:v>
                </c:pt>
                <c:pt idx="40">
                  <c:v>May  1991</c:v>
                </c:pt>
                <c:pt idx="41">
                  <c:v>Jun  1991</c:v>
                </c:pt>
                <c:pt idx="42">
                  <c:v>Jul  1991</c:v>
                </c:pt>
                <c:pt idx="43">
                  <c:v>Aug  1991</c:v>
                </c:pt>
                <c:pt idx="44">
                  <c:v>Sep  1991</c:v>
                </c:pt>
                <c:pt idx="45">
                  <c:v>Oct  1991</c:v>
                </c:pt>
                <c:pt idx="46">
                  <c:v>Nov  1991</c:v>
                </c:pt>
                <c:pt idx="47">
                  <c:v>Dec  1991</c:v>
                </c:pt>
                <c:pt idx="48">
                  <c:v>Jan  1992</c:v>
                </c:pt>
                <c:pt idx="49">
                  <c:v>Feb  1992</c:v>
                </c:pt>
                <c:pt idx="50">
                  <c:v>Mar  1992</c:v>
                </c:pt>
                <c:pt idx="51">
                  <c:v>Apr  1992</c:v>
                </c:pt>
                <c:pt idx="52">
                  <c:v>May  1992</c:v>
                </c:pt>
                <c:pt idx="53">
                  <c:v>Jun  1992</c:v>
                </c:pt>
                <c:pt idx="54">
                  <c:v>Jul  1992</c:v>
                </c:pt>
                <c:pt idx="55">
                  <c:v>Aug  1992</c:v>
                </c:pt>
                <c:pt idx="56">
                  <c:v>Sep  1992</c:v>
                </c:pt>
                <c:pt idx="57">
                  <c:v>Oct  1992</c:v>
                </c:pt>
                <c:pt idx="58">
                  <c:v>Nov  1992</c:v>
                </c:pt>
                <c:pt idx="59">
                  <c:v>Dec  1992</c:v>
                </c:pt>
                <c:pt idx="60">
                  <c:v>Jan  1993</c:v>
                </c:pt>
                <c:pt idx="61">
                  <c:v>Feb  1993</c:v>
                </c:pt>
                <c:pt idx="62">
                  <c:v>Mar  1993</c:v>
                </c:pt>
                <c:pt idx="63">
                  <c:v>Apr  1993</c:v>
                </c:pt>
                <c:pt idx="64">
                  <c:v>May  1993</c:v>
                </c:pt>
                <c:pt idx="65">
                  <c:v>Jun  1993</c:v>
                </c:pt>
                <c:pt idx="66">
                  <c:v>Jul  1993</c:v>
                </c:pt>
                <c:pt idx="67">
                  <c:v>Aug  1993</c:v>
                </c:pt>
                <c:pt idx="68">
                  <c:v>Sep  1993</c:v>
                </c:pt>
                <c:pt idx="69">
                  <c:v>Oct  1993</c:v>
                </c:pt>
                <c:pt idx="70">
                  <c:v>Nov  1993</c:v>
                </c:pt>
                <c:pt idx="71">
                  <c:v>Dec  1993</c:v>
                </c:pt>
                <c:pt idx="72">
                  <c:v>Jan  1994</c:v>
                </c:pt>
                <c:pt idx="73">
                  <c:v>Feb  1994</c:v>
                </c:pt>
                <c:pt idx="74">
                  <c:v>Mar  1994</c:v>
                </c:pt>
                <c:pt idx="75">
                  <c:v>Apr  1994</c:v>
                </c:pt>
                <c:pt idx="76">
                  <c:v>May  1994</c:v>
                </c:pt>
                <c:pt idx="77">
                  <c:v>Jun  1994</c:v>
                </c:pt>
                <c:pt idx="78">
                  <c:v>Jul  1994</c:v>
                </c:pt>
                <c:pt idx="79">
                  <c:v>Aug  1994</c:v>
                </c:pt>
                <c:pt idx="80">
                  <c:v>Sep  1994</c:v>
                </c:pt>
                <c:pt idx="81">
                  <c:v>Oct 1994</c:v>
                </c:pt>
                <c:pt idx="82">
                  <c:v>Nov 1994</c:v>
                </c:pt>
                <c:pt idx="83">
                  <c:v>Dec 1994</c:v>
                </c:pt>
                <c:pt idx="84">
                  <c:v>Jan  1995</c:v>
                </c:pt>
                <c:pt idx="85">
                  <c:v>Feb  1995</c:v>
                </c:pt>
                <c:pt idx="86">
                  <c:v>Mar  1995</c:v>
                </c:pt>
                <c:pt idx="87">
                  <c:v>Apr  1995</c:v>
                </c:pt>
                <c:pt idx="88">
                  <c:v>May  1995</c:v>
                </c:pt>
                <c:pt idx="89">
                  <c:v>Jun  1995</c:v>
                </c:pt>
                <c:pt idx="90">
                  <c:v>Jul  1995</c:v>
                </c:pt>
                <c:pt idx="91">
                  <c:v>Aug  1995</c:v>
                </c:pt>
                <c:pt idx="92">
                  <c:v>Sep  1995</c:v>
                </c:pt>
                <c:pt idx="93">
                  <c:v>Oct  1995</c:v>
                </c:pt>
                <c:pt idx="94">
                  <c:v>Nov  1995</c:v>
                </c:pt>
                <c:pt idx="95">
                  <c:v>Dec  1995</c:v>
                </c:pt>
                <c:pt idx="96">
                  <c:v>Jan  1996</c:v>
                </c:pt>
                <c:pt idx="97">
                  <c:v>Feb  1996</c:v>
                </c:pt>
                <c:pt idx="98">
                  <c:v>Mar  1996</c:v>
                </c:pt>
                <c:pt idx="99">
                  <c:v>Apr  1996</c:v>
                </c:pt>
                <c:pt idx="100">
                  <c:v>May  1996</c:v>
                </c:pt>
                <c:pt idx="101">
                  <c:v>Jun  1996</c:v>
                </c:pt>
                <c:pt idx="102">
                  <c:v>Jul  1996</c:v>
                </c:pt>
                <c:pt idx="103">
                  <c:v>Aug  1996</c:v>
                </c:pt>
                <c:pt idx="104">
                  <c:v>Sep  1996</c:v>
                </c:pt>
                <c:pt idx="105">
                  <c:v>Oct  1996</c:v>
                </c:pt>
                <c:pt idx="106">
                  <c:v>Nov  1996</c:v>
                </c:pt>
                <c:pt idx="107">
                  <c:v>Dec  1996</c:v>
                </c:pt>
                <c:pt idx="108">
                  <c:v>Jan  1997</c:v>
                </c:pt>
                <c:pt idx="109">
                  <c:v>Feb  1997</c:v>
                </c:pt>
                <c:pt idx="110">
                  <c:v>Mar  1997</c:v>
                </c:pt>
                <c:pt idx="111">
                  <c:v>Apr  1997</c:v>
                </c:pt>
                <c:pt idx="112">
                  <c:v>May  1997</c:v>
                </c:pt>
                <c:pt idx="113">
                  <c:v>Jun  1997</c:v>
                </c:pt>
                <c:pt idx="114">
                  <c:v>Jul  1997</c:v>
                </c:pt>
                <c:pt idx="115">
                  <c:v>Aug  1997</c:v>
                </c:pt>
                <c:pt idx="116">
                  <c:v>Sep  1997</c:v>
                </c:pt>
                <c:pt idx="117">
                  <c:v>Oct  1997</c:v>
                </c:pt>
                <c:pt idx="118">
                  <c:v>Nov  1997</c:v>
                </c:pt>
                <c:pt idx="119">
                  <c:v>Dec  1997</c:v>
                </c:pt>
                <c:pt idx="120">
                  <c:v>Jan  1998</c:v>
                </c:pt>
                <c:pt idx="121">
                  <c:v>Feb  1998</c:v>
                </c:pt>
                <c:pt idx="122">
                  <c:v>Mar  1998</c:v>
                </c:pt>
                <c:pt idx="123">
                  <c:v>Apr  1998</c:v>
                </c:pt>
                <c:pt idx="124">
                  <c:v>May 1998</c:v>
                </c:pt>
                <c:pt idx="125">
                  <c:v>Jun  1998</c:v>
                </c:pt>
                <c:pt idx="126">
                  <c:v>Jul  1998</c:v>
                </c:pt>
                <c:pt idx="127">
                  <c:v>Aug  1998</c:v>
                </c:pt>
                <c:pt idx="128">
                  <c:v>Sep  1998</c:v>
                </c:pt>
                <c:pt idx="129">
                  <c:v>Oct  1998</c:v>
                </c:pt>
                <c:pt idx="130">
                  <c:v>Nov  1998</c:v>
                </c:pt>
                <c:pt idx="131">
                  <c:v>Dec  1998</c:v>
                </c:pt>
                <c:pt idx="132">
                  <c:v>Jan  1999</c:v>
                </c:pt>
                <c:pt idx="133">
                  <c:v>Feb  1999</c:v>
                </c:pt>
                <c:pt idx="134">
                  <c:v>Mar  1999</c:v>
                </c:pt>
                <c:pt idx="135">
                  <c:v>Apr  1999</c:v>
                </c:pt>
                <c:pt idx="136">
                  <c:v>May  1999</c:v>
                </c:pt>
                <c:pt idx="137">
                  <c:v>Jun  1999</c:v>
                </c:pt>
                <c:pt idx="138">
                  <c:v>Jul  1999</c:v>
                </c:pt>
                <c:pt idx="139">
                  <c:v>Aug  1999</c:v>
                </c:pt>
                <c:pt idx="140">
                  <c:v>Sep  1999</c:v>
                </c:pt>
                <c:pt idx="141">
                  <c:v>Oct  1999</c:v>
                </c:pt>
                <c:pt idx="142">
                  <c:v>Nov  1999</c:v>
                </c:pt>
                <c:pt idx="143">
                  <c:v>Dec  1999</c:v>
                </c:pt>
                <c:pt idx="144">
                  <c:v>Jan  2000</c:v>
                </c:pt>
                <c:pt idx="145">
                  <c:v>Feb  2000</c:v>
                </c:pt>
                <c:pt idx="146">
                  <c:v>Mar  2000</c:v>
                </c:pt>
                <c:pt idx="147">
                  <c:v>Apr  2000</c:v>
                </c:pt>
                <c:pt idx="148">
                  <c:v>May  2000</c:v>
                </c:pt>
                <c:pt idx="149">
                  <c:v>Jun  2000</c:v>
                </c:pt>
                <c:pt idx="150">
                  <c:v>Jul  2000</c:v>
                </c:pt>
                <c:pt idx="151">
                  <c:v>Aug  2000</c:v>
                </c:pt>
                <c:pt idx="152">
                  <c:v>Sep  2000</c:v>
                </c:pt>
                <c:pt idx="153">
                  <c:v>Oct  2000</c:v>
                </c:pt>
                <c:pt idx="154">
                  <c:v>Nov  2000</c:v>
                </c:pt>
                <c:pt idx="155">
                  <c:v>Dec  2000</c:v>
                </c:pt>
                <c:pt idx="156">
                  <c:v>Jan  2001</c:v>
                </c:pt>
                <c:pt idx="157">
                  <c:v>Feb  2001</c:v>
                </c:pt>
                <c:pt idx="158">
                  <c:v>Mar  2001</c:v>
                </c:pt>
                <c:pt idx="159">
                  <c:v>Apr  2001</c:v>
                </c:pt>
                <c:pt idx="160">
                  <c:v>May  2001</c:v>
                </c:pt>
                <c:pt idx="161">
                  <c:v>Jun  2001</c:v>
                </c:pt>
                <c:pt idx="162">
                  <c:v>Jul  2001</c:v>
                </c:pt>
                <c:pt idx="163">
                  <c:v>Aug  2001</c:v>
                </c:pt>
                <c:pt idx="164">
                  <c:v>Sep  2001</c:v>
                </c:pt>
                <c:pt idx="165">
                  <c:v>Oct  2001</c:v>
                </c:pt>
                <c:pt idx="166">
                  <c:v>Nov  2001</c:v>
                </c:pt>
                <c:pt idx="167">
                  <c:v>Dec  2001</c:v>
                </c:pt>
                <c:pt idx="168">
                  <c:v>Jan  2002</c:v>
                </c:pt>
                <c:pt idx="169">
                  <c:v>Feb  2002</c:v>
                </c:pt>
                <c:pt idx="170">
                  <c:v>Mar  2002</c:v>
                </c:pt>
                <c:pt idx="171">
                  <c:v>Apr  2002</c:v>
                </c:pt>
                <c:pt idx="172">
                  <c:v>May  2002</c:v>
                </c:pt>
                <c:pt idx="173">
                  <c:v>Jun  2002</c:v>
                </c:pt>
                <c:pt idx="174">
                  <c:v>Jul  2002</c:v>
                </c:pt>
                <c:pt idx="175">
                  <c:v>Aug  2002</c:v>
                </c:pt>
                <c:pt idx="176">
                  <c:v>Sep  2002</c:v>
                </c:pt>
                <c:pt idx="177">
                  <c:v>Oct  2002</c:v>
                </c:pt>
                <c:pt idx="178">
                  <c:v>Nov  2002</c:v>
                </c:pt>
                <c:pt idx="179">
                  <c:v>Dec  2002</c:v>
                </c:pt>
                <c:pt idx="180">
                  <c:v>Jan  2003</c:v>
                </c:pt>
                <c:pt idx="181">
                  <c:v>Feb  2003</c:v>
                </c:pt>
                <c:pt idx="182">
                  <c:v>Mar  2003</c:v>
                </c:pt>
                <c:pt idx="183">
                  <c:v>Apr  2003</c:v>
                </c:pt>
                <c:pt idx="184">
                  <c:v>May  2003</c:v>
                </c:pt>
                <c:pt idx="185">
                  <c:v>Jun  2003</c:v>
                </c:pt>
                <c:pt idx="186">
                  <c:v>Jul  2003</c:v>
                </c:pt>
                <c:pt idx="187">
                  <c:v>Aug  2003</c:v>
                </c:pt>
                <c:pt idx="188">
                  <c:v>Sep  2003</c:v>
                </c:pt>
                <c:pt idx="189">
                  <c:v>Oct  2003</c:v>
                </c:pt>
                <c:pt idx="190">
                  <c:v>Nov  2003</c:v>
                </c:pt>
                <c:pt idx="191">
                  <c:v>Dec  2003</c:v>
                </c:pt>
                <c:pt idx="192">
                  <c:v>Jan  2004</c:v>
                </c:pt>
                <c:pt idx="193">
                  <c:v>Feb  2004</c:v>
                </c:pt>
                <c:pt idx="194">
                  <c:v>Mar  2004</c:v>
                </c:pt>
                <c:pt idx="195">
                  <c:v>Apr  2004</c:v>
                </c:pt>
                <c:pt idx="196">
                  <c:v>May  2004</c:v>
                </c:pt>
                <c:pt idx="197">
                  <c:v>Jun  2004</c:v>
                </c:pt>
                <c:pt idx="198">
                  <c:v>Jul  2004</c:v>
                </c:pt>
                <c:pt idx="199">
                  <c:v>Aug  2004</c:v>
                </c:pt>
                <c:pt idx="200">
                  <c:v>Sep  2004</c:v>
                </c:pt>
                <c:pt idx="201">
                  <c:v>Oct  2004</c:v>
                </c:pt>
                <c:pt idx="202">
                  <c:v>Nov  2004</c:v>
                </c:pt>
                <c:pt idx="203">
                  <c:v>Dec  2004</c:v>
                </c:pt>
                <c:pt idx="204">
                  <c:v>Jan  2005</c:v>
                </c:pt>
                <c:pt idx="205">
                  <c:v>Feb  2005</c:v>
                </c:pt>
                <c:pt idx="206">
                  <c:v>Mar  2005</c:v>
                </c:pt>
                <c:pt idx="207">
                  <c:v>Apr  2005</c:v>
                </c:pt>
                <c:pt idx="208">
                  <c:v>May  2005</c:v>
                </c:pt>
                <c:pt idx="209">
                  <c:v>Jun  2005</c:v>
                </c:pt>
                <c:pt idx="210">
                  <c:v>Jul  2005</c:v>
                </c:pt>
                <c:pt idx="211">
                  <c:v>Aug  2005</c:v>
                </c:pt>
                <c:pt idx="212">
                  <c:v>Sep  2005</c:v>
                </c:pt>
                <c:pt idx="213">
                  <c:v>Oct  2005</c:v>
                </c:pt>
                <c:pt idx="214">
                  <c:v>Nov  2005</c:v>
                </c:pt>
                <c:pt idx="215">
                  <c:v>Dec  2005</c:v>
                </c:pt>
                <c:pt idx="216">
                  <c:v>Jan  2006</c:v>
                </c:pt>
                <c:pt idx="217">
                  <c:v>Feb  2006</c:v>
                </c:pt>
                <c:pt idx="218">
                  <c:v>Mar  2006</c:v>
                </c:pt>
                <c:pt idx="219">
                  <c:v>Apr  2006</c:v>
                </c:pt>
                <c:pt idx="220">
                  <c:v>May  2006</c:v>
                </c:pt>
                <c:pt idx="221">
                  <c:v>Jun  2006</c:v>
                </c:pt>
                <c:pt idx="222">
                  <c:v>Jul  2006</c:v>
                </c:pt>
                <c:pt idx="223">
                  <c:v>Aug  2006</c:v>
                </c:pt>
                <c:pt idx="224">
                  <c:v>Sep  2006</c:v>
                </c:pt>
                <c:pt idx="225">
                  <c:v>Oct  2006</c:v>
                </c:pt>
                <c:pt idx="226">
                  <c:v>Nov  2006</c:v>
                </c:pt>
                <c:pt idx="227">
                  <c:v>Dec  2006</c:v>
                </c:pt>
                <c:pt idx="228">
                  <c:v>Jan  2007</c:v>
                </c:pt>
                <c:pt idx="229">
                  <c:v>Feb  2007</c:v>
                </c:pt>
                <c:pt idx="230">
                  <c:v>Mar  2007</c:v>
                </c:pt>
                <c:pt idx="231">
                  <c:v>Apr  2007</c:v>
                </c:pt>
                <c:pt idx="232">
                  <c:v>May  2007</c:v>
                </c:pt>
                <c:pt idx="233">
                  <c:v>Jun  2007</c:v>
                </c:pt>
                <c:pt idx="234">
                  <c:v>Jul  2007</c:v>
                </c:pt>
                <c:pt idx="235">
                  <c:v>Aug  2007</c:v>
                </c:pt>
                <c:pt idx="236">
                  <c:v>Sep  2007</c:v>
                </c:pt>
                <c:pt idx="237">
                  <c:v>Oct  2007</c:v>
                </c:pt>
                <c:pt idx="238">
                  <c:v>Nov  2007</c:v>
                </c:pt>
                <c:pt idx="239">
                  <c:v>Dec  2007</c:v>
                </c:pt>
                <c:pt idx="240">
                  <c:v>Jan  2008</c:v>
                </c:pt>
                <c:pt idx="241">
                  <c:v>Feb  2008</c:v>
                </c:pt>
                <c:pt idx="242">
                  <c:v>Mar  2008</c:v>
                </c:pt>
                <c:pt idx="243">
                  <c:v>Apr  2008</c:v>
                </c:pt>
                <c:pt idx="244">
                  <c:v>May  2008</c:v>
                </c:pt>
                <c:pt idx="245">
                  <c:v>Jun  2008</c:v>
                </c:pt>
                <c:pt idx="246">
                  <c:v>Jul  2008</c:v>
                </c:pt>
                <c:pt idx="247">
                  <c:v>Aug  2008</c:v>
                </c:pt>
                <c:pt idx="248">
                  <c:v>Sep  2008</c:v>
                </c:pt>
                <c:pt idx="249">
                  <c:v>Oct  2008</c:v>
                </c:pt>
                <c:pt idx="250">
                  <c:v>Nov  2008</c:v>
                </c:pt>
                <c:pt idx="251">
                  <c:v>Dec  2008</c:v>
                </c:pt>
                <c:pt idx="252">
                  <c:v>Jan  2009</c:v>
                </c:pt>
                <c:pt idx="253">
                  <c:v>Feb  2009</c:v>
                </c:pt>
                <c:pt idx="254">
                  <c:v>Mar  2009</c:v>
                </c:pt>
                <c:pt idx="255">
                  <c:v>Apr  2009</c:v>
                </c:pt>
                <c:pt idx="256">
                  <c:v>May  2009</c:v>
                </c:pt>
                <c:pt idx="257">
                  <c:v>Jun  2009</c:v>
                </c:pt>
                <c:pt idx="258">
                  <c:v>Jul  2009</c:v>
                </c:pt>
                <c:pt idx="259">
                  <c:v>Aug  2009</c:v>
                </c:pt>
                <c:pt idx="260">
                  <c:v>Sep  2009</c:v>
                </c:pt>
                <c:pt idx="261">
                  <c:v>Oct  2009</c:v>
                </c:pt>
                <c:pt idx="262">
                  <c:v>Nov  2009</c:v>
                </c:pt>
                <c:pt idx="263">
                  <c:v>Dec  2009</c:v>
                </c:pt>
                <c:pt idx="264">
                  <c:v>Jan  2010</c:v>
                </c:pt>
                <c:pt idx="265">
                  <c:v>Feb  2010</c:v>
                </c:pt>
                <c:pt idx="266">
                  <c:v>Mar  2010</c:v>
                </c:pt>
                <c:pt idx="267">
                  <c:v>Apr  2010</c:v>
                </c:pt>
                <c:pt idx="268">
                  <c:v>May  2010</c:v>
                </c:pt>
                <c:pt idx="269">
                  <c:v>Jun  2010</c:v>
                </c:pt>
                <c:pt idx="270">
                  <c:v>Jul  2010</c:v>
                </c:pt>
                <c:pt idx="271">
                  <c:v>Aug  2010</c:v>
                </c:pt>
                <c:pt idx="272">
                  <c:v>Sep  2010</c:v>
                </c:pt>
                <c:pt idx="273">
                  <c:v>Oct  2010</c:v>
                </c:pt>
                <c:pt idx="274">
                  <c:v>Nov  2010</c:v>
                </c:pt>
                <c:pt idx="275">
                  <c:v>Dec  2010</c:v>
                </c:pt>
                <c:pt idx="276">
                  <c:v> Jan  2011</c:v>
                </c:pt>
                <c:pt idx="277">
                  <c:v> Feb  2011</c:v>
                </c:pt>
                <c:pt idx="278">
                  <c:v> Mar  2011</c:v>
                </c:pt>
                <c:pt idx="279">
                  <c:v> Apr  2011</c:v>
                </c:pt>
                <c:pt idx="280">
                  <c:v> May  2011</c:v>
                </c:pt>
                <c:pt idx="281">
                  <c:v> Jun  2011</c:v>
                </c:pt>
                <c:pt idx="282">
                  <c:v> Jul  2011</c:v>
                </c:pt>
                <c:pt idx="283">
                  <c:v> Aug  2011</c:v>
                </c:pt>
                <c:pt idx="284">
                  <c:v> Sep  2011</c:v>
                </c:pt>
                <c:pt idx="285">
                  <c:v> Oct  2011</c:v>
                </c:pt>
                <c:pt idx="286">
                  <c:v> Nov  2011</c:v>
                </c:pt>
                <c:pt idx="287">
                  <c:v> Dec  2011</c:v>
                </c:pt>
                <c:pt idx="288">
                  <c:v> Jan  2012</c:v>
                </c:pt>
                <c:pt idx="289">
                  <c:v> Feb  2012</c:v>
                </c:pt>
                <c:pt idx="290">
                  <c:v> Mar  2012</c:v>
                </c:pt>
                <c:pt idx="291">
                  <c:v> Apr  2012</c:v>
                </c:pt>
                <c:pt idx="292">
                  <c:v> May  2012</c:v>
                </c:pt>
                <c:pt idx="293">
                  <c:v> Jun  2012</c:v>
                </c:pt>
                <c:pt idx="294">
                  <c:v> Jul  2012</c:v>
                </c:pt>
                <c:pt idx="295">
                  <c:v> Aug  2012</c:v>
                </c:pt>
                <c:pt idx="296">
                  <c:v> Sep  2012</c:v>
                </c:pt>
                <c:pt idx="297">
                  <c:v> Oct  2012</c:v>
                </c:pt>
                <c:pt idx="298">
                  <c:v> Nov  2012</c:v>
                </c:pt>
                <c:pt idx="299">
                  <c:v> Dec  2012</c:v>
                </c:pt>
                <c:pt idx="300">
                  <c:v> Jan  2013</c:v>
                </c:pt>
                <c:pt idx="301">
                  <c:v> Feb  2013</c:v>
                </c:pt>
                <c:pt idx="302">
                  <c:v> Mar  2013</c:v>
                </c:pt>
                <c:pt idx="303">
                  <c:v> Apr  2013</c:v>
                </c:pt>
                <c:pt idx="304">
                  <c:v> May  2013</c:v>
                </c:pt>
                <c:pt idx="305">
                  <c:v> Jun  2013</c:v>
                </c:pt>
                <c:pt idx="306">
                  <c:v> Jul  2013</c:v>
                </c:pt>
                <c:pt idx="307">
                  <c:v> Aug  2013</c:v>
                </c:pt>
                <c:pt idx="308">
                  <c:v> Sep  2013</c:v>
                </c:pt>
                <c:pt idx="309">
                  <c:v> Oct  2013</c:v>
                </c:pt>
                <c:pt idx="310">
                  <c:v> Nov  2013</c:v>
                </c:pt>
                <c:pt idx="311">
                  <c:v> Dec  2013</c:v>
                </c:pt>
                <c:pt idx="312">
                  <c:v>Jan 2014</c:v>
                </c:pt>
                <c:pt idx="313">
                  <c:v> Feb  2014</c:v>
                </c:pt>
                <c:pt idx="314">
                  <c:v> Mar  2014</c:v>
                </c:pt>
                <c:pt idx="315">
                  <c:v> Apr  2014</c:v>
                </c:pt>
                <c:pt idx="316">
                  <c:v> May  2014</c:v>
                </c:pt>
                <c:pt idx="317">
                  <c:v> Jun  2014</c:v>
                </c:pt>
                <c:pt idx="318">
                  <c:v> Jul  2014</c:v>
                </c:pt>
                <c:pt idx="319">
                  <c:v> Aug  2014</c:v>
                </c:pt>
                <c:pt idx="320">
                  <c:v> Sep  2014</c:v>
                </c:pt>
                <c:pt idx="321">
                  <c:v> Oct  2014</c:v>
                </c:pt>
                <c:pt idx="322">
                  <c:v> Nov  2014</c:v>
                </c:pt>
                <c:pt idx="323">
                  <c:v> Dec  2014</c:v>
                </c:pt>
                <c:pt idx="324">
                  <c:v>January 2015</c:v>
                </c:pt>
                <c:pt idx="325">
                  <c:v>february 2015</c:v>
                </c:pt>
                <c:pt idx="326">
                  <c:v>mar 2015</c:v>
                </c:pt>
                <c:pt idx="327">
                  <c:v>april 2015</c:v>
                </c:pt>
                <c:pt idx="328">
                  <c:v>may 2015</c:v>
                </c:pt>
                <c:pt idx="329">
                  <c:v>june 2015</c:v>
                </c:pt>
                <c:pt idx="330">
                  <c:v>july 2015</c:v>
                </c:pt>
                <c:pt idx="331">
                  <c:v>august 2015</c:v>
                </c:pt>
                <c:pt idx="332">
                  <c:v>september 2015</c:v>
                </c:pt>
                <c:pt idx="333">
                  <c:v>october 2015</c:v>
                </c:pt>
                <c:pt idx="334">
                  <c:v>november 2015</c:v>
                </c:pt>
                <c:pt idx="335">
                  <c:v>december 2015</c:v>
                </c:pt>
                <c:pt idx="336">
                  <c:v>January 2016</c:v>
                </c:pt>
                <c:pt idx="337">
                  <c:v>february 2016</c:v>
                </c:pt>
                <c:pt idx="338">
                  <c:v>March-16</c:v>
                </c:pt>
                <c:pt idx="339">
                  <c:v>April-16</c:v>
                </c:pt>
                <c:pt idx="340">
                  <c:v>May-16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326744"/>
        <c:axId val="109263592"/>
      </c:lineChart>
      <c:catAx>
        <c:axId val="17556928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cross"/>
        <c:minorTickMark val="none"/>
        <c:tickLblPos val="nextTo"/>
        <c:spPr>
          <a:ln w="15875">
            <a:solidFill>
              <a:schemeClr val="tx1"/>
            </a:solidFill>
          </a:ln>
        </c:spPr>
        <c:txPr>
          <a:bodyPr rot="-2700000"/>
          <a:lstStyle/>
          <a:p>
            <a:pPr>
              <a:defRPr sz="1100"/>
            </a:pPr>
            <a:endParaRPr lang="en-US"/>
          </a:p>
        </c:txPr>
        <c:crossAx val="175761816"/>
        <c:crossesAt val="64"/>
        <c:auto val="1"/>
        <c:lblAlgn val="ctr"/>
        <c:lblOffset val="200"/>
        <c:tickLblSkip val="12"/>
        <c:tickMarkSkip val="3"/>
        <c:noMultiLvlLbl val="1"/>
      </c:catAx>
      <c:valAx>
        <c:axId val="175761816"/>
        <c:scaling>
          <c:orientation val="minMax"/>
          <c:max val="72"/>
          <c:min val="64"/>
        </c:scaling>
        <c:delete val="0"/>
        <c:axPos val="l"/>
        <c:majorGridlines>
          <c:spPr>
            <a:ln w="3175">
              <a:solidFill>
                <a:schemeClr val="bg1">
                  <a:lumMod val="65000"/>
                </a:schemeClr>
              </a:solidFill>
            </a:ln>
          </c:spPr>
        </c:majorGridlines>
        <c:numFmt formatCode="0.00" sourceLinked="1"/>
        <c:majorTickMark val="out"/>
        <c:minorTickMark val="in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solidFill>
                  <a:schemeClr val="tx1"/>
                </a:solidFill>
              </a:defRPr>
            </a:pPr>
            <a:endParaRPr lang="en-US"/>
          </a:p>
        </c:txPr>
        <c:crossAx val="175569280"/>
        <c:crossesAt val="1"/>
        <c:crossBetween val="between"/>
      </c:valAx>
      <c:valAx>
        <c:axId val="109263592"/>
        <c:scaling>
          <c:orientation val="maxMin"/>
          <c:max val="18.399999999999999"/>
          <c:min val="11.4"/>
        </c:scaling>
        <c:delete val="0"/>
        <c:axPos val="r"/>
        <c:numFmt formatCode="General" sourceLinked="1"/>
        <c:majorTickMark val="out"/>
        <c:minorTickMark val="in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100" b="0">
                <a:solidFill>
                  <a:schemeClr val="tx1"/>
                </a:solidFill>
              </a:defRPr>
            </a:pPr>
            <a:endParaRPr lang="en-US"/>
          </a:p>
        </c:txPr>
        <c:crossAx val="175326744"/>
        <c:crosses val="max"/>
        <c:crossBetween val="between"/>
      </c:valAx>
      <c:catAx>
        <c:axId val="17532674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one"/>
        <c:crossAx val="109263592"/>
        <c:crossesAt val="11.5"/>
        <c:auto val="1"/>
        <c:lblAlgn val="ctr"/>
        <c:lblOffset val="100"/>
        <c:noMultiLvlLbl val="0"/>
      </c:catAx>
    </c:plotArea>
    <c:legend>
      <c:legendPos val="t"/>
      <c:legendEntry>
        <c:idx val="2"/>
        <c:delete val="1"/>
      </c:legendEntry>
      <c:layout>
        <c:manualLayout>
          <c:xMode val="edge"/>
          <c:yMode val="edge"/>
          <c:x val="0.65003521259969654"/>
          <c:y val="3.1857316543335581E-2"/>
          <c:w val="0.17917751502690132"/>
          <c:h val="9.6610854177435507E-2"/>
        </c:manualLayout>
      </c:layout>
      <c:overlay val="0"/>
      <c:spPr>
        <a:ln>
          <a:solidFill>
            <a:schemeClr val="tx1">
              <a:lumMod val="50000"/>
              <a:lumOff val="50000"/>
            </a:schemeClr>
          </a:solidFill>
        </a:ln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Lake Saint</a:t>
            </a:r>
            <a:r>
              <a:rPr lang="en-US" baseline="0"/>
              <a:t> Clair</a:t>
            </a:r>
            <a:endParaRPr lang="en-US"/>
          </a:p>
          <a:p>
            <a:pPr>
              <a:defRPr/>
            </a:pPr>
            <a:r>
              <a:rPr lang="en-US" sz="1200"/>
              <a:t>Olympia Stilling Well</a:t>
            </a:r>
          </a:p>
        </c:rich>
      </c:tx>
      <c:layout>
        <c:manualLayout>
          <c:xMode val="edge"/>
          <c:yMode val="edge"/>
          <c:x val="2.1974569845435988E-2"/>
          <c:y val="2.846308974836547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202942374138771"/>
          <c:y val="0.3812820106810233"/>
          <c:w val="0.7550194935310548"/>
          <c:h val="0.51609149404770471"/>
        </c:manualLayout>
      </c:layout>
      <c:lineChart>
        <c:grouping val="standard"/>
        <c:varyColors val="0"/>
        <c:ser>
          <c:idx val="0"/>
          <c:order val="0"/>
          <c:tx>
            <c:v>Depth To Water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'OlyStillWell 2008-2013'!$A$1557:$A$1749</c:f>
              <c:numCache>
                <c:formatCode>m/d/yyyy</c:formatCode>
                <c:ptCount val="193"/>
                <c:pt idx="0">
                  <c:v>41000</c:v>
                </c:pt>
                <c:pt idx="1">
                  <c:v>41001</c:v>
                </c:pt>
                <c:pt idx="2">
                  <c:v>41002</c:v>
                </c:pt>
                <c:pt idx="3">
                  <c:v>41003</c:v>
                </c:pt>
                <c:pt idx="4">
                  <c:v>41004</c:v>
                </c:pt>
                <c:pt idx="5">
                  <c:v>41005</c:v>
                </c:pt>
                <c:pt idx="6">
                  <c:v>41006</c:v>
                </c:pt>
                <c:pt idx="7">
                  <c:v>41007</c:v>
                </c:pt>
                <c:pt idx="8">
                  <c:v>41008</c:v>
                </c:pt>
                <c:pt idx="9">
                  <c:v>41009</c:v>
                </c:pt>
                <c:pt idx="10">
                  <c:v>41010</c:v>
                </c:pt>
                <c:pt idx="11">
                  <c:v>41011</c:v>
                </c:pt>
                <c:pt idx="12">
                  <c:v>41012</c:v>
                </c:pt>
                <c:pt idx="13">
                  <c:v>41013</c:v>
                </c:pt>
                <c:pt idx="14">
                  <c:v>41014</c:v>
                </c:pt>
                <c:pt idx="15">
                  <c:v>41015</c:v>
                </c:pt>
                <c:pt idx="16">
                  <c:v>41016</c:v>
                </c:pt>
                <c:pt idx="17">
                  <c:v>41017</c:v>
                </c:pt>
                <c:pt idx="18">
                  <c:v>41018</c:v>
                </c:pt>
                <c:pt idx="19">
                  <c:v>41019</c:v>
                </c:pt>
                <c:pt idx="20">
                  <c:v>41020</c:v>
                </c:pt>
                <c:pt idx="21">
                  <c:v>41021</c:v>
                </c:pt>
                <c:pt idx="22">
                  <c:v>41022</c:v>
                </c:pt>
                <c:pt idx="23">
                  <c:v>41023</c:v>
                </c:pt>
                <c:pt idx="24">
                  <c:v>41024</c:v>
                </c:pt>
                <c:pt idx="25">
                  <c:v>41025</c:v>
                </c:pt>
                <c:pt idx="26">
                  <c:v>41026</c:v>
                </c:pt>
                <c:pt idx="27">
                  <c:v>41027</c:v>
                </c:pt>
                <c:pt idx="28">
                  <c:v>41028</c:v>
                </c:pt>
                <c:pt idx="29">
                  <c:v>41029</c:v>
                </c:pt>
                <c:pt idx="30">
                  <c:v>41030</c:v>
                </c:pt>
                <c:pt idx="31">
                  <c:v>41031</c:v>
                </c:pt>
                <c:pt idx="32">
                  <c:v>41032</c:v>
                </c:pt>
                <c:pt idx="33">
                  <c:v>41033</c:v>
                </c:pt>
                <c:pt idx="34">
                  <c:v>41034</c:v>
                </c:pt>
                <c:pt idx="35">
                  <c:v>41035</c:v>
                </c:pt>
                <c:pt idx="36">
                  <c:v>41036</c:v>
                </c:pt>
                <c:pt idx="37">
                  <c:v>41037</c:v>
                </c:pt>
                <c:pt idx="38">
                  <c:v>41038</c:v>
                </c:pt>
                <c:pt idx="39">
                  <c:v>41039</c:v>
                </c:pt>
                <c:pt idx="40">
                  <c:v>41040</c:v>
                </c:pt>
                <c:pt idx="41">
                  <c:v>41041</c:v>
                </c:pt>
                <c:pt idx="42">
                  <c:v>41042</c:v>
                </c:pt>
                <c:pt idx="43">
                  <c:v>41043</c:v>
                </c:pt>
                <c:pt idx="44">
                  <c:v>41044</c:v>
                </c:pt>
                <c:pt idx="45">
                  <c:v>41045</c:v>
                </c:pt>
                <c:pt idx="46">
                  <c:v>41046</c:v>
                </c:pt>
                <c:pt idx="47">
                  <c:v>41047</c:v>
                </c:pt>
                <c:pt idx="48">
                  <c:v>41048</c:v>
                </c:pt>
                <c:pt idx="49">
                  <c:v>41049</c:v>
                </c:pt>
                <c:pt idx="50">
                  <c:v>41050</c:v>
                </c:pt>
                <c:pt idx="51">
                  <c:v>41051</c:v>
                </c:pt>
                <c:pt idx="52">
                  <c:v>41052</c:v>
                </c:pt>
                <c:pt idx="53">
                  <c:v>41053</c:v>
                </c:pt>
                <c:pt idx="54">
                  <c:v>41054</c:v>
                </c:pt>
                <c:pt idx="55">
                  <c:v>41055</c:v>
                </c:pt>
                <c:pt idx="56">
                  <c:v>41056</c:v>
                </c:pt>
                <c:pt idx="57">
                  <c:v>41057</c:v>
                </c:pt>
                <c:pt idx="58">
                  <c:v>41058</c:v>
                </c:pt>
                <c:pt idx="59">
                  <c:v>41059</c:v>
                </c:pt>
                <c:pt idx="60">
                  <c:v>41060</c:v>
                </c:pt>
                <c:pt idx="61">
                  <c:v>41061</c:v>
                </c:pt>
                <c:pt idx="62">
                  <c:v>41062</c:v>
                </c:pt>
                <c:pt idx="63">
                  <c:v>41063</c:v>
                </c:pt>
                <c:pt idx="64">
                  <c:v>41064</c:v>
                </c:pt>
                <c:pt idx="65">
                  <c:v>41065</c:v>
                </c:pt>
                <c:pt idx="66">
                  <c:v>41066</c:v>
                </c:pt>
                <c:pt idx="67">
                  <c:v>41067</c:v>
                </c:pt>
                <c:pt idx="68">
                  <c:v>41068</c:v>
                </c:pt>
                <c:pt idx="69">
                  <c:v>41069</c:v>
                </c:pt>
                <c:pt idx="70">
                  <c:v>41070</c:v>
                </c:pt>
                <c:pt idx="71">
                  <c:v>41071</c:v>
                </c:pt>
                <c:pt idx="72">
                  <c:v>41072</c:v>
                </c:pt>
                <c:pt idx="73">
                  <c:v>41073</c:v>
                </c:pt>
                <c:pt idx="74">
                  <c:v>41074</c:v>
                </c:pt>
                <c:pt idx="75">
                  <c:v>41075</c:v>
                </c:pt>
                <c:pt idx="76">
                  <c:v>41076</c:v>
                </c:pt>
                <c:pt idx="77">
                  <c:v>41077</c:v>
                </c:pt>
                <c:pt idx="78">
                  <c:v>41078</c:v>
                </c:pt>
                <c:pt idx="79">
                  <c:v>41079</c:v>
                </c:pt>
                <c:pt idx="80">
                  <c:v>41080</c:v>
                </c:pt>
                <c:pt idx="81">
                  <c:v>41081</c:v>
                </c:pt>
                <c:pt idx="82">
                  <c:v>41082</c:v>
                </c:pt>
                <c:pt idx="83">
                  <c:v>41083</c:v>
                </c:pt>
                <c:pt idx="84">
                  <c:v>41084</c:v>
                </c:pt>
                <c:pt idx="85">
                  <c:v>41085</c:v>
                </c:pt>
                <c:pt idx="86">
                  <c:v>41086</c:v>
                </c:pt>
                <c:pt idx="87">
                  <c:v>41087</c:v>
                </c:pt>
                <c:pt idx="88">
                  <c:v>41088</c:v>
                </c:pt>
                <c:pt idx="89">
                  <c:v>41089</c:v>
                </c:pt>
                <c:pt idx="90">
                  <c:v>41090</c:v>
                </c:pt>
                <c:pt idx="91">
                  <c:v>41091</c:v>
                </c:pt>
                <c:pt idx="92">
                  <c:v>41092</c:v>
                </c:pt>
                <c:pt idx="93">
                  <c:v>41093</c:v>
                </c:pt>
                <c:pt idx="94">
                  <c:v>41094</c:v>
                </c:pt>
                <c:pt idx="95">
                  <c:v>41095</c:v>
                </c:pt>
                <c:pt idx="96">
                  <c:v>41096</c:v>
                </c:pt>
                <c:pt idx="97">
                  <c:v>41097</c:v>
                </c:pt>
                <c:pt idx="98">
                  <c:v>41098</c:v>
                </c:pt>
                <c:pt idx="99">
                  <c:v>41099</c:v>
                </c:pt>
                <c:pt idx="100">
                  <c:v>41100</c:v>
                </c:pt>
                <c:pt idx="101">
                  <c:v>41101</c:v>
                </c:pt>
                <c:pt idx="102">
                  <c:v>41102</c:v>
                </c:pt>
                <c:pt idx="103">
                  <c:v>41103</c:v>
                </c:pt>
                <c:pt idx="104">
                  <c:v>41104</c:v>
                </c:pt>
                <c:pt idx="105">
                  <c:v>41105</c:v>
                </c:pt>
                <c:pt idx="106">
                  <c:v>41106</c:v>
                </c:pt>
                <c:pt idx="107">
                  <c:v>41107</c:v>
                </c:pt>
                <c:pt idx="108">
                  <c:v>41108</c:v>
                </c:pt>
                <c:pt idx="109">
                  <c:v>41109</c:v>
                </c:pt>
                <c:pt idx="110">
                  <c:v>41110</c:v>
                </c:pt>
                <c:pt idx="111">
                  <c:v>41111</c:v>
                </c:pt>
                <c:pt idx="112">
                  <c:v>41112</c:v>
                </c:pt>
                <c:pt idx="113">
                  <c:v>41113</c:v>
                </c:pt>
                <c:pt idx="114">
                  <c:v>41114</c:v>
                </c:pt>
                <c:pt idx="115">
                  <c:v>41115</c:v>
                </c:pt>
                <c:pt idx="116">
                  <c:v>41116</c:v>
                </c:pt>
                <c:pt idx="117">
                  <c:v>41117</c:v>
                </c:pt>
                <c:pt idx="118">
                  <c:v>41118</c:v>
                </c:pt>
                <c:pt idx="119">
                  <c:v>41119</c:v>
                </c:pt>
                <c:pt idx="120">
                  <c:v>41120</c:v>
                </c:pt>
                <c:pt idx="121">
                  <c:v>41121</c:v>
                </c:pt>
                <c:pt idx="122">
                  <c:v>41122</c:v>
                </c:pt>
                <c:pt idx="123">
                  <c:v>41123</c:v>
                </c:pt>
                <c:pt idx="124">
                  <c:v>41124</c:v>
                </c:pt>
                <c:pt idx="125">
                  <c:v>41125</c:v>
                </c:pt>
                <c:pt idx="126">
                  <c:v>41126</c:v>
                </c:pt>
                <c:pt idx="127">
                  <c:v>41127</c:v>
                </c:pt>
                <c:pt idx="128">
                  <c:v>41128</c:v>
                </c:pt>
                <c:pt idx="129">
                  <c:v>41129</c:v>
                </c:pt>
                <c:pt idx="130">
                  <c:v>41130</c:v>
                </c:pt>
                <c:pt idx="131">
                  <c:v>41131</c:v>
                </c:pt>
                <c:pt idx="132">
                  <c:v>41132</c:v>
                </c:pt>
                <c:pt idx="133">
                  <c:v>41133</c:v>
                </c:pt>
                <c:pt idx="134">
                  <c:v>41134</c:v>
                </c:pt>
                <c:pt idx="135">
                  <c:v>41135</c:v>
                </c:pt>
                <c:pt idx="136">
                  <c:v>41136</c:v>
                </c:pt>
                <c:pt idx="137">
                  <c:v>41137</c:v>
                </c:pt>
                <c:pt idx="138">
                  <c:v>41138</c:v>
                </c:pt>
                <c:pt idx="139">
                  <c:v>41139</c:v>
                </c:pt>
                <c:pt idx="140">
                  <c:v>41140</c:v>
                </c:pt>
                <c:pt idx="141">
                  <c:v>41141</c:v>
                </c:pt>
                <c:pt idx="142">
                  <c:v>41142</c:v>
                </c:pt>
                <c:pt idx="143">
                  <c:v>41143</c:v>
                </c:pt>
                <c:pt idx="144">
                  <c:v>41144</c:v>
                </c:pt>
                <c:pt idx="145">
                  <c:v>41145</c:v>
                </c:pt>
                <c:pt idx="146">
                  <c:v>41146</c:v>
                </c:pt>
                <c:pt idx="147">
                  <c:v>41147</c:v>
                </c:pt>
                <c:pt idx="148">
                  <c:v>41148</c:v>
                </c:pt>
                <c:pt idx="149">
                  <c:v>41149</c:v>
                </c:pt>
                <c:pt idx="150">
                  <c:v>41150</c:v>
                </c:pt>
                <c:pt idx="151">
                  <c:v>41151</c:v>
                </c:pt>
                <c:pt idx="152">
                  <c:v>41152</c:v>
                </c:pt>
                <c:pt idx="153">
                  <c:v>41153</c:v>
                </c:pt>
                <c:pt idx="154">
                  <c:v>41154</c:v>
                </c:pt>
                <c:pt idx="155">
                  <c:v>41155</c:v>
                </c:pt>
                <c:pt idx="156">
                  <c:v>41156</c:v>
                </c:pt>
                <c:pt idx="157">
                  <c:v>41157</c:v>
                </c:pt>
                <c:pt idx="158">
                  <c:v>41158</c:v>
                </c:pt>
                <c:pt idx="159">
                  <c:v>41159</c:v>
                </c:pt>
                <c:pt idx="160">
                  <c:v>41160</c:v>
                </c:pt>
                <c:pt idx="161">
                  <c:v>41161</c:v>
                </c:pt>
                <c:pt idx="162">
                  <c:v>41162</c:v>
                </c:pt>
                <c:pt idx="163">
                  <c:v>41163</c:v>
                </c:pt>
                <c:pt idx="164">
                  <c:v>41164</c:v>
                </c:pt>
                <c:pt idx="165">
                  <c:v>41165</c:v>
                </c:pt>
                <c:pt idx="166">
                  <c:v>41166</c:v>
                </c:pt>
                <c:pt idx="167">
                  <c:v>41167</c:v>
                </c:pt>
                <c:pt idx="168">
                  <c:v>41168</c:v>
                </c:pt>
                <c:pt idx="169">
                  <c:v>41169</c:v>
                </c:pt>
                <c:pt idx="170">
                  <c:v>41170</c:v>
                </c:pt>
                <c:pt idx="171">
                  <c:v>41171</c:v>
                </c:pt>
                <c:pt idx="172">
                  <c:v>41172</c:v>
                </c:pt>
                <c:pt idx="173">
                  <c:v>41173</c:v>
                </c:pt>
                <c:pt idx="174">
                  <c:v>41174</c:v>
                </c:pt>
                <c:pt idx="175">
                  <c:v>41175</c:v>
                </c:pt>
                <c:pt idx="176">
                  <c:v>41176</c:v>
                </c:pt>
                <c:pt idx="177">
                  <c:v>41177</c:v>
                </c:pt>
                <c:pt idx="178">
                  <c:v>41178</c:v>
                </c:pt>
                <c:pt idx="179">
                  <c:v>41179</c:v>
                </c:pt>
                <c:pt idx="180">
                  <c:v>41180</c:v>
                </c:pt>
                <c:pt idx="181">
                  <c:v>41181</c:v>
                </c:pt>
                <c:pt idx="182">
                  <c:v>41182</c:v>
                </c:pt>
                <c:pt idx="183">
                  <c:v>41183</c:v>
                </c:pt>
                <c:pt idx="184">
                  <c:v>41184</c:v>
                </c:pt>
                <c:pt idx="185">
                  <c:v>41185</c:v>
                </c:pt>
                <c:pt idx="186">
                  <c:v>41186</c:v>
                </c:pt>
                <c:pt idx="187">
                  <c:v>41187</c:v>
                </c:pt>
                <c:pt idx="188">
                  <c:v>41188</c:v>
                </c:pt>
                <c:pt idx="189">
                  <c:v>41189</c:v>
                </c:pt>
                <c:pt idx="190">
                  <c:v>41190</c:v>
                </c:pt>
                <c:pt idx="191">
                  <c:v>41191</c:v>
                </c:pt>
                <c:pt idx="192">
                  <c:v>41192</c:v>
                </c:pt>
              </c:numCache>
            </c:numRef>
          </c:cat>
          <c:val>
            <c:numRef>
              <c:f>'OlyStillWell 2008-2013'!$B$1557:$B$1739</c:f>
              <c:numCache>
                <c:formatCode>0.000</c:formatCode>
                <c:ptCount val="183"/>
                <c:pt idx="0">
                  <c:v>12.593999999999999</c:v>
                </c:pt>
                <c:pt idx="1">
                  <c:v>12.61</c:v>
                </c:pt>
                <c:pt idx="2">
                  <c:v>12.617000000000001</c:v>
                </c:pt>
                <c:pt idx="3">
                  <c:v>12.653</c:v>
                </c:pt>
                <c:pt idx="4">
                  <c:v>12.686</c:v>
                </c:pt>
                <c:pt idx="5">
                  <c:v>12.698</c:v>
                </c:pt>
                <c:pt idx="6">
                  <c:v>12.724</c:v>
                </c:pt>
                <c:pt idx="7">
                  <c:v>12.766</c:v>
                </c:pt>
                <c:pt idx="8">
                  <c:v>12.798</c:v>
                </c:pt>
                <c:pt idx="9">
                  <c:v>12.83</c:v>
                </c:pt>
                <c:pt idx="10">
                  <c:v>12.826000000000001</c:v>
                </c:pt>
                <c:pt idx="11">
                  <c:v>12.816000000000001</c:v>
                </c:pt>
                <c:pt idx="12">
                  <c:v>12.83</c:v>
                </c:pt>
                <c:pt idx="13">
                  <c:v>12.864000000000001</c:v>
                </c:pt>
                <c:pt idx="14">
                  <c:v>12.875</c:v>
                </c:pt>
                <c:pt idx="15">
                  <c:v>12.835000000000001</c:v>
                </c:pt>
                <c:pt idx="16">
                  <c:v>12.867000000000001</c:v>
                </c:pt>
                <c:pt idx="17">
                  <c:v>12.856999999999999</c:v>
                </c:pt>
                <c:pt idx="18">
                  <c:v>12.86</c:v>
                </c:pt>
                <c:pt idx="19">
                  <c:v>12.74</c:v>
                </c:pt>
                <c:pt idx="20">
                  <c:v>12.698</c:v>
                </c:pt>
                <c:pt idx="21">
                  <c:v>12.709</c:v>
                </c:pt>
                <c:pt idx="22">
                  <c:v>12.742000000000001</c:v>
                </c:pt>
                <c:pt idx="23">
                  <c:v>12.782</c:v>
                </c:pt>
                <c:pt idx="24">
                  <c:v>12.813000000000001</c:v>
                </c:pt>
                <c:pt idx="25">
                  <c:v>12.755000000000001</c:v>
                </c:pt>
                <c:pt idx="26">
                  <c:v>12.737</c:v>
                </c:pt>
                <c:pt idx="27">
                  <c:v>12.747</c:v>
                </c:pt>
                <c:pt idx="28">
                  <c:v>12.779</c:v>
                </c:pt>
                <c:pt idx="29">
                  <c:v>12.746</c:v>
                </c:pt>
                <c:pt idx="30">
                  <c:v>12.763999999999999</c:v>
                </c:pt>
                <c:pt idx="31">
                  <c:v>12.779</c:v>
                </c:pt>
                <c:pt idx="32">
                  <c:v>12.750999999999999</c:v>
                </c:pt>
                <c:pt idx="33">
                  <c:v>12.67</c:v>
                </c:pt>
                <c:pt idx="34">
                  <c:v>12.675000000000001</c:v>
                </c:pt>
                <c:pt idx="35">
                  <c:v>12.69</c:v>
                </c:pt>
                <c:pt idx="36">
                  <c:v>12.718</c:v>
                </c:pt>
                <c:pt idx="37">
                  <c:v>12.757</c:v>
                </c:pt>
                <c:pt idx="38">
                  <c:v>12.789</c:v>
                </c:pt>
                <c:pt idx="39">
                  <c:v>12.827</c:v>
                </c:pt>
                <c:pt idx="40">
                  <c:v>12.84</c:v>
                </c:pt>
                <c:pt idx="41">
                  <c:v>12.893000000000001</c:v>
                </c:pt>
                <c:pt idx="42">
                  <c:v>12.92</c:v>
                </c:pt>
                <c:pt idx="43">
                  <c:v>12.948</c:v>
                </c:pt>
                <c:pt idx="44">
                  <c:v>12.98</c:v>
                </c:pt>
                <c:pt idx="45">
                  <c:v>13.013</c:v>
                </c:pt>
                <c:pt idx="46">
                  <c:v>13.041</c:v>
                </c:pt>
                <c:pt idx="47">
                  <c:v>13.077</c:v>
                </c:pt>
                <c:pt idx="48">
                  <c:v>13.096</c:v>
                </c:pt>
                <c:pt idx="49">
                  <c:v>13.103999999999999</c:v>
                </c:pt>
                <c:pt idx="50">
                  <c:v>13.074999999999999</c:v>
                </c:pt>
                <c:pt idx="51">
                  <c:v>13.023999999999999</c:v>
                </c:pt>
                <c:pt idx="52">
                  <c:v>12.997999999999999</c:v>
                </c:pt>
                <c:pt idx="53">
                  <c:v>12.988</c:v>
                </c:pt>
                <c:pt idx="54">
                  <c:v>12.999000000000001</c:v>
                </c:pt>
                <c:pt idx="55">
                  <c:v>13.023999999999999</c:v>
                </c:pt>
                <c:pt idx="56">
                  <c:v>13.045</c:v>
                </c:pt>
                <c:pt idx="57">
                  <c:v>13.069000000000001</c:v>
                </c:pt>
                <c:pt idx="58">
                  <c:v>13.089</c:v>
                </c:pt>
                <c:pt idx="59">
                  <c:v>13.106999999999999</c:v>
                </c:pt>
                <c:pt idx="60">
                  <c:v>13.101000000000001</c:v>
                </c:pt>
                <c:pt idx="61">
                  <c:v>13.095000000000001</c:v>
                </c:pt>
                <c:pt idx="62">
                  <c:v>13.089</c:v>
                </c:pt>
                <c:pt idx="63">
                  <c:v>13.114000000000001</c:v>
                </c:pt>
                <c:pt idx="64">
                  <c:v>13.13</c:v>
                </c:pt>
                <c:pt idx="65">
                  <c:v>13.12</c:v>
                </c:pt>
                <c:pt idx="66">
                  <c:v>13.138</c:v>
                </c:pt>
                <c:pt idx="67">
                  <c:v>13.093999999999999</c:v>
                </c:pt>
                <c:pt idx="68">
                  <c:v>13.087999999999999</c:v>
                </c:pt>
                <c:pt idx="69">
                  <c:v>13.026999999999999</c:v>
                </c:pt>
                <c:pt idx="70">
                  <c:v>13.03</c:v>
                </c:pt>
                <c:pt idx="71">
                  <c:v>13.048</c:v>
                </c:pt>
                <c:pt idx="72">
                  <c:v>13.066000000000001</c:v>
                </c:pt>
                <c:pt idx="73">
                  <c:v>13.085000000000001</c:v>
                </c:pt>
                <c:pt idx="74">
                  <c:v>13.117000000000001</c:v>
                </c:pt>
                <c:pt idx="75">
                  <c:v>13.132999999999999</c:v>
                </c:pt>
                <c:pt idx="76">
                  <c:v>13.159000000000001</c:v>
                </c:pt>
                <c:pt idx="77">
                  <c:v>13.178000000000001</c:v>
                </c:pt>
                <c:pt idx="78">
                  <c:v>13.206</c:v>
                </c:pt>
                <c:pt idx="79">
                  <c:v>13.223000000000001</c:v>
                </c:pt>
                <c:pt idx="80">
                  <c:v>13.244</c:v>
                </c:pt>
                <c:pt idx="81">
                  <c:v>13.27</c:v>
                </c:pt>
                <c:pt idx="82">
                  <c:v>13.286</c:v>
                </c:pt>
                <c:pt idx="83">
                  <c:v>13.250999999999999</c:v>
                </c:pt>
                <c:pt idx="84">
                  <c:v>13.222</c:v>
                </c:pt>
                <c:pt idx="85">
                  <c:v>13.16</c:v>
                </c:pt>
                <c:pt idx="86">
                  <c:v>13.151999999999999</c:v>
                </c:pt>
                <c:pt idx="87">
                  <c:v>13.17</c:v>
                </c:pt>
                <c:pt idx="88">
                  <c:v>13.196</c:v>
                </c:pt>
                <c:pt idx="89">
                  <c:v>13.208</c:v>
                </c:pt>
                <c:pt idx="90">
                  <c:v>13.201000000000001</c:v>
                </c:pt>
                <c:pt idx="91">
                  <c:v>13.21</c:v>
                </c:pt>
                <c:pt idx="92">
                  <c:v>13.231</c:v>
                </c:pt>
                <c:pt idx="93">
                  <c:v>13.226000000000001</c:v>
                </c:pt>
                <c:pt idx="94">
                  <c:v>13.257999999999999</c:v>
                </c:pt>
                <c:pt idx="95">
                  <c:v>13.284000000000001</c:v>
                </c:pt>
                <c:pt idx="96">
                  <c:v>13.305</c:v>
                </c:pt>
                <c:pt idx="97">
                  <c:v>13.329000000000001</c:v>
                </c:pt>
                <c:pt idx="98">
                  <c:v>13.361000000000001</c:v>
                </c:pt>
                <c:pt idx="99">
                  <c:v>13.397</c:v>
                </c:pt>
                <c:pt idx="100">
                  <c:v>13.429</c:v>
                </c:pt>
                <c:pt idx="101">
                  <c:v>13.455</c:v>
                </c:pt>
                <c:pt idx="102">
                  <c:v>13.484999999999999</c:v>
                </c:pt>
                <c:pt idx="103">
                  <c:v>13.516</c:v>
                </c:pt>
                <c:pt idx="104">
                  <c:v>13.500999999999999</c:v>
                </c:pt>
                <c:pt idx="105">
                  <c:v>13.513</c:v>
                </c:pt>
                <c:pt idx="106">
                  <c:v>13.53</c:v>
                </c:pt>
                <c:pt idx="107">
                  <c:v>13.55</c:v>
                </c:pt>
                <c:pt idx="108">
                  <c:v>13.571</c:v>
                </c:pt>
                <c:pt idx="109">
                  <c:v>13.593</c:v>
                </c:pt>
                <c:pt idx="110">
                  <c:v>13.58</c:v>
                </c:pt>
                <c:pt idx="111">
                  <c:v>13.586</c:v>
                </c:pt>
                <c:pt idx="112">
                  <c:v>13.601000000000001</c:v>
                </c:pt>
                <c:pt idx="113">
                  <c:v>13.625999999999999</c:v>
                </c:pt>
                <c:pt idx="114">
                  <c:v>13.641</c:v>
                </c:pt>
                <c:pt idx="115">
                  <c:v>13.663</c:v>
                </c:pt>
                <c:pt idx="116">
                  <c:v>13.688000000000001</c:v>
                </c:pt>
                <c:pt idx="117">
                  <c:v>13.718</c:v>
                </c:pt>
                <c:pt idx="118">
                  <c:v>13.734999999999999</c:v>
                </c:pt>
                <c:pt idx="119">
                  <c:v>13.753</c:v>
                </c:pt>
                <c:pt idx="120">
                  <c:v>13.775</c:v>
                </c:pt>
                <c:pt idx="121">
                  <c:v>13.79</c:v>
                </c:pt>
                <c:pt idx="122">
                  <c:v>13.816000000000001</c:v>
                </c:pt>
                <c:pt idx="123">
                  <c:v>13.835000000000001</c:v>
                </c:pt>
                <c:pt idx="124">
                  <c:v>13.855</c:v>
                </c:pt>
                <c:pt idx="125">
                  <c:v>13.877000000000001</c:v>
                </c:pt>
                <c:pt idx="126">
                  <c:v>13.894</c:v>
                </c:pt>
                <c:pt idx="127">
                  <c:v>13.922000000000001</c:v>
                </c:pt>
                <c:pt idx="128">
                  <c:v>13.946999999999999</c:v>
                </c:pt>
                <c:pt idx="129">
                  <c:v>13.965999999999999</c:v>
                </c:pt>
                <c:pt idx="130">
                  <c:v>13.968999999999999</c:v>
                </c:pt>
                <c:pt idx="131">
                  <c:v>13.997</c:v>
                </c:pt>
                <c:pt idx="132">
                  <c:v>14.016</c:v>
                </c:pt>
                <c:pt idx="133">
                  <c:v>14.03</c:v>
                </c:pt>
                <c:pt idx="134">
                  <c:v>14.052</c:v>
                </c:pt>
                <c:pt idx="135">
                  <c:v>14.074999999999999</c:v>
                </c:pt>
                <c:pt idx="136">
                  <c:v>14.093</c:v>
                </c:pt>
                <c:pt idx="137">
                  <c:v>14.114000000000001</c:v>
                </c:pt>
                <c:pt idx="138">
                  <c:v>14.13</c:v>
                </c:pt>
                <c:pt idx="139">
                  <c:v>14.154</c:v>
                </c:pt>
                <c:pt idx="140">
                  <c:v>14.173</c:v>
                </c:pt>
                <c:pt idx="141">
                  <c:v>14.186999999999999</c:v>
                </c:pt>
                <c:pt idx="142">
                  <c:v>14.21</c:v>
                </c:pt>
                <c:pt idx="143">
                  <c:v>14.223000000000001</c:v>
                </c:pt>
                <c:pt idx="144">
                  <c:v>14.237</c:v>
                </c:pt>
                <c:pt idx="145">
                  <c:v>14.250999999999999</c:v>
                </c:pt>
                <c:pt idx="146">
                  <c:v>14.272</c:v>
                </c:pt>
                <c:pt idx="147">
                  <c:v>14.282999999999999</c:v>
                </c:pt>
                <c:pt idx="148">
                  <c:v>14.292999999999999</c:v>
                </c:pt>
                <c:pt idx="149">
                  <c:v>14.301</c:v>
                </c:pt>
                <c:pt idx="150">
                  <c:v>14.316000000000001</c:v>
                </c:pt>
                <c:pt idx="151">
                  <c:v>14.326000000000001</c:v>
                </c:pt>
                <c:pt idx="152">
                  <c:v>14.337999999999999</c:v>
                </c:pt>
                <c:pt idx="153" formatCode="General">
                  <c:v>14.347</c:v>
                </c:pt>
                <c:pt idx="154" formatCode="General">
                  <c:v>14.358000000000001</c:v>
                </c:pt>
                <c:pt idx="155" formatCode="General">
                  <c:v>14.363</c:v>
                </c:pt>
                <c:pt idx="156" formatCode="General">
                  <c:v>14.378</c:v>
                </c:pt>
                <c:pt idx="157" formatCode="General">
                  <c:v>14.382</c:v>
                </c:pt>
                <c:pt idx="158" formatCode="General">
                  <c:v>14.396000000000001</c:v>
                </c:pt>
                <c:pt idx="159" formatCode="General">
                  <c:v>14.407</c:v>
                </c:pt>
                <c:pt idx="160" formatCode="General">
                  <c:v>14.414999999999999</c:v>
                </c:pt>
                <c:pt idx="161" formatCode="General">
                  <c:v>14.436999999999999</c:v>
                </c:pt>
                <c:pt idx="162" formatCode="General">
                  <c:v>14.429</c:v>
                </c:pt>
                <c:pt idx="163" formatCode="General">
                  <c:v>14.452</c:v>
                </c:pt>
                <c:pt idx="164" formatCode="General">
                  <c:v>14.456</c:v>
                </c:pt>
                <c:pt idx="165" formatCode="General">
                  <c:v>14.465</c:v>
                </c:pt>
                <c:pt idx="166" formatCode="General">
                  <c:v>14.472</c:v>
                </c:pt>
                <c:pt idx="167" formatCode="General">
                  <c:v>14.478999999999999</c:v>
                </c:pt>
                <c:pt idx="168" formatCode="General">
                  <c:v>14.477</c:v>
                </c:pt>
                <c:pt idx="169" formatCode="General">
                  <c:v>14.489000000000001</c:v>
                </c:pt>
                <c:pt idx="170" formatCode="General">
                  <c:v>14.494999999999999</c:v>
                </c:pt>
                <c:pt idx="171" formatCode="General">
                  <c:v>14.497999999999999</c:v>
                </c:pt>
                <c:pt idx="172" formatCode="General">
                  <c:v>14.503</c:v>
                </c:pt>
                <c:pt idx="173" formatCode="General">
                  <c:v>14.507999999999999</c:v>
                </c:pt>
                <c:pt idx="174" formatCode="General">
                  <c:v>14.500999999999999</c:v>
                </c:pt>
                <c:pt idx="175" formatCode="General">
                  <c:v>14.507</c:v>
                </c:pt>
                <c:pt idx="176" formatCode="General">
                  <c:v>14.512</c:v>
                </c:pt>
                <c:pt idx="177" formatCode="General">
                  <c:v>14.513999999999999</c:v>
                </c:pt>
                <c:pt idx="178" formatCode="General">
                  <c:v>14.513</c:v>
                </c:pt>
                <c:pt idx="179" formatCode="General">
                  <c:v>14.513999999999999</c:v>
                </c:pt>
                <c:pt idx="180" formatCode="General">
                  <c:v>14.513</c:v>
                </c:pt>
                <c:pt idx="181" formatCode="General">
                  <c:v>14.512</c:v>
                </c:pt>
                <c:pt idx="182" formatCode="General">
                  <c:v>14.513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021208"/>
        <c:axId val="108870408"/>
      </c:lineChart>
      <c:lineChart>
        <c:grouping val="standard"/>
        <c:varyColors val="0"/>
        <c:ser>
          <c:idx val="1"/>
          <c:order val="1"/>
          <c:tx>
            <c:v>Staff Gage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cat>
            <c:numRef>
              <c:f>'OlyStillWell 2008-2013'!$A$1557:$A$1749</c:f>
              <c:numCache>
                <c:formatCode>m/d/yyyy</c:formatCode>
                <c:ptCount val="193"/>
                <c:pt idx="0">
                  <c:v>41000</c:v>
                </c:pt>
                <c:pt idx="1">
                  <c:v>41001</c:v>
                </c:pt>
                <c:pt idx="2">
                  <c:v>41002</c:v>
                </c:pt>
                <c:pt idx="3">
                  <c:v>41003</c:v>
                </c:pt>
                <c:pt idx="4">
                  <c:v>41004</c:v>
                </c:pt>
                <c:pt idx="5">
                  <c:v>41005</c:v>
                </c:pt>
                <c:pt idx="6">
                  <c:v>41006</c:v>
                </c:pt>
                <c:pt idx="7">
                  <c:v>41007</c:v>
                </c:pt>
                <c:pt idx="8">
                  <c:v>41008</c:v>
                </c:pt>
                <c:pt idx="9">
                  <c:v>41009</c:v>
                </c:pt>
                <c:pt idx="10">
                  <c:v>41010</c:v>
                </c:pt>
                <c:pt idx="11">
                  <c:v>41011</c:v>
                </c:pt>
                <c:pt idx="12">
                  <c:v>41012</c:v>
                </c:pt>
                <c:pt idx="13">
                  <c:v>41013</c:v>
                </c:pt>
                <c:pt idx="14">
                  <c:v>41014</c:v>
                </c:pt>
                <c:pt idx="15">
                  <c:v>41015</c:v>
                </c:pt>
                <c:pt idx="16">
                  <c:v>41016</c:v>
                </c:pt>
                <c:pt idx="17">
                  <c:v>41017</c:v>
                </c:pt>
                <c:pt idx="18">
                  <c:v>41018</c:v>
                </c:pt>
                <c:pt idx="19">
                  <c:v>41019</c:v>
                </c:pt>
                <c:pt idx="20">
                  <c:v>41020</c:v>
                </c:pt>
                <c:pt idx="21">
                  <c:v>41021</c:v>
                </c:pt>
                <c:pt idx="22">
                  <c:v>41022</c:v>
                </c:pt>
                <c:pt idx="23">
                  <c:v>41023</c:v>
                </c:pt>
                <c:pt idx="24">
                  <c:v>41024</c:v>
                </c:pt>
                <c:pt idx="25">
                  <c:v>41025</c:v>
                </c:pt>
                <c:pt idx="26">
                  <c:v>41026</c:v>
                </c:pt>
                <c:pt idx="27">
                  <c:v>41027</c:v>
                </c:pt>
                <c:pt idx="28">
                  <c:v>41028</c:v>
                </c:pt>
                <c:pt idx="29">
                  <c:v>41029</c:v>
                </c:pt>
                <c:pt idx="30">
                  <c:v>41030</c:v>
                </c:pt>
                <c:pt idx="31">
                  <c:v>41031</c:v>
                </c:pt>
                <c:pt idx="32">
                  <c:v>41032</c:v>
                </c:pt>
                <c:pt idx="33">
                  <c:v>41033</c:v>
                </c:pt>
                <c:pt idx="34">
                  <c:v>41034</c:v>
                </c:pt>
                <c:pt idx="35">
                  <c:v>41035</c:v>
                </c:pt>
                <c:pt idx="36">
                  <c:v>41036</c:v>
                </c:pt>
                <c:pt idx="37">
                  <c:v>41037</c:v>
                </c:pt>
                <c:pt idx="38">
                  <c:v>41038</c:v>
                </c:pt>
                <c:pt idx="39">
                  <c:v>41039</c:v>
                </c:pt>
                <c:pt idx="40">
                  <c:v>41040</c:v>
                </c:pt>
                <c:pt idx="41">
                  <c:v>41041</c:v>
                </c:pt>
                <c:pt idx="42">
                  <c:v>41042</c:v>
                </c:pt>
                <c:pt idx="43">
                  <c:v>41043</c:v>
                </c:pt>
                <c:pt idx="44">
                  <c:v>41044</c:v>
                </c:pt>
                <c:pt idx="45">
                  <c:v>41045</c:v>
                </c:pt>
                <c:pt idx="46">
                  <c:v>41046</c:v>
                </c:pt>
                <c:pt idx="47">
                  <c:v>41047</c:v>
                </c:pt>
                <c:pt idx="48">
                  <c:v>41048</c:v>
                </c:pt>
                <c:pt idx="49">
                  <c:v>41049</c:v>
                </c:pt>
                <c:pt idx="50">
                  <c:v>41050</c:v>
                </c:pt>
                <c:pt idx="51">
                  <c:v>41051</c:v>
                </c:pt>
                <c:pt idx="52">
                  <c:v>41052</c:v>
                </c:pt>
                <c:pt idx="53">
                  <c:v>41053</c:v>
                </c:pt>
                <c:pt idx="54">
                  <c:v>41054</c:v>
                </c:pt>
                <c:pt idx="55">
                  <c:v>41055</c:v>
                </c:pt>
                <c:pt idx="56">
                  <c:v>41056</c:v>
                </c:pt>
                <c:pt idx="57">
                  <c:v>41057</c:v>
                </c:pt>
                <c:pt idx="58">
                  <c:v>41058</c:v>
                </c:pt>
                <c:pt idx="59">
                  <c:v>41059</c:v>
                </c:pt>
                <c:pt idx="60">
                  <c:v>41060</c:v>
                </c:pt>
                <c:pt idx="61">
                  <c:v>41061</c:v>
                </c:pt>
                <c:pt idx="62">
                  <c:v>41062</c:v>
                </c:pt>
                <c:pt idx="63">
                  <c:v>41063</c:v>
                </c:pt>
                <c:pt idx="64">
                  <c:v>41064</c:v>
                </c:pt>
                <c:pt idx="65">
                  <c:v>41065</c:v>
                </c:pt>
                <c:pt idx="66">
                  <c:v>41066</c:v>
                </c:pt>
                <c:pt idx="67">
                  <c:v>41067</c:v>
                </c:pt>
                <c:pt idx="68">
                  <c:v>41068</c:v>
                </c:pt>
                <c:pt idx="69">
                  <c:v>41069</c:v>
                </c:pt>
                <c:pt idx="70">
                  <c:v>41070</c:v>
                </c:pt>
                <c:pt idx="71">
                  <c:v>41071</c:v>
                </c:pt>
                <c:pt idx="72">
                  <c:v>41072</c:v>
                </c:pt>
                <c:pt idx="73">
                  <c:v>41073</c:v>
                </c:pt>
                <c:pt idx="74">
                  <c:v>41074</c:v>
                </c:pt>
                <c:pt idx="75">
                  <c:v>41075</c:v>
                </c:pt>
                <c:pt idx="76">
                  <c:v>41076</c:v>
                </c:pt>
                <c:pt idx="77">
                  <c:v>41077</c:v>
                </c:pt>
                <c:pt idx="78">
                  <c:v>41078</c:v>
                </c:pt>
                <c:pt idx="79">
                  <c:v>41079</c:v>
                </c:pt>
                <c:pt idx="80">
                  <c:v>41080</c:v>
                </c:pt>
                <c:pt idx="81">
                  <c:v>41081</c:v>
                </c:pt>
                <c:pt idx="82">
                  <c:v>41082</c:v>
                </c:pt>
                <c:pt idx="83">
                  <c:v>41083</c:v>
                </c:pt>
                <c:pt idx="84">
                  <c:v>41084</c:v>
                </c:pt>
                <c:pt idx="85">
                  <c:v>41085</c:v>
                </c:pt>
                <c:pt idx="86">
                  <c:v>41086</c:v>
                </c:pt>
                <c:pt idx="87">
                  <c:v>41087</c:v>
                </c:pt>
                <c:pt idx="88">
                  <c:v>41088</c:v>
                </c:pt>
                <c:pt idx="89">
                  <c:v>41089</c:v>
                </c:pt>
                <c:pt idx="90">
                  <c:v>41090</c:v>
                </c:pt>
                <c:pt idx="91">
                  <c:v>41091</c:v>
                </c:pt>
                <c:pt idx="92">
                  <c:v>41092</c:v>
                </c:pt>
                <c:pt idx="93">
                  <c:v>41093</c:v>
                </c:pt>
                <c:pt idx="94">
                  <c:v>41094</c:v>
                </c:pt>
                <c:pt idx="95">
                  <c:v>41095</c:v>
                </c:pt>
                <c:pt idx="96">
                  <c:v>41096</c:v>
                </c:pt>
                <c:pt idx="97">
                  <c:v>41097</c:v>
                </c:pt>
                <c:pt idx="98">
                  <c:v>41098</c:v>
                </c:pt>
                <c:pt idx="99">
                  <c:v>41099</c:v>
                </c:pt>
                <c:pt idx="100">
                  <c:v>41100</c:v>
                </c:pt>
                <c:pt idx="101">
                  <c:v>41101</c:v>
                </c:pt>
                <c:pt idx="102">
                  <c:v>41102</c:v>
                </c:pt>
                <c:pt idx="103">
                  <c:v>41103</c:v>
                </c:pt>
                <c:pt idx="104">
                  <c:v>41104</c:v>
                </c:pt>
                <c:pt idx="105">
                  <c:v>41105</c:v>
                </c:pt>
                <c:pt idx="106">
                  <c:v>41106</c:v>
                </c:pt>
                <c:pt idx="107">
                  <c:v>41107</c:v>
                </c:pt>
                <c:pt idx="108">
                  <c:v>41108</c:v>
                </c:pt>
                <c:pt idx="109">
                  <c:v>41109</c:v>
                </c:pt>
                <c:pt idx="110">
                  <c:v>41110</c:v>
                </c:pt>
                <c:pt idx="111">
                  <c:v>41111</c:v>
                </c:pt>
                <c:pt idx="112">
                  <c:v>41112</c:v>
                </c:pt>
                <c:pt idx="113">
                  <c:v>41113</c:v>
                </c:pt>
                <c:pt idx="114">
                  <c:v>41114</c:v>
                </c:pt>
                <c:pt idx="115">
                  <c:v>41115</c:v>
                </c:pt>
                <c:pt idx="116">
                  <c:v>41116</c:v>
                </c:pt>
                <c:pt idx="117">
                  <c:v>41117</c:v>
                </c:pt>
                <c:pt idx="118">
                  <c:v>41118</c:v>
                </c:pt>
                <c:pt idx="119">
                  <c:v>41119</c:v>
                </c:pt>
                <c:pt idx="120">
                  <c:v>41120</c:v>
                </c:pt>
                <c:pt idx="121">
                  <c:v>41121</c:v>
                </c:pt>
                <c:pt idx="122">
                  <c:v>41122</c:v>
                </c:pt>
                <c:pt idx="123">
                  <c:v>41123</c:v>
                </c:pt>
                <c:pt idx="124">
                  <c:v>41124</c:v>
                </c:pt>
                <c:pt idx="125">
                  <c:v>41125</c:v>
                </c:pt>
                <c:pt idx="126">
                  <c:v>41126</c:v>
                </c:pt>
                <c:pt idx="127">
                  <c:v>41127</c:v>
                </c:pt>
                <c:pt idx="128">
                  <c:v>41128</c:v>
                </c:pt>
                <c:pt idx="129">
                  <c:v>41129</c:v>
                </c:pt>
                <c:pt idx="130">
                  <c:v>41130</c:v>
                </c:pt>
                <c:pt idx="131">
                  <c:v>41131</c:v>
                </c:pt>
                <c:pt idx="132">
                  <c:v>41132</c:v>
                </c:pt>
                <c:pt idx="133">
                  <c:v>41133</c:v>
                </c:pt>
                <c:pt idx="134">
                  <c:v>41134</c:v>
                </c:pt>
                <c:pt idx="135">
                  <c:v>41135</c:v>
                </c:pt>
                <c:pt idx="136">
                  <c:v>41136</c:v>
                </c:pt>
                <c:pt idx="137">
                  <c:v>41137</c:v>
                </c:pt>
                <c:pt idx="138">
                  <c:v>41138</c:v>
                </c:pt>
                <c:pt idx="139">
                  <c:v>41139</c:v>
                </c:pt>
                <c:pt idx="140">
                  <c:v>41140</c:v>
                </c:pt>
                <c:pt idx="141">
                  <c:v>41141</c:v>
                </c:pt>
                <c:pt idx="142">
                  <c:v>41142</c:v>
                </c:pt>
                <c:pt idx="143">
                  <c:v>41143</c:v>
                </c:pt>
                <c:pt idx="144">
                  <c:v>41144</c:v>
                </c:pt>
                <c:pt idx="145">
                  <c:v>41145</c:v>
                </c:pt>
                <c:pt idx="146">
                  <c:v>41146</c:v>
                </c:pt>
                <c:pt idx="147">
                  <c:v>41147</c:v>
                </c:pt>
                <c:pt idx="148">
                  <c:v>41148</c:v>
                </c:pt>
                <c:pt idx="149">
                  <c:v>41149</c:v>
                </c:pt>
                <c:pt idx="150">
                  <c:v>41150</c:v>
                </c:pt>
                <c:pt idx="151">
                  <c:v>41151</c:v>
                </c:pt>
                <c:pt idx="152">
                  <c:v>41152</c:v>
                </c:pt>
                <c:pt idx="153">
                  <c:v>41153</c:v>
                </c:pt>
                <c:pt idx="154">
                  <c:v>41154</c:v>
                </c:pt>
                <c:pt idx="155">
                  <c:v>41155</c:v>
                </c:pt>
                <c:pt idx="156">
                  <c:v>41156</c:v>
                </c:pt>
                <c:pt idx="157">
                  <c:v>41157</c:v>
                </c:pt>
                <c:pt idx="158">
                  <c:v>41158</c:v>
                </c:pt>
                <c:pt idx="159">
                  <c:v>41159</c:v>
                </c:pt>
                <c:pt idx="160">
                  <c:v>41160</c:v>
                </c:pt>
                <c:pt idx="161">
                  <c:v>41161</c:v>
                </c:pt>
                <c:pt idx="162">
                  <c:v>41162</c:v>
                </c:pt>
                <c:pt idx="163">
                  <c:v>41163</c:v>
                </c:pt>
                <c:pt idx="164">
                  <c:v>41164</c:v>
                </c:pt>
                <c:pt idx="165">
                  <c:v>41165</c:v>
                </c:pt>
                <c:pt idx="166">
                  <c:v>41166</c:v>
                </c:pt>
                <c:pt idx="167">
                  <c:v>41167</c:v>
                </c:pt>
                <c:pt idx="168">
                  <c:v>41168</c:v>
                </c:pt>
                <c:pt idx="169">
                  <c:v>41169</c:v>
                </c:pt>
                <c:pt idx="170">
                  <c:v>41170</c:v>
                </c:pt>
                <c:pt idx="171">
                  <c:v>41171</c:v>
                </c:pt>
                <c:pt idx="172">
                  <c:v>41172</c:v>
                </c:pt>
                <c:pt idx="173">
                  <c:v>41173</c:v>
                </c:pt>
                <c:pt idx="174">
                  <c:v>41174</c:v>
                </c:pt>
                <c:pt idx="175">
                  <c:v>41175</c:v>
                </c:pt>
                <c:pt idx="176">
                  <c:v>41176</c:v>
                </c:pt>
                <c:pt idx="177">
                  <c:v>41177</c:v>
                </c:pt>
                <c:pt idx="178">
                  <c:v>41178</c:v>
                </c:pt>
                <c:pt idx="179">
                  <c:v>41179</c:v>
                </c:pt>
                <c:pt idx="180">
                  <c:v>41180</c:v>
                </c:pt>
                <c:pt idx="181">
                  <c:v>41181</c:v>
                </c:pt>
                <c:pt idx="182">
                  <c:v>41182</c:v>
                </c:pt>
                <c:pt idx="183">
                  <c:v>41183</c:v>
                </c:pt>
                <c:pt idx="184">
                  <c:v>41184</c:v>
                </c:pt>
                <c:pt idx="185">
                  <c:v>41185</c:v>
                </c:pt>
                <c:pt idx="186">
                  <c:v>41186</c:v>
                </c:pt>
                <c:pt idx="187">
                  <c:v>41187</c:v>
                </c:pt>
                <c:pt idx="188">
                  <c:v>41188</c:v>
                </c:pt>
                <c:pt idx="189">
                  <c:v>41189</c:v>
                </c:pt>
                <c:pt idx="190">
                  <c:v>41190</c:v>
                </c:pt>
                <c:pt idx="191">
                  <c:v>41191</c:v>
                </c:pt>
                <c:pt idx="192">
                  <c:v>41192</c:v>
                </c:pt>
              </c:numCache>
            </c:numRef>
          </c:cat>
          <c:val>
            <c:numRef>
              <c:f>'OlyStillWell 2008-2013'!$G$1557:$G$1749</c:f>
              <c:numCache>
                <c:formatCode>General</c:formatCode>
                <c:ptCount val="193"/>
                <c:pt idx="2">
                  <c:v>70.5</c:v>
                </c:pt>
                <c:pt idx="3">
                  <c:v>70.5</c:v>
                </c:pt>
                <c:pt idx="10">
                  <c:v>70.400000000000006</c:v>
                </c:pt>
                <c:pt idx="13">
                  <c:v>70.25</c:v>
                </c:pt>
                <c:pt idx="17">
                  <c:v>70.400000000000006</c:v>
                </c:pt>
                <c:pt idx="22">
                  <c:v>70.400000000000006</c:v>
                </c:pt>
                <c:pt idx="29">
                  <c:v>70.400000000000006</c:v>
                </c:pt>
                <c:pt idx="36">
                  <c:v>70.400000000000006</c:v>
                </c:pt>
                <c:pt idx="51">
                  <c:v>70.05</c:v>
                </c:pt>
                <c:pt idx="57">
                  <c:v>70.010000000000005</c:v>
                </c:pt>
                <c:pt idx="66">
                  <c:v>70.03</c:v>
                </c:pt>
                <c:pt idx="68">
                  <c:v>69.95</c:v>
                </c:pt>
                <c:pt idx="71">
                  <c:v>70.040000000000006</c:v>
                </c:pt>
                <c:pt idx="78">
                  <c:v>69.900000000000006</c:v>
                </c:pt>
                <c:pt idx="85">
                  <c:v>69.94</c:v>
                </c:pt>
                <c:pt idx="93">
                  <c:v>69.849999999999994</c:v>
                </c:pt>
                <c:pt idx="99">
                  <c:v>69.7</c:v>
                </c:pt>
                <c:pt idx="104">
                  <c:v>69.599999999999994</c:v>
                </c:pt>
                <c:pt idx="107">
                  <c:v>69.55</c:v>
                </c:pt>
                <c:pt idx="110">
                  <c:v>69.5</c:v>
                </c:pt>
                <c:pt idx="144">
                  <c:v>68.900000000000006</c:v>
                </c:pt>
                <c:pt idx="165">
                  <c:v>68.63</c:v>
                </c:pt>
                <c:pt idx="184">
                  <c:v>68.58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595368"/>
        <c:axId val="175712240"/>
      </c:lineChart>
      <c:dateAx>
        <c:axId val="225021208"/>
        <c:scaling>
          <c:orientation val="minMax"/>
          <c:max val="41182"/>
        </c:scaling>
        <c:delete val="0"/>
        <c:axPos val="t"/>
        <c:majorGridlines>
          <c:spPr>
            <a:ln>
              <a:prstDash val="sysDot"/>
            </a:ln>
          </c:spPr>
        </c:majorGridlines>
        <c:numFmt formatCode="m/d/yyyy" sourceLinked="1"/>
        <c:majorTickMark val="out"/>
        <c:minorTickMark val="none"/>
        <c:tickLblPos val="nextTo"/>
        <c:txPr>
          <a:bodyPr rot="-1920000"/>
          <a:lstStyle/>
          <a:p>
            <a:pPr>
              <a:defRPr b="0"/>
            </a:pPr>
            <a:endParaRPr lang="en-US"/>
          </a:p>
        </c:txPr>
        <c:crossAx val="108870408"/>
        <c:crosses val="autoZero"/>
        <c:auto val="0"/>
        <c:lblOffset val="100"/>
        <c:baseTimeUnit val="days"/>
        <c:majorUnit val="1"/>
        <c:majorTimeUnit val="months"/>
      </c:dateAx>
      <c:valAx>
        <c:axId val="108870408"/>
        <c:scaling>
          <c:orientation val="maxMin"/>
          <c:max val="15.5"/>
          <c:min val="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solidFill>
                      <a:srgbClr val="FF0000"/>
                    </a:solidFill>
                  </a:rPr>
                  <a:t>Depth to Lake's surface</a:t>
                </a:r>
                <a:r>
                  <a:rPr lang="en-US" baseline="0">
                    <a:solidFill>
                      <a:srgbClr val="FF0000"/>
                    </a:solidFill>
                  </a:rPr>
                  <a:t> inside the Well</a:t>
                </a:r>
                <a:r>
                  <a:rPr lang="en-US">
                    <a:solidFill>
                      <a:srgbClr val="FF0000"/>
                    </a:solidFill>
                  </a:rPr>
                  <a:t> (feet)</a:t>
                </a:r>
              </a:p>
            </c:rich>
          </c:tx>
          <c:layout>
            <c:manualLayout>
              <c:xMode val="edge"/>
              <c:yMode val="edge"/>
              <c:x val="1.8167512394284061E-2"/>
              <c:y val="0.41148741399168742"/>
            </c:manualLayout>
          </c:layout>
          <c:overlay val="0"/>
        </c:title>
        <c:numFmt formatCode="0.0" sourceLinked="0"/>
        <c:majorTickMark val="out"/>
        <c:minorTickMark val="in"/>
        <c:tickLblPos val="nextTo"/>
        <c:spPr>
          <a:ln>
            <a:solidFill>
              <a:srgbClr val="FF0000"/>
            </a:solidFill>
          </a:ln>
        </c:spPr>
        <c:txPr>
          <a:bodyPr/>
          <a:lstStyle/>
          <a:p>
            <a:pPr>
              <a:defRPr b="1">
                <a:solidFill>
                  <a:sysClr val="windowText" lastClr="000000"/>
                </a:solidFill>
              </a:defRPr>
            </a:pPr>
            <a:endParaRPr lang="en-US"/>
          </a:p>
        </c:txPr>
        <c:crossAx val="225021208"/>
        <c:crosses val="autoZero"/>
        <c:crossBetween val="between"/>
        <c:majorUnit val="0.5"/>
        <c:minorUnit val="0.1"/>
      </c:valAx>
      <c:valAx>
        <c:axId val="175712240"/>
        <c:scaling>
          <c:orientation val="minMax"/>
          <c:max val="71.099999999999994"/>
          <c:min val="67.599999999999994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solidFill>
                      <a:srgbClr val="0000FF"/>
                    </a:solidFill>
                  </a:rPr>
                  <a:t>Lake</a:t>
                </a:r>
                <a:r>
                  <a:rPr lang="en-US" baseline="0">
                    <a:solidFill>
                      <a:srgbClr val="0000FF"/>
                    </a:solidFill>
                  </a:rPr>
                  <a:t> Level at Peninsula Bridge  (feet)</a:t>
                </a:r>
                <a:endParaRPr lang="en-US">
                  <a:solidFill>
                    <a:srgbClr val="0000FF"/>
                  </a:solidFill>
                </a:endParaRPr>
              </a:p>
            </c:rich>
          </c:tx>
          <c:layout>
            <c:manualLayout>
              <c:xMode val="edge"/>
              <c:yMode val="edge"/>
              <c:x val="0.94891688538932628"/>
              <c:y val="0.47574417798101531"/>
            </c:manualLayout>
          </c:layout>
          <c:overlay val="0"/>
        </c:title>
        <c:numFmt formatCode="#,##0.0" sourceLinked="0"/>
        <c:majorTickMark val="out"/>
        <c:minorTickMark val="in"/>
        <c:tickLblPos val="nextTo"/>
        <c:spPr>
          <a:noFill/>
          <a:ln>
            <a:solidFill>
              <a:srgbClr val="0000FF"/>
            </a:solidFill>
          </a:ln>
        </c:spPr>
        <c:txPr>
          <a:bodyPr/>
          <a:lstStyle/>
          <a:p>
            <a:pPr>
              <a:defRPr b="1">
                <a:solidFill>
                  <a:srgbClr val="0000FF"/>
                </a:solidFill>
              </a:defRPr>
            </a:pPr>
            <a:endParaRPr lang="en-US"/>
          </a:p>
        </c:txPr>
        <c:crossAx val="174595368"/>
        <c:crosses val="max"/>
        <c:crossBetween val="between"/>
        <c:majorUnit val="0.5"/>
        <c:minorUnit val="0.1"/>
      </c:valAx>
      <c:dateAx>
        <c:axId val="1745953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one"/>
        <c:crossAx val="175712240"/>
        <c:crosses val="autoZero"/>
        <c:auto val="0"/>
        <c:lblOffset val="100"/>
        <c:baseTimeUnit val="days"/>
        <c:majorUnit val="1"/>
        <c:minorUnit val="1"/>
      </c:dateAx>
    </c:plotArea>
    <c:legend>
      <c:legendPos val="r"/>
      <c:legendEntry>
        <c:idx val="0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73185867895545365"/>
          <c:y val="6.7205420163430313E-2"/>
          <c:w val="0.23946748591910041"/>
          <c:h val="9.0391013737542408E-2"/>
        </c:manualLayout>
      </c:layout>
      <c:overlay val="0"/>
      <c:spPr>
        <a:ln>
          <a:solidFill>
            <a:schemeClr val="tx1">
              <a:lumMod val="75000"/>
              <a:lumOff val="2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Lake Saint</a:t>
            </a:r>
            <a:r>
              <a:rPr lang="en-US" baseline="0"/>
              <a:t> Clair</a:t>
            </a:r>
            <a:endParaRPr lang="en-US"/>
          </a:p>
          <a:p>
            <a:pPr>
              <a:defRPr/>
            </a:pPr>
            <a:r>
              <a:rPr lang="en-US" sz="1200"/>
              <a:t>Olympia Stilling Well</a:t>
            </a:r>
          </a:p>
          <a:p>
            <a:pPr>
              <a:defRPr/>
            </a:pPr>
            <a:r>
              <a:rPr lang="en-US" sz="1200"/>
              <a:t>and Staff Gage Readings</a:t>
            </a:r>
          </a:p>
        </c:rich>
      </c:tx>
      <c:layout>
        <c:manualLayout>
          <c:xMode val="edge"/>
          <c:yMode val="edge"/>
          <c:x val="2.1974569845435988E-2"/>
          <c:y val="2.846308974836547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202942374138774"/>
          <c:y val="0.3812820106810233"/>
          <c:w val="0.75501949353105502"/>
          <c:h val="0.51609149404770471"/>
        </c:manualLayout>
      </c:layout>
      <c:lineChart>
        <c:grouping val="standard"/>
        <c:varyColors val="0"/>
        <c:ser>
          <c:idx val="0"/>
          <c:order val="0"/>
          <c:tx>
            <c:v>Depth To Water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'OlyStillWell 2008-2013'!$A$1557:$A$1749</c:f>
              <c:numCache>
                <c:formatCode>m/d/yyyy</c:formatCode>
                <c:ptCount val="193"/>
                <c:pt idx="0">
                  <c:v>41000</c:v>
                </c:pt>
                <c:pt idx="1">
                  <c:v>41001</c:v>
                </c:pt>
                <c:pt idx="2">
                  <c:v>41002</c:v>
                </c:pt>
                <c:pt idx="3">
                  <c:v>41003</c:v>
                </c:pt>
                <c:pt idx="4">
                  <c:v>41004</c:v>
                </c:pt>
                <c:pt idx="5">
                  <c:v>41005</c:v>
                </c:pt>
                <c:pt idx="6">
                  <c:v>41006</c:v>
                </c:pt>
                <c:pt idx="7">
                  <c:v>41007</c:v>
                </c:pt>
                <c:pt idx="8">
                  <c:v>41008</c:v>
                </c:pt>
                <c:pt idx="9">
                  <c:v>41009</c:v>
                </c:pt>
                <c:pt idx="10">
                  <c:v>41010</c:v>
                </c:pt>
                <c:pt idx="11">
                  <c:v>41011</c:v>
                </c:pt>
                <c:pt idx="12">
                  <c:v>41012</c:v>
                </c:pt>
                <c:pt idx="13">
                  <c:v>41013</c:v>
                </c:pt>
                <c:pt idx="14">
                  <c:v>41014</c:v>
                </c:pt>
                <c:pt idx="15">
                  <c:v>41015</c:v>
                </c:pt>
                <c:pt idx="16">
                  <c:v>41016</c:v>
                </c:pt>
                <c:pt idx="17">
                  <c:v>41017</c:v>
                </c:pt>
                <c:pt idx="18">
                  <c:v>41018</c:v>
                </c:pt>
                <c:pt idx="19">
                  <c:v>41019</c:v>
                </c:pt>
                <c:pt idx="20">
                  <c:v>41020</c:v>
                </c:pt>
                <c:pt idx="21">
                  <c:v>41021</c:v>
                </c:pt>
                <c:pt idx="22">
                  <c:v>41022</c:v>
                </c:pt>
                <c:pt idx="23">
                  <c:v>41023</c:v>
                </c:pt>
                <c:pt idx="24">
                  <c:v>41024</c:v>
                </c:pt>
                <c:pt idx="25">
                  <c:v>41025</c:v>
                </c:pt>
                <c:pt idx="26">
                  <c:v>41026</c:v>
                </c:pt>
                <c:pt idx="27">
                  <c:v>41027</c:v>
                </c:pt>
                <c:pt idx="28">
                  <c:v>41028</c:v>
                </c:pt>
                <c:pt idx="29">
                  <c:v>41029</c:v>
                </c:pt>
                <c:pt idx="30">
                  <c:v>41030</c:v>
                </c:pt>
                <c:pt idx="31">
                  <c:v>41031</c:v>
                </c:pt>
                <c:pt idx="32">
                  <c:v>41032</c:v>
                </c:pt>
                <c:pt idx="33">
                  <c:v>41033</c:v>
                </c:pt>
                <c:pt idx="34">
                  <c:v>41034</c:v>
                </c:pt>
                <c:pt idx="35">
                  <c:v>41035</c:v>
                </c:pt>
                <c:pt idx="36">
                  <c:v>41036</c:v>
                </c:pt>
                <c:pt idx="37">
                  <c:v>41037</c:v>
                </c:pt>
                <c:pt idx="38">
                  <c:v>41038</c:v>
                </c:pt>
                <c:pt idx="39">
                  <c:v>41039</c:v>
                </c:pt>
                <c:pt idx="40">
                  <c:v>41040</c:v>
                </c:pt>
                <c:pt idx="41">
                  <c:v>41041</c:v>
                </c:pt>
                <c:pt idx="42">
                  <c:v>41042</c:v>
                </c:pt>
                <c:pt idx="43">
                  <c:v>41043</c:v>
                </c:pt>
                <c:pt idx="44">
                  <c:v>41044</c:v>
                </c:pt>
                <c:pt idx="45">
                  <c:v>41045</c:v>
                </c:pt>
                <c:pt idx="46">
                  <c:v>41046</c:v>
                </c:pt>
                <c:pt idx="47">
                  <c:v>41047</c:v>
                </c:pt>
                <c:pt idx="48">
                  <c:v>41048</c:v>
                </c:pt>
                <c:pt idx="49">
                  <c:v>41049</c:v>
                </c:pt>
                <c:pt idx="50">
                  <c:v>41050</c:v>
                </c:pt>
                <c:pt idx="51">
                  <c:v>41051</c:v>
                </c:pt>
                <c:pt idx="52">
                  <c:v>41052</c:v>
                </c:pt>
                <c:pt idx="53">
                  <c:v>41053</c:v>
                </c:pt>
                <c:pt idx="54">
                  <c:v>41054</c:v>
                </c:pt>
                <c:pt idx="55">
                  <c:v>41055</c:v>
                </c:pt>
                <c:pt idx="56">
                  <c:v>41056</c:v>
                </c:pt>
                <c:pt idx="57">
                  <c:v>41057</c:v>
                </c:pt>
                <c:pt idx="58">
                  <c:v>41058</c:v>
                </c:pt>
                <c:pt idx="59">
                  <c:v>41059</c:v>
                </c:pt>
                <c:pt idx="60">
                  <c:v>41060</c:v>
                </c:pt>
                <c:pt idx="61">
                  <c:v>41061</c:v>
                </c:pt>
                <c:pt idx="62">
                  <c:v>41062</c:v>
                </c:pt>
                <c:pt idx="63">
                  <c:v>41063</c:v>
                </c:pt>
                <c:pt idx="64">
                  <c:v>41064</c:v>
                </c:pt>
                <c:pt idx="65">
                  <c:v>41065</c:v>
                </c:pt>
                <c:pt idx="66">
                  <c:v>41066</c:v>
                </c:pt>
                <c:pt idx="67">
                  <c:v>41067</c:v>
                </c:pt>
                <c:pt idx="68">
                  <c:v>41068</c:v>
                </c:pt>
                <c:pt idx="69">
                  <c:v>41069</c:v>
                </c:pt>
                <c:pt idx="70">
                  <c:v>41070</c:v>
                </c:pt>
                <c:pt idx="71">
                  <c:v>41071</c:v>
                </c:pt>
                <c:pt idx="72">
                  <c:v>41072</c:v>
                </c:pt>
                <c:pt idx="73">
                  <c:v>41073</c:v>
                </c:pt>
                <c:pt idx="74">
                  <c:v>41074</c:v>
                </c:pt>
                <c:pt idx="75">
                  <c:v>41075</c:v>
                </c:pt>
                <c:pt idx="76">
                  <c:v>41076</c:v>
                </c:pt>
                <c:pt idx="77">
                  <c:v>41077</c:v>
                </c:pt>
                <c:pt idx="78">
                  <c:v>41078</c:v>
                </c:pt>
                <c:pt idx="79">
                  <c:v>41079</c:v>
                </c:pt>
                <c:pt idx="80">
                  <c:v>41080</c:v>
                </c:pt>
                <c:pt idx="81">
                  <c:v>41081</c:v>
                </c:pt>
                <c:pt idx="82">
                  <c:v>41082</c:v>
                </c:pt>
                <c:pt idx="83">
                  <c:v>41083</c:v>
                </c:pt>
                <c:pt idx="84">
                  <c:v>41084</c:v>
                </c:pt>
                <c:pt idx="85">
                  <c:v>41085</c:v>
                </c:pt>
                <c:pt idx="86">
                  <c:v>41086</c:v>
                </c:pt>
                <c:pt idx="87">
                  <c:v>41087</c:v>
                </c:pt>
                <c:pt idx="88">
                  <c:v>41088</c:v>
                </c:pt>
                <c:pt idx="89">
                  <c:v>41089</c:v>
                </c:pt>
                <c:pt idx="90">
                  <c:v>41090</c:v>
                </c:pt>
                <c:pt idx="91">
                  <c:v>41091</c:v>
                </c:pt>
                <c:pt idx="92">
                  <c:v>41092</c:v>
                </c:pt>
                <c:pt idx="93">
                  <c:v>41093</c:v>
                </c:pt>
                <c:pt idx="94">
                  <c:v>41094</c:v>
                </c:pt>
                <c:pt idx="95">
                  <c:v>41095</c:v>
                </c:pt>
                <c:pt idx="96">
                  <c:v>41096</c:v>
                </c:pt>
                <c:pt idx="97">
                  <c:v>41097</c:v>
                </c:pt>
                <c:pt idx="98">
                  <c:v>41098</c:v>
                </c:pt>
                <c:pt idx="99">
                  <c:v>41099</c:v>
                </c:pt>
                <c:pt idx="100">
                  <c:v>41100</c:v>
                </c:pt>
                <c:pt idx="101">
                  <c:v>41101</c:v>
                </c:pt>
                <c:pt idx="102">
                  <c:v>41102</c:v>
                </c:pt>
                <c:pt idx="103">
                  <c:v>41103</c:v>
                </c:pt>
                <c:pt idx="104">
                  <c:v>41104</c:v>
                </c:pt>
                <c:pt idx="105">
                  <c:v>41105</c:v>
                </c:pt>
                <c:pt idx="106">
                  <c:v>41106</c:v>
                </c:pt>
                <c:pt idx="107">
                  <c:v>41107</c:v>
                </c:pt>
                <c:pt idx="108">
                  <c:v>41108</c:v>
                </c:pt>
                <c:pt idx="109">
                  <c:v>41109</c:v>
                </c:pt>
                <c:pt idx="110">
                  <c:v>41110</c:v>
                </c:pt>
                <c:pt idx="111">
                  <c:v>41111</c:v>
                </c:pt>
                <c:pt idx="112">
                  <c:v>41112</c:v>
                </c:pt>
                <c:pt idx="113">
                  <c:v>41113</c:v>
                </c:pt>
                <c:pt idx="114">
                  <c:v>41114</c:v>
                </c:pt>
                <c:pt idx="115">
                  <c:v>41115</c:v>
                </c:pt>
                <c:pt idx="116">
                  <c:v>41116</c:v>
                </c:pt>
                <c:pt idx="117">
                  <c:v>41117</c:v>
                </c:pt>
                <c:pt idx="118">
                  <c:v>41118</c:v>
                </c:pt>
                <c:pt idx="119">
                  <c:v>41119</c:v>
                </c:pt>
                <c:pt idx="120">
                  <c:v>41120</c:v>
                </c:pt>
                <c:pt idx="121">
                  <c:v>41121</c:v>
                </c:pt>
                <c:pt idx="122">
                  <c:v>41122</c:v>
                </c:pt>
                <c:pt idx="123">
                  <c:v>41123</c:v>
                </c:pt>
                <c:pt idx="124">
                  <c:v>41124</c:v>
                </c:pt>
                <c:pt idx="125">
                  <c:v>41125</c:v>
                </c:pt>
                <c:pt idx="126">
                  <c:v>41126</c:v>
                </c:pt>
                <c:pt idx="127">
                  <c:v>41127</c:v>
                </c:pt>
                <c:pt idx="128">
                  <c:v>41128</c:v>
                </c:pt>
                <c:pt idx="129">
                  <c:v>41129</c:v>
                </c:pt>
                <c:pt idx="130">
                  <c:v>41130</c:v>
                </c:pt>
                <c:pt idx="131">
                  <c:v>41131</c:v>
                </c:pt>
                <c:pt idx="132">
                  <c:v>41132</c:v>
                </c:pt>
                <c:pt idx="133">
                  <c:v>41133</c:v>
                </c:pt>
                <c:pt idx="134">
                  <c:v>41134</c:v>
                </c:pt>
                <c:pt idx="135">
                  <c:v>41135</c:v>
                </c:pt>
                <c:pt idx="136">
                  <c:v>41136</c:v>
                </c:pt>
                <c:pt idx="137">
                  <c:v>41137</c:v>
                </c:pt>
                <c:pt idx="138">
                  <c:v>41138</c:v>
                </c:pt>
                <c:pt idx="139">
                  <c:v>41139</c:v>
                </c:pt>
                <c:pt idx="140">
                  <c:v>41140</c:v>
                </c:pt>
                <c:pt idx="141">
                  <c:v>41141</c:v>
                </c:pt>
                <c:pt idx="142">
                  <c:v>41142</c:v>
                </c:pt>
                <c:pt idx="143">
                  <c:v>41143</c:v>
                </c:pt>
                <c:pt idx="144">
                  <c:v>41144</c:v>
                </c:pt>
                <c:pt idx="145">
                  <c:v>41145</c:v>
                </c:pt>
                <c:pt idx="146">
                  <c:v>41146</c:v>
                </c:pt>
                <c:pt idx="147">
                  <c:v>41147</c:v>
                </c:pt>
                <c:pt idx="148">
                  <c:v>41148</c:v>
                </c:pt>
                <c:pt idx="149">
                  <c:v>41149</c:v>
                </c:pt>
                <c:pt idx="150">
                  <c:v>41150</c:v>
                </c:pt>
                <c:pt idx="151">
                  <c:v>41151</c:v>
                </c:pt>
                <c:pt idx="152">
                  <c:v>41152</c:v>
                </c:pt>
                <c:pt idx="153">
                  <c:v>41153</c:v>
                </c:pt>
                <c:pt idx="154">
                  <c:v>41154</c:v>
                </c:pt>
                <c:pt idx="155">
                  <c:v>41155</c:v>
                </c:pt>
                <c:pt idx="156">
                  <c:v>41156</c:v>
                </c:pt>
                <c:pt idx="157">
                  <c:v>41157</c:v>
                </c:pt>
                <c:pt idx="158">
                  <c:v>41158</c:v>
                </c:pt>
                <c:pt idx="159">
                  <c:v>41159</c:v>
                </c:pt>
                <c:pt idx="160">
                  <c:v>41160</c:v>
                </c:pt>
                <c:pt idx="161">
                  <c:v>41161</c:v>
                </c:pt>
                <c:pt idx="162">
                  <c:v>41162</c:v>
                </c:pt>
                <c:pt idx="163">
                  <c:v>41163</c:v>
                </c:pt>
                <c:pt idx="164">
                  <c:v>41164</c:v>
                </c:pt>
                <c:pt idx="165">
                  <c:v>41165</c:v>
                </c:pt>
                <c:pt idx="166">
                  <c:v>41166</c:v>
                </c:pt>
                <c:pt idx="167">
                  <c:v>41167</c:v>
                </c:pt>
                <c:pt idx="168">
                  <c:v>41168</c:v>
                </c:pt>
                <c:pt idx="169">
                  <c:v>41169</c:v>
                </c:pt>
                <c:pt idx="170">
                  <c:v>41170</c:v>
                </c:pt>
                <c:pt idx="171">
                  <c:v>41171</c:v>
                </c:pt>
                <c:pt idx="172">
                  <c:v>41172</c:v>
                </c:pt>
                <c:pt idx="173">
                  <c:v>41173</c:v>
                </c:pt>
                <c:pt idx="174">
                  <c:v>41174</c:v>
                </c:pt>
                <c:pt idx="175">
                  <c:v>41175</c:v>
                </c:pt>
                <c:pt idx="176">
                  <c:v>41176</c:v>
                </c:pt>
                <c:pt idx="177">
                  <c:v>41177</c:v>
                </c:pt>
                <c:pt idx="178">
                  <c:v>41178</c:v>
                </c:pt>
                <c:pt idx="179">
                  <c:v>41179</c:v>
                </c:pt>
                <c:pt idx="180">
                  <c:v>41180</c:v>
                </c:pt>
                <c:pt idx="181">
                  <c:v>41181</c:v>
                </c:pt>
                <c:pt idx="182">
                  <c:v>41182</c:v>
                </c:pt>
                <c:pt idx="183">
                  <c:v>41183</c:v>
                </c:pt>
                <c:pt idx="184">
                  <c:v>41184</c:v>
                </c:pt>
                <c:pt idx="185">
                  <c:v>41185</c:v>
                </c:pt>
                <c:pt idx="186">
                  <c:v>41186</c:v>
                </c:pt>
                <c:pt idx="187">
                  <c:v>41187</c:v>
                </c:pt>
                <c:pt idx="188">
                  <c:v>41188</c:v>
                </c:pt>
                <c:pt idx="189">
                  <c:v>41189</c:v>
                </c:pt>
                <c:pt idx="190">
                  <c:v>41190</c:v>
                </c:pt>
                <c:pt idx="191">
                  <c:v>41191</c:v>
                </c:pt>
                <c:pt idx="192">
                  <c:v>41192</c:v>
                </c:pt>
              </c:numCache>
            </c:numRef>
          </c:cat>
          <c:val>
            <c:numRef>
              <c:f>'OlyStillWell 2008-2013'!$B$1557:$B$1739</c:f>
              <c:numCache>
                <c:formatCode>0.000</c:formatCode>
                <c:ptCount val="183"/>
                <c:pt idx="0">
                  <c:v>12.593999999999999</c:v>
                </c:pt>
                <c:pt idx="1">
                  <c:v>12.61</c:v>
                </c:pt>
                <c:pt idx="2">
                  <c:v>12.617000000000001</c:v>
                </c:pt>
                <c:pt idx="3">
                  <c:v>12.653</c:v>
                </c:pt>
                <c:pt idx="4">
                  <c:v>12.686</c:v>
                </c:pt>
                <c:pt idx="5">
                  <c:v>12.698</c:v>
                </c:pt>
                <c:pt idx="6">
                  <c:v>12.724</c:v>
                </c:pt>
                <c:pt idx="7">
                  <c:v>12.766</c:v>
                </c:pt>
                <c:pt idx="8">
                  <c:v>12.798</c:v>
                </c:pt>
                <c:pt idx="9">
                  <c:v>12.83</c:v>
                </c:pt>
                <c:pt idx="10">
                  <c:v>12.826000000000001</c:v>
                </c:pt>
                <c:pt idx="11">
                  <c:v>12.816000000000001</c:v>
                </c:pt>
                <c:pt idx="12">
                  <c:v>12.83</c:v>
                </c:pt>
                <c:pt idx="13">
                  <c:v>12.864000000000001</c:v>
                </c:pt>
                <c:pt idx="14">
                  <c:v>12.875</c:v>
                </c:pt>
                <c:pt idx="15">
                  <c:v>12.835000000000001</c:v>
                </c:pt>
                <c:pt idx="16">
                  <c:v>12.867000000000001</c:v>
                </c:pt>
                <c:pt idx="17">
                  <c:v>12.856999999999999</c:v>
                </c:pt>
                <c:pt idx="18">
                  <c:v>12.86</c:v>
                </c:pt>
                <c:pt idx="19">
                  <c:v>12.74</c:v>
                </c:pt>
                <c:pt idx="20">
                  <c:v>12.698</c:v>
                </c:pt>
                <c:pt idx="21">
                  <c:v>12.709</c:v>
                </c:pt>
                <c:pt idx="22">
                  <c:v>12.742000000000001</c:v>
                </c:pt>
                <c:pt idx="23">
                  <c:v>12.782</c:v>
                </c:pt>
                <c:pt idx="24">
                  <c:v>12.813000000000001</c:v>
                </c:pt>
                <c:pt idx="25">
                  <c:v>12.755000000000001</c:v>
                </c:pt>
                <c:pt idx="26">
                  <c:v>12.737</c:v>
                </c:pt>
                <c:pt idx="27">
                  <c:v>12.747</c:v>
                </c:pt>
                <c:pt idx="28">
                  <c:v>12.779</c:v>
                </c:pt>
                <c:pt idx="29">
                  <c:v>12.746</c:v>
                </c:pt>
                <c:pt idx="30">
                  <c:v>12.763999999999999</c:v>
                </c:pt>
                <c:pt idx="31">
                  <c:v>12.779</c:v>
                </c:pt>
                <c:pt idx="32">
                  <c:v>12.750999999999999</c:v>
                </c:pt>
                <c:pt idx="33">
                  <c:v>12.67</c:v>
                </c:pt>
                <c:pt idx="34">
                  <c:v>12.675000000000001</c:v>
                </c:pt>
                <c:pt idx="35">
                  <c:v>12.69</c:v>
                </c:pt>
                <c:pt idx="36">
                  <c:v>12.718</c:v>
                </c:pt>
                <c:pt idx="37">
                  <c:v>12.757</c:v>
                </c:pt>
                <c:pt idx="38">
                  <c:v>12.789</c:v>
                </c:pt>
                <c:pt idx="39">
                  <c:v>12.827</c:v>
                </c:pt>
                <c:pt idx="40">
                  <c:v>12.84</c:v>
                </c:pt>
                <c:pt idx="41">
                  <c:v>12.893000000000001</c:v>
                </c:pt>
                <c:pt idx="42">
                  <c:v>12.92</c:v>
                </c:pt>
                <c:pt idx="43">
                  <c:v>12.948</c:v>
                </c:pt>
                <c:pt idx="44">
                  <c:v>12.98</c:v>
                </c:pt>
                <c:pt idx="45">
                  <c:v>13.013</c:v>
                </c:pt>
                <c:pt idx="46">
                  <c:v>13.041</c:v>
                </c:pt>
                <c:pt idx="47">
                  <c:v>13.077</c:v>
                </c:pt>
                <c:pt idx="48">
                  <c:v>13.096</c:v>
                </c:pt>
                <c:pt idx="49">
                  <c:v>13.103999999999999</c:v>
                </c:pt>
                <c:pt idx="50">
                  <c:v>13.074999999999999</c:v>
                </c:pt>
                <c:pt idx="51">
                  <c:v>13.023999999999999</c:v>
                </c:pt>
                <c:pt idx="52">
                  <c:v>12.997999999999999</c:v>
                </c:pt>
                <c:pt idx="53">
                  <c:v>12.988</c:v>
                </c:pt>
                <c:pt idx="54">
                  <c:v>12.999000000000001</c:v>
                </c:pt>
                <c:pt idx="55">
                  <c:v>13.023999999999999</c:v>
                </c:pt>
                <c:pt idx="56">
                  <c:v>13.045</c:v>
                </c:pt>
                <c:pt idx="57">
                  <c:v>13.069000000000001</c:v>
                </c:pt>
                <c:pt idx="58">
                  <c:v>13.089</c:v>
                </c:pt>
                <c:pt idx="59">
                  <c:v>13.106999999999999</c:v>
                </c:pt>
                <c:pt idx="60">
                  <c:v>13.101000000000001</c:v>
                </c:pt>
                <c:pt idx="61">
                  <c:v>13.095000000000001</c:v>
                </c:pt>
                <c:pt idx="62">
                  <c:v>13.089</c:v>
                </c:pt>
                <c:pt idx="63">
                  <c:v>13.114000000000001</c:v>
                </c:pt>
                <c:pt idx="64">
                  <c:v>13.13</c:v>
                </c:pt>
                <c:pt idx="65">
                  <c:v>13.12</c:v>
                </c:pt>
                <c:pt idx="66">
                  <c:v>13.138</c:v>
                </c:pt>
                <c:pt idx="67">
                  <c:v>13.093999999999999</c:v>
                </c:pt>
                <c:pt idx="68">
                  <c:v>13.087999999999999</c:v>
                </c:pt>
                <c:pt idx="69">
                  <c:v>13.026999999999999</c:v>
                </c:pt>
                <c:pt idx="70">
                  <c:v>13.03</c:v>
                </c:pt>
                <c:pt idx="71">
                  <c:v>13.048</c:v>
                </c:pt>
                <c:pt idx="72">
                  <c:v>13.066000000000001</c:v>
                </c:pt>
                <c:pt idx="73">
                  <c:v>13.085000000000001</c:v>
                </c:pt>
                <c:pt idx="74">
                  <c:v>13.117000000000001</c:v>
                </c:pt>
                <c:pt idx="75">
                  <c:v>13.132999999999999</c:v>
                </c:pt>
                <c:pt idx="76">
                  <c:v>13.159000000000001</c:v>
                </c:pt>
                <c:pt idx="77">
                  <c:v>13.178000000000001</c:v>
                </c:pt>
                <c:pt idx="78">
                  <c:v>13.206</c:v>
                </c:pt>
                <c:pt idx="79">
                  <c:v>13.223000000000001</c:v>
                </c:pt>
                <c:pt idx="80">
                  <c:v>13.244</c:v>
                </c:pt>
                <c:pt idx="81">
                  <c:v>13.27</c:v>
                </c:pt>
                <c:pt idx="82">
                  <c:v>13.286</c:v>
                </c:pt>
                <c:pt idx="83">
                  <c:v>13.250999999999999</c:v>
                </c:pt>
                <c:pt idx="84">
                  <c:v>13.222</c:v>
                </c:pt>
                <c:pt idx="85">
                  <c:v>13.16</c:v>
                </c:pt>
                <c:pt idx="86">
                  <c:v>13.151999999999999</c:v>
                </c:pt>
                <c:pt idx="87">
                  <c:v>13.17</c:v>
                </c:pt>
                <c:pt idx="88">
                  <c:v>13.196</c:v>
                </c:pt>
                <c:pt idx="89">
                  <c:v>13.208</c:v>
                </c:pt>
                <c:pt idx="90">
                  <c:v>13.201000000000001</c:v>
                </c:pt>
                <c:pt idx="91">
                  <c:v>13.21</c:v>
                </c:pt>
                <c:pt idx="92">
                  <c:v>13.231</c:v>
                </c:pt>
                <c:pt idx="93">
                  <c:v>13.226000000000001</c:v>
                </c:pt>
                <c:pt idx="94">
                  <c:v>13.257999999999999</c:v>
                </c:pt>
                <c:pt idx="95">
                  <c:v>13.284000000000001</c:v>
                </c:pt>
                <c:pt idx="96">
                  <c:v>13.305</c:v>
                </c:pt>
                <c:pt idx="97">
                  <c:v>13.329000000000001</c:v>
                </c:pt>
                <c:pt idx="98">
                  <c:v>13.361000000000001</c:v>
                </c:pt>
                <c:pt idx="99">
                  <c:v>13.397</c:v>
                </c:pt>
                <c:pt idx="100">
                  <c:v>13.429</c:v>
                </c:pt>
                <c:pt idx="101">
                  <c:v>13.455</c:v>
                </c:pt>
                <c:pt idx="102">
                  <c:v>13.484999999999999</c:v>
                </c:pt>
                <c:pt idx="103">
                  <c:v>13.516</c:v>
                </c:pt>
                <c:pt idx="104">
                  <c:v>13.500999999999999</c:v>
                </c:pt>
                <c:pt idx="105">
                  <c:v>13.513</c:v>
                </c:pt>
                <c:pt idx="106">
                  <c:v>13.53</c:v>
                </c:pt>
                <c:pt idx="107">
                  <c:v>13.55</c:v>
                </c:pt>
                <c:pt idx="108">
                  <c:v>13.571</c:v>
                </c:pt>
                <c:pt idx="109">
                  <c:v>13.593</c:v>
                </c:pt>
                <c:pt idx="110">
                  <c:v>13.58</c:v>
                </c:pt>
                <c:pt idx="111">
                  <c:v>13.586</c:v>
                </c:pt>
                <c:pt idx="112">
                  <c:v>13.601000000000001</c:v>
                </c:pt>
                <c:pt idx="113">
                  <c:v>13.625999999999999</c:v>
                </c:pt>
                <c:pt idx="114">
                  <c:v>13.641</c:v>
                </c:pt>
                <c:pt idx="115">
                  <c:v>13.663</c:v>
                </c:pt>
                <c:pt idx="116">
                  <c:v>13.688000000000001</c:v>
                </c:pt>
                <c:pt idx="117">
                  <c:v>13.718</c:v>
                </c:pt>
                <c:pt idx="118">
                  <c:v>13.734999999999999</c:v>
                </c:pt>
                <c:pt idx="119">
                  <c:v>13.753</c:v>
                </c:pt>
                <c:pt idx="120">
                  <c:v>13.775</c:v>
                </c:pt>
                <c:pt idx="121">
                  <c:v>13.79</c:v>
                </c:pt>
                <c:pt idx="122">
                  <c:v>13.816000000000001</c:v>
                </c:pt>
                <c:pt idx="123">
                  <c:v>13.835000000000001</c:v>
                </c:pt>
                <c:pt idx="124">
                  <c:v>13.855</c:v>
                </c:pt>
                <c:pt idx="125">
                  <c:v>13.877000000000001</c:v>
                </c:pt>
                <c:pt idx="126">
                  <c:v>13.894</c:v>
                </c:pt>
                <c:pt idx="127">
                  <c:v>13.922000000000001</c:v>
                </c:pt>
                <c:pt idx="128">
                  <c:v>13.946999999999999</c:v>
                </c:pt>
                <c:pt idx="129">
                  <c:v>13.965999999999999</c:v>
                </c:pt>
                <c:pt idx="130">
                  <c:v>13.968999999999999</c:v>
                </c:pt>
                <c:pt idx="131">
                  <c:v>13.997</c:v>
                </c:pt>
                <c:pt idx="132">
                  <c:v>14.016</c:v>
                </c:pt>
                <c:pt idx="133">
                  <c:v>14.03</c:v>
                </c:pt>
                <c:pt idx="134">
                  <c:v>14.052</c:v>
                </c:pt>
                <c:pt idx="135">
                  <c:v>14.074999999999999</c:v>
                </c:pt>
                <c:pt idx="136">
                  <c:v>14.093</c:v>
                </c:pt>
                <c:pt idx="137">
                  <c:v>14.114000000000001</c:v>
                </c:pt>
                <c:pt idx="138">
                  <c:v>14.13</c:v>
                </c:pt>
                <c:pt idx="139">
                  <c:v>14.154</c:v>
                </c:pt>
                <c:pt idx="140">
                  <c:v>14.173</c:v>
                </c:pt>
                <c:pt idx="141">
                  <c:v>14.186999999999999</c:v>
                </c:pt>
                <c:pt idx="142">
                  <c:v>14.21</c:v>
                </c:pt>
                <c:pt idx="143">
                  <c:v>14.223000000000001</c:v>
                </c:pt>
                <c:pt idx="144">
                  <c:v>14.237</c:v>
                </c:pt>
                <c:pt idx="145">
                  <c:v>14.250999999999999</c:v>
                </c:pt>
                <c:pt idx="146">
                  <c:v>14.272</c:v>
                </c:pt>
                <c:pt idx="147">
                  <c:v>14.282999999999999</c:v>
                </c:pt>
                <c:pt idx="148">
                  <c:v>14.292999999999999</c:v>
                </c:pt>
                <c:pt idx="149">
                  <c:v>14.301</c:v>
                </c:pt>
                <c:pt idx="150">
                  <c:v>14.316000000000001</c:v>
                </c:pt>
                <c:pt idx="151">
                  <c:v>14.326000000000001</c:v>
                </c:pt>
                <c:pt idx="152">
                  <c:v>14.337999999999999</c:v>
                </c:pt>
                <c:pt idx="153" formatCode="General">
                  <c:v>14.347</c:v>
                </c:pt>
                <c:pt idx="154" formatCode="General">
                  <c:v>14.358000000000001</c:v>
                </c:pt>
                <c:pt idx="155" formatCode="General">
                  <c:v>14.363</c:v>
                </c:pt>
                <c:pt idx="156" formatCode="General">
                  <c:v>14.378</c:v>
                </c:pt>
                <c:pt idx="157" formatCode="General">
                  <c:v>14.382</c:v>
                </c:pt>
                <c:pt idx="158" formatCode="General">
                  <c:v>14.396000000000001</c:v>
                </c:pt>
                <c:pt idx="159" formatCode="General">
                  <c:v>14.407</c:v>
                </c:pt>
                <c:pt idx="160" formatCode="General">
                  <c:v>14.414999999999999</c:v>
                </c:pt>
                <c:pt idx="161" formatCode="General">
                  <c:v>14.436999999999999</c:v>
                </c:pt>
                <c:pt idx="162" formatCode="General">
                  <c:v>14.429</c:v>
                </c:pt>
                <c:pt idx="163" formatCode="General">
                  <c:v>14.452</c:v>
                </c:pt>
                <c:pt idx="164" formatCode="General">
                  <c:v>14.456</c:v>
                </c:pt>
                <c:pt idx="165" formatCode="General">
                  <c:v>14.465</c:v>
                </c:pt>
                <c:pt idx="166" formatCode="General">
                  <c:v>14.472</c:v>
                </c:pt>
                <c:pt idx="167" formatCode="General">
                  <c:v>14.478999999999999</c:v>
                </c:pt>
                <c:pt idx="168" formatCode="General">
                  <c:v>14.477</c:v>
                </c:pt>
                <c:pt idx="169" formatCode="General">
                  <c:v>14.489000000000001</c:v>
                </c:pt>
                <c:pt idx="170" formatCode="General">
                  <c:v>14.494999999999999</c:v>
                </c:pt>
                <c:pt idx="171" formatCode="General">
                  <c:v>14.497999999999999</c:v>
                </c:pt>
                <c:pt idx="172" formatCode="General">
                  <c:v>14.503</c:v>
                </c:pt>
                <c:pt idx="173" formatCode="General">
                  <c:v>14.507999999999999</c:v>
                </c:pt>
                <c:pt idx="174" formatCode="General">
                  <c:v>14.500999999999999</c:v>
                </c:pt>
                <c:pt idx="175" formatCode="General">
                  <c:v>14.507</c:v>
                </c:pt>
                <c:pt idx="176" formatCode="General">
                  <c:v>14.512</c:v>
                </c:pt>
                <c:pt idx="177" formatCode="General">
                  <c:v>14.513999999999999</c:v>
                </c:pt>
                <c:pt idx="178" formatCode="General">
                  <c:v>14.513</c:v>
                </c:pt>
                <c:pt idx="179" formatCode="General">
                  <c:v>14.513999999999999</c:v>
                </c:pt>
                <c:pt idx="180" formatCode="General">
                  <c:v>14.513</c:v>
                </c:pt>
                <c:pt idx="181" formatCode="General">
                  <c:v>14.512</c:v>
                </c:pt>
                <c:pt idx="182" formatCode="General">
                  <c:v>14.513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287904"/>
        <c:axId val="224288296"/>
      </c:lineChart>
      <c:lineChart>
        <c:grouping val="standard"/>
        <c:varyColors val="0"/>
        <c:ser>
          <c:idx val="1"/>
          <c:order val="1"/>
          <c:tx>
            <c:v>Staff Gage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cat>
            <c:numRef>
              <c:f>'OlyStillWell 2008-2013'!$A$1557:$A$1749</c:f>
              <c:numCache>
                <c:formatCode>m/d/yyyy</c:formatCode>
                <c:ptCount val="193"/>
                <c:pt idx="0">
                  <c:v>41000</c:v>
                </c:pt>
                <c:pt idx="1">
                  <c:v>41001</c:v>
                </c:pt>
                <c:pt idx="2">
                  <c:v>41002</c:v>
                </c:pt>
                <c:pt idx="3">
                  <c:v>41003</c:v>
                </c:pt>
                <c:pt idx="4">
                  <c:v>41004</c:v>
                </c:pt>
                <c:pt idx="5">
                  <c:v>41005</c:v>
                </c:pt>
                <c:pt idx="6">
                  <c:v>41006</c:v>
                </c:pt>
                <c:pt idx="7">
                  <c:v>41007</c:v>
                </c:pt>
                <c:pt idx="8">
                  <c:v>41008</c:v>
                </c:pt>
                <c:pt idx="9">
                  <c:v>41009</c:v>
                </c:pt>
                <c:pt idx="10">
                  <c:v>41010</c:v>
                </c:pt>
                <c:pt idx="11">
                  <c:v>41011</c:v>
                </c:pt>
                <c:pt idx="12">
                  <c:v>41012</c:v>
                </c:pt>
                <c:pt idx="13">
                  <c:v>41013</c:v>
                </c:pt>
                <c:pt idx="14">
                  <c:v>41014</c:v>
                </c:pt>
                <c:pt idx="15">
                  <c:v>41015</c:v>
                </c:pt>
                <c:pt idx="16">
                  <c:v>41016</c:v>
                </c:pt>
                <c:pt idx="17">
                  <c:v>41017</c:v>
                </c:pt>
                <c:pt idx="18">
                  <c:v>41018</c:v>
                </c:pt>
                <c:pt idx="19">
                  <c:v>41019</c:v>
                </c:pt>
                <c:pt idx="20">
                  <c:v>41020</c:v>
                </c:pt>
                <c:pt idx="21">
                  <c:v>41021</c:v>
                </c:pt>
                <c:pt idx="22">
                  <c:v>41022</c:v>
                </c:pt>
                <c:pt idx="23">
                  <c:v>41023</c:v>
                </c:pt>
                <c:pt idx="24">
                  <c:v>41024</c:v>
                </c:pt>
                <c:pt idx="25">
                  <c:v>41025</c:v>
                </c:pt>
                <c:pt idx="26">
                  <c:v>41026</c:v>
                </c:pt>
                <c:pt idx="27">
                  <c:v>41027</c:v>
                </c:pt>
                <c:pt idx="28">
                  <c:v>41028</c:v>
                </c:pt>
                <c:pt idx="29">
                  <c:v>41029</c:v>
                </c:pt>
                <c:pt idx="30">
                  <c:v>41030</c:v>
                </c:pt>
                <c:pt idx="31">
                  <c:v>41031</c:v>
                </c:pt>
                <c:pt idx="32">
                  <c:v>41032</c:v>
                </c:pt>
                <c:pt idx="33">
                  <c:v>41033</c:v>
                </c:pt>
                <c:pt idx="34">
                  <c:v>41034</c:v>
                </c:pt>
                <c:pt idx="35">
                  <c:v>41035</c:v>
                </c:pt>
                <c:pt idx="36">
                  <c:v>41036</c:v>
                </c:pt>
                <c:pt idx="37">
                  <c:v>41037</c:v>
                </c:pt>
                <c:pt idx="38">
                  <c:v>41038</c:v>
                </c:pt>
                <c:pt idx="39">
                  <c:v>41039</c:v>
                </c:pt>
                <c:pt idx="40">
                  <c:v>41040</c:v>
                </c:pt>
                <c:pt idx="41">
                  <c:v>41041</c:v>
                </c:pt>
                <c:pt idx="42">
                  <c:v>41042</c:v>
                </c:pt>
                <c:pt idx="43">
                  <c:v>41043</c:v>
                </c:pt>
                <c:pt idx="44">
                  <c:v>41044</c:v>
                </c:pt>
                <c:pt idx="45">
                  <c:v>41045</c:v>
                </c:pt>
                <c:pt idx="46">
                  <c:v>41046</c:v>
                </c:pt>
                <c:pt idx="47">
                  <c:v>41047</c:v>
                </c:pt>
                <c:pt idx="48">
                  <c:v>41048</c:v>
                </c:pt>
                <c:pt idx="49">
                  <c:v>41049</c:v>
                </c:pt>
                <c:pt idx="50">
                  <c:v>41050</c:v>
                </c:pt>
                <c:pt idx="51">
                  <c:v>41051</c:v>
                </c:pt>
                <c:pt idx="52">
                  <c:v>41052</c:v>
                </c:pt>
                <c:pt idx="53">
                  <c:v>41053</c:v>
                </c:pt>
                <c:pt idx="54">
                  <c:v>41054</c:v>
                </c:pt>
                <c:pt idx="55">
                  <c:v>41055</c:v>
                </c:pt>
                <c:pt idx="56">
                  <c:v>41056</c:v>
                </c:pt>
                <c:pt idx="57">
                  <c:v>41057</c:v>
                </c:pt>
                <c:pt idx="58">
                  <c:v>41058</c:v>
                </c:pt>
                <c:pt idx="59">
                  <c:v>41059</c:v>
                </c:pt>
                <c:pt idx="60">
                  <c:v>41060</c:v>
                </c:pt>
                <c:pt idx="61">
                  <c:v>41061</c:v>
                </c:pt>
                <c:pt idx="62">
                  <c:v>41062</c:v>
                </c:pt>
                <c:pt idx="63">
                  <c:v>41063</c:v>
                </c:pt>
                <c:pt idx="64">
                  <c:v>41064</c:v>
                </c:pt>
                <c:pt idx="65">
                  <c:v>41065</c:v>
                </c:pt>
                <c:pt idx="66">
                  <c:v>41066</c:v>
                </c:pt>
                <c:pt idx="67">
                  <c:v>41067</c:v>
                </c:pt>
                <c:pt idx="68">
                  <c:v>41068</c:v>
                </c:pt>
                <c:pt idx="69">
                  <c:v>41069</c:v>
                </c:pt>
                <c:pt idx="70">
                  <c:v>41070</c:v>
                </c:pt>
                <c:pt idx="71">
                  <c:v>41071</c:v>
                </c:pt>
                <c:pt idx="72">
                  <c:v>41072</c:v>
                </c:pt>
                <c:pt idx="73">
                  <c:v>41073</c:v>
                </c:pt>
                <c:pt idx="74">
                  <c:v>41074</c:v>
                </c:pt>
                <c:pt idx="75">
                  <c:v>41075</c:v>
                </c:pt>
                <c:pt idx="76">
                  <c:v>41076</c:v>
                </c:pt>
                <c:pt idx="77">
                  <c:v>41077</c:v>
                </c:pt>
                <c:pt idx="78">
                  <c:v>41078</c:v>
                </c:pt>
                <c:pt idx="79">
                  <c:v>41079</c:v>
                </c:pt>
                <c:pt idx="80">
                  <c:v>41080</c:v>
                </c:pt>
                <c:pt idx="81">
                  <c:v>41081</c:v>
                </c:pt>
                <c:pt idx="82">
                  <c:v>41082</c:v>
                </c:pt>
                <c:pt idx="83">
                  <c:v>41083</c:v>
                </c:pt>
                <c:pt idx="84">
                  <c:v>41084</c:v>
                </c:pt>
                <c:pt idx="85">
                  <c:v>41085</c:v>
                </c:pt>
                <c:pt idx="86">
                  <c:v>41086</c:v>
                </c:pt>
                <c:pt idx="87">
                  <c:v>41087</c:v>
                </c:pt>
                <c:pt idx="88">
                  <c:v>41088</c:v>
                </c:pt>
                <c:pt idx="89">
                  <c:v>41089</c:v>
                </c:pt>
                <c:pt idx="90">
                  <c:v>41090</c:v>
                </c:pt>
                <c:pt idx="91">
                  <c:v>41091</c:v>
                </c:pt>
                <c:pt idx="92">
                  <c:v>41092</c:v>
                </c:pt>
                <c:pt idx="93">
                  <c:v>41093</c:v>
                </c:pt>
                <c:pt idx="94">
                  <c:v>41094</c:v>
                </c:pt>
                <c:pt idx="95">
                  <c:v>41095</c:v>
                </c:pt>
                <c:pt idx="96">
                  <c:v>41096</c:v>
                </c:pt>
                <c:pt idx="97">
                  <c:v>41097</c:v>
                </c:pt>
                <c:pt idx="98">
                  <c:v>41098</c:v>
                </c:pt>
                <c:pt idx="99">
                  <c:v>41099</c:v>
                </c:pt>
                <c:pt idx="100">
                  <c:v>41100</c:v>
                </c:pt>
                <c:pt idx="101">
                  <c:v>41101</c:v>
                </c:pt>
                <c:pt idx="102">
                  <c:v>41102</c:v>
                </c:pt>
                <c:pt idx="103">
                  <c:v>41103</c:v>
                </c:pt>
                <c:pt idx="104">
                  <c:v>41104</c:v>
                </c:pt>
                <c:pt idx="105">
                  <c:v>41105</c:v>
                </c:pt>
                <c:pt idx="106">
                  <c:v>41106</c:v>
                </c:pt>
                <c:pt idx="107">
                  <c:v>41107</c:v>
                </c:pt>
                <c:pt idx="108">
                  <c:v>41108</c:v>
                </c:pt>
                <c:pt idx="109">
                  <c:v>41109</c:v>
                </c:pt>
                <c:pt idx="110">
                  <c:v>41110</c:v>
                </c:pt>
                <c:pt idx="111">
                  <c:v>41111</c:v>
                </c:pt>
                <c:pt idx="112">
                  <c:v>41112</c:v>
                </c:pt>
                <c:pt idx="113">
                  <c:v>41113</c:v>
                </c:pt>
                <c:pt idx="114">
                  <c:v>41114</c:v>
                </c:pt>
                <c:pt idx="115">
                  <c:v>41115</c:v>
                </c:pt>
                <c:pt idx="116">
                  <c:v>41116</c:v>
                </c:pt>
                <c:pt idx="117">
                  <c:v>41117</c:v>
                </c:pt>
                <c:pt idx="118">
                  <c:v>41118</c:v>
                </c:pt>
                <c:pt idx="119">
                  <c:v>41119</c:v>
                </c:pt>
                <c:pt idx="120">
                  <c:v>41120</c:v>
                </c:pt>
                <c:pt idx="121">
                  <c:v>41121</c:v>
                </c:pt>
                <c:pt idx="122">
                  <c:v>41122</c:v>
                </c:pt>
                <c:pt idx="123">
                  <c:v>41123</c:v>
                </c:pt>
                <c:pt idx="124">
                  <c:v>41124</c:v>
                </c:pt>
                <c:pt idx="125">
                  <c:v>41125</c:v>
                </c:pt>
                <c:pt idx="126">
                  <c:v>41126</c:v>
                </c:pt>
                <c:pt idx="127">
                  <c:v>41127</c:v>
                </c:pt>
                <c:pt idx="128">
                  <c:v>41128</c:v>
                </c:pt>
                <c:pt idx="129">
                  <c:v>41129</c:v>
                </c:pt>
                <c:pt idx="130">
                  <c:v>41130</c:v>
                </c:pt>
                <c:pt idx="131">
                  <c:v>41131</c:v>
                </c:pt>
                <c:pt idx="132">
                  <c:v>41132</c:v>
                </c:pt>
                <c:pt idx="133">
                  <c:v>41133</c:v>
                </c:pt>
                <c:pt idx="134">
                  <c:v>41134</c:v>
                </c:pt>
                <c:pt idx="135">
                  <c:v>41135</c:v>
                </c:pt>
                <c:pt idx="136">
                  <c:v>41136</c:v>
                </c:pt>
                <c:pt idx="137">
                  <c:v>41137</c:v>
                </c:pt>
                <c:pt idx="138">
                  <c:v>41138</c:v>
                </c:pt>
                <c:pt idx="139">
                  <c:v>41139</c:v>
                </c:pt>
                <c:pt idx="140">
                  <c:v>41140</c:v>
                </c:pt>
                <c:pt idx="141">
                  <c:v>41141</c:v>
                </c:pt>
                <c:pt idx="142">
                  <c:v>41142</c:v>
                </c:pt>
                <c:pt idx="143">
                  <c:v>41143</c:v>
                </c:pt>
                <c:pt idx="144">
                  <c:v>41144</c:v>
                </c:pt>
                <c:pt idx="145">
                  <c:v>41145</c:v>
                </c:pt>
                <c:pt idx="146">
                  <c:v>41146</c:v>
                </c:pt>
                <c:pt idx="147">
                  <c:v>41147</c:v>
                </c:pt>
                <c:pt idx="148">
                  <c:v>41148</c:v>
                </c:pt>
                <c:pt idx="149">
                  <c:v>41149</c:v>
                </c:pt>
                <c:pt idx="150">
                  <c:v>41150</c:v>
                </c:pt>
                <c:pt idx="151">
                  <c:v>41151</c:v>
                </c:pt>
                <c:pt idx="152">
                  <c:v>41152</c:v>
                </c:pt>
                <c:pt idx="153">
                  <c:v>41153</c:v>
                </c:pt>
                <c:pt idx="154">
                  <c:v>41154</c:v>
                </c:pt>
                <c:pt idx="155">
                  <c:v>41155</c:v>
                </c:pt>
                <c:pt idx="156">
                  <c:v>41156</c:v>
                </c:pt>
                <c:pt idx="157">
                  <c:v>41157</c:v>
                </c:pt>
                <c:pt idx="158">
                  <c:v>41158</c:v>
                </c:pt>
                <c:pt idx="159">
                  <c:v>41159</c:v>
                </c:pt>
                <c:pt idx="160">
                  <c:v>41160</c:v>
                </c:pt>
                <c:pt idx="161">
                  <c:v>41161</c:v>
                </c:pt>
                <c:pt idx="162">
                  <c:v>41162</c:v>
                </c:pt>
                <c:pt idx="163">
                  <c:v>41163</c:v>
                </c:pt>
                <c:pt idx="164">
                  <c:v>41164</c:v>
                </c:pt>
                <c:pt idx="165">
                  <c:v>41165</c:v>
                </c:pt>
                <c:pt idx="166">
                  <c:v>41166</c:v>
                </c:pt>
                <c:pt idx="167">
                  <c:v>41167</c:v>
                </c:pt>
                <c:pt idx="168">
                  <c:v>41168</c:v>
                </c:pt>
                <c:pt idx="169">
                  <c:v>41169</c:v>
                </c:pt>
                <c:pt idx="170">
                  <c:v>41170</c:v>
                </c:pt>
                <c:pt idx="171">
                  <c:v>41171</c:v>
                </c:pt>
                <c:pt idx="172">
                  <c:v>41172</c:v>
                </c:pt>
                <c:pt idx="173">
                  <c:v>41173</c:v>
                </c:pt>
                <c:pt idx="174">
                  <c:v>41174</c:v>
                </c:pt>
                <c:pt idx="175">
                  <c:v>41175</c:v>
                </c:pt>
                <c:pt idx="176">
                  <c:v>41176</c:v>
                </c:pt>
                <c:pt idx="177">
                  <c:v>41177</c:v>
                </c:pt>
                <c:pt idx="178">
                  <c:v>41178</c:v>
                </c:pt>
                <c:pt idx="179">
                  <c:v>41179</c:v>
                </c:pt>
                <c:pt idx="180">
                  <c:v>41180</c:v>
                </c:pt>
                <c:pt idx="181">
                  <c:v>41181</c:v>
                </c:pt>
                <c:pt idx="182">
                  <c:v>41182</c:v>
                </c:pt>
                <c:pt idx="183">
                  <c:v>41183</c:v>
                </c:pt>
                <c:pt idx="184">
                  <c:v>41184</c:v>
                </c:pt>
                <c:pt idx="185">
                  <c:v>41185</c:v>
                </c:pt>
                <c:pt idx="186">
                  <c:v>41186</c:v>
                </c:pt>
                <c:pt idx="187">
                  <c:v>41187</c:v>
                </c:pt>
                <c:pt idx="188">
                  <c:v>41188</c:v>
                </c:pt>
                <c:pt idx="189">
                  <c:v>41189</c:v>
                </c:pt>
                <c:pt idx="190">
                  <c:v>41190</c:v>
                </c:pt>
                <c:pt idx="191">
                  <c:v>41191</c:v>
                </c:pt>
                <c:pt idx="192">
                  <c:v>41192</c:v>
                </c:pt>
              </c:numCache>
            </c:numRef>
          </c:cat>
          <c:val>
            <c:numRef>
              <c:f>'OlyStillWell 2008-2013'!$G$1557:$G$1749</c:f>
              <c:numCache>
                <c:formatCode>General</c:formatCode>
                <c:ptCount val="193"/>
                <c:pt idx="2">
                  <c:v>70.5</c:v>
                </c:pt>
                <c:pt idx="3">
                  <c:v>70.5</c:v>
                </c:pt>
                <c:pt idx="10">
                  <c:v>70.400000000000006</c:v>
                </c:pt>
                <c:pt idx="13">
                  <c:v>70.25</c:v>
                </c:pt>
                <c:pt idx="17">
                  <c:v>70.400000000000006</c:v>
                </c:pt>
                <c:pt idx="22">
                  <c:v>70.400000000000006</c:v>
                </c:pt>
                <c:pt idx="29">
                  <c:v>70.400000000000006</c:v>
                </c:pt>
                <c:pt idx="36">
                  <c:v>70.400000000000006</c:v>
                </c:pt>
                <c:pt idx="51">
                  <c:v>70.05</c:v>
                </c:pt>
                <c:pt idx="57">
                  <c:v>70.010000000000005</c:v>
                </c:pt>
                <c:pt idx="66">
                  <c:v>70.03</c:v>
                </c:pt>
                <c:pt idx="68">
                  <c:v>69.95</c:v>
                </c:pt>
                <c:pt idx="71">
                  <c:v>70.040000000000006</c:v>
                </c:pt>
                <c:pt idx="78">
                  <c:v>69.900000000000006</c:v>
                </c:pt>
                <c:pt idx="85">
                  <c:v>69.94</c:v>
                </c:pt>
                <c:pt idx="93">
                  <c:v>69.849999999999994</c:v>
                </c:pt>
                <c:pt idx="99">
                  <c:v>69.7</c:v>
                </c:pt>
                <c:pt idx="104">
                  <c:v>69.599999999999994</c:v>
                </c:pt>
                <c:pt idx="107">
                  <c:v>69.55</c:v>
                </c:pt>
                <c:pt idx="110">
                  <c:v>69.5</c:v>
                </c:pt>
                <c:pt idx="144">
                  <c:v>68.900000000000006</c:v>
                </c:pt>
                <c:pt idx="165">
                  <c:v>68.63</c:v>
                </c:pt>
                <c:pt idx="184">
                  <c:v>68.58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046128"/>
        <c:axId val="226045736"/>
      </c:lineChart>
      <c:dateAx>
        <c:axId val="224287904"/>
        <c:scaling>
          <c:orientation val="minMax"/>
          <c:max val="41182"/>
        </c:scaling>
        <c:delete val="0"/>
        <c:axPos val="t"/>
        <c:majorGridlines>
          <c:spPr>
            <a:ln>
              <a:prstDash val="sysDot"/>
            </a:ln>
          </c:spPr>
        </c:majorGridlines>
        <c:numFmt formatCode="m/d/yyyy" sourceLinked="1"/>
        <c:majorTickMark val="out"/>
        <c:minorTickMark val="none"/>
        <c:tickLblPos val="nextTo"/>
        <c:txPr>
          <a:bodyPr rot="-1920000"/>
          <a:lstStyle/>
          <a:p>
            <a:pPr>
              <a:defRPr b="0"/>
            </a:pPr>
            <a:endParaRPr lang="en-US"/>
          </a:p>
        </c:txPr>
        <c:crossAx val="224288296"/>
        <c:crosses val="autoZero"/>
        <c:auto val="0"/>
        <c:lblOffset val="100"/>
        <c:baseTimeUnit val="days"/>
        <c:majorUnit val="1"/>
        <c:majorTimeUnit val="months"/>
      </c:dateAx>
      <c:valAx>
        <c:axId val="224288296"/>
        <c:scaling>
          <c:orientation val="maxMin"/>
          <c:max val="15.5"/>
          <c:min val="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solidFill>
                      <a:srgbClr val="FF0000"/>
                    </a:solidFill>
                  </a:rPr>
                  <a:t>Depth to Lake's surface</a:t>
                </a:r>
                <a:r>
                  <a:rPr lang="en-US" baseline="0">
                    <a:solidFill>
                      <a:srgbClr val="FF0000"/>
                    </a:solidFill>
                  </a:rPr>
                  <a:t> inside the Well</a:t>
                </a:r>
                <a:r>
                  <a:rPr lang="en-US">
                    <a:solidFill>
                      <a:srgbClr val="FF0000"/>
                    </a:solidFill>
                  </a:rPr>
                  <a:t> (feet)</a:t>
                </a:r>
              </a:p>
            </c:rich>
          </c:tx>
          <c:layout>
            <c:manualLayout>
              <c:xMode val="edge"/>
              <c:yMode val="edge"/>
              <c:x val="1.8167512394284061E-2"/>
              <c:y val="0.41148741399168753"/>
            </c:manualLayout>
          </c:layout>
          <c:overlay val="0"/>
        </c:title>
        <c:numFmt formatCode="0.0" sourceLinked="0"/>
        <c:majorTickMark val="out"/>
        <c:minorTickMark val="in"/>
        <c:tickLblPos val="nextTo"/>
        <c:spPr>
          <a:ln>
            <a:solidFill>
              <a:srgbClr val="FF0000"/>
            </a:solidFill>
          </a:ln>
        </c:spPr>
        <c:txPr>
          <a:bodyPr/>
          <a:lstStyle/>
          <a:p>
            <a:pPr>
              <a:defRPr b="1">
                <a:solidFill>
                  <a:sysClr val="windowText" lastClr="000000"/>
                </a:solidFill>
              </a:defRPr>
            </a:pPr>
            <a:endParaRPr lang="en-US"/>
          </a:p>
        </c:txPr>
        <c:crossAx val="224287904"/>
        <c:crosses val="autoZero"/>
        <c:crossBetween val="between"/>
        <c:majorUnit val="0.5"/>
        <c:minorUnit val="0.1"/>
      </c:valAx>
      <c:valAx>
        <c:axId val="226045736"/>
        <c:scaling>
          <c:orientation val="minMax"/>
          <c:max val="71.099999999999994"/>
          <c:min val="67.599999999999994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solidFill>
                      <a:srgbClr val="0000FF"/>
                    </a:solidFill>
                  </a:rPr>
                  <a:t>Lake</a:t>
                </a:r>
                <a:r>
                  <a:rPr lang="en-US" baseline="0">
                    <a:solidFill>
                      <a:srgbClr val="0000FF"/>
                    </a:solidFill>
                  </a:rPr>
                  <a:t> Level at Peninsula Bridge  (feet)</a:t>
                </a:r>
                <a:endParaRPr lang="en-US">
                  <a:solidFill>
                    <a:srgbClr val="0000FF"/>
                  </a:solidFill>
                </a:endParaRPr>
              </a:p>
            </c:rich>
          </c:tx>
          <c:layout>
            <c:manualLayout>
              <c:xMode val="edge"/>
              <c:yMode val="edge"/>
              <c:x val="0.94891688538932628"/>
              <c:y val="0.47574417798101531"/>
            </c:manualLayout>
          </c:layout>
          <c:overlay val="0"/>
        </c:title>
        <c:numFmt formatCode="#,##0.0" sourceLinked="0"/>
        <c:majorTickMark val="out"/>
        <c:minorTickMark val="in"/>
        <c:tickLblPos val="nextTo"/>
        <c:spPr>
          <a:noFill/>
          <a:ln>
            <a:solidFill>
              <a:srgbClr val="0000FF"/>
            </a:solidFill>
          </a:ln>
        </c:spPr>
        <c:txPr>
          <a:bodyPr/>
          <a:lstStyle/>
          <a:p>
            <a:pPr>
              <a:defRPr b="1">
                <a:solidFill>
                  <a:srgbClr val="0000FF"/>
                </a:solidFill>
              </a:defRPr>
            </a:pPr>
            <a:endParaRPr lang="en-US"/>
          </a:p>
        </c:txPr>
        <c:crossAx val="226046128"/>
        <c:crosses val="max"/>
        <c:crossBetween val="between"/>
        <c:majorUnit val="0.5"/>
        <c:minorUnit val="0.1"/>
      </c:valAx>
      <c:dateAx>
        <c:axId val="22604612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one"/>
        <c:crossAx val="226045736"/>
        <c:crosses val="autoZero"/>
        <c:auto val="0"/>
        <c:lblOffset val="100"/>
        <c:baseTimeUnit val="days"/>
        <c:majorUnit val="1"/>
        <c:minorUnit val="1"/>
      </c:dateAx>
    </c:plotArea>
    <c:legend>
      <c:legendPos val="r"/>
      <c:legendEntry>
        <c:idx val="0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73185867895545365"/>
          <c:y val="6.7205420163430313E-2"/>
          <c:w val="0.23946748591910047"/>
          <c:h val="9.0391013737542408E-2"/>
        </c:manualLayout>
      </c:layout>
      <c:overlay val="0"/>
      <c:spPr>
        <a:ln>
          <a:solidFill>
            <a:schemeClr val="tx1">
              <a:lumMod val="75000"/>
              <a:lumOff val="2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Lake Saint</a:t>
            </a:r>
            <a:r>
              <a:rPr lang="en-US" baseline="0"/>
              <a:t> Clair</a:t>
            </a:r>
            <a:endParaRPr lang="en-US"/>
          </a:p>
          <a:p>
            <a:pPr>
              <a:defRPr/>
            </a:pPr>
            <a:r>
              <a:rPr lang="en-US" sz="1200"/>
              <a:t>Olympia Stilling Well</a:t>
            </a:r>
          </a:p>
          <a:p>
            <a:pPr>
              <a:defRPr/>
            </a:pPr>
            <a:r>
              <a:rPr lang="en-US" sz="1200"/>
              <a:t>and Staff Gage Readings</a:t>
            </a:r>
          </a:p>
        </c:rich>
      </c:tx>
      <c:layout>
        <c:manualLayout>
          <c:xMode val="edge"/>
          <c:yMode val="edge"/>
          <c:x val="2.1974569845435988E-2"/>
          <c:y val="2.846308974836547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149842310269017"/>
          <c:y val="0.37776918680410482"/>
          <c:w val="0.75501949353105524"/>
          <c:h val="0.51609149404770471"/>
        </c:manualLayout>
      </c:layout>
      <c:lineChart>
        <c:grouping val="standard"/>
        <c:varyColors val="0"/>
        <c:ser>
          <c:idx val="0"/>
          <c:order val="0"/>
          <c:tx>
            <c:v>Olympia Data Logger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HiLo!$A$4:$A$315</c:f>
              <c:strCache>
                <c:ptCount val="312"/>
                <c:pt idx="0">
                  <c:v> Jan 1988</c:v>
                </c:pt>
                <c:pt idx="1">
                  <c:v> Feb 1988</c:v>
                </c:pt>
                <c:pt idx="2">
                  <c:v> Mar 1988</c:v>
                </c:pt>
                <c:pt idx="3">
                  <c:v> Apr 1988</c:v>
                </c:pt>
                <c:pt idx="4">
                  <c:v> May 1988</c:v>
                </c:pt>
                <c:pt idx="5">
                  <c:v>Jun 1988</c:v>
                </c:pt>
                <c:pt idx="6">
                  <c:v>Jul 1988</c:v>
                </c:pt>
                <c:pt idx="7">
                  <c:v>Aug 1988</c:v>
                </c:pt>
                <c:pt idx="8">
                  <c:v>Sep 1988</c:v>
                </c:pt>
                <c:pt idx="9">
                  <c:v>Oct  1988</c:v>
                </c:pt>
                <c:pt idx="10">
                  <c:v>Nov  1988</c:v>
                </c:pt>
                <c:pt idx="11">
                  <c:v>Dec  1988</c:v>
                </c:pt>
                <c:pt idx="12">
                  <c:v>Jan  1989</c:v>
                </c:pt>
                <c:pt idx="13">
                  <c:v>Feb  1989</c:v>
                </c:pt>
                <c:pt idx="14">
                  <c:v>Mar  1989</c:v>
                </c:pt>
                <c:pt idx="15">
                  <c:v>Apr  1989</c:v>
                </c:pt>
                <c:pt idx="16">
                  <c:v>May  1989</c:v>
                </c:pt>
                <c:pt idx="17">
                  <c:v>Jun  1989</c:v>
                </c:pt>
                <c:pt idx="18">
                  <c:v>Jul  1989</c:v>
                </c:pt>
                <c:pt idx="19">
                  <c:v>Aug  1989</c:v>
                </c:pt>
                <c:pt idx="20">
                  <c:v>Sep  1989</c:v>
                </c:pt>
                <c:pt idx="21">
                  <c:v>Oct  1989</c:v>
                </c:pt>
                <c:pt idx="22">
                  <c:v>Nov  1989</c:v>
                </c:pt>
                <c:pt idx="23">
                  <c:v>Dec  1989</c:v>
                </c:pt>
                <c:pt idx="24">
                  <c:v>Jan  1990</c:v>
                </c:pt>
                <c:pt idx="25">
                  <c:v>Feb  1990</c:v>
                </c:pt>
                <c:pt idx="26">
                  <c:v>Mar  1990</c:v>
                </c:pt>
                <c:pt idx="27">
                  <c:v>Apr  1990</c:v>
                </c:pt>
                <c:pt idx="28">
                  <c:v>May  1990</c:v>
                </c:pt>
                <c:pt idx="29">
                  <c:v>Jun  1990</c:v>
                </c:pt>
                <c:pt idx="30">
                  <c:v>Jul  1990</c:v>
                </c:pt>
                <c:pt idx="31">
                  <c:v>Aug  1990</c:v>
                </c:pt>
                <c:pt idx="32">
                  <c:v>Sep 1990</c:v>
                </c:pt>
                <c:pt idx="33">
                  <c:v>Oct  1990</c:v>
                </c:pt>
                <c:pt idx="34">
                  <c:v>Nov  1990</c:v>
                </c:pt>
                <c:pt idx="35">
                  <c:v>Dec  1990</c:v>
                </c:pt>
                <c:pt idx="36">
                  <c:v>Jan  1991</c:v>
                </c:pt>
                <c:pt idx="37">
                  <c:v>Feb  1991</c:v>
                </c:pt>
                <c:pt idx="38">
                  <c:v>Mar  1991</c:v>
                </c:pt>
                <c:pt idx="39">
                  <c:v>Apr  1991</c:v>
                </c:pt>
                <c:pt idx="40">
                  <c:v>May  1991</c:v>
                </c:pt>
                <c:pt idx="41">
                  <c:v>Jun  1991</c:v>
                </c:pt>
                <c:pt idx="42">
                  <c:v>Jul  1991</c:v>
                </c:pt>
                <c:pt idx="43">
                  <c:v>Aug  1991</c:v>
                </c:pt>
                <c:pt idx="44">
                  <c:v>Sep  1991</c:v>
                </c:pt>
                <c:pt idx="45">
                  <c:v>Oct  1991</c:v>
                </c:pt>
                <c:pt idx="46">
                  <c:v>Nov  1991</c:v>
                </c:pt>
                <c:pt idx="47">
                  <c:v>Dec  1991</c:v>
                </c:pt>
                <c:pt idx="48">
                  <c:v>Jan  1992</c:v>
                </c:pt>
                <c:pt idx="49">
                  <c:v>Feb  1992</c:v>
                </c:pt>
                <c:pt idx="50">
                  <c:v>Mar  1992</c:v>
                </c:pt>
                <c:pt idx="51">
                  <c:v>Apr  1992</c:v>
                </c:pt>
                <c:pt idx="52">
                  <c:v>May  1992</c:v>
                </c:pt>
                <c:pt idx="53">
                  <c:v>Jun  1992</c:v>
                </c:pt>
                <c:pt idx="54">
                  <c:v>Jul  1992</c:v>
                </c:pt>
                <c:pt idx="55">
                  <c:v>Aug  1992</c:v>
                </c:pt>
                <c:pt idx="56">
                  <c:v>Sep  1992</c:v>
                </c:pt>
                <c:pt idx="57">
                  <c:v>Oct  1992</c:v>
                </c:pt>
                <c:pt idx="58">
                  <c:v>Nov  1992</c:v>
                </c:pt>
                <c:pt idx="59">
                  <c:v>Dec  1992</c:v>
                </c:pt>
                <c:pt idx="60">
                  <c:v>Jan  1993</c:v>
                </c:pt>
                <c:pt idx="61">
                  <c:v>Feb  1993</c:v>
                </c:pt>
                <c:pt idx="62">
                  <c:v>Mar  1993</c:v>
                </c:pt>
                <c:pt idx="63">
                  <c:v>Apr  1993</c:v>
                </c:pt>
                <c:pt idx="64">
                  <c:v>May  1993</c:v>
                </c:pt>
                <c:pt idx="65">
                  <c:v>Jun  1993</c:v>
                </c:pt>
                <c:pt idx="66">
                  <c:v>Jul  1993</c:v>
                </c:pt>
                <c:pt idx="67">
                  <c:v>Aug  1993</c:v>
                </c:pt>
                <c:pt idx="68">
                  <c:v>Sep  1993</c:v>
                </c:pt>
                <c:pt idx="69">
                  <c:v>Oct  1993</c:v>
                </c:pt>
                <c:pt idx="70">
                  <c:v>Nov  1993</c:v>
                </c:pt>
                <c:pt idx="71">
                  <c:v>Dec  1993</c:v>
                </c:pt>
                <c:pt idx="72">
                  <c:v>Jan  1994</c:v>
                </c:pt>
                <c:pt idx="73">
                  <c:v>Feb  1994</c:v>
                </c:pt>
                <c:pt idx="74">
                  <c:v>Mar  1994</c:v>
                </c:pt>
                <c:pt idx="75">
                  <c:v>Apr  1994</c:v>
                </c:pt>
                <c:pt idx="76">
                  <c:v>May  1994</c:v>
                </c:pt>
                <c:pt idx="77">
                  <c:v>Jun  1994</c:v>
                </c:pt>
                <c:pt idx="78">
                  <c:v>Jul  1994</c:v>
                </c:pt>
                <c:pt idx="79">
                  <c:v>Aug  1994</c:v>
                </c:pt>
                <c:pt idx="80">
                  <c:v>Sep  1994</c:v>
                </c:pt>
                <c:pt idx="81">
                  <c:v>Oct 1994</c:v>
                </c:pt>
                <c:pt idx="82">
                  <c:v>Nov 1994</c:v>
                </c:pt>
                <c:pt idx="83">
                  <c:v>Dec 1994</c:v>
                </c:pt>
                <c:pt idx="84">
                  <c:v>Jan  1995</c:v>
                </c:pt>
                <c:pt idx="85">
                  <c:v>Feb  1995</c:v>
                </c:pt>
                <c:pt idx="86">
                  <c:v>Mar  1995</c:v>
                </c:pt>
                <c:pt idx="87">
                  <c:v>Apr  1995</c:v>
                </c:pt>
                <c:pt idx="88">
                  <c:v>May  1995</c:v>
                </c:pt>
                <c:pt idx="89">
                  <c:v>Jun  1995</c:v>
                </c:pt>
                <c:pt idx="90">
                  <c:v>Jul  1995</c:v>
                </c:pt>
                <c:pt idx="91">
                  <c:v>Aug  1995</c:v>
                </c:pt>
                <c:pt idx="92">
                  <c:v>Sep  1995</c:v>
                </c:pt>
                <c:pt idx="93">
                  <c:v>Oct  1995</c:v>
                </c:pt>
                <c:pt idx="94">
                  <c:v>Nov  1995</c:v>
                </c:pt>
                <c:pt idx="95">
                  <c:v>Dec  1995</c:v>
                </c:pt>
                <c:pt idx="96">
                  <c:v>Jan  1996</c:v>
                </c:pt>
                <c:pt idx="97">
                  <c:v>Feb  1996</c:v>
                </c:pt>
                <c:pt idx="98">
                  <c:v>Mar  1996</c:v>
                </c:pt>
                <c:pt idx="99">
                  <c:v>Apr  1996</c:v>
                </c:pt>
                <c:pt idx="100">
                  <c:v>May  1996</c:v>
                </c:pt>
                <c:pt idx="101">
                  <c:v>Jun  1996</c:v>
                </c:pt>
                <c:pt idx="102">
                  <c:v>Jul  1996</c:v>
                </c:pt>
                <c:pt idx="103">
                  <c:v>Aug  1996</c:v>
                </c:pt>
                <c:pt idx="104">
                  <c:v>Sep  1996</c:v>
                </c:pt>
                <c:pt idx="105">
                  <c:v>Oct  1996</c:v>
                </c:pt>
                <c:pt idx="106">
                  <c:v>Nov  1996</c:v>
                </c:pt>
                <c:pt idx="107">
                  <c:v>Dec  1996</c:v>
                </c:pt>
                <c:pt idx="108">
                  <c:v>Jan  1997</c:v>
                </c:pt>
                <c:pt idx="109">
                  <c:v>Feb  1997</c:v>
                </c:pt>
                <c:pt idx="110">
                  <c:v>Mar  1997</c:v>
                </c:pt>
                <c:pt idx="111">
                  <c:v>Apr  1997</c:v>
                </c:pt>
                <c:pt idx="112">
                  <c:v>May  1997</c:v>
                </c:pt>
                <c:pt idx="113">
                  <c:v>Jun  1997</c:v>
                </c:pt>
                <c:pt idx="114">
                  <c:v>Jul  1997</c:v>
                </c:pt>
                <c:pt idx="115">
                  <c:v>Aug  1997</c:v>
                </c:pt>
                <c:pt idx="116">
                  <c:v>Sep  1997</c:v>
                </c:pt>
                <c:pt idx="117">
                  <c:v>Oct  1997</c:v>
                </c:pt>
                <c:pt idx="118">
                  <c:v>Nov  1997</c:v>
                </c:pt>
                <c:pt idx="119">
                  <c:v>Dec  1997</c:v>
                </c:pt>
                <c:pt idx="120">
                  <c:v>Jan  1998</c:v>
                </c:pt>
                <c:pt idx="121">
                  <c:v>Feb  1998</c:v>
                </c:pt>
                <c:pt idx="122">
                  <c:v>Mar  1998</c:v>
                </c:pt>
                <c:pt idx="123">
                  <c:v>Apr  1998</c:v>
                </c:pt>
                <c:pt idx="124">
                  <c:v>May 1998</c:v>
                </c:pt>
                <c:pt idx="125">
                  <c:v>Jun  1998</c:v>
                </c:pt>
                <c:pt idx="126">
                  <c:v>Jul  1998</c:v>
                </c:pt>
                <c:pt idx="127">
                  <c:v>Aug  1998</c:v>
                </c:pt>
                <c:pt idx="128">
                  <c:v>Sep  1998</c:v>
                </c:pt>
                <c:pt idx="129">
                  <c:v>Oct  1998</c:v>
                </c:pt>
                <c:pt idx="130">
                  <c:v>Nov  1998</c:v>
                </c:pt>
                <c:pt idx="131">
                  <c:v>Dec  1998</c:v>
                </c:pt>
                <c:pt idx="132">
                  <c:v>Jan  1999</c:v>
                </c:pt>
                <c:pt idx="133">
                  <c:v>Feb  1999</c:v>
                </c:pt>
                <c:pt idx="134">
                  <c:v>Mar  1999</c:v>
                </c:pt>
                <c:pt idx="135">
                  <c:v>Apr  1999</c:v>
                </c:pt>
                <c:pt idx="136">
                  <c:v>May  1999</c:v>
                </c:pt>
                <c:pt idx="137">
                  <c:v>Jun  1999</c:v>
                </c:pt>
                <c:pt idx="138">
                  <c:v>Jul  1999</c:v>
                </c:pt>
                <c:pt idx="139">
                  <c:v>Aug  1999</c:v>
                </c:pt>
                <c:pt idx="140">
                  <c:v>Sep  1999</c:v>
                </c:pt>
                <c:pt idx="141">
                  <c:v>Oct  1999</c:v>
                </c:pt>
                <c:pt idx="142">
                  <c:v>Nov  1999</c:v>
                </c:pt>
                <c:pt idx="143">
                  <c:v>Dec  1999</c:v>
                </c:pt>
                <c:pt idx="144">
                  <c:v>Jan  2000</c:v>
                </c:pt>
                <c:pt idx="145">
                  <c:v>Feb  2000</c:v>
                </c:pt>
                <c:pt idx="146">
                  <c:v>Mar  2000</c:v>
                </c:pt>
                <c:pt idx="147">
                  <c:v>Apr  2000</c:v>
                </c:pt>
                <c:pt idx="148">
                  <c:v>May  2000</c:v>
                </c:pt>
                <c:pt idx="149">
                  <c:v>Jun  2000</c:v>
                </c:pt>
                <c:pt idx="150">
                  <c:v>Jul  2000</c:v>
                </c:pt>
                <c:pt idx="151">
                  <c:v>Aug  2000</c:v>
                </c:pt>
                <c:pt idx="152">
                  <c:v>Sep  2000</c:v>
                </c:pt>
                <c:pt idx="153">
                  <c:v>Oct  2000</c:v>
                </c:pt>
                <c:pt idx="154">
                  <c:v>Nov  2000</c:v>
                </c:pt>
                <c:pt idx="155">
                  <c:v>Dec  2000</c:v>
                </c:pt>
                <c:pt idx="156">
                  <c:v>Jan  2001</c:v>
                </c:pt>
                <c:pt idx="157">
                  <c:v>Feb  2001</c:v>
                </c:pt>
                <c:pt idx="158">
                  <c:v>Mar  2001</c:v>
                </c:pt>
                <c:pt idx="159">
                  <c:v>Apr  2001</c:v>
                </c:pt>
                <c:pt idx="160">
                  <c:v>May  2001</c:v>
                </c:pt>
                <c:pt idx="161">
                  <c:v>Jun  2001</c:v>
                </c:pt>
                <c:pt idx="162">
                  <c:v>Jul  2001</c:v>
                </c:pt>
                <c:pt idx="163">
                  <c:v>Aug  2001</c:v>
                </c:pt>
                <c:pt idx="164">
                  <c:v>Sep  2001</c:v>
                </c:pt>
                <c:pt idx="165">
                  <c:v>Oct  2001</c:v>
                </c:pt>
                <c:pt idx="166">
                  <c:v>Nov  2001</c:v>
                </c:pt>
                <c:pt idx="167">
                  <c:v>Dec  2001</c:v>
                </c:pt>
                <c:pt idx="168">
                  <c:v>Jan  2002</c:v>
                </c:pt>
                <c:pt idx="169">
                  <c:v>Feb  2002</c:v>
                </c:pt>
                <c:pt idx="170">
                  <c:v>Mar  2002</c:v>
                </c:pt>
                <c:pt idx="171">
                  <c:v>Apr  2002</c:v>
                </c:pt>
                <c:pt idx="172">
                  <c:v>May  2002</c:v>
                </c:pt>
                <c:pt idx="173">
                  <c:v>Jun  2002</c:v>
                </c:pt>
                <c:pt idx="174">
                  <c:v>Jul  2002</c:v>
                </c:pt>
                <c:pt idx="175">
                  <c:v>Aug  2002</c:v>
                </c:pt>
                <c:pt idx="176">
                  <c:v>Sep  2002</c:v>
                </c:pt>
                <c:pt idx="177">
                  <c:v>Oct  2002</c:v>
                </c:pt>
                <c:pt idx="178">
                  <c:v>Nov  2002</c:v>
                </c:pt>
                <c:pt idx="179">
                  <c:v>Dec  2002</c:v>
                </c:pt>
                <c:pt idx="180">
                  <c:v>Jan  2003</c:v>
                </c:pt>
                <c:pt idx="181">
                  <c:v>Feb  2003</c:v>
                </c:pt>
                <c:pt idx="182">
                  <c:v>Mar  2003</c:v>
                </c:pt>
                <c:pt idx="183">
                  <c:v>Apr  2003</c:v>
                </c:pt>
                <c:pt idx="184">
                  <c:v>May  2003</c:v>
                </c:pt>
                <c:pt idx="185">
                  <c:v>Jun  2003</c:v>
                </c:pt>
                <c:pt idx="186">
                  <c:v>Jul  2003</c:v>
                </c:pt>
                <c:pt idx="187">
                  <c:v>Aug  2003</c:v>
                </c:pt>
                <c:pt idx="188">
                  <c:v>Sep  2003</c:v>
                </c:pt>
                <c:pt idx="189">
                  <c:v>Oct  2003</c:v>
                </c:pt>
                <c:pt idx="190">
                  <c:v>Nov  2003</c:v>
                </c:pt>
                <c:pt idx="191">
                  <c:v>Dec  2003</c:v>
                </c:pt>
                <c:pt idx="192">
                  <c:v>Jan  2004</c:v>
                </c:pt>
                <c:pt idx="193">
                  <c:v>Feb  2004</c:v>
                </c:pt>
                <c:pt idx="194">
                  <c:v>Mar  2004</c:v>
                </c:pt>
                <c:pt idx="195">
                  <c:v>Apr  2004</c:v>
                </c:pt>
                <c:pt idx="196">
                  <c:v>May  2004</c:v>
                </c:pt>
                <c:pt idx="197">
                  <c:v>Jun  2004</c:v>
                </c:pt>
                <c:pt idx="198">
                  <c:v>Jul  2004</c:v>
                </c:pt>
                <c:pt idx="199">
                  <c:v>Aug  2004</c:v>
                </c:pt>
                <c:pt idx="200">
                  <c:v>Sep  2004</c:v>
                </c:pt>
                <c:pt idx="201">
                  <c:v>Oct  2004</c:v>
                </c:pt>
                <c:pt idx="202">
                  <c:v>Nov  2004</c:v>
                </c:pt>
                <c:pt idx="203">
                  <c:v>Dec  2004</c:v>
                </c:pt>
                <c:pt idx="204">
                  <c:v>Jan  2005</c:v>
                </c:pt>
                <c:pt idx="205">
                  <c:v>Feb  2005</c:v>
                </c:pt>
                <c:pt idx="206">
                  <c:v>Mar  2005</c:v>
                </c:pt>
                <c:pt idx="207">
                  <c:v>Apr  2005</c:v>
                </c:pt>
                <c:pt idx="208">
                  <c:v>May  2005</c:v>
                </c:pt>
                <c:pt idx="209">
                  <c:v>Jun  2005</c:v>
                </c:pt>
                <c:pt idx="210">
                  <c:v>Jul  2005</c:v>
                </c:pt>
                <c:pt idx="211">
                  <c:v>Aug  2005</c:v>
                </c:pt>
                <c:pt idx="212">
                  <c:v>Sep  2005</c:v>
                </c:pt>
                <c:pt idx="213">
                  <c:v>Oct  2005</c:v>
                </c:pt>
                <c:pt idx="214">
                  <c:v>Nov  2005</c:v>
                </c:pt>
                <c:pt idx="215">
                  <c:v>Dec  2005</c:v>
                </c:pt>
                <c:pt idx="216">
                  <c:v>Jan  2006</c:v>
                </c:pt>
                <c:pt idx="217">
                  <c:v>Feb  2006</c:v>
                </c:pt>
                <c:pt idx="218">
                  <c:v>Mar  2006</c:v>
                </c:pt>
                <c:pt idx="219">
                  <c:v>Apr  2006</c:v>
                </c:pt>
                <c:pt idx="220">
                  <c:v>May  2006</c:v>
                </c:pt>
                <c:pt idx="221">
                  <c:v>Jun  2006</c:v>
                </c:pt>
                <c:pt idx="222">
                  <c:v>Jul  2006</c:v>
                </c:pt>
                <c:pt idx="223">
                  <c:v>Aug  2006</c:v>
                </c:pt>
                <c:pt idx="224">
                  <c:v>Sep  2006</c:v>
                </c:pt>
                <c:pt idx="225">
                  <c:v>Oct  2006</c:v>
                </c:pt>
                <c:pt idx="226">
                  <c:v>Nov  2006</c:v>
                </c:pt>
                <c:pt idx="227">
                  <c:v>Dec  2006</c:v>
                </c:pt>
                <c:pt idx="228">
                  <c:v>Jan  2007</c:v>
                </c:pt>
                <c:pt idx="229">
                  <c:v>Feb  2007</c:v>
                </c:pt>
                <c:pt idx="230">
                  <c:v>Mar  2007</c:v>
                </c:pt>
                <c:pt idx="231">
                  <c:v>Apr  2007</c:v>
                </c:pt>
                <c:pt idx="232">
                  <c:v>May  2007</c:v>
                </c:pt>
                <c:pt idx="233">
                  <c:v>Jun  2007</c:v>
                </c:pt>
                <c:pt idx="234">
                  <c:v>Jul  2007</c:v>
                </c:pt>
                <c:pt idx="235">
                  <c:v>Aug  2007</c:v>
                </c:pt>
                <c:pt idx="236">
                  <c:v>Sep  2007</c:v>
                </c:pt>
                <c:pt idx="237">
                  <c:v>Oct  2007</c:v>
                </c:pt>
                <c:pt idx="238">
                  <c:v>Nov  2007</c:v>
                </c:pt>
                <c:pt idx="239">
                  <c:v>Dec  2007</c:v>
                </c:pt>
                <c:pt idx="240">
                  <c:v>Jan  2008</c:v>
                </c:pt>
                <c:pt idx="241">
                  <c:v>Feb  2008</c:v>
                </c:pt>
                <c:pt idx="242">
                  <c:v>Mar  2008</c:v>
                </c:pt>
                <c:pt idx="243">
                  <c:v>Apr  2008</c:v>
                </c:pt>
                <c:pt idx="244">
                  <c:v>May  2008</c:v>
                </c:pt>
                <c:pt idx="245">
                  <c:v>Jun  2008</c:v>
                </c:pt>
                <c:pt idx="246">
                  <c:v>Jul  2008</c:v>
                </c:pt>
                <c:pt idx="247">
                  <c:v>Aug  2008</c:v>
                </c:pt>
                <c:pt idx="248">
                  <c:v>Sep  2008</c:v>
                </c:pt>
                <c:pt idx="249">
                  <c:v>Oct  2008</c:v>
                </c:pt>
                <c:pt idx="250">
                  <c:v>Nov  2008</c:v>
                </c:pt>
                <c:pt idx="251">
                  <c:v>Dec  2008</c:v>
                </c:pt>
                <c:pt idx="252">
                  <c:v>Jan  2009</c:v>
                </c:pt>
                <c:pt idx="253">
                  <c:v>Feb  2009</c:v>
                </c:pt>
                <c:pt idx="254">
                  <c:v>Mar  2009</c:v>
                </c:pt>
                <c:pt idx="255">
                  <c:v>Apr  2009</c:v>
                </c:pt>
                <c:pt idx="256">
                  <c:v>May  2009</c:v>
                </c:pt>
                <c:pt idx="257">
                  <c:v>Jun  2009</c:v>
                </c:pt>
                <c:pt idx="258">
                  <c:v>Jul  2009</c:v>
                </c:pt>
                <c:pt idx="259">
                  <c:v>Aug  2009</c:v>
                </c:pt>
                <c:pt idx="260">
                  <c:v>Sep  2009</c:v>
                </c:pt>
                <c:pt idx="261">
                  <c:v>Oct  2009</c:v>
                </c:pt>
                <c:pt idx="262">
                  <c:v>Nov  2009</c:v>
                </c:pt>
                <c:pt idx="263">
                  <c:v>Dec  2009</c:v>
                </c:pt>
                <c:pt idx="264">
                  <c:v>Jan  2010</c:v>
                </c:pt>
                <c:pt idx="265">
                  <c:v>Feb  2010</c:v>
                </c:pt>
                <c:pt idx="266">
                  <c:v>Mar  2010</c:v>
                </c:pt>
                <c:pt idx="267">
                  <c:v>Apr  2010</c:v>
                </c:pt>
                <c:pt idx="268">
                  <c:v>May  2010</c:v>
                </c:pt>
                <c:pt idx="269">
                  <c:v>Jun  2010</c:v>
                </c:pt>
                <c:pt idx="270">
                  <c:v>Jul  2010</c:v>
                </c:pt>
                <c:pt idx="271">
                  <c:v>Aug  2010</c:v>
                </c:pt>
                <c:pt idx="272">
                  <c:v>Sep  2010</c:v>
                </c:pt>
                <c:pt idx="273">
                  <c:v>Oct  2010</c:v>
                </c:pt>
                <c:pt idx="274">
                  <c:v>Nov  2010</c:v>
                </c:pt>
                <c:pt idx="275">
                  <c:v>Dec  2010</c:v>
                </c:pt>
                <c:pt idx="276">
                  <c:v> Jan  2011</c:v>
                </c:pt>
                <c:pt idx="277">
                  <c:v> Feb  2011</c:v>
                </c:pt>
                <c:pt idx="278">
                  <c:v> Mar  2011</c:v>
                </c:pt>
                <c:pt idx="279">
                  <c:v> Apr  2011</c:v>
                </c:pt>
                <c:pt idx="280">
                  <c:v> May  2011</c:v>
                </c:pt>
                <c:pt idx="281">
                  <c:v> Jun  2011</c:v>
                </c:pt>
                <c:pt idx="282">
                  <c:v> Jul  2011</c:v>
                </c:pt>
                <c:pt idx="283">
                  <c:v> Aug  2011</c:v>
                </c:pt>
                <c:pt idx="284">
                  <c:v> Sep  2011</c:v>
                </c:pt>
                <c:pt idx="285">
                  <c:v> Oct  2011</c:v>
                </c:pt>
                <c:pt idx="286">
                  <c:v> Nov  2011</c:v>
                </c:pt>
                <c:pt idx="287">
                  <c:v> Dec  2011</c:v>
                </c:pt>
                <c:pt idx="288">
                  <c:v> Jan  2012</c:v>
                </c:pt>
                <c:pt idx="289">
                  <c:v> Feb  2012</c:v>
                </c:pt>
                <c:pt idx="290">
                  <c:v> Mar  2012</c:v>
                </c:pt>
                <c:pt idx="291">
                  <c:v> Apr  2012</c:v>
                </c:pt>
                <c:pt idx="292">
                  <c:v> May  2012</c:v>
                </c:pt>
                <c:pt idx="293">
                  <c:v> Jun  2012</c:v>
                </c:pt>
                <c:pt idx="294">
                  <c:v> Jul  2012</c:v>
                </c:pt>
                <c:pt idx="295">
                  <c:v> Aug  2012</c:v>
                </c:pt>
                <c:pt idx="296">
                  <c:v> Sep  2012</c:v>
                </c:pt>
                <c:pt idx="297">
                  <c:v> Oct  2012</c:v>
                </c:pt>
                <c:pt idx="298">
                  <c:v> Nov  2012</c:v>
                </c:pt>
                <c:pt idx="299">
                  <c:v> Dec  2012</c:v>
                </c:pt>
                <c:pt idx="300">
                  <c:v> Jan  2013</c:v>
                </c:pt>
                <c:pt idx="301">
                  <c:v> Feb  2013</c:v>
                </c:pt>
                <c:pt idx="302">
                  <c:v> Mar  2013</c:v>
                </c:pt>
                <c:pt idx="303">
                  <c:v> Apr  2013</c:v>
                </c:pt>
                <c:pt idx="304">
                  <c:v> May  2013</c:v>
                </c:pt>
                <c:pt idx="305">
                  <c:v> Jun  2013</c:v>
                </c:pt>
                <c:pt idx="306">
                  <c:v> Jul  2013</c:v>
                </c:pt>
                <c:pt idx="307">
                  <c:v> Aug  2013</c:v>
                </c:pt>
                <c:pt idx="308">
                  <c:v> Sep  2013</c:v>
                </c:pt>
                <c:pt idx="309">
                  <c:v> Oct  2013</c:v>
                </c:pt>
                <c:pt idx="310">
                  <c:v> Nov  2013</c:v>
                </c:pt>
                <c:pt idx="311">
                  <c:v> Dec  2013</c:v>
                </c:pt>
              </c:strCache>
            </c:strRef>
          </c:cat>
          <c:val>
            <c:numRef>
              <c:f>HiLo!$C$4:$C$315</c:f>
              <c:numCache>
                <c:formatCode>General</c:formatCode>
                <c:ptCount val="312"/>
                <c:pt idx="240" formatCode="0.00">
                  <c:v>14.194258064516129</c:v>
                </c:pt>
                <c:pt idx="241" formatCode="0.00">
                  <c:v>13.894437499999999</c:v>
                </c:pt>
                <c:pt idx="245" formatCode="0.00">
                  <c:v>14.850571428571428</c:v>
                </c:pt>
                <c:pt idx="246" formatCode="0.00">
                  <c:v>15.232612903225807</c:v>
                </c:pt>
                <c:pt idx="247" formatCode="0.00">
                  <c:v>15.584096774193547</c:v>
                </c:pt>
                <c:pt idx="248" formatCode="0.00">
                  <c:v>15.765866666666669</c:v>
                </c:pt>
                <c:pt idx="249" formatCode="0.00">
                  <c:v>15.593677419354842</c:v>
                </c:pt>
                <c:pt idx="250" formatCode="0.00">
                  <c:v>14.907266666666665</c:v>
                </c:pt>
                <c:pt idx="251" formatCode="0.00">
                  <c:v>14.843870967741937</c:v>
                </c:pt>
                <c:pt idx="252" formatCode="0.00">
                  <c:v>14.161225806451611</c:v>
                </c:pt>
                <c:pt idx="253" formatCode="0.00">
                  <c:v>14.532178571428569</c:v>
                </c:pt>
                <c:pt idx="254" formatCode="0.00">
                  <c:v>14.288419354838711</c:v>
                </c:pt>
                <c:pt idx="255" formatCode="0.00">
                  <c:v>14.275699999999999</c:v>
                </c:pt>
                <c:pt idx="256" formatCode="0.00">
                  <c:v>14.233774193548387</c:v>
                </c:pt>
                <c:pt idx="257" formatCode="0.00">
                  <c:v>14.826566666666668</c:v>
                </c:pt>
                <c:pt idx="258" formatCode="0.00">
                  <c:v>15.233612903225801</c:v>
                </c:pt>
                <c:pt idx="259" formatCode="0.00">
                  <c:v>15.420709677419351</c:v>
                </c:pt>
                <c:pt idx="260" formatCode="0.00">
                  <c:v>15.404066666666665</c:v>
                </c:pt>
                <c:pt idx="261" formatCode="0.00">
                  <c:v>15.371645161290322</c:v>
                </c:pt>
                <c:pt idx="262" formatCode="0.00">
                  <c:v>15.033099999999999</c:v>
                </c:pt>
                <c:pt idx="263" formatCode="0.00">
                  <c:v>14.982225806451613</c:v>
                </c:pt>
                <c:pt idx="264" formatCode="0.00">
                  <c:v>14.445</c:v>
                </c:pt>
                <c:pt idx="265" formatCode="0.00">
                  <c:v>14.415137931034485</c:v>
                </c:pt>
                <c:pt idx="266" formatCode="0.00">
                  <c:v>14.342290322580642</c:v>
                </c:pt>
                <c:pt idx="267" formatCode="0.00">
                  <c:v>14.1191</c:v>
                </c:pt>
                <c:pt idx="268" formatCode="0.00">
                  <c:v>14.340677419354842</c:v>
                </c:pt>
                <c:pt idx="276" formatCode="0.00">
                  <c:v>13.99</c:v>
                </c:pt>
                <c:pt idx="278" formatCode="0.00">
                  <c:v>13.404555555555556</c:v>
                </c:pt>
                <c:pt idx="279" formatCode="0.00">
                  <c:v>13.276233333333334</c:v>
                </c:pt>
                <c:pt idx="280" formatCode="0.00">
                  <c:v>13.278129032258063</c:v>
                </c:pt>
                <c:pt idx="281" formatCode="0.00">
                  <c:v>13.584333333333335</c:v>
                </c:pt>
                <c:pt idx="282" formatCode="0.00">
                  <c:v>13.989193548387099</c:v>
                </c:pt>
                <c:pt idx="283" formatCode="0.00">
                  <c:v>14.380193548387092</c:v>
                </c:pt>
                <c:pt idx="284" formatCode="0.00">
                  <c:v>14.684900000000001</c:v>
                </c:pt>
                <c:pt idx="285" formatCode="0.00">
                  <c:v>14.485677419354838</c:v>
                </c:pt>
                <c:pt idx="286" formatCode="0.00">
                  <c:v>13.909566666666668</c:v>
                </c:pt>
                <c:pt idx="287" formatCode="0.00">
                  <c:v>13.725548387096774</c:v>
                </c:pt>
                <c:pt idx="288" formatCode="0.00">
                  <c:v>13.2493870967742</c:v>
                </c:pt>
                <c:pt idx="289" formatCode="0.00">
                  <c:v>13.151896551724137</c:v>
                </c:pt>
                <c:pt idx="290" formatCode="0.00">
                  <c:v>12.940483870967745</c:v>
                </c:pt>
                <c:pt idx="291" formatCode="0.00">
                  <c:v>12.761800000000001</c:v>
                </c:pt>
                <c:pt idx="292" formatCode="0.00">
                  <c:v>12.930677419354838</c:v>
                </c:pt>
                <c:pt idx="293" formatCode="0.00">
                  <c:v>13.150000000000002</c:v>
                </c:pt>
                <c:pt idx="294" formatCode="0.00">
                  <c:v>13.512903225806452</c:v>
                </c:pt>
                <c:pt idx="295" formatCode="0.00">
                  <c:v>14.101677419354836</c:v>
                </c:pt>
                <c:pt idx="296" formatCode="0.00">
                  <c:v>14.460166666666662</c:v>
                </c:pt>
                <c:pt idx="297" formatCode="0.00">
                  <c:v>14.312903225806449</c:v>
                </c:pt>
                <c:pt idx="298" formatCode="0.00">
                  <c:v>13.379533333333331</c:v>
                </c:pt>
                <c:pt idx="299" formatCode="0.00">
                  <c:v>12.629258064516129</c:v>
                </c:pt>
                <c:pt idx="300" formatCode="0.00">
                  <c:v>12.699032258064513</c:v>
                </c:pt>
                <c:pt idx="301" formatCode="0.00">
                  <c:v>12.766444444444446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046912"/>
        <c:axId val="226047304"/>
      </c:lineChart>
      <c:lineChart>
        <c:grouping val="standard"/>
        <c:varyColors val="0"/>
        <c:ser>
          <c:idx val="1"/>
          <c:order val="1"/>
          <c:tx>
            <c:v>Staff Gage</c:v>
          </c:tx>
          <c:spPr>
            <a:ln w="6350">
              <a:solidFill>
                <a:srgbClr val="0070C0"/>
              </a:solidFill>
              <a:prstDash val="sysDash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cat>
            <c:strRef>
              <c:f>HiLo!$A$4:$A$315</c:f>
              <c:strCache>
                <c:ptCount val="312"/>
                <c:pt idx="0">
                  <c:v> Jan 1988</c:v>
                </c:pt>
                <c:pt idx="1">
                  <c:v> Feb 1988</c:v>
                </c:pt>
                <c:pt idx="2">
                  <c:v> Mar 1988</c:v>
                </c:pt>
                <c:pt idx="3">
                  <c:v> Apr 1988</c:v>
                </c:pt>
                <c:pt idx="4">
                  <c:v> May 1988</c:v>
                </c:pt>
                <c:pt idx="5">
                  <c:v>Jun 1988</c:v>
                </c:pt>
                <c:pt idx="6">
                  <c:v>Jul 1988</c:v>
                </c:pt>
                <c:pt idx="7">
                  <c:v>Aug 1988</c:v>
                </c:pt>
                <c:pt idx="8">
                  <c:v>Sep 1988</c:v>
                </c:pt>
                <c:pt idx="9">
                  <c:v>Oct  1988</c:v>
                </c:pt>
                <c:pt idx="10">
                  <c:v>Nov  1988</c:v>
                </c:pt>
                <c:pt idx="11">
                  <c:v>Dec  1988</c:v>
                </c:pt>
                <c:pt idx="12">
                  <c:v>Jan  1989</c:v>
                </c:pt>
                <c:pt idx="13">
                  <c:v>Feb  1989</c:v>
                </c:pt>
                <c:pt idx="14">
                  <c:v>Mar  1989</c:v>
                </c:pt>
                <c:pt idx="15">
                  <c:v>Apr  1989</c:v>
                </c:pt>
                <c:pt idx="16">
                  <c:v>May  1989</c:v>
                </c:pt>
                <c:pt idx="17">
                  <c:v>Jun  1989</c:v>
                </c:pt>
                <c:pt idx="18">
                  <c:v>Jul  1989</c:v>
                </c:pt>
                <c:pt idx="19">
                  <c:v>Aug  1989</c:v>
                </c:pt>
                <c:pt idx="20">
                  <c:v>Sep  1989</c:v>
                </c:pt>
                <c:pt idx="21">
                  <c:v>Oct  1989</c:v>
                </c:pt>
                <c:pt idx="22">
                  <c:v>Nov  1989</c:v>
                </c:pt>
                <c:pt idx="23">
                  <c:v>Dec  1989</c:v>
                </c:pt>
                <c:pt idx="24">
                  <c:v>Jan  1990</c:v>
                </c:pt>
                <c:pt idx="25">
                  <c:v>Feb  1990</c:v>
                </c:pt>
                <c:pt idx="26">
                  <c:v>Mar  1990</c:v>
                </c:pt>
                <c:pt idx="27">
                  <c:v>Apr  1990</c:v>
                </c:pt>
                <c:pt idx="28">
                  <c:v>May  1990</c:v>
                </c:pt>
                <c:pt idx="29">
                  <c:v>Jun  1990</c:v>
                </c:pt>
                <c:pt idx="30">
                  <c:v>Jul  1990</c:v>
                </c:pt>
                <c:pt idx="31">
                  <c:v>Aug  1990</c:v>
                </c:pt>
                <c:pt idx="32">
                  <c:v>Sep 1990</c:v>
                </c:pt>
                <c:pt idx="33">
                  <c:v>Oct  1990</c:v>
                </c:pt>
                <c:pt idx="34">
                  <c:v>Nov  1990</c:v>
                </c:pt>
                <c:pt idx="35">
                  <c:v>Dec  1990</c:v>
                </c:pt>
                <c:pt idx="36">
                  <c:v>Jan  1991</c:v>
                </c:pt>
                <c:pt idx="37">
                  <c:v>Feb  1991</c:v>
                </c:pt>
                <c:pt idx="38">
                  <c:v>Mar  1991</c:v>
                </c:pt>
                <c:pt idx="39">
                  <c:v>Apr  1991</c:v>
                </c:pt>
                <c:pt idx="40">
                  <c:v>May  1991</c:v>
                </c:pt>
                <c:pt idx="41">
                  <c:v>Jun  1991</c:v>
                </c:pt>
                <c:pt idx="42">
                  <c:v>Jul  1991</c:v>
                </c:pt>
                <c:pt idx="43">
                  <c:v>Aug  1991</c:v>
                </c:pt>
                <c:pt idx="44">
                  <c:v>Sep  1991</c:v>
                </c:pt>
                <c:pt idx="45">
                  <c:v>Oct  1991</c:v>
                </c:pt>
                <c:pt idx="46">
                  <c:v>Nov  1991</c:v>
                </c:pt>
                <c:pt idx="47">
                  <c:v>Dec  1991</c:v>
                </c:pt>
                <c:pt idx="48">
                  <c:v>Jan  1992</c:v>
                </c:pt>
                <c:pt idx="49">
                  <c:v>Feb  1992</c:v>
                </c:pt>
                <c:pt idx="50">
                  <c:v>Mar  1992</c:v>
                </c:pt>
                <c:pt idx="51">
                  <c:v>Apr  1992</c:v>
                </c:pt>
                <c:pt idx="52">
                  <c:v>May  1992</c:v>
                </c:pt>
                <c:pt idx="53">
                  <c:v>Jun  1992</c:v>
                </c:pt>
                <c:pt idx="54">
                  <c:v>Jul  1992</c:v>
                </c:pt>
                <c:pt idx="55">
                  <c:v>Aug  1992</c:v>
                </c:pt>
                <c:pt idx="56">
                  <c:v>Sep  1992</c:v>
                </c:pt>
                <c:pt idx="57">
                  <c:v>Oct  1992</c:v>
                </c:pt>
                <c:pt idx="58">
                  <c:v>Nov  1992</c:v>
                </c:pt>
                <c:pt idx="59">
                  <c:v>Dec  1992</c:v>
                </c:pt>
                <c:pt idx="60">
                  <c:v>Jan  1993</c:v>
                </c:pt>
                <c:pt idx="61">
                  <c:v>Feb  1993</c:v>
                </c:pt>
                <c:pt idx="62">
                  <c:v>Mar  1993</c:v>
                </c:pt>
                <c:pt idx="63">
                  <c:v>Apr  1993</c:v>
                </c:pt>
                <c:pt idx="64">
                  <c:v>May  1993</c:v>
                </c:pt>
                <c:pt idx="65">
                  <c:v>Jun  1993</c:v>
                </c:pt>
                <c:pt idx="66">
                  <c:v>Jul  1993</c:v>
                </c:pt>
                <c:pt idx="67">
                  <c:v>Aug  1993</c:v>
                </c:pt>
                <c:pt idx="68">
                  <c:v>Sep  1993</c:v>
                </c:pt>
                <c:pt idx="69">
                  <c:v>Oct  1993</c:v>
                </c:pt>
                <c:pt idx="70">
                  <c:v>Nov  1993</c:v>
                </c:pt>
                <c:pt idx="71">
                  <c:v>Dec  1993</c:v>
                </c:pt>
                <c:pt idx="72">
                  <c:v>Jan  1994</c:v>
                </c:pt>
                <c:pt idx="73">
                  <c:v>Feb  1994</c:v>
                </c:pt>
                <c:pt idx="74">
                  <c:v>Mar  1994</c:v>
                </c:pt>
                <c:pt idx="75">
                  <c:v>Apr  1994</c:v>
                </c:pt>
                <c:pt idx="76">
                  <c:v>May  1994</c:v>
                </c:pt>
                <c:pt idx="77">
                  <c:v>Jun  1994</c:v>
                </c:pt>
                <c:pt idx="78">
                  <c:v>Jul  1994</c:v>
                </c:pt>
                <c:pt idx="79">
                  <c:v>Aug  1994</c:v>
                </c:pt>
                <c:pt idx="80">
                  <c:v>Sep  1994</c:v>
                </c:pt>
                <c:pt idx="81">
                  <c:v>Oct 1994</c:v>
                </c:pt>
                <c:pt idx="82">
                  <c:v>Nov 1994</c:v>
                </c:pt>
                <c:pt idx="83">
                  <c:v>Dec 1994</c:v>
                </c:pt>
                <c:pt idx="84">
                  <c:v>Jan  1995</c:v>
                </c:pt>
                <c:pt idx="85">
                  <c:v>Feb  1995</c:v>
                </c:pt>
                <c:pt idx="86">
                  <c:v>Mar  1995</c:v>
                </c:pt>
                <c:pt idx="87">
                  <c:v>Apr  1995</c:v>
                </c:pt>
                <c:pt idx="88">
                  <c:v>May  1995</c:v>
                </c:pt>
                <c:pt idx="89">
                  <c:v>Jun  1995</c:v>
                </c:pt>
                <c:pt idx="90">
                  <c:v>Jul  1995</c:v>
                </c:pt>
                <c:pt idx="91">
                  <c:v>Aug  1995</c:v>
                </c:pt>
                <c:pt idx="92">
                  <c:v>Sep  1995</c:v>
                </c:pt>
                <c:pt idx="93">
                  <c:v>Oct  1995</c:v>
                </c:pt>
                <c:pt idx="94">
                  <c:v>Nov  1995</c:v>
                </c:pt>
                <c:pt idx="95">
                  <c:v>Dec  1995</c:v>
                </c:pt>
                <c:pt idx="96">
                  <c:v>Jan  1996</c:v>
                </c:pt>
                <c:pt idx="97">
                  <c:v>Feb  1996</c:v>
                </c:pt>
                <c:pt idx="98">
                  <c:v>Mar  1996</c:v>
                </c:pt>
                <c:pt idx="99">
                  <c:v>Apr  1996</c:v>
                </c:pt>
                <c:pt idx="100">
                  <c:v>May  1996</c:v>
                </c:pt>
                <c:pt idx="101">
                  <c:v>Jun  1996</c:v>
                </c:pt>
                <c:pt idx="102">
                  <c:v>Jul  1996</c:v>
                </c:pt>
                <c:pt idx="103">
                  <c:v>Aug  1996</c:v>
                </c:pt>
                <c:pt idx="104">
                  <c:v>Sep  1996</c:v>
                </c:pt>
                <c:pt idx="105">
                  <c:v>Oct  1996</c:v>
                </c:pt>
                <c:pt idx="106">
                  <c:v>Nov  1996</c:v>
                </c:pt>
                <c:pt idx="107">
                  <c:v>Dec  1996</c:v>
                </c:pt>
                <c:pt idx="108">
                  <c:v>Jan  1997</c:v>
                </c:pt>
                <c:pt idx="109">
                  <c:v>Feb  1997</c:v>
                </c:pt>
                <c:pt idx="110">
                  <c:v>Mar  1997</c:v>
                </c:pt>
                <c:pt idx="111">
                  <c:v>Apr  1997</c:v>
                </c:pt>
                <c:pt idx="112">
                  <c:v>May  1997</c:v>
                </c:pt>
                <c:pt idx="113">
                  <c:v>Jun  1997</c:v>
                </c:pt>
                <c:pt idx="114">
                  <c:v>Jul  1997</c:v>
                </c:pt>
                <c:pt idx="115">
                  <c:v>Aug  1997</c:v>
                </c:pt>
                <c:pt idx="116">
                  <c:v>Sep  1997</c:v>
                </c:pt>
                <c:pt idx="117">
                  <c:v>Oct  1997</c:v>
                </c:pt>
                <c:pt idx="118">
                  <c:v>Nov  1997</c:v>
                </c:pt>
                <c:pt idx="119">
                  <c:v>Dec  1997</c:v>
                </c:pt>
                <c:pt idx="120">
                  <c:v>Jan  1998</c:v>
                </c:pt>
                <c:pt idx="121">
                  <c:v>Feb  1998</c:v>
                </c:pt>
                <c:pt idx="122">
                  <c:v>Mar  1998</c:v>
                </c:pt>
                <c:pt idx="123">
                  <c:v>Apr  1998</c:v>
                </c:pt>
                <c:pt idx="124">
                  <c:v>May 1998</c:v>
                </c:pt>
                <c:pt idx="125">
                  <c:v>Jun  1998</c:v>
                </c:pt>
                <c:pt idx="126">
                  <c:v>Jul  1998</c:v>
                </c:pt>
                <c:pt idx="127">
                  <c:v>Aug  1998</c:v>
                </c:pt>
                <c:pt idx="128">
                  <c:v>Sep  1998</c:v>
                </c:pt>
                <c:pt idx="129">
                  <c:v>Oct  1998</c:v>
                </c:pt>
                <c:pt idx="130">
                  <c:v>Nov  1998</c:v>
                </c:pt>
                <c:pt idx="131">
                  <c:v>Dec  1998</c:v>
                </c:pt>
                <c:pt idx="132">
                  <c:v>Jan  1999</c:v>
                </c:pt>
                <c:pt idx="133">
                  <c:v>Feb  1999</c:v>
                </c:pt>
                <c:pt idx="134">
                  <c:v>Mar  1999</c:v>
                </c:pt>
                <c:pt idx="135">
                  <c:v>Apr  1999</c:v>
                </c:pt>
                <c:pt idx="136">
                  <c:v>May  1999</c:v>
                </c:pt>
                <c:pt idx="137">
                  <c:v>Jun  1999</c:v>
                </c:pt>
                <c:pt idx="138">
                  <c:v>Jul  1999</c:v>
                </c:pt>
                <c:pt idx="139">
                  <c:v>Aug  1999</c:v>
                </c:pt>
                <c:pt idx="140">
                  <c:v>Sep  1999</c:v>
                </c:pt>
                <c:pt idx="141">
                  <c:v>Oct  1999</c:v>
                </c:pt>
                <c:pt idx="142">
                  <c:v>Nov  1999</c:v>
                </c:pt>
                <c:pt idx="143">
                  <c:v>Dec  1999</c:v>
                </c:pt>
                <c:pt idx="144">
                  <c:v>Jan  2000</c:v>
                </c:pt>
                <c:pt idx="145">
                  <c:v>Feb  2000</c:v>
                </c:pt>
                <c:pt idx="146">
                  <c:v>Mar  2000</c:v>
                </c:pt>
                <c:pt idx="147">
                  <c:v>Apr  2000</c:v>
                </c:pt>
                <c:pt idx="148">
                  <c:v>May  2000</c:v>
                </c:pt>
                <c:pt idx="149">
                  <c:v>Jun  2000</c:v>
                </c:pt>
                <c:pt idx="150">
                  <c:v>Jul  2000</c:v>
                </c:pt>
                <c:pt idx="151">
                  <c:v>Aug  2000</c:v>
                </c:pt>
                <c:pt idx="152">
                  <c:v>Sep  2000</c:v>
                </c:pt>
                <c:pt idx="153">
                  <c:v>Oct  2000</c:v>
                </c:pt>
                <c:pt idx="154">
                  <c:v>Nov  2000</c:v>
                </c:pt>
                <c:pt idx="155">
                  <c:v>Dec  2000</c:v>
                </c:pt>
                <c:pt idx="156">
                  <c:v>Jan  2001</c:v>
                </c:pt>
                <c:pt idx="157">
                  <c:v>Feb  2001</c:v>
                </c:pt>
                <c:pt idx="158">
                  <c:v>Mar  2001</c:v>
                </c:pt>
                <c:pt idx="159">
                  <c:v>Apr  2001</c:v>
                </c:pt>
                <c:pt idx="160">
                  <c:v>May  2001</c:v>
                </c:pt>
                <c:pt idx="161">
                  <c:v>Jun  2001</c:v>
                </c:pt>
                <c:pt idx="162">
                  <c:v>Jul  2001</c:v>
                </c:pt>
                <c:pt idx="163">
                  <c:v>Aug  2001</c:v>
                </c:pt>
                <c:pt idx="164">
                  <c:v>Sep  2001</c:v>
                </c:pt>
                <c:pt idx="165">
                  <c:v>Oct  2001</c:v>
                </c:pt>
                <c:pt idx="166">
                  <c:v>Nov  2001</c:v>
                </c:pt>
                <c:pt idx="167">
                  <c:v>Dec  2001</c:v>
                </c:pt>
                <c:pt idx="168">
                  <c:v>Jan  2002</c:v>
                </c:pt>
                <c:pt idx="169">
                  <c:v>Feb  2002</c:v>
                </c:pt>
                <c:pt idx="170">
                  <c:v>Mar  2002</c:v>
                </c:pt>
                <c:pt idx="171">
                  <c:v>Apr  2002</c:v>
                </c:pt>
                <c:pt idx="172">
                  <c:v>May  2002</c:v>
                </c:pt>
                <c:pt idx="173">
                  <c:v>Jun  2002</c:v>
                </c:pt>
                <c:pt idx="174">
                  <c:v>Jul  2002</c:v>
                </c:pt>
                <c:pt idx="175">
                  <c:v>Aug  2002</c:v>
                </c:pt>
                <c:pt idx="176">
                  <c:v>Sep  2002</c:v>
                </c:pt>
                <c:pt idx="177">
                  <c:v>Oct  2002</c:v>
                </c:pt>
                <c:pt idx="178">
                  <c:v>Nov  2002</c:v>
                </c:pt>
                <c:pt idx="179">
                  <c:v>Dec  2002</c:v>
                </c:pt>
                <c:pt idx="180">
                  <c:v>Jan  2003</c:v>
                </c:pt>
                <c:pt idx="181">
                  <c:v>Feb  2003</c:v>
                </c:pt>
                <c:pt idx="182">
                  <c:v>Mar  2003</c:v>
                </c:pt>
                <c:pt idx="183">
                  <c:v>Apr  2003</c:v>
                </c:pt>
                <c:pt idx="184">
                  <c:v>May  2003</c:v>
                </c:pt>
                <c:pt idx="185">
                  <c:v>Jun  2003</c:v>
                </c:pt>
                <c:pt idx="186">
                  <c:v>Jul  2003</c:v>
                </c:pt>
                <c:pt idx="187">
                  <c:v>Aug  2003</c:v>
                </c:pt>
                <c:pt idx="188">
                  <c:v>Sep  2003</c:v>
                </c:pt>
                <c:pt idx="189">
                  <c:v>Oct  2003</c:v>
                </c:pt>
                <c:pt idx="190">
                  <c:v>Nov  2003</c:v>
                </c:pt>
                <c:pt idx="191">
                  <c:v>Dec  2003</c:v>
                </c:pt>
                <c:pt idx="192">
                  <c:v>Jan  2004</c:v>
                </c:pt>
                <c:pt idx="193">
                  <c:v>Feb  2004</c:v>
                </c:pt>
                <c:pt idx="194">
                  <c:v>Mar  2004</c:v>
                </c:pt>
                <c:pt idx="195">
                  <c:v>Apr  2004</c:v>
                </c:pt>
                <c:pt idx="196">
                  <c:v>May  2004</c:v>
                </c:pt>
                <c:pt idx="197">
                  <c:v>Jun  2004</c:v>
                </c:pt>
                <c:pt idx="198">
                  <c:v>Jul  2004</c:v>
                </c:pt>
                <c:pt idx="199">
                  <c:v>Aug  2004</c:v>
                </c:pt>
                <c:pt idx="200">
                  <c:v>Sep  2004</c:v>
                </c:pt>
                <c:pt idx="201">
                  <c:v>Oct  2004</c:v>
                </c:pt>
                <c:pt idx="202">
                  <c:v>Nov  2004</c:v>
                </c:pt>
                <c:pt idx="203">
                  <c:v>Dec  2004</c:v>
                </c:pt>
                <c:pt idx="204">
                  <c:v>Jan  2005</c:v>
                </c:pt>
                <c:pt idx="205">
                  <c:v>Feb  2005</c:v>
                </c:pt>
                <c:pt idx="206">
                  <c:v>Mar  2005</c:v>
                </c:pt>
                <c:pt idx="207">
                  <c:v>Apr  2005</c:v>
                </c:pt>
                <c:pt idx="208">
                  <c:v>May  2005</c:v>
                </c:pt>
                <c:pt idx="209">
                  <c:v>Jun  2005</c:v>
                </c:pt>
                <c:pt idx="210">
                  <c:v>Jul  2005</c:v>
                </c:pt>
                <c:pt idx="211">
                  <c:v>Aug  2005</c:v>
                </c:pt>
                <c:pt idx="212">
                  <c:v>Sep  2005</c:v>
                </c:pt>
                <c:pt idx="213">
                  <c:v>Oct  2005</c:v>
                </c:pt>
                <c:pt idx="214">
                  <c:v>Nov  2005</c:v>
                </c:pt>
                <c:pt idx="215">
                  <c:v>Dec  2005</c:v>
                </c:pt>
                <c:pt idx="216">
                  <c:v>Jan  2006</c:v>
                </c:pt>
                <c:pt idx="217">
                  <c:v>Feb  2006</c:v>
                </c:pt>
                <c:pt idx="218">
                  <c:v>Mar  2006</c:v>
                </c:pt>
                <c:pt idx="219">
                  <c:v>Apr  2006</c:v>
                </c:pt>
                <c:pt idx="220">
                  <c:v>May  2006</c:v>
                </c:pt>
                <c:pt idx="221">
                  <c:v>Jun  2006</c:v>
                </c:pt>
                <c:pt idx="222">
                  <c:v>Jul  2006</c:v>
                </c:pt>
                <c:pt idx="223">
                  <c:v>Aug  2006</c:v>
                </c:pt>
                <c:pt idx="224">
                  <c:v>Sep  2006</c:v>
                </c:pt>
                <c:pt idx="225">
                  <c:v>Oct  2006</c:v>
                </c:pt>
                <c:pt idx="226">
                  <c:v>Nov  2006</c:v>
                </c:pt>
                <c:pt idx="227">
                  <c:v>Dec  2006</c:v>
                </c:pt>
                <c:pt idx="228">
                  <c:v>Jan  2007</c:v>
                </c:pt>
                <c:pt idx="229">
                  <c:v>Feb  2007</c:v>
                </c:pt>
                <c:pt idx="230">
                  <c:v>Mar  2007</c:v>
                </c:pt>
                <c:pt idx="231">
                  <c:v>Apr  2007</c:v>
                </c:pt>
                <c:pt idx="232">
                  <c:v>May  2007</c:v>
                </c:pt>
                <c:pt idx="233">
                  <c:v>Jun  2007</c:v>
                </c:pt>
                <c:pt idx="234">
                  <c:v>Jul  2007</c:v>
                </c:pt>
                <c:pt idx="235">
                  <c:v>Aug  2007</c:v>
                </c:pt>
                <c:pt idx="236">
                  <c:v>Sep  2007</c:v>
                </c:pt>
                <c:pt idx="237">
                  <c:v>Oct  2007</c:v>
                </c:pt>
                <c:pt idx="238">
                  <c:v>Nov  2007</c:v>
                </c:pt>
                <c:pt idx="239">
                  <c:v>Dec  2007</c:v>
                </c:pt>
                <c:pt idx="240">
                  <c:v>Jan  2008</c:v>
                </c:pt>
                <c:pt idx="241">
                  <c:v>Feb  2008</c:v>
                </c:pt>
                <c:pt idx="242">
                  <c:v>Mar  2008</c:v>
                </c:pt>
                <c:pt idx="243">
                  <c:v>Apr  2008</c:v>
                </c:pt>
                <c:pt idx="244">
                  <c:v>May  2008</c:v>
                </c:pt>
                <c:pt idx="245">
                  <c:v>Jun  2008</c:v>
                </c:pt>
                <c:pt idx="246">
                  <c:v>Jul  2008</c:v>
                </c:pt>
                <c:pt idx="247">
                  <c:v>Aug  2008</c:v>
                </c:pt>
                <c:pt idx="248">
                  <c:v>Sep  2008</c:v>
                </c:pt>
                <c:pt idx="249">
                  <c:v>Oct  2008</c:v>
                </c:pt>
                <c:pt idx="250">
                  <c:v>Nov  2008</c:v>
                </c:pt>
                <c:pt idx="251">
                  <c:v>Dec  2008</c:v>
                </c:pt>
                <c:pt idx="252">
                  <c:v>Jan  2009</c:v>
                </c:pt>
                <c:pt idx="253">
                  <c:v>Feb  2009</c:v>
                </c:pt>
                <c:pt idx="254">
                  <c:v>Mar  2009</c:v>
                </c:pt>
                <c:pt idx="255">
                  <c:v>Apr  2009</c:v>
                </c:pt>
                <c:pt idx="256">
                  <c:v>May  2009</c:v>
                </c:pt>
                <c:pt idx="257">
                  <c:v>Jun  2009</c:v>
                </c:pt>
                <c:pt idx="258">
                  <c:v>Jul  2009</c:v>
                </c:pt>
                <c:pt idx="259">
                  <c:v>Aug  2009</c:v>
                </c:pt>
                <c:pt idx="260">
                  <c:v>Sep  2009</c:v>
                </c:pt>
                <c:pt idx="261">
                  <c:v>Oct  2009</c:v>
                </c:pt>
                <c:pt idx="262">
                  <c:v>Nov  2009</c:v>
                </c:pt>
                <c:pt idx="263">
                  <c:v>Dec  2009</c:v>
                </c:pt>
                <c:pt idx="264">
                  <c:v>Jan  2010</c:v>
                </c:pt>
                <c:pt idx="265">
                  <c:v>Feb  2010</c:v>
                </c:pt>
                <c:pt idx="266">
                  <c:v>Mar  2010</c:v>
                </c:pt>
                <c:pt idx="267">
                  <c:v>Apr  2010</c:v>
                </c:pt>
                <c:pt idx="268">
                  <c:v>May  2010</c:v>
                </c:pt>
                <c:pt idx="269">
                  <c:v>Jun  2010</c:v>
                </c:pt>
                <c:pt idx="270">
                  <c:v>Jul  2010</c:v>
                </c:pt>
                <c:pt idx="271">
                  <c:v>Aug  2010</c:v>
                </c:pt>
                <c:pt idx="272">
                  <c:v>Sep  2010</c:v>
                </c:pt>
                <c:pt idx="273">
                  <c:v>Oct  2010</c:v>
                </c:pt>
                <c:pt idx="274">
                  <c:v>Nov  2010</c:v>
                </c:pt>
                <c:pt idx="275">
                  <c:v>Dec  2010</c:v>
                </c:pt>
                <c:pt idx="276">
                  <c:v> Jan  2011</c:v>
                </c:pt>
                <c:pt idx="277">
                  <c:v> Feb  2011</c:v>
                </c:pt>
                <c:pt idx="278">
                  <c:v> Mar  2011</c:v>
                </c:pt>
                <c:pt idx="279">
                  <c:v> Apr  2011</c:v>
                </c:pt>
                <c:pt idx="280">
                  <c:v> May  2011</c:v>
                </c:pt>
                <c:pt idx="281">
                  <c:v> Jun  2011</c:v>
                </c:pt>
                <c:pt idx="282">
                  <c:v> Jul  2011</c:v>
                </c:pt>
                <c:pt idx="283">
                  <c:v> Aug  2011</c:v>
                </c:pt>
                <c:pt idx="284">
                  <c:v> Sep  2011</c:v>
                </c:pt>
                <c:pt idx="285">
                  <c:v> Oct  2011</c:v>
                </c:pt>
                <c:pt idx="286">
                  <c:v> Nov  2011</c:v>
                </c:pt>
                <c:pt idx="287">
                  <c:v> Dec  2011</c:v>
                </c:pt>
                <c:pt idx="288">
                  <c:v> Jan  2012</c:v>
                </c:pt>
                <c:pt idx="289">
                  <c:v> Feb  2012</c:v>
                </c:pt>
                <c:pt idx="290">
                  <c:v> Mar  2012</c:v>
                </c:pt>
                <c:pt idx="291">
                  <c:v> Apr  2012</c:v>
                </c:pt>
                <c:pt idx="292">
                  <c:v> May  2012</c:v>
                </c:pt>
                <c:pt idx="293">
                  <c:v> Jun  2012</c:v>
                </c:pt>
                <c:pt idx="294">
                  <c:v> Jul  2012</c:v>
                </c:pt>
                <c:pt idx="295">
                  <c:v> Aug  2012</c:v>
                </c:pt>
                <c:pt idx="296">
                  <c:v> Sep  2012</c:v>
                </c:pt>
                <c:pt idx="297">
                  <c:v> Oct  2012</c:v>
                </c:pt>
                <c:pt idx="298">
                  <c:v> Nov  2012</c:v>
                </c:pt>
                <c:pt idx="299">
                  <c:v> Dec  2012</c:v>
                </c:pt>
                <c:pt idx="300">
                  <c:v> Jan  2013</c:v>
                </c:pt>
                <c:pt idx="301">
                  <c:v> Feb  2013</c:v>
                </c:pt>
                <c:pt idx="302">
                  <c:v> Mar  2013</c:v>
                </c:pt>
                <c:pt idx="303">
                  <c:v> Apr  2013</c:v>
                </c:pt>
                <c:pt idx="304">
                  <c:v> May  2013</c:v>
                </c:pt>
                <c:pt idx="305">
                  <c:v> Jun  2013</c:v>
                </c:pt>
                <c:pt idx="306">
                  <c:v> Jul  2013</c:v>
                </c:pt>
                <c:pt idx="307">
                  <c:v> Aug  2013</c:v>
                </c:pt>
                <c:pt idx="308">
                  <c:v> Sep  2013</c:v>
                </c:pt>
                <c:pt idx="309">
                  <c:v> Oct  2013</c:v>
                </c:pt>
                <c:pt idx="310">
                  <c:v> Nov  2013</c:v>
                </c:pt>
                <c:pt idx="311">
                  <c:v> Dec  2013</c:v>
                </c:pt>
              </c:strCache>
            </c:strRef>
          </c:cat>
          <c:val>
            <c:numRef>
              <c:f>HiLo!$B$4:$B$315</c:f>
              <c:numCache>
                <c:formatCode>0.00</c:formatCode>
                <c:ptCount val="312"/>
                <c:pt idx="0">
                  <c:v>0</c:v>
                </c:pt>
                <c:pt idx="1">
                  <c:v>69.5</c:v>
                </c:pt>
                <c:pt idx="5">
                  <c:v>68.180000000000007</c:v>
                </c:pt>
                <c:pt idx="6">
                  <c:v>68.09</c:v>
                </c:pt>
                <c:pt idx="7">
                  <c:v>67.47</c:v>
                </c:pt>
                <c:pt idx="8">
                  <c:v>66.87</c:v>
                </c:pt>
                <c:pt idx="9">
                  <c:v>66.73</c:v>
                </c:pt>
                <c:pt idx="10">
                  <c:v>67.790000000000006</c:v>
                </c:pt>
                <c:pt idx="11">
                  <c:v>68.11</c:v>
                </c:pt>
                <c:pt idx="12">
                  <c:v>68.27</c:v>
                </c:pt>
                <c:pt idx="13">
                  <c:v>68.349999999999994</c:v>
                </c:pt>
                <c:pt idx="14">
                  <c:v>68.83</c:v>
                </c:pt>
                <c:pt idx="15">
                  <c:v>68.91</c:v>
                </c:pt>
                <c:pt idx="16">
                  <c:v>68.33</c:v>
                </c:pt>
                <c:pt idx="17">
                  <c:v>67.989999999999995</c:v>
                </c:pt>
                <c:pt idx="18">
                  <c:v>67.53</c:v>
                </c:pt>
                <c:pt idx="19">
                  <c:v>67.13</c:v>
                </c:pt>
                <c:pt idx="20">
                  <c:v>66.69</c:v>
                </c:pt>
                <c:pt idx="21">
                  <c:v>66.61</c:v>
                </c:pt>
                <c:pt idx="22">
                  <c:v>67.45</c:v>
                </c:pt>
                <c:pt idx="23">
                  <c:v>67.790000000000006</c:v>
                </c:pt>
                <c:pt idx="24">
                  <c:v>69.11</c:v>
                </c:pt>
                <c:pt idx="25">
                  <c:v>69.31</c:v>
                </c:pt>
                <c:pt idx="26">
                  <c:v>68.849999999999994</c:v>
                </c:pt>
                <c:pt idx="27">
                  <c:v>68.569999999999993</c:v>
                </c:pt>
                <c:pt idx="28">
                  <c:v>68.430000000000007</c:v>
                </c:pt>
                <c:pt idx="29">
                  <c:v>68.63</c:v>
                </c:pt>
                <c:pt idx="30">
                  <c:v>68.19</c:v>
                </c:pt>
                <c:pt idx="49">
                  <c:v>69.52</c:v>
                </c:pt>
                <c:pt idx="50">
                  <c:v>69.45</c:v>
                </c:pt>
                <c:pt idx="51">
                  <c:v>69.45</c:v>
                </c:pt>
                <c:pt idx="52">
                  <c:v>69.36</c:v>
                </c:pt>
                <c:pt idx="53">
                  <c:v>68.53</c:v>
                </c:pt>
                <c:pt idx="54">
                  <c:v>68.03</c:v>
                </c:pt>
                <c:pt idx="55">
                  <c:v>67.53</c:v>
                </c:pt>
                <c:pt idx="56">
                  <c:v>67.11</c:v>
                </c:pt>
                <c:pt idx="57">
                  <c:v>67.31</c:v>
                </c:pt>
                <c:pt idx="58">
                  <c:v>68.010000000000005</c:v>
                </c:pt>
                <c:pt idx="59">
                  <c:v>68.27</c:v>
                </c:pt>
                <c:pt idx="60">
                  <c:v>68.53</c:v>
                </c:pt>
                <c:pt idx="61">
                  <c:v>68.42</c:v>
                </c:pt>
                <c:pt idx="62">
                  <c:v>68.53</c:v>
                </c:pt>
                <c:pt idx="63">
                  <c:v>68.69</c:v>
                </c:pt>
                <c:pt idx="64">
                  <c:v>68.680000000000007</c:v>
                </c:pt>
                <c:pt idx="65">
                  <c:v>68.430000000000007</c:v>
                </c:pt>
                <c:pt idx="66">
                  <c:v>67.930000000000007</c:v>
                </c:pt>
                <c:pt idx="67">
                  <c:v>67.38</c:v>
                </c:pt>
                <c:pt idx="68">
                  <c:v>66.92</c:v>
                </c:pt>
                <c:pt idx="69">
                  <c:v>66.61</c:v>
                </c:pt>
                <c:pt idx="70">
                  <c:v>66.53</c:v>
                </c:pt>
                <c:pt idx="71">
                  <c:v>67.22</c:v>
                </c:pt>
                <c:pt idx="72">
                  <c:v>67.53</c:v>
                </c:pt>
                <c:pt idx="73">
                  <c:v>68.03</c:v>
                </c:pt>
                <c:pt idx="74">
                  <c:v>68.19</c:v>
                </c:pt>
                <c:pt idx="75">
                  <c:v>67.95</c:v>
                </c:pt>
                <c:pt idx="76">
                  <c:v>67.63</c:v>
                </c:pt>
                <c:pt idx="77">
                  <c:v>67.069999999999993</c:v>
                </c:pt>
                <c:pt idx="78">
                  <c:v>66.739999999999995</c:v>
                </c:pt>
                <c:pt idx="81">
                  <c:v>65.09</c:v>
                </c:pt>
                <c:pt idx="82">
                  <c:v>65.64</c:v>
                </c:pt>
                <c:pt idx="83">
                  <c:v>67.239999999999995</c:v>
                </c:pt>
                <c:pt idx="84">
                  <c:v>66.94</c:v>
                </c:pt>
                <c:pt idx="85">
                  <c:v>67.72</c:v>
                </c:pt>
                <c:pt idx="86">
                  <c:v>67.400000000000006</c:v>
                </c:pt>
                <c:pt idx="87">
                  <c:v>67.099999999999994</c:v>
                </c:pt>
                <c:pt idx="88">
                  <c:v>67.040000000000006</c:v>
                </c:pt>
                <c:pt idx="89">
                  <c:v>66.44</c:v>
                </c:pt>
                <c:pt idx="90">
                  <c:v>65.84</c:v>
                </c:pt>
                <c:pt idx="91">
                  <c:v>65.44</c:v>
                </c:pt>
                <c:pt idx="92">
                  <c:v>65.540000000000006</c:v>
                </c:pt>
                <c:pt idx="93">
                  <c:v>65.489999999999995</c:v>
                </c:pt>
                <c:pt idx="94">
                  <c:v>65.94</c:v>
                </c:pt>
                <c:pt idx="95">
                  <c:v>67.14</c:v>
                </c:pt>
                <c:pt idx="96">
                  <c:v>67.239999999999995</c:v>
                </c:pt>
                <c:pt idx="97">
                  <c:v>68.540000000000006</c:v>
                </c:pt>
                <c:pt idx="98">
                  <c:v>67.64</c:v>
                </c:pt>
                <c:pt idx="99">
                  <c:v>68.099999999999994</c:v>
                </c:pt>
                <c:pt idx="100">
                  <c:v>67.94</c:v>
                </c:pt>
                <c:pt idx="101">
                  <c:v>67.540000000000006</c:v>
                </c:pt>
                <c:pt idx="102">
                  <c:v>67.22</c:v>
                </c:pt>
                <c:pt idx="103">
                  <c:v>66.69</c:v>
                </c:pt>
                <c:pt idx="104">
                  <c:v>66.78</c:v>
                </c:pt>
                <c:pt idx="105">
                  <c:v>67.239999999999995</c:v>
                </c:pt>
                <c:pt idx="106">
                  <c:v>67.239999999999995</c:v>
                </c:pt>
                <c:pt idx="107">
                  <c:v>69.040000000000006</c:v>
                </c:pt>
                <c:pt idx="108">
                  <c:v>69.64</c:v>
                </c:pt>
                <c:pt idx="109">
                  <c:v>68.739999999999995</c:v>
                </c:pt>
                <c:pt idx="110">
                  <c:v>69.14</c:v>
                </c:pt>
                <c:pt idx="111">
                  <c:v>68.94</c:v>
                </c:pt>
                <c:pt idx="112">
                  <c:v>68.94</c:v>
                </c:pt>
                <c:pt idx="113">
                  <c:v>68.94</c:v>
                </c:pt>
                <c:pt idx="114">
                  <c:v>68.540000000000006</c:v>
                </c:pt>
                <c:pt idx="115">
                  <c:v>68.040000000000006</c:v>
                </c:pt>
                <c:pt idx="116">
                  <c:v>68.040000000000006</c:v>
                </c:pt>
                <c:pt idx="117">
                  <c:v>68.540000000000006</c:v>
                </c:pt>
                <c:pt idx="118">
                  <c:v>69.040000000000006</c:v>
                </c:pt>
                <c:pt idx="119">
                  <c:v>69.239999999999995</c:v>
                </c:pt>
                <c:pt idx="120">
                  <c:v>69.84</c:v>
                </c:pt>
                <c:pt idx="121">
                  <c:v>69.69</c:v>
                </c:pt>
                <c:pt idx="122">
                  <c:v>69.84</c:v>
                </c:pt>
                <c:pt idx="123">
                  <c:v>69.72</c:v>
                </c:pt>
                <c:pt idx="124">
                  <c:v>69.239999999999995</c:v>
                </c:pt>
                <c:pt idx="125">
                  <c:v>69.239999999999995</c:v>
                </c:pt>
                <c:pt idx="126">
                  <c:v>68.489999999999995</c:v>
                </c:pt>
                <c:pt idx="127">
                  <c:v>67.790000000000006</c:v>
                </c:pt>
                <c:pt idx="128">
                  <c:v>67.39</c:v>
                </c:pt>
                <c:pt idx="129">
                  <c:v>67.400000000000006</c:v>
                </c:pt>
                <c:pt idx="130">
                  <c:v>68</c:v>
                </c:pt>
                <c:pt idx="131">
                  <c:v>69</c:v>
                </c:pt>
                <c:pt idx="132">
                  <c:v>69.5</c:v>
                </c:pt>
                <c:pt idx="133">
                  <c:v>70.58</c:v>
                </c:pt>
                <c:pt idx="134">
                  <c:v>70.739999999999995</c:v>
                </c:pt>
                <c:pt idx="135">
                  <c:v>70.22</c:v>
                </c:pt>
                <c:pt idx="136">
                  <c:v>69.88</c:v>
                </c:pt>
                <c:pt idx="137">
                  <c:v>69.62</c:v>
                </c:pt>
                <c:pt idx="140">
                  <c:v>68.56</c:v>
                </c:pt>
                <c:pt idx="141">
                  <c:v>68.64</c:v>
                </c:pt>
                <c:pt idx="142">
                  <c:v>70</c:v>
                </c:pt>
                <c:pt idx="143">
                  <c:v>69.86</c:v>
                </c:pt>
                <c:pt idx="145">
                  <c:v>70.44</c:v>
                </c:pt>
                <c:pt idx="146">
                  <c:v>70.58</c:v>
                </c:pt>
                <c:pt idx="147">
                  <c:v>70.319999999999993</c:v>
                </c:pt>
                <c:pt idx="148">
                  <c:v>70.27</c:v>
                </c:pt>
                <c:pt idx="149">
                  <c:v>69.89</c:v>
                </c:pt>
                <c:pt idx="150">
                  <c:v>69.180000000000007</c:v>
                </c:pt>
                <c:pt idx="151">
                  <c:v>68.62</c:v>
                </c:pt>
                <c:pt idx="153">
                  <c:v>68.64</c:v>
                </c:pt>
                <c:pt idx="154">
                  <c:v>69.11</c:v>
                </c:pt>
                <c:pt idx="155">
                  <c:v>69.27</c:v>
                </c:pt>
                <c:pt idx="156">
                  <c:v>69.41</c:v>
                </c:pt>
                <c:pt idx="157">
                  <c:v>69.540000000000006</c:v>
                </c:pt>
                <c:pt idx="158">
                  <c:v>69.61</c:v>
                </c:pt>
                <c:pt idx="159">
                  <c:v>69.61</c:v>
                </c:pt>
                <c:pt idx="160">
                  <c:v>69.48</c:v>
                </c:pt>
                <c:pt idx="161">
                  <c:v>68.63</c:v>
                </c:pt>
                <c:pt idx="162">
                  <c:v>67.97</c:v>
                </c:pt>
                <c:pt idx="163">
                  <c:v>67.349999999999994</c:v>
                </c:pt>
                <c:pt idx="164">
                  <c:v>66.989999999999995</c:v>
                </c:pt>
                <c:pt idx="165">
                  <c:v>66.819999999999993</c:v>
                </c:pt>
                <c:pt idx="166">
                  <c:v>68.23</c:v>
                </c:pt>
                <c:pt idx="167">
                  <c:v>69.099999999999994</c:v>
                </c:pt>
                <c:pt idx="168">
                  <c:v>69.430000000000007</c:v>
                </c:pt>
                <c:pt idx="169">
                  <c:v>69.28</c:v>
                </c:pt>
                <c:pt idx="170">
                  <c:v>69.36</c:v>
                </c:pt>
                <c:pt idx="171">
                  <c:v>69.31</c:v>
                </c:pt>
                <c:pt idx="172">
                  <c:v>68.92</c:v>
                </c:pt>
                <c:pt idx="173">
                  <c:v>68.48</c:v>
                </c:pt>
                <c:pt idx="174">
                  <c:v>67.958699999999993</c:v>
                </c:pt>
                <c:pt idx="175">
                  <c:v>67.4268</c:v>
                </c:pt>
                <c:pt idx="176">
                  <c:v>67.020300000000006</c:v>
                </c:pt>
                <c:pt idx="177">
                  <c:v>66.893299999999996</c:v>
                </c:pt>
                <c:pt idx="178">
                  <c:v>67.192599999999999</c:v>
                </c:pt>
                <c:pt idx="179">
                  <c:v>67.86</c:v>
                </c:pt>
                <c:pt idx="187">
                  <c:v>66.73</c:v>
                </c:pt>
                <c:pt idx="188">
                  <c:v>66.2</c:v>
                </c:pt>
                <c:pt idx="189">
                  <c:v>67.02</c:v>
                </c:pt>
                <c:pt idx="197">
                  <c:v>66.760000000000005</c:v>
                </c:pt>
                <c:pt idx="199">
                  <c:v>66.16</c:v>
                </c:pt>
                <c:pt idx="200">
                  <c:v>66.28</c:v>
                </c:pt>
                <c:pt idx="201">
                  <c:v>66.540000000000006</c:v>
                </c:pt>
                <c:pt idx="202">
                  <c:v>66.86</c:v>
                </c:pt>
                <c:pt idx="203">
                  <c:v>67.239999999999995</c:v>
                </c:pt>
                <c:pt idx="204">
                  <c:v>67.260000000000005</c:v>
                </c:pt>
                <c:pt idx="208">
                  <c:v>67.78</c:v>
                </c:pt>
                <c:pt idx="209">
                  <c:v>67.5</c:v>
                </c:pt>
                <c:pt idx="211">
                  <c:v>66.62</c:v>
                </c:pt>
                <c:pt idx="212">
                  <c:v>65.930000000000007</c:v>
                </c:pt>
                <c:pt idx="215">
                  <c:v>67.069999999999993</c:v>
                </c:pt>
                <c:pt idx="216">
                  <c:v>68.36</c:v>
                </c:pt>
                <c:pt idx="217">
                  <c:v>68.66</c:v>
                </c:pt>
                <c:pt idx="218">
                  <c:v>68.239999999999995</c:v>
                </c:pt>
                <c:pt idx="219">
                  <c:v>68.36</c:v>
                </c:pt>
                <c:pt idx="220">
                  <c:v>67.66</c:v>
                </c:pt>
                <c:pt idx="221">
                  <c:v>67.88</c:v>
                </c:pt>
                <c:pt idx="222">
                  <c:v>67.400000000000006</c:v>
                </c:pt>
                <c:pt idx="223">
                  <c:v>66.94</c:v>
                </c:pt>
                <c:pt idx="225">
                  <c:v>66.86</c:v>
                </c:pt>
                <c:pt idx="226">
                  <c:v>67.900000000000006</c:v>
                </c:pt>
                <c:pt idx="227">
                  <c:v>68.42</c:v>
                </c:pt>
                <c:pt idx="228">
                  <c:v>68.58</c:v>
                </c:pt>
                <c:pt idx="229">
                  <c:v>68.64</c:v>
                </c:pt>
                <c:pt idx="230">
                  <c:v>68.66</c:v>
                </c:pt>
                <c:pt idx="231">
                  <c:v>68.84</c:v>
                </c:pt>
                <c:pt idx="232">
                  <c:v>68.66</c:v>
                </c:pt>
                <c:pt idx="233">
                  <c:v>67.98</c:v>
                </c:pt>
                <c:pt idx="234">
                  <c:v>67.930000000000007</c:v>
                </c:pt>
                <c:pt idx="235">
                  <c:v>67.83</c:v>
                </c:pt>
                <c:pt idx="236">
                  <c:v>67.680000000000007</c:v>
                </c:pt>
                <c:pt idx="237">
                  <c:v>68.260000000000005</c:v>
                </c:pt>
                <c:pt idx="238">
                  <c:v>68.16</c:v>
                </c:pt>
                <c:pt idx="239">
                  <c:v>68.959999999999994</c:v>
                </c:pt>
                <c:pt idx="291">
                  <c:v>70.5</c:v>
                </c:pt>
                <c:pt idx="292">
                  <c:v>70.400000000000006</c:v>
                </c:pt>
                <c:pt idx="293">
                  <c:v>70.040000000000006</c:v>
                </c:pt>
                <c:pt idx="294">
                  <c:v>69.849999999999994</c:v>
                </c:pt>
                <c:pt idx="295">
                  <c:v>68.900000000000006</c:v>
                </c:pt>
                <c:pt idx="296">
                  <c:v>68.63</c:v>
                </c:pt>
                <c:pt idx="297">
                  <c:v>68.58</c:v>
                </c:pt>
                <c:pt idx="298">
                  <c:v>70.099999999999994</c:v>
                </c:pt>
                <c:pt idx="299">
                  <c:v>70.53</c:v>
                </c:pt>
                <c:pt idx="300">
                  <c:v>70.36</c:v>
                </c:pt>
                <c:pt idx="302">
                  <c:v>70.52</c:v>
                </c:pt>
                <c:pt idx="303">
                  <c:v>70.7</c:v>
                </c:pt>
                <c:pt idx="304">
                  <c:v>70.64</c:v>
                </c:pt>
                <c:pt idx="305">
                  <c:v>70.33</c:v>
                </c:pt>
                <c:pt idx="306">
                  <c:v>69.47</c:v>
                </c:pt>
                <c:pt idx="309" formatCode="General">
                  <c:v>69.95</c:v>
                </c:pt>
                <c:pt idx="310" formatCode="General">
                  <c:v>69.900000000000006</c:v>
                </c:pt>
                <c:pt idx="311" formatCode="General">
                  <c:v>70.12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048088"/>
        <c:axId val="226047696"/>
      </c:lineChart>
      <c:catAx>
        <c:axId val="226046912"/>
        <c:scaling>
          <c:orientation val="minMax"/>
          <c:max val="183"/>
        </c:scaling>
        <c:delete val="0"/>
        <c:axPos val="t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-1920000"/>
          <a:lstStyle/>
          <a:p>
            <a:pPr>
              <a:defRPr b="0"/>
            </a:pPr>
            <a:endParaRPr lang="en-US"/>
          </a:p>
        </c:txPr>
        <c:crossAx val="226047304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226047304"/>
        <c:scaling>
          <c:orientation val="maxMin"/>
          <c:max val="15.5"/>
          <c:min val="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solidFill>
                      <a:srgbClr val="FF0000"/>
                    </a:solidFill>
                  </a:rPr>
                  <a:t>Depth to Lake's surface</a:t>
                </a:r>
                <a:r>
                  <a:rPr lang="en-US" baseline="0">
                    <a:solidFill>
                      <a:srgbClr val="FF0000"/>
                    </a:solidFill>
                  </a:rPr>
                  <a:t> inside the Well</a:t>
                </a:r>
                <a:r>
                  <a:rPr lang="en-US">
                    <a:solidFill>
                      <a:srgbClr val="FF0000"/>
                    </a:solidFill>
                  </a:rPr>
                  <a:t> (feet)</a:t>
                </a:r>
              </a:p>
            </c:rich>
          </c:tx>
          <c:layout>
            <c:manualLayout>
              <c:xMode val="edge"/>
              <c:yMode val="edge"/>
              <c:x val="1.8167512394284061E-2"/>
              <c:y val="0.41148741399168776"/>
            </c:manualLayout>
          </c:layout>
          <c:overlay val="0"/>
        </c:title>
        <c:numFmt formatCode="0.0" sourceLinked="0"/>
        <c:majorTickMark val="out"/>
        <c:minorTickMark val="in"/>
        <c:tickLblPos val="nextTo"/>
        <c:spPr>
          <a:ln>
            <a:solidFill>
              <a:srgbClr val="FF0000"/>
            </a:solidFill>
          </a:ln>
        </c:spPr>
        <c:txPr>
          <a:bodyPr/>
          <a:lstStyle/>
          <a:p>
            <a:pPr>
              <a:defRPr b="1">
                <a:solidFill>
                  <a:sysClr val="windowText" lastClr="000000"/>
                </a:solidFill>
              </a:defRPr>
            </a:pPr>
            <a:endParaRPr lang="en-US"/>
          </a:p>
        </c:txPr>
        <c:crossAx val="226046912"/>
        <c:crosses val="autoZero"/>
        <c:crossBetween val="between"/>
        <c:majorUnit val="0.5"/>
        <c:minorUnit val="0.1"/>
      </c:valAx>
      <c:valAx>
        <c:axId val="226047696"/>
        <c:scaling>
          <c:orientation val="minMax"/>
          <c:max val="71.099999999999994"/>
          <c:min val="64.5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solidFill>
                      <a:srgbClr val="0000FF"/>
                    </a:solidFill>
                  </a:rPr>
                  <a:t>Lake</a:t>
                </a:r>
                <a:r>
                  <a:rPr lang="en-US" baseline="0">
                    <a:solidFill>
                      <a:srgbClr val="0000FF"/>
                    </a:solidFill>
                  </a:rPr>
                  <a:t> Level at Peninsula Bridge  (feet)</a:t>
                </a:r>
                <a:endParaRPr lang="en-US">
                  <a:solidFill>
                    <a:srgbClr val="0000FF"/>
                  </a:solidFill>
                </a:endParaRPr>
              </a:p>
            </c:rich>
          </c:tx>
          <c:layout>
            <c:manualLayout>
              <c:xMode val="edge"/>
              <c:yMode val="edge"/>
              <c:x val="0.94891688538932628"/>
              <c:y val="0.47574417798101531"/>
            </c:manualLayout>
          </c:layout>
          <c:overlay val="0"/>
        </c:title>
        <c:numFmt formatCode="#,##0.0" sourceLinked="0"/>
        <c:majorTickMark val="out"/>
        <c:minorTickMark val="in"/>
        <c:tickLblPos val="nextTo"/>
        <c:spPr>
          <a:noFill/>
          <a:ln>
            <a:solidFill>
              <a:srgbClr val="0000FF"/>
            </a:solidFill>
          </a:ln>
        </c:spPr>
        <c:txPr>
          <a:bodyPr/>
          <a:lstStyle/>
          <a:p>
            <a:pPr>
              <a:defRPr b="1">
                <a:solidFill>
                  <a:srgbClr val="0000FF"/>
                </a:solidFill>
              </a:defRPr>
            </a:pPr>
            <a:endParaRPr lang="en-US"/>
          </a:p>
        </c:txPr>
        <c:crossAx val="226048088"/>
        <c:crosses val="max"/>
        <c:crossBetween val="between"/>
        <c:majorUnit val="0.5"/>
        <c:minorUnit val="0.1"/>
      </c:valAx>
      <c:dateAx>
        <c:axId val="226048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26047696"/>
        <c:crossesAt val="67.599999999999994"/>
        <c:auto val="0"/>
        <c:lblOffset val="100"/>
        <c:baseTimeUnit val="days"/>
        <c:majorUnit val="1"/>
        <c:minorUnit val="1"/>
      </c:dateAx>
    </c:plotArea>
    <c:legend>
      <c:legendPos val="r"/>
      <c:legendEntry>
        <c:idx val="0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73185867895545365"/>
          <c:y val="6.7205420163430313E-2"/>
          <c:w val="0.23946748591910058"/>
          <c:h val="9.0391013737542408E-2"/>
        </c:manualLayout>
      </c:layout>
      <c:overlay val="0"/>
      <c:spPr>
        <a:ln>
          <a:solidFill>
            <a:schemeClr val="tx1">
              <a:lumMod val="75000"/>
              <a:lumOff val="2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75662863570625E-2"/>
                  <c:y val="-0.451928555334295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Sheet3!$D$5:$D$14</c:f>
              <c:numCache>
                <c:formatCode>0.00</c:formatCode>
                <c:ptCount val="10"/>
                <c:pt idx="0">
                  <c:v>12.761800000000001</c:v>
                </c:pt>
                <c:pt idx="1">
                  <c:v>12.930677419354838</c:v>
                </c:pt>
                <c:pt idx="2">
                  <c:v>13.150000000000002</c:v>
                </c:pt>
                <c:pt idx="3">
                  <c:v>13.512903225806452</c:v>
                </c:pt>
                <c:pt idx="4">
                  <c:v>14.101677419354836</c:v>
                </c:pt>
                <c:pt idx="5">
                  <c:v>14.460166666666662</c:v>
                </c:pt>
                <c:pt idx="6">
                  <c:v>14.312903225806449</c:v>
                </c:pt>
                <c:pt idx="7">
                  <c:v>13.379533333333331</c:v>
                </c:pt>
                <c:pt idx="8">
                  <c:v>12.629258064516129</c:v>
                </c:pt>
                <c:pt idx="9">
                  <c:v>12.699032258064513</c:v>
                </c:pt>
              </c:numCache>
            </c:numRef>
          </c:xVal>
          <c:yVal>
            <c:numRef>
              <c:f>Sheet3!$C$5:$C$14</c:f>
              <c:numCache>
                <c:formatCode>0.00</c:formatCode>
                <c:ptCount val="10"/>
                <c:pt idx="0">
                  <c:v>70.5</c:v>
                </c:pt>
                <c:pt idx="1">
                  <c:v>70.400000000000006</c:v>
                </c:pt>
                <c:pt idx="2">
                  <c:v>70.040000000000006</c:v>
                </c:pt>
                <c:pt idx="3">
                  <c:v>69.849999999999994</c:v>
                </c:pt>
                <c:pt idx="4">
                  <c:v>68.900000000000006</c:v>
                </c:pt>
                <c:pt idx="5">
                  <c:v>68.63</c:v>
                </c:pt>
                <c:pt idx="6">
                  <c:v>68.58</c:v>
                </c:pt>
                <c:pt idx="7">
                  <c:v>70.099999999999994</c:v>
                </c:pt>
                <c:pt idx="8">
                  <c:v>70.53</c:v>
                </c:pt>
                <c:pt idx="9">
                  <c:v>70.36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259848"/>
        <c:axId val="232259456"/>
      </c:scatterChart>
      <c:valAx>
        <c:axId val="23225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259456"/>
        <c:crosses val="autoZero"/>
        <c:crossBetween val="midCat"/>
      </c:valAx>
      <c:valAx>
        <c:axId val="2322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259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6" workbookViewId="0"/>
  </sheetViews>
  <pageMargins left="0.25" right="0.25" top="0.75" bottom="0.75" header="0.3" footer="0.3"/>
  <pageSetup paperSize="5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2238517" cy="63020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0.81588</cdr:x>
      <cdr:y>0.39776</cdr:y>
    </cdr:from>
    <cdr:to>
      <cdr:x>0.98827</cdr:x>
      <cdr:y>0.72684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635946" y="3205034"/>
          <a:ext cx="2458480" cy="26515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0.80957</cdr:x>
      <cdr:y>0.36581</cdr:y>
    </cdr:from>
    <cdr:to>
      <cdr:x>0.98014</cdr:x>
      <cdr:y>0.82109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545844" y="2947603"/>
          <a:ext cx="2432737" cy="3668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0.07233</cdr:x>
      <cdr:y>0.4074</cdr:y>
    </cdr:from>
    <cdr:to>
      <cdr:x>0.92217</cdr:x>
      <cdr:y>0.40773</cdr:y>
    </cdr:to>
    <cdr:sp macro="" textlink="">
      <cdr:nvSpPr>
        <cdr:cNvPr id="9" name="Straight Connector 8"/>
        <cdr:cNvSpPr/>
      </cdr:nvSpPr>
      <cdr:spPr bwMode="auto">
        <a:xfrm xmlns:a="http://schemas.openxmlformats.org/drawingml/2006/main">
          <a:off x="885211" y="2567437"/>
          <a:ext cx="10400805" cy="2098"/>
        </a:xfrm>
        <a:prstGeom xmlns:a="http://schemas.openxmlformats.org/drawingml/2006/main" prst="line">
          <a:avLst/>
        </a:prstGeom>
        <a:solidFill xmlns:a="http://schemas.openxmlformats.org/drawingml/2006/main">
          <a:srgbClr val="FFFFFF"/>
        </a:solidFill>
        <a:ln xmlns:a="http://schemas.openxmlformats.org/drawingml/2006/main" w="22225" cap="flat" cmpd="sng" algn="ctr">
          <a:solidFill>
            <a:schemeClr val="accent2">
              <a:lumMod val="40000"/>
              <a:lumOff val="60000"/>
            </a:schemeClr>
          </a:solidFill>
          <a:prstDash val="sysDash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95249</xdr:rowOff>
    </xdr:from>
    <xdr:to>
      <xdr:col>27</xdr:col>
      <xdr:colOff>38100</xdr:colOff>
      <xdr:row>31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476250</xdr:colOff>
      <xdr:row>1</xdr:row>
      <xdr:rowOff>190500</xdr:rowOff>
    </xdr:from>
    <xdr:to>
      <xdr:col>43</xdr:col>
      <xdr:colOff>514350</xdr:colOff>
      <xdr:row>29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0.29032</cdr:x>
      <cdr:y>0.03884</cdr:y>
    </cdr:from>
    <cdr:to>
      <cdr:x>0.66556</cdr:x>
      <cdr:y>0.2137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488768" y="226777"/>
          <a:ext cx="3216707" cy="102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>
          <a:noAutofit/>
        </a:bodyPr>
        <a:lstStyle xmlns:a="http://schemas.openxmlformats.org/drawingml/2006/main"/>
        <a:p xmlns:a="http://schemas.openxmlformats.org/drawingml/2006/main">
          <a:r>
            <a:rPr lang="en-US" sz="900"/>
            <a:t>The Stilling Well records the </a:t>
          </a:r>
          <a:r>
            <a:rPr lang="en-US" sz="900" u="sng"/>
            <a:t>distance to the water </a:t>
          </a:r>
          <a:r>
            <a:rPr lang="en-US" sz="900" u="none" baseline="0"/>
            <a:t>from the top of a monitoring well at the lake.</a:t>
          </a:r>
          <a:r>
            <a:rPr lang="en-US" sz="900"/>
            <a:t> If the values increase, the lake level</a:t>
          </a:r>
          <a:r>
            <a:rPr lang="en-US" sz="900" baseline="0"/>
            <a:t> is falling, as it is a longer distance to the surface.  Conversely, smaller numbers reflect a short distance to the water and higher water levels. Staff Gage readings show how high the water is in relation to sea level.</a:t>
          </a:r>
          <a:endParaRPr lang="en-US" sz="9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0.29032</cdr:x>
      <cdr:y>0.03884</cdr:y>
    </cdr:from>
    <cdr:to>
      <cdr:x>0.66556</cdr:x>
      <cdr:y>0.2137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488768" y="226777"/>
          <a:ext cx="3216707" cy="102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>
          <a:noAutofit/>
        </a:bodyPr>
        <a:lstStyle xmlns:a="http://schemas.openxmlformats.org/drawingml/2006/main"/>
        <a:p xmlns:a="http://schemas.openxmlformats.org/drawingml/2006/main">
          <a:r>
            <a:rPr lang="en-US" sz="900"/>
            <a:t>The Stilling Well records the </a:t>
          </a:r>
          <a:r>
            <a:rPr lang="en-US" sz="900" u="sng"/>
            <a:t>distance to the water </a:t>
          </a:r>
          <a:r>
            <a:rPr lang="en-US" sz="900" u="none" baseline="0"/>
            <a:t>from the top of a monitoring well at the lake.</a:t>
          </a:r>
          <a:r>
            <a:rPr lang="en-US" sz="900"/>
            <a:t> If the values increase, the lake level</a:t>
          </a:r>
          <a:r>
            <a:rPr lang="en-US" sz="900" baseline="0"/>
            <a:t> is falling, as it is a longer distance to the surface.  Conversely, smaller numbers reflect a short distance to the water and higher water levels. Staff Gage readings show how high the water is in relation to sea level.</a:t>
          </a:r>
          <a:endParaRPr lang="en-US" sz="9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218818</xdr:colOff>
      <xdr:row>288</xdr:row>
      <xdr:rowOff>90100</xdr:rowOff>
    </xdr:from>
    <xdr:to>
      <xdr:col>43</xdr:col>
      <xdr:colOff>207376</xdr:colOff>
      <xdr:row>310</xdr:row>
      <xdr:rowOff>107738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0.29032</cdr:x>
      <cdr:y>0.03884</cdr:y>
    </cdr:from>
    <cdr:to>
      <cdr:x>0.66556</cdr:x>
      <cdr:y>0.2137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488768" y="226777"/>
          <a:ext cx="3216707" cy="102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>
          <a:noAutofit/>
        </a:bodyPr>
        <a:lstStyle xmlns:a="http://schemas.openxmlformats.org/drawingml/2006/main"/>
        <a:p xmlns:a="http://schemas.openxmlformats.org/drawingml/2006/main">
          <a:r>
            <a:rPr lang="en-US" sz="900"/>
            <a:t>The Stilling Well records the </a:t>
          </a:r>
          <a:r>
            <a:rPr lang="en-US" sz="900" u="sng"/>
            <a:t>distance to the water </a:t>
          </a:r>
          <a:r>
            <a:rPr lang="en-US" sz="900" u="none" baseline="0"/>
            <a:t>from the top of a monitoring well at the lake.</a:t>
          </a:r>
          <a:r>
            <a:rPr lang="en-US" sz="900"/>
            <a:t> If the values increase, the lake level</a:t>
          </a:r>
          <a:r>
            <a:rPr lang="en-US" sz="900" baseline="0"/>
            <a:t> is falling, as it is a longer distance to the surface.  Conversely, smaller numbers reflect a short distance to the water and higher water levels. Staff Gage readings show how high the water is in relation to sea level.</a:t>
          </a:r>
          <a:endParaRPr lang="en-US" sz="9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5</xdr:row>
      <xdr:rowOff>28574</xdr:rowOff>
    </xdr:from>
    <xdr:to>
      <xdr:col>19</xdr:col>
      <xdr:colOff>114300</xdr:colOff>
      <xdr:row>30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56"/>
  <sheetViews>
    <sheetView topLeftCell="D34" zoomScale="79" zoomScaleNormal="79" workbookViewId="0">
      <selection activeCell="W39" sqref="W39"/>
    </sheetView>
  </sheetViews>
  <sheetFormatPr defaultRowHeight="15" x14ac:dyDescent="0.25"/>
  <cols>
    <col min="1" max="1" width="16" style="108" customWidth="1"/>
    <col min="2" max="2" width="14.85546875" style="58" customWidth="1"/>
    <col min="3" max="3" width="14.5703125" style="12" customWidth="1"/>
    <col min="4" max="4" width="12.140625" style="56" customWidth="1"/>
    <col min="5" max="5" width="11.5703125" customWidth="1"/>
    <col min="6" max="7" width="9.140625" style="8"/>
    <col min="8" max="8" width="12.5703125" customWidth="1"/>
    <col min="9" max="9" width="19.140625" customWidth="1"/>
  </cols>
  <sheetData>
    <row r="1" spans="1:12" ht="39.75" customHeight="1" x14ac:dyDescent="0.2">
      <c r="A1" s="199" t="s">
        <v>321</v>
      </c>
      <c r="B1" s="199"/>
      <c r="D1" s="12"/>
      <c r="E1" s="12"/>
    </row>
    <row r="2" spans="1:12" ht="39.75" customHeight="1" x14ac:dyDescent="0.25">
      <c r="A2" s="57"/>
      <c r="D2"/>
      <c r="H2" s="200" t="s">
        <v>339</v>
      </c>
      <c r="I2" s="200"/>
      <c r="J2" s="200"/>
      <c r="K2" s="200"/>
      <c r="L2" s="200"/>
    </row>
    <row r="3" spans="1:12" ht="39.75" customHeight="1" x14ac:dyDescent="0.2">
      <c r="A3" s="116" t="s">
        <v>5</v>
      </c>
      <c r="B3" s="117" t="s">
        <v>322</v>
      </c>
      <c r="C3" s="118" t="s">
        <v>284</v>
      </c>
      <c r="D3" s="118" t="s">
        <v>4</v>
      </c>
      <c r="E3" s="118" t="s">
        <v>3</v>
      </c>
      <c r="F3" s="119" t="s">
        <v>324</v>
      </c>
      <c r="G3" s="112"/>
      <c r="H3" s="139" t="s">
        <v>5</v>
      </c>
      <c r="I3" s="140" t="s">
        <v>322</v>
      </c>
      <c r="J3" s="140" t="s">
        <v>284</v>
      </c>
      <c r="K3" s="140" t="s">
        <v>4</v>
      </c>
      <c r="L3" s="140" t="s">
        <v>3</v>
      </c>
    </row>
    <row r="4" spans="1:12" x14ac:dyDescent="0.25">
      <c r="A4" s="87">
        <v>39448</v>
      </c>
      <c r="B4" s="59">
        <v>14.253</v>
      </c>
      <c r="D4"/>
      <c r="H4" s="141">
        <v>39478</v>
      </c>
      <c r="I4" s="142">
        <v>14.138999999999999</v>
      </c>
      <c r="J4" s="142">
        <v>14.194258064516129</v>
      </c>
      <c r="K4" s="142">
        <v>14.34</v>
      </c>
      <c r="L4" s="143">
        <v>13.981999999999999</v>
      </c>
    </row>
    <row r="5" spans="1:12" x14ac:dyDescent="0.25">
      <c r="A5" s="87">
        <v>39449</v>
      </c>
      <c r="B5" s="59">
        <v>14.257</v>
      </c>
      <c r="D5"/>
      <c r="H5" s="144">
        <v>39507</v>
      </c>
      <c r="I5" s="145"/>
      <c r="J5" s="145">
        <v>13.894437499999999</v>
      </c>
      <c r="K5" s="145">
        <v>14.03</v>
      </c>
      <c r="L5" s="146">
        <v>13.711</v>
      </c>
    </row>
    <row r="6" spans="1:12" x14ac:dyDescent="0.25">
      <c r="A6" s="87">
        <v>39450</v>
      </c>
      <c r="B6" s="59">
        <v>14.257</v>
      </c>
      <c r="D6"/>
      <c r="H6" s="144">
        <v>39538</v>
      </c>
      <c r="I6" s="145"/>
      <c r="J6" s="145"/>
      <c r="K6" s="145"/>
      <c r="L6" s="146"/>
    </row>
    <row r="7" spans="1:12" x14ac:dyDescent="0.25">
      <c r="A7" s="87">
        <v>39451</v>
      </c>
      <c r="B7" s="59">
        <v>14.28</v>
      </c>
      <c r="D7"/>
      <c r="H7" s="144">
        <v>39568</v>
      </c>
      <c r="I7" s="145"/>
      <c r="J7" s="145"/>
      <c r="K7" s="145"/>
      <c r="L7" s="146"/>
    </row>
    <row r="8" spans="1:12" x14ac:dyDescent="0.25">
      <c r="A8" s="87">
        <v>39452</v>
      </c>
      <c r="B8" s="59">
        <v>14.198</v>
      </c>
      <c r="D8"/>
      <c r="H8" s="144">
        <v>39599</v>
      </c>
      <c r="I8" s="145"/>
      <c r="J8" s="145"/>
      <c r="K8" s="145"/>
      <c r="L8" s="146"/>
    </row>
    <row r="9" spans="1:12" x14ac:dyDescent="0.25">
      <c r="A9" s="87">
        <v>39453</v>
      </c>
      <c r="B9" s="59">
        <v>14.183999999999999</v>
      </c>
      <c r="D9"/>
      <c r="H9" s="144">
        <v>39629</v>
      </c>
      <c r="I9" s="145">
        <v>14.913</v>
      </c>
      <c r="J9" s="145">
        <v>14.850571428571428</v>
      </c>
      <c r="K9" s="145">
        <v>14.913</v>
      </c>
      <c r="L9" s="146">
        <v>14.795</v>
      </c>
    </row>
    <row r="10" spans="1:12" x14ac:dyDescent="0.25">
      <c r="A10" s="87">
        <v>39454</v>
      </c>
      <c r="B10" s="59">
        <v>14.186999999999999</v>
      </c>
      <c r="D10"/>
      <c r="H10" s="144">
        <v>39660</v>
      </c>
      <c r="I10" s="145">
        <v>15.484999999999999</v>
      </c>
      <c r="J10" s="145">
        <v>15.232612903225807</v>
      </c>
      <c r="K10" s="145">
        <v>15.484999999999999</v>
      </c>
      <c r="L10" s="146">
        <v>14.938000000000001</v>
      </c>
    </row>
    <row r="11" spans="1:12" x14ac:dyDescent="0.25">
      <c r="A11" s="87">
        <v>39455</v>
      </c>
      <c r="B11" s="59">
        <v>14.182</v>
      </c>
      <c r="D11"/>
      <c r="H11" s="144">
        <v>39691</v>
      </c>
      <c r="I11" s="145">
        <v>15.619</v>
      </c>
      <c r="J11" s="145">
        <v>15.584096774193547</v>
      </c>
      <c r="K11" s="145">
        <v>15.663</v>
      </c>
      <c r="L11" s="146">
        <v>15.477</v>
      </c>
    </row>
    <row r="12" spans="1:12" x14ac:dyDescent="0.25">
      <c r="A12" s="87">
        <v>39456</v>
      </c>
      <c r="B12" s="59">
        <v>14.177</v>
      </c>
      <c r="D12"/>
      <c r="H12" s="144">
        <v>39721</v>
      </c>
      <c r="I12" s="145">
        <v>15.853999999999999</v>
      </c>
      <c r="J12" s="145">
        <v>15.765866666666669</v>
      </c>
      <c r="K12" s="145">
        <v>15.853999999999999</v>
      </c>
      <c r="L12" s="146">
        <v>15.628</v>
      </c>
    </row>
    <row r="13" spans="1:12" x14ac:dyDescent="0.25">
      <c r="A13" s="87">
        <v>39457</v>
      </c>
      <c r="B13" s="59">
        <v>14.124000000000001</v>
      </c>
      <c r="D13"/>
      <c r="H13" s="144">
        <v>39752</v>
      </c>
      <c r="I13" s="145">
        <v>15.474</v>
      </c>
      <c r="J13" s="145">
        <v>15.593677419354842</v>
      </c>
      <c r="K13" s="145">
        <v>15.847</v>
      </c>
      <c r="L13" s="146">
        <v>15.474</v>
      </c>
    </row>
    <row r="14" spans="1:12" x14ac:dyDescent="0.25">
      <c r="A14" s="87">
        <v>39458</v>
      </c>
      <c r="B14" s="59">
        <v>14.026999999999999</v>
      </c>
      <c r="D14"/>
      <c r="H14" s="144">
        <v>39782</v>
      </c>
      <c r="I14" s="145">
        <v>14.93</v>
      </c>
      <c r="J14" s="145">
        <v>14.907266666666665</v>
      </c>
      <c r="K14" s="145">
        <v>15.465999999999999</v>
      </c>
      <c r="L14" s="146">
        <v>14.616</v>
      </c>
    </row>
    <row r="15" spans="1:12" x14ac:dyDescent="0.25">
      <c r="A15" s="87">
        <v>39459</v>
      </c>
      <c r="B15" s="59">
        <v>13.981999999999999</v>
      </c>
      <c r="D15"/>
      <c r="H15" s="144">
        <v>39813</v>
      </c>
      <c r="I15" s="145">
        <v>14.44</v>
      </c>
      <c r="J15" s="145">
        <v>14.843870967741937</v>
      </c>
      <c r="K15" s="145">
        <v>14.97</v>
      </c>
      <c r="L15" s="146">
        <v>14.44</v>
      </c>
    </row>
    <row r="16" spans="1:12" x14ac:dyDescent="0.25">
      <c r="A16" s="87">
        <v>39460</v>
      </c>
      <c r="B16" s="59">
        <v>13.996</v>
      </c>
      <c r="D16"/>
      <c r="H16" s="147">
        <v>39844</v>
      </c>
      <c r="I16" s="145">
        <v>14.491</v>
      </c>
      <c r="J16" s="145">
        <v>14.161225806451611</v>
      </c>
      <c r="K16" s="145">
        <v>14.491</v>
      </c>
      <c r="L16" s="146">
        <v>13.494</v>
      </c>
    </row>
    <row r="17" spans="1:12" x14ac:dyDescent="0.25">
      <c r="A17" s="87">
        <v>39461</v>
      </c>
      <c r="B17" s="59">
        <v>14.016999999999999</v>
      </c>
      <c r="D17"/>
      <c r="H17" s="147">
        <v>39872</v>
      </c>
      <c r="I17" s="145">
        <v>14.42</v>
      </c>
      <c r="J17" s="145">
        <v>14.532178571428569</v>
      </c>
      <c r="K17" s="145">
        <v>14.59</v>
      </c>
      <c r="L17" s="146">
        <v>14.407</v>
      </c>
    </row>
    <row r="18" spans="1:12" x14ac:dyDescent="0.25">
      <c r="A18" s="87">
        <v>39462</v>
      </c>
      <c r="B18" s="59">
        <v>14.037000000000001</v>
      </c>
      <c r="D18"/>
      <c r="H18" s="144">
        <v>39903</v>
      </c>
      <c r="I18" s="145">
        <v>14.23</v>
      </c>
      <c r="J18" s="145">
        <v>14.288419354838711</v>
      </c>
      <c r="K18" s="145">
        <v>14.45</v>
      </c>
      <c r="L18" s="146">
        <v>14.097</v>
      </c>
    </row>
    <row r="19" spans="1:12" x14ac:dyDescent="0.25">
      <c r="A19" s="87">
        <v>39463</v>
      </c>
      <c r="B19" s="59">
        <v>14.076000000000001</v>
      </c>
      <c r="D19"/>
      <c r="H19" s="144">
        <v>39933</v>
      </c>
      <c r="I19" s="145">
        <v>14.366</v>
      </c>
      <c r="J19" s="145">
        <v>14.275699999999999</v>
      </c>
      <c r="K19" s="145">
        <v>14.428000000000001</v>
      </c>
      <c r="L19" s="146">
        <v>14.167</v>
      </c>
    </row>
    <row r="20" spans="1:12" x14ac:dyDescent="0.25">
      <c r="A20" s="87">
        <v>39464</v>
      </c>
      <c r="B20" s="59">
        <v>14.118</v>
      </c>
      <c r="D20"/>
      <c r="H20" s="144">
        <v>39964</v>
      </c>
      <c r="I20" s="145">
        <v>14.46</v>
      </c>
      <c r="J20" s="145">
        <v>14.233774193548387</v>
      </c>
      <c r="K20" s="145">
        <v>14.46</v>
      </c>
      <c r="L20" s="146">
        <v>14.074999999999999</v>
      </c>
    </row>
    <row r="21" spans="1:12" x14ac:dyDescent="0.25">
      <c r="A21" s="87">
        <v>39465</v>
      </c>
      <c r="B21" s="59">
        <v>14.157999999999999</v>
      </c>
      <c r="D21"/>
      <c r="H21" s="144">
        <v>39994</v>
      </c>
      <c r="I21" s="145">
        <v>15.103999999999999</v>
      </c>
      <c r="J21" s="145">
        <v>14.826566666666668</v>
      </c>
      <c r="K21" s="145">
        <v>15.103999999999999</v>
      </c>
      <c r="L21" s="146">
        <v>14.488</v>
      </c>
    </row>
    <row r="22" spans="1:12" x14ac:dyDescent="0.25">
      <c r="A22" s="87">
        <v>39466</v>
      </c>
      <c r="B22" s="59">
        <v>14.196</v>
      </c>
      <c r="D22"/>
      <c r="H22" s="144">
        <v>40025</v>
      </c>
      <c r="I22" s="145">
        <v>15.352</v>
      </c>
      <c r="J22" s="145">
        <v>15.233612903225801</v>
      </c>
      <c r="K22" s="145">
        <v>15.352</v>
      </c>
      <c r="L22" s="146">
        <v>15.115</v>
      </c>
    </row>
    <row r="23" spans="1:12" x14ac:dyDescent="0.25">
      <c r="A23" s="87">
        <v>39467</v>
      </c>
      <c r="B23" s="59">
        <v>14.212999999999999</v>
      </c>
      <c r="D23"/>
      <c r="H23" s="144">
        <v>40056</v>
      </c>
      <c r="I23" s="145">
        <v>15.45</v>
      </c>
      <c r="J23" s="145">
        <v>15.420709677419351</v>
      </c>
      <c r="K23" s="145">
        <v>15.468</v>
      </c>
      <c r="L23" s="146">
        <v>15.358000000000001</v>
      </c>
    </row>
    <row r="24" spans="1:12" x14ac:dyDescent="0.25">
      <c r="A24" s="87">
        <v>39468</v>
      </c>
      <c r="B24" s="59">
        <v>14.246</v>
      </c>
      <c r="D24"/>
      <c r="H24" s="144">
        <v>40086</v>
      </c>
      <c r="I24" s="145">
        <v>15.427</v>
      </c>
      <c r="J24" s="145">
        <v>15.404066666666665</v>
      </c>
      <c r="K24" s="145">
        <v>15.46</v>
      </c>
      <c r="L24" s="146">
        <v>15.367000000000001</v>
      </c>
    </row>
    <row r="25" spans="1:12" x14ac:dyDescent="0.25">
      <c r="A25" s="87">
        <v>39469</v>
      </c>
      <c r="B25" s="59">
        <v>14.263999999999999</v>
      </c>
      <c r="D25"/>
      <c r="H25" s="144">
        <v>40117</v>
      </c>
      <c r="I25" s="145">
        <v>15.238</v>
      </c>
      <c r="J25" s="145">
        <v>15.371645161290322</v>
      </c>
      <c r="K25" s="145">
        <v>15.444000000000001</v>
      </c>
      <c r="L25" s="146">
        <v>15.238</v>
      </c>
    </row>
    <row r="26" spans="1:12" x14ac:dyDescent="0.25">
      <c r="A26" s="87">
        <v>39470</v>
      </c>
      <c r="B26" s="59">
        <v>14.287000000000001</v>
      </c>
      <c r="D26"/>
      <c r="H26" s="147">
        <v>40147</v>
      </c>
      <c r="I26" s="145">
        <v>14.913</v>
      </c>
      <c r="J26" s="145">
        <v>15.033099999999999</v>
      </c>
      <c r="K26" s="145">
        <v>15.234</v>
      </c>
      <c r="L26" s="146">
        <v>14.894</v>
      </c>
    </row>
    <row r="27" spans="1:12" x14ac:dyDescent="0.25">
      <c r="A27" s="87">
        <v>39471</v>
      </c>
      <c r="B27" s="59">
        <v>14.304</v>
      </c>
      <c r="D27"/>
      <c r="H27" s="144">
        <v>40178</v>
      </c>
      <c r="I27" s="145">
        <v>14.962999999999999</v>
      </c>
      <c r="J27" s="145">
        <v>14.982225806451613</v>
      </c>
      <c r="K27" s="145">
        <v>15.058999999999999</v>
      </c>
      <c r="L27" s="146">
        <v>14.922000000000001</v>
      </c>
    </row>
    <row r="28" spans="1:12" x14ac:dyDescent="0.25">
      <c r="A28" s="87">
        <v>39472</v>
      </c>
      <c r="B28" s="59">
        <v>14.326000000000001</v>
      </c>
      <c r="D28"/>
      <c r="H28" s="144">
        <v>40209</v>
      </c>
      <c r="I28" s="145">
        <v>14.468999999999999</v>
      </c>
      <c r="J28" s="145">
        <v>14.445</v>
      </c>
      <c r="K28" s="145">
        <v>14.946999999999999</v>
      </c>
      <c r="L28" s="146">
        <v>14.183</v>
      </c>
    </row>
    <row r="29" spans="1:12" x14ac:dyDescent="0.25">
      <c r="A29" s="87">
        <v>39473</v>
      </c>
      <c r="B29" s="59">
        <v>14.34</v>
      </c>
      <c r="D29"/>
      <c r="H29" s="144">
        <v>40237</v>
      </c>
      <c r="I29" s="145">
        <v>14.363</v>
      </c>
      <c r="J29" s="145">
        <v>14.415137931034485</v>
      </c>
      <c r="K29" s="145">
        <v>14.507999999999999</v>
      </c>
      <c r="L29" s="146">
        <v>14.301</v>
      </c>
    </row>
    <row r="30" spans="1:12" x14ac:dyDescent="0.25">
      <c r="A30" s="87">
        <v>39474</v>
      </c>
      <c r="B30" s="59">
        <v>14.333</v>
      </c>
      <c r="D30"/>
      <c r="H30" s="144">
        <v>40268</v>
      </c>
      <c r="I30" s="145">
        <v>14.061999999999999</v>
      </c>
      <c r="J30" s="145">
        <v>14.342290322580642</v>
      </c>
      <c r="K30" s="145">
        <v>14.462999999999999</v>
      </c>
      <c r="L30" s="146">
        <v>14.061999999999999</v>
      </c>
    </row>
    <row r="31" spans="1:12" x14ac:dyDescent="0.25">
      <c r="A31" s="87">
        <v>39475</v>
      </c>
      <c r="B31" s="59">
        <v>14.337999999999999</v>
      </c>
      <c r="D31"/>
      <c r="H31" s="144">
        <v>40298</v>
      </c>
      <c r="I31" s="145">
        <v>14.242000000000001</v>
      </c>
      <c r="J31" s="145">
        <v>14.1191</v>
      </c>
      <c r="K31" s="145">
        <v>14.276999999999999</v>
      </c>
      <c r="L31" s="146">
        <v>13.901999999999999</v>
      </c>
    </row>
    <row r="32" spans="1:12" x14ac:dyDescent="0.25">
      <c r="A32" s="87">
        <v>39476</v>
      </c>
      <c r="B32" s="59">
        <v>14.295</v>
      </c>
      <c r="D32"/>
      <c r="H32" s="148">
        <v>40329</v>
      </c>
      <c r="I32" s="145">
        <v>14.164999999999999</v>
      </c>
      <c r="J32" s="145">
        <v>14.340677419354842</v>
      </c>
      <c r="K32" s="145">
        <v>14.476000000000001</v>
      </c>
      <c r="L32" s="146">
        <v>14.164999999999999</v>
      </c>
    </row>
    <row r="33" spans="1:12" x14ac:dyDescent="0.25">
      <c r="A33" s="87">
        <v>39477</v>
      </c>
      <c r="B33" s="59">
        <v>14.231</v>
      </c>
      <c r="D33"/>
      <c r="H33" s="148">
        <v>40359</v>
      </c>
      <c r="I33" s="145"/>
      <c r="J33" s="145"/>
      <c r="K33" s="145"/>
      <c r="L33" s="146"/>
    </row>
    <row r="34" spans="1:12" x14ac:dyDescent="0.25">
      <c r="A34" s="88">
        <v>39478</v>
      </c>
      <c r="B34" s="60">
        <v>14.138999999999999</v>
      </c>
      <c r="C34" s="30">
        <f>AVERAGE(B4:B34)</f>
        <v>14.194258064516129</v>
      </c>
      <c r="D34" s="30">
        <f>MAX(B4:B34)</f>
        <v>14.34</v>
      </c>
      <c r="E34" s="30">
        <f>MIN(B4:B34)</f>
        <v>13.981999999999999</v>
      </c>
      <c r="H34" s="148">
        <v>40390</v>
      </c>
      <c r="I34" s="145"/>
      <c r="J34" s="145"/>
      <c r="K34" s="145"/>
      <c r="L34" s="146"/>
    </row>
    <row r="35" spans="1:12" x14ac:dyDescent="0.25">
      <c r="A35" s="87">
        <v>39479</v>
      </c>
      <c r="B35" s="59">
        <v>14.03</v>
      </c>
      <c r="D35"/>
      <c r="H35" s="148">
        <v>40421</v>
      </c>
      <c r="I35" s="145"/>
      <c r="J35" s="145"/>
      <c r="K35" s="145"/>
      <c r="L35" s="146"/>
    </row>
    <row r="36" spans="1:12" x14ac:dyDescent="0.25">
      <c r="A36" s="87">
        <v>39480</v>
      </c>
      <c r="B36" s="59">
        <v>13.968999999999999</v>
      </c>
      <c r="D36"/>
      <c r="H36" s="148">
        <v>40451</v>
      </c>
      <c r="I36" s="145"/>
      <c r="J36" s="145"/>
      <c r="K36" s="145"/>
      <c r="L36" s="146"/>
    </row>
    <row r="37" spans="1:12" x14ac:dyDescent="0.25">
      <c r="A37" s="87">
        <v>39481</v>
      </c>
      <c r="B37" s="59">
        <v>13.965</v>
      </c>
      <c r="D37"/>
      <c r="H37" s="148">
        <v>40482</v>
      </c>
      <c r="I37" s="145"/>
      <c r="J37" s="145"/>
      <c r="K37" s="145"/>
      <c r="L37" s="146"/>
    </row>
    <row r="38" spans="1:12" x14ac:dyDescent="0.25">
      <c r="A38" s="87">
        <v>39482</v>
      </c>
      <c r="B38" s="59">
        <v>13.988</v>
      </c>
      <c r="D38"/>
      <c r="H38" s="149">
        <v>40512</v>
      </c>
      <c r="I38" s="145"/>
      <c r="J38" s="145"/>
      <c r="K38" s="145"/>
      <c r="L38" s="146"/>
    </row>
    <row r="39" spans="1:12" x14ac:dyDescent="0.25">
      <c r="A39" s="87">
        <v>39483</v>
      </c>
      <c r="B39" s="59">
        <v>13.997</v>
      </c>
      <c r="D39"/>
      <c r="H39" s="148">
        <v>40543</v>
      </c>
      <c r="I39" s="145"/>
      <c r="J39" s="145"/>
      <c r="K39" s="145"/>
      <c r="L39" s="146"/>
    </row>
    <row r="40" spans="1:12" x14ac:dyDescent="0.25">
      <c r="A40" s="87">
        <v>39484</v>
      </c>
      <c r="B40" s="59">
        <v>14.023</v>
      </c>
      <c r="D40"/>
      <c r="H40" s="147">
        <v>40574</v>
      </c>
      <c r="I40" s="145"/>
      <c r="J40" s="145">
        <v>13.99</v>
      </c>
      <c r="K40" s="145">
        <v>14.044</v>
      </c>
      <c r="L40" s="146">
        <v>13.933</v>
      </c>
    </row>
    <row r="41" spans="1:12" x14ac:dyDescent="0.25">
      <c r="A41" s="87">
        <v>39485</v>
      </c>
      <c r="B41" s="59">
        <v>13.912000000000001</v>
      </c>
      <c r="D41"/>
      <c r="H41" s="147">
        <v>40602</v>
      </c>
      <c r="I41" s="145"/>
      <c r="J41" s="145"/>
      <c r="K41" s="145"/>
      <c r="L41" s="146"/>
    </row>
    <row r="42" spans="1:12" x14ac:dyDescent="0.25">
      <c r="A42" s="87">
        <v>39486</v>
      </c>
      <c r="B42" s="59">
        <v>13.801</v>
      </c>
      <c r="D42"/>
      <c r="H42" s="144">
        <v>40633</v>
      </c>
      <c r="I42" s="145">
        <v>13.255000000000001</v>
      </c>
      <c r="J42" s="145">
        <v>13.404555555555556</v>
      </c>
      <c r="K42" s="145">
        <v>13.47</v>
      </c>
      <c r="L42" s="146">
        <v>13.255000000000001</v>
      </c>
    </row>
    <row r="43" spans="1:12" x14ac:dyDescent="0.25">
      <c r="A43" s="87">
        <v>39487</v>
      </c>
      <c r="B43" s="59">
        <v>13.714</v>
      </c>
      <c r="D43"/>
      <c r="H43" s="144">
        <v>40663</v>
      </c>
      <c r="I43" s="145">
        <v>13.252000000000001</v>
      </c>
      <c r="J43" s="145">
        <v>13.276233333333334</v>
      </c>
      <c r="K43" s="145">
        <v>13.436999999999999</v>
      </c>
      <c r="L43" s="146">
        <v>13.154</v>
      </c>
    </row>
    <row r="44" spans="1:12" x14ac:dyDescent="0.25">
      <c r="A44" s="87">
        <v>39488</v>
      </c>
      <c r="B44" s="59">
        <v>13.711</v>
      </c>
      <c r="D44"/>
      <c r="H44" s="144">
        <v>40694</v>
      </c>
      <c r="I44" s="145">
        <v>13.352</v>
      </c>
      <c r="J44" s="145">
        <v>13.278129032258063</v>
      </c>
      <c r="K44" s="145">
        <v>13.379</v>
      </c>
      <c r="L44" s="146">
        <v>13.042999999999999</v>
      </c>
    </row>
    <row r="45" spans="1:12" x14ac:dyDescent="0.25">
      <c r="A45" s="87">
        <v>39489</v>
      </c>
      <c r="B45" s="59">
        <v>13.739000000000001</v>
      </c>
      <c r="D45"/>
      <c r="H45" s="144">
        <v>40724</v>
      </c>
      <c r="I45" s="145">
        <v>13.798999999999999</v>
      </c>
      <c r="J45" s="145">
        <v>13.584333333333335</v>
      </c>
      <c r="K45" s="145">
        <v>13.798999999999999</v>
      </c>
      <c r="L45" s="146">
        <v>13.363</v>
      </c>
    </row>
    <row r="46" spans="1:12" x14ac:dyDescent="0.25">
      <c r="A46" s="87">
        <v>39490</v>
      </c>
      <c r="B46" s="59">
        <v>13.795</v>
      </c>
      <c r="D46"/>
      <c r="H46" s="144">
        <v>40755</v>
      </c>
      <c r="I46" s="145">
        <v>14.145</v>
      </c>
      <c r="J46" s="145">
        <v>13.989193548387099</v>
      </c>
      <c r="K46" s="145">
        <v>14.145</v>
      </c>
      <c r="L46" s="146">
        <v>13.816000000000001</v>
      </c>
    </row>
    <row r="47" spans="1:12" x14ac:dyDescent="0.25">
      <c r="A47" s="87">
        <v>39491</v>
      </c>
      <c r="B47" s="59">
        <v>13.843</v>
      </c>
      <c r="D47"/>
      <c r="H47" s="144">
        <v>40786</v>
      </c>
      <c r="I47" s="145">
        <v>14.571</v>
      </c>
      <c r="J47" s="145">
        <v>14.380193548387092</v>
      </c>
      <c r="K47" s="145">
        <v>14.571</v>
      </c>
      <c r="L47" s="146">
        <v>14.162000000000001</v>
      </c>
    </row>
    <row r="48" spans="1:12" x14ac:dyDescent="0.25">
      <c r="A48" s="87">
        <v>39492</v>
      </c>
      <c r="B48" s="59">
        <v>13.896000000000001</v>
      </c>
      <c r="D48"/>
      <c r="H48" s="144">
        <v>40816</v>
      </c>
      <c r="I48" s="145">
        <v>14.686999999999999</v>
      </c>
      <c r="J48" s="145">
        <v>14.684900000000001</v>
      </c>
      <c r="K48" s="145">
        <v>14.74</v>
      </c>
      <c r="L48" s="146">
        <v>14.584</v>
      </c>
    </row>
    <row r="49" spans="1:13" x14ac:dyDescent="0.25">
      <c r="A49" s="87">
        <v>39493</v>
      </c>
      <c r="B49" s="59">
        <v>13.944000000000001</v>
      </c>
      <c r="D49"/>
      <c r="H49" s="144">
        <v>40847</v>
      </c>
      <c r="I49" s="145">
        <v>14.282999999999999</v>
      </c>
      <c r="J49" s="145">
        <v>14.485677419354838</v>
      </c>
      <c r="K49" s="145">
        <v>14.699</v>
      </c>
      <c r="L49" s="146">
        <v>14.282999999999999</v>
      </c>
    </row>
    <row r="50" spans="1:13" x14ac:dyDescent="0.25">
      <c r="A50" s="89">
        <v>39494</v>
      </c>
      <c r="B50" s="61">
        <v>13.984</v>
      </c>
      <c r="D50"/>
      <c r="H50" s="144">
        <v>40877</v>
      </c>
      <c r="I50" s="145">
        <v>13.442</v>
      </c>
      <c r="J50" s="145">
        <v>13.909566666666668</v>
      </c>
      <c r="K50" s="145">
        <v>14.285</v>
      </c>
      <c r="L50" s="146">
        <v>13.3</v>
      </c>
    </row>
    <row r="51" spans="1:13" x14ac:dyDescent="0.25">
      <c r="A51" s="87">
        <v>39495</v>
      </c>
      <c r="B51" s="62"/>
      <c r="D51"/>
      <c r="H51" s="144">
        <v>40908</v>
      </c>
      <c r="I51" s="145">
        <v>13.313000000000001</v>
      </c>
      <c r="J51" s="145">
        <v>13.725548387096774</v>
      </c>
      <c r="K51" s="145">
        <v>13.87</v>
      </c>
      <c r="L51" s="146">
        <v>13.313000000000001</v>
      </c>
    </row>
    <row r="52" spans="1:13" x14ac:dyDescent="0.25">
      <c r="A52" s="87">
        <v>39496</v>
      </c>
      <c r="B52" s="62"/>
      <c r="D52"/>
      <c r="H52" s="149">
        <v>40939</v>
      </c>
      <c r="I52" s="145">
        <v>12.988</v>
      </c>
      <c r="J52" s="145">
        <v>13.249387096774191</v>
      </c>
      <c r="K52" s="145">
        <v>13.494</v>
      </c>
      <c r="L52" s="146">
        <v>12.897</v>
      </c>
    </row>
    <row r="53" spans="1:13" x14ac:dyDescent="0.25">
      <c r="A53" s="87">
        <v>39497</v>
      </c>
      <c r="B53" s="62"/>
      <c r="D53"/>
      <c r="H53" s="148">
        <v>40968</v>
      </c>
      <c r="I53" s="145">
        <v>13.102</v>
      </c>
      <c r="J53" s="145">
        <v>13.151896551724137</v>
      </c>
      <c r="K53" s="145">
        <v>13.381</v>
      </c>
      <c r="L53" s="146">
        <v>12.964</v>
      </c>
    </row>
    <row r="54" spans="1:13" x14ac:dyDescent="0.25">
      <c r="A54" s="87">
        <v>39498</v>
      </c>
      <c r="B54" s="62"/>
      <c r="D54"/>
      <c r="H54" s="148">
        <v>40999</v>
      </c>
      <c r="I54" s="145">
        <v>12.641999999999999</v>
      </c>
      <c r="J54" s="145">
        <v>12.940483870967745</v>
      </c>
      <c r="K54" s="145">
        <v>13.164999999999999</v>
      </c>
      <c r="L54" s="146">
        <v>12.641999999999999</v>
      </c>
    </row>
    <row r="55" spans="1:13" x14ac:dyDescent="0.25">
      <c r="A55" s="87">
        <v>39499</v>
      </c>
      <c r="B55" s="62"/>
      <c r="D55"/>
      <c r="H55" s="148">
        <v>41029</v>
      </c>
      <c r="I55" s="145">
        <v>12.746</v>
      </c>
      <c r="J55" s="145">
        <v>12.761800000000001</v>
      </c>
      <c r="K55" s="145">
        <v>12.875</v>
      </c>
      <c r="L55" s="146">
        <v>12.593999999999999</v>
      </c>
    </row>
    <row r="56" spans="1:13" x14ac:dyDescent="0.25">
      <c r="A56" s="87">
        <v>39500</v>
      </c>
      <c r="B56" s="62"/>
      <c r="D56"/>
      <c r="H56" s="148">
        <v>41060</v>
      </c>
      <c r="I56" s="145">
        <v>13.101000000000001</v>
      </c>
      <c r="J56" s="145">
        <v>12.930677419354838</v>
      </c>
      <c r="K56" s="145">
        <v>13.106999999999999</v>
      </c>
      <c r="L56" s="146">
        <v>12.67</v>
      </c>
    </row>
    <row r="57" spans="1:13" x14ac:dyDescent="0.25">
      <c r="A57" s="87">
        <v>39501</v>
      </c>
      <c r="B57" s="62"/>
      <c r="D57"/>
      <c r="H57" s="148">
        <v>41090</v>
      </c>
      <c r="I57" s="145">
        <v>13.201000000000001</v>
      </c>
      <c r="J57" s="145">
        <v>13.150000000000002</v>
      </c>
      <c r="K57" s="145">
        <v>13.286</v>
      </c>
      <c r="L57" s="146">
        <v>13.026999999999999</v>
      </c>
    </row>
    <row r="58" spans="1:13" x14ac:dyDescent="0.25">
      <c r="A58" s="87">
        <v>39502</v>
      </c>
      <c r="B58" s="62"/>
      <c r="D58"/>
      <c r="H58" s="148">
        <v>41121</v>
      </c>
      <c r="I58" s="145">
        <v>13.79</v>
      </c>
      <c r="J58" s="145">
        <v>13.512903225806452</v>
      </c>
      <c r="K58" s="145">
        <v>13.79</v>
      </c>
      <c r="L58" s="146">
        <v>13.21</v>
      </c>
    </row>
    <row r="59" spans="1:13" x14ac:dyDescent="0.25">
      <c r="A59" s="87">
        <v>39503</v>
      </c>
      <c r="B59" s="62"/>
      <c r="D59"/>
      <c r="H59" s="148">
        <v>41152</v>
      </c>
      <c r="I59" s="145">
        <v>14.337999999999999</v>
      </c>
      <c r="J59" s="145">
        <v>14.101677419354836</v>
      </c>
      <c r="K59" s="145">
        <v>14.337999999999999</v>
      </c>
      <c r="L59" s="146">
        <v>13.816000000000001</v>
      </c>
    </row>
    <row r="60" spans="1:13" x14ac:dyDescent="0.25">
      <c r="A60" s="87">
        <v>39504</v>
      </c>
      <c r="B60" s="62"/>
      <c r="D60"/>
      <c r="H60" s="148">
        <v>41182</v>
      </c>
      <c r="I60" s="145"/>
      <c r="J60" s="145">
        <v>14.406538461538462</v>
      </c>
      <c r="K60" s="145">
        <v>14.465</v>
      </c>
      <c r="L60" s="146">
        <v>14.347</v>
      </c>
    </row>
    <row r="61" spans="1:13" x14ac:dyDescent="0.25">
      <c r="A61" s="87">
        <v>39505</v>
      </c>
      <c r="B61" s="62"/>
      <c r="D61"/>
      <c r="H61" s="148">
        <v>41213</v>
      </c>
      <c r="I61" s="145"/>
      <c r="J61" s="145"/>
      <c r="K61" s="145"/>
      <c r="L61" s="146"/>
    </row>
    <row r="62" spans="1:13" x14ac:dyDescent="0.25">
      <c r="A62" s="87">
        <v>39506</v>
      </c>
      <c r="B62" s="62"/>
      <c r="D62"/>
      <c r="H62" s="148">
        <v>41243</v>
      </c>
      <c r="I62" s="145"/>
      <c r="J62" s="145"/>
      <c r="K62" s="145"/>
      <c r="L62" s="146"/>
    </row>
    <row r="63" spans="1:13" x14ac:dyDescent="0.25">
      <c r="A63" s="88">
        <v>39507</v>
      </c>
      <c r="B63" s="63"/>
      <c r="C63" s="31">
        <f>AVERAGE(B35:B63)</f>
        <v>13.894437499999999</v>
      </c>
      <c r="D63" s="30">
        <f>MAX(B35:B63)</f>
        <v>14.03</v>
      </c>
      <c r="E63" s="30">
        <f>MIN(B35:B63)</f>
        <v>13.711</v>
      </c>
      <c r="H63" s="150">
        <v>41274</v>
      </c>
      <c r="I63" s="151"/>
      <c r="J63" s="151"/>
      <c r="K63" s="151"/>
      <c r="L63" s="152"/>
    </row>
    <row r="64" spans="1:13" x14ac:dyDescent="0.25">
      <c r="A64" s="87">
        <v>39508</v>
      </c>
      <c r="B64" s="64"/>
      <c r="D64"/>
      <c r="M64" s="2"/>
    </row>
    <row r="65" spans="1:11" x14ac:dyDescent="0.25">
      <c r="A65" s="87">
        <v>39509</v>
      </c>
      <c r="B65" s="62"/>
      <c r="D65" s="12"/>
      <c r="E65" s="12"/>
      <c r="H65" s="12"/>
      <c r="I65" s="12"/>
      <c r="J65" s="12"/>
      <c r="K65" s="12"/>
    </row>
    <row r="66" spans="1:11" x14ac:dyDescent="0.25">
      <c r="A66" s="87">
        <v>39510</v>
      </c>
      <c r="B66" s="62"/>
      <c r="D66"/>
      <c r="H66" s="12"/>
      <c r="I66" s="12"/>
      <c r="J66" s="12"/>
      <c r="K66" s="12"/>
    </row>
    <row r="67" spans="1:11" x14ac:dyDescent="0.25">
      <c r="A67" s="87">
        <v>39511</v>
      </c>
      <c r="B67" s="62"/>
      <c r="D67"/>
      <c r="H67" s="12"/>
      <c r="I67" s="12"/>
      <c r="J67" s="12"/>
      <c r="K67" s="12"/>
    </row>
    <row r="68" spans="1:11" x14ac:dyDescent="0.25">
      <c r="A68" s="87">
        <v>39512</v>
      </c>
      <c r="B68" s="62"/>
      <c r="D68"/>
      <c r="H68" s="12"/>
      <c r="I68" s="12"/>
      <c r="J68" s="12"/>
      <c r="K68" s="12"/>
    </row>
    <row r="69" spans="1:11" x14ac:dyDescent="0.25">
      <c r="A69" s="87">
        <v>39513</v>
      </c>
      <c r="B69" s="62"/>
      <c r="D69"/>
      <c r="H69" s="12"/>
      <c r="I69" s="12"/>
      <c r="J69" s="12"/>
      <c r="K69" s="12"/>
    </row>
    <row r="70" spans="1:11" x14ac:dyDescent="0.25">
      <c r="A70" s="87">
        <v>39514</v>
      </c>
      <c r="B70" s="62"/>
      <c r="D70"/>
      <c r="H70" s="12"/>
      <c r="I70" s="12"/>
      <c r="J70" s="12"/>
      <c r="K70" s="12"/>
    </row>
    <row r="71" spans="1:11" x14ac:dyDescent="0.25">
      <c r="A71" s="87">
        <v>39515</v>
      </c>
      <c r="B71" s="62"/>
      <c r="D71"/>
      <c r="H71" s="12"/>
      <c r="I71" s="12"/>
      <c r="J71" s="12"/>
      <c r="K71" s="12"/>
    </row>
    <row r="72" spans="1:11" x14ac:dyDescent="0.25">
      <c r="A72" s="87">
        <v>39516</v>
      </c>
      <c r="B72" s="62"/>
      <c r="D72"/>
      <c r="H72" s="12"/>
      <c r="I72" s="12"/>
      <c r="J72" s="12"/>
      <c r="K72" s="12"/>
    </row>
    <row r="73" spans="1:11" x14ac:dyDescent="0.25">
      <c r="A73" s="87">
        <v>39517</v>
      </c>
      <c r="B73" s="62"/>
      <c r="D73"/>
      <c r="H73" s="12"/>
      <c r="I73" s="12"/>
      <c r="J73" s="12"/>
      <c r="K73" s="12"/>
    </row>
    <row r="74" spans="1:11" x14ac:dyDescent="0.25">
      <c r="A74" s="87">
        <v>39518</v>
      </c>
      <c r="B74" s="62"/>
      <c r="D74"/>
      <c r="H74" s="12"/>
      <c r="I74" s="12"/>
      <c r="J74" s="12"/>
      <c r="K74" s="12"/>
    </row>
    <row r="75" spans="1:11" x14ac:dyDescent="0.25">
      <c r="A75" s="87">
        <v>39519</v>
      </c>
      <c r="B75" s="62"/>
      <c r="D75"/>
      <c r="H75" s="12"/>
      <c r="I75" s="12"/>
      <c r="J75" s="12"/>
      <c r="K75" s="12"/>
    </row>
    <row r="76" spans="1:11" x14ac:dyDescent="0.25">
      <c r="A76" s="87">
        <v>39520</v>
      </c>
      <c r="B76" s="62"/>
      <c r="D76"/>
      <c r="H76" s="12"/>
      <c r="I76" s="12"/>
      <c r="J76" s="12"/>
      <c r="K76" s="12"/>
    </row>
    <row r="77" spans="1:11" x14ac:dyDescent="0.25">
      <c r="A77" s="87">
        <v>39521</v>
      </c>
      <c r="B77" s="62"/>
      <c r="D77"/>
      <c r="H77" s="12"/>
      <c r="I77" s="12"/>
      <c r="J77" s="12"/>
      <c r="K77" s="12"/>
    </row>
    <row r="78" spans="1:11" x14ac:dyDescent="0.25">
      <c r="A78" s="87">
        <v>39522</v>
      </c>
      <c r="B78" s="62"/>
      <c r="D78"/>
      <c r="H78" s="12"/>
      <c r="I78" s="12"/>
      <c r="J78" s="12"/>
      <c r="K78" s="12"/>
    </row>
    <row r="79" spans="1:11" x14ac:dyDescent="0.25">
      <c r="A79" s="87">
        <v>39523</v>
      </c>
      <c r="B79" s="62"/>
      <c r="D79"/>
      <c r="H79" s="12"/>
      <c r="I79" s="12"/>
      <c r="J79" s="12"/>
      <c r="K79" s="12"/>
    </row>
    <row r="80" spans="1:11" x14ac:dyDescent="0.25">
      <c r="A80" s="87">
        <v>39524</v>
      </c>
      <c r="B80" s="62"/>
      <c r="D80"/>
      <c r="H80" s="12"/>
      <c r="I80" s="12"/>
      <c r="J80" s="12"/>
      <c r="K80" s="12"/>
    </row>
    <row r="81" spans="1:13" x14ac:dyDescent="0.25">
      <c r="A81" s="87">
        <v>39525</v>
      </c>
      <c r="B81" s="62"/>
      <c r="D81"/>
      <c r="H81" s="12"/>
      <c r="I81" s="12"/>
      <c r="J81" s="12"/>
      <c r="K81" s="12"/>
    </row>
    <row r="82" spans="1:13" x14ac:dyDescent="0.25">
      <c r="A82" s="87">
        <v>39526</v>
      </c>
      <c r="B82" s="62"/>
      <c r="D82"/>
      <c r="H82" s="12"/>
      <c r="I82" s="12"/>
      <c r="J82" s="12"/>
      <c r="K82" s="12"/>
    </row>
    <row r="83" spans="1:13" x14ac:dyDescent="0.25">
      <c r="A83" s="87">
        <v>39527</v>
      </c>
      <c r="B83" s="62"/>
      <c r="D83"/>
      <c r="H83" s="12"/>
      <c r="I83" s="12"/>
      <c r="J83" s="12"/>
      <c r="K83" s="12"/>
    </row>
    <row r="84" spans="1:13" x14ac:dyDescent="0.25">
      <c r="A84" s="87">
        <v>39528</v>
      </c>
      <c r="B84" s="62"/>
      <c r="D84"/>
      <c r="H84" s="12"/>
      <c r="I84" s="12"/>
      <c r="J84" s="12"/>
      <c r="K84" s="12"/>
    </row>
    <row r="85" spans="1:13" x14ac:dyDescent="0.25">
      <c r="A85" s="87">
        <v>39529</v>
      </c>
      <c r="B85" s="62"/>
      <c r="D85"/>
      <c r="H85" s="12"/>
      <c r="I85" s="12"/>
      <c r="J85" s="12"/>
      <c r="K85" s="12"/>
    </row>
    <row r="86" spans="1:13" x14ac:dyDescent="0.25">
      <c r="A86" s="87">
        <v>39530</v>
      </c>
      <c r="B86" s="62"/>
      <c r="D86"/>
      <c r="H86" s="12"/>
      <c r="I86" s="12"/>
      <c r="J86" s="12"/>
      <c r="K86" s="12"/>
    </row>
    <row r="87" spans="1:13" x14ac:dyDescent="0.25">
      <c r="A87" s="87">
        <v>39531</v>
      </c>
      <c r="B87" s="62"/>
      <c r="D87"/>
      <c r="H87" s="12"/>
      <c r="I87" s="12"/>
      <c r="J87" s="12"/>
      <c r="K87" s="12"/>
    </row>
    <row r="88" spans="1:13" x14ac:dyDescent="0.25">
      <c r="A88" s="87">
        <v>39532</v>
      </c>
      <c r="B88" s="62"/>
      <c r="D88"/>
      <c r="H88" s="12"/>
      <c r="I88" s="12"/>
      <c r="J88" s="12"/>
      <c r="K88" s="12"/>
    </row>
    <row r="89" spans="1:13" x14ac:dyDescent="0.25">
      <c r="A89" s="87">
        <v>39533</v>
      </c>
      <c r="B89" s="62"/>
      <c r="D89"/>
      <c r="H89" s="12"/>
      <c r="I89" s="12"/>
      <c r="J89" s="12"/>
      <c r="K89" s="12"/>
    </row>
    <row r="90" spans="1:13" x14ac:dyDescent="0.25">
      <c r="A90" s="87">
        <v>39534</v>
      </c>
      <c r="B90" s="62"/>
      <c r="D90"/>
      <c r="H90" s="12"/>
      <c r="I90" s="12"/>
      <c r="J90" s="12"/>
      <c r="K90" s="12"/>
    </row>
    <row r="91" spans="1:13" x14ac:dyDescent="0.25">
      <c r="A91" s="87">
        <v>39535</v>
      </c>
      <c r="B91" s="62"/>
      <c r="D91"/>
      <c r="H91" s="12"/>
      <c r="I91" s="12"/>
      <c r="J91" s="12"/>
      <c r="K91" s="12"/>
    </row>
    <row r="92" spans="1:13" x14ac:dyDescent="0.25">
      <c r="A92" s="87">
        <v>39536</v>
      </c>
      <c r="B92" s="62"/>
      <c r="D92"/>
      <c r="H92" s="12"/>
      <c r="I92" s="12"/>
      <c r="J92" s="12"/>
      <c r="K92" s="12"/>
    </row>
    <row r="93" spans="1:13" x14ac:dyDescent="0.25">
      <c r="A93" s="87">
        <v>39537</v>
      </c>
      <c r="B93" s="62"/>
      <c r="D93"/>
      <c r="H93" s="12"/>
      <c r="I93" s="12"/>
      <c r="J93" s="12"/>
      <c r="K93" s="12"/>
    </row>
    <row r="94" spans="1:13" s="2" customFormat="1" x14ac:dyDescent="0.25">
      <c r="A94" s="88">
        <v>39538</v>
      </c>
      <c r="B94" s="65"/>
      <c r="C94" s="31" t="e">
        <f>AVERAGE(B64:B94)</f>
        <v>#DIV/0!</v>
      </c>
      <c r="D94" s="30">
        <f>MAX(B64:B94)</f>
        <v>0</v>
      </c>
      <c r="E94" s="30">
        <f>MIN(B64:B94)</f>
        <v>0</v>
      </c>
      <c r="F94" s="111"/>
      <c r="G94" s="111"/>
      <c r="H94" s="12"/>
      <c r="I94" s="12"/>
      <c r="J94" s="12"/>
      <c r="K94" s="12"/>
      <c r="L94"/>
      <c r="M94" s="6"/>
    </row>
    <row r="95" spans="1:13" x14ac:dyDescent="0.25">
      <c r="A95" s="87">
        <v>39539</v>
      </c>
      <c r="B95" s="64"/>
      <c r="D95"/>
      <c r="H95" s="12"/>
      <c r="I95" s="12"/>
      <c r="J95" s="12"/>
      <c r="K95" s="12"/>
    </row>
    <row r="96" spans="1:13" x14ac:dyDescent="0.25">
      <c r="A96" s="90">
        <v>39540</v>
      </c>
      <c r="B96" s="62"/>
      <c r="D96"/>
      <c r="H96" s="12"/>
      <c r="I96" s="12"/>
      <c r="J96" s="12"/>
      <c r="K96" s="12"/>
    </row>
    <row r="97" spans="1:11" x14ac:dyDescent="0.25">
      <c r="A97" s="87">
        <v>39541</v>
      </c>
      <c r="B97" s="62"/>
      <c r="D97"/>
      <c r="H97" s="12"/>
      <c r="I97" s="12"/>
      <c r="J97" s="12"/>
      <c r="K97" s="12"/>
    </row>
    <row r="98" spans="1:11" x14ac:dyDescent="0.25">
      <c r="A98" s="87">
        <v>39542</v>
      </c>
      <c r="B98" s="62"/>
      <c r="D98"/>
      <c r="H98" s="12"/>
      <c r="I98" s="12"/>
      <c r="J98" s="12"/>
      <c r="K98" s="12"/>
    </row>
    <row r="99" spans="1:11" x14ac:dyDescent="0.25">
      <c r="A99" s="87">
        <v>39543</v>
      </c>
      <c r="B99" s="62"/>
      <c r="D99"/>
      <c r="H99" s="12"/>
      <c r="I99" s="12"/>
      <c r="J99" s="12"/>
      <c r="K99" s="12"/>
    </row>
    <row r="100" spans="1:11" x14ac:dyDescent="0.25">
      <c r="A100" s="87">
        <v>39544</v>
      </c>
      <c r="B100" s="62"/>
      <c r="D100"/>
      <c r="H100" s="12"/>
      <c r="I100" s="12"/>
      <c r="J100" s="12"/>
      <c r="K100" s="12"/>
    </row>
    <row r="101" spans="1:11" x14ac:dyDescent="0.25">
      <c r="A101" s="87">
        <v>39545</v>
      </c>
      <c r="B101" s="62"/>
      <c r="D101"/>
      <c r="H101" s="12"/>
      <c r="I101" s="12"/>
      <c r="J101" s="12"/>
      <c r="K101" s="12"/>
    </row>
    <row r="102" spans="1:11" x14ac:dyDescent="0.25">
      <c r="A102" s="87">
        <v>39546</v>
      </c>
      <c r="B102" s="62"/>
      <c r="D102"/>
      <c r="H102" s="12"/>
      <c r="I102" s="12"/>
      <c r="J102" s="12"/>
      <c r="K102" s="12"/>
    </row>
    <row r="103" spans="1:11" x14ac:dyDescent="0.25">
      <c r="A103" s="87">
        <v>39547</v>
      </c>
      <c r="B103" s="62"/>
      <c r="D103"/>
      <c r="H103" s="12"/>
      <c r="I103" s="12"/>
      <c r="J103" s="12"/>
      <c r="K103" s="12"/>
    </row>
    <row r="104" spans="1:11" x14ac:dyDescent="0.25">
      <c r="A104" s="87">
        <v>39548</v>
      </c>
      <c r="B104" s="62"/>
      <c r="D104"/>
      <c r="H104" s="12"/>
      <c r="I104" s="12"/>
      <c r="J104" s="12"/>
      <c r="K104" s="12"/>
    </row>
    <row r="105" spans="1:11" x14ac:dyDescent="0.25">
      <c r="A105" s="87">
        <v>39549</v>
      </c>
      <c r="B105" s="62"/>
      <c r="D105"/>
      <c r="H105" s="12"/>
      <c r="I105" s="12"/>
      <c r="J105" s="12"/>
      <c r="K105" s="12"/>
    </row>
    <row r="106" spans="1:11" x14ac:dyDescent="0.25">
      <c r="A106" s="87">
        <v>39550</v>
      </c>
      <c r="B106" s="62"/>
      <c r="D106"/>
      <c r="H106" s="12"/>
      <c r="I106" s="12"/>
      <c r="J106" s="12"/>
      <c r="K106" s="12"/>
    </row>
    <row r="107" spans="1:11" x14ac:dyDescent="0.25">
      <c r="A107" s="87">
        <v>39551</v>
      </c>
      <c r="B107" s="62"/>
      <c r="D107"/>
      <c r="H107" s="12"/>
      <c r="I107" s="12"/>
      <c r="J107" s="12"/>
      <c r="K107" s="12"/>
    </row>
    <row r="108" spans="1:11" x14ac:dyDescent="0.25">
      <c r="A108" s="87">
        <v>39552</v>
      </c>
      <c r="B108" s="62"/>
      <c r="D108"/>
      <c r="H108" s="12"/>
      <c r="I108" s="12"/>
      <c r="J108" s="12"/>
      <c r="K108" s="12"/>
    </row>
    <row r="109" spans="1:11" x14ac:dyDescent="0.25">
      <c r="A109" s="87">
        <v>39553</v>
      </c>
      <c r="B109" s="62"/>
      <c r="D109"/>
      <c r="H109" s="12"/>
      <c r="I109" s="12"/>
      <c r="J109" s="12"/>
      <c r="K109" s="12"/>
    </row>
    <row r="110" spans="1:11" x14ac:dyDescent="0.25">
      <c r="A110" s="87">
        <v>39554</v>
      </c>
      <c r="B110" s="62"/>
      <c r="D110"/>
      <c r="H110" s="12"/>
      <c r="I110" s="12"/>
      <c r="J110" s="12"/>
      <c r="K110" s="12"/>
    </row>
    <row r="111" spans="1:11" x14ac:dyDescent="0.25">
      <c r="A111" s="87">
        <v>39555</v>
      </c>
      <c r="B111" s="62"/>
      <c r="D111"/>
      <c r="H111" s="12"/>
      <c r="I111" s="12"/>
      <c r="J111" s="12"/>
      <c r="K111" s="12"/>
    </row>
    <row r="112" spans="1:11" x14ac:dyDescent="0.25">
      <c r="A112" s="87">
        <v>39556</v>
      </c>
      <c r="B112" s="62"/>
      <c r="D112"/>
      <c r="H112" s="12"/>
      <c r="I112" s="12"/>
      <c r="J112" s="12"/>
      <c r="K112" s="12"/>
    </row>
    <row r="113" spans="1:13" x14ac:dyDescent="0.25">
      <c r="A113" s="87">
        <v>39557</v>
      </c>
      <c r="B113" s="62"/>
      <c r="D113"/>
      <c r="H113" s="12"/>
      <c r="I113" s="12"/>
      <c r="J113" s="12"/>
      <c r="K113" s="12"/>
    </row>
    <row r="114" spans="1:13" x14ac:dyDescent="0.25">
      <c r="A114" s="87">
        <v>39558</v>
      </c>
      <c r="B114" s="62"/>
      <c r="D114"/>
      <c r="H114" s="12"/>
      <c r="I114" s="12"/>
      <c r="J114" s="12"/>
      <c r="K114" s="12"/>
    </row>
    <row r="115" spans="1:13" x14ac:dyDescent="0.25">
      <c r="A115" s="87">
        <v>39559</v>
      </c>
      <c r="B115" s="62"/>
      <c r="D115"/>
      <c r="H115" s="12"/>
      <c r="I115" s="12"/>
      <c r="J115" s="12"/>
      <c r="K115" s="12"/>
    </row>
    <row r="116" spans="1:13" x14ac:dyDescent="0.25">
      <c r="A116" s="87">
        <v>39560</v>
      </c>
      <c r="B116" s="62"/>
      <c r="D116"/>
      <c r="H116" s="12"/>
      <c r="I116" s="12"/>
      <c r="J116" s="12"/>
      <c r="K116" s="12"/>
    </row>
    <row r="117" spans="1:13" x14ac:dyDescent="0.25">
      <c r="A117" s="87">
        <v>39561</v>
      </c>
      <c r="B117" s="62"/>
      <c r="D117"/>
      <c r="H117" s="12"/>
      <c r="I117" s="12"/>
      <c r="J117" s="12"/>
      <c r="K117" s="12"/>
    </row>
    <row r="118" spans="1:13" x14ac:dyDescent="0.25">
      <c r="A118" s="87">
        <v>39562</v>
      </c>
      <c r="B118" s="62"/>
      <c r="D118"/>
      <c r="H118" s="12"/>
      <c r="I118" s="12"/>
      <c r="J118" s="12"/>
      <c r="K118" s="12"/>
    </row>
    <row r="119" spans="1:13" x14ac:dyDescent="0.25">
      <c r="A119" s="87">
        <v>39563</v>
      </c>
      <c r="B119" s="62"/>
      <c r="D119"/>
      <c r="H119" s="12"/>
      <c r="I119" s="12"/>
      <c r="J119" s="12"/>
      <c r="K119" s="12"/>
    </row>
    <row r="120" spans="1:13" x14ac:dyDescent="0.25">
      <c r="A120" s="87">
        <v>39564</v>
      </c>
      <c r="B120" s="62"/>
      <c r="D120"/>
      <c r="H120" s="12"/>
      <c r="I120" s="12"/>
      <c r="J120" s="12"/>
      <c r="K120" s="12"/>
    </row>
    <row r="121" spans="1:13" x14ac:dyDescent="0.25">
      <c r="A121" s="87">
        <v>39565</v>
      </c>
      <c r="B121" s="62"/>
      <c r="D121"/>
      <c r="H121" s="12"/>
      <c r="I121" s="12"/>
      <c r="J121" s="12"/>
      <c r="K121" s="12"/>
    </row>
    <row r="122" spans="1:13" x14ac:dyDescent="0.25">
      <c r="A122" s="87">
        <v>39931</v>
      </c>
      <c r="B122" s="62"/>
      <c r="D122"/>
      <c r="H122" s="12"/>
      <c r="I122" s="12"/>
      <c r="J122" s="12"/>
      <c r="K122" s="12"/>
    </row>
    <row r="123" spans="1:13" x14ac:dyDescent="0.25">
      <c r="A123" s="87">
        <v>39567</v>
      </c>
      <c r="B123" s="62"/>
      <c r="D123"/>
      <c r="H123" s="12"/>
      <c r="I123" s="12"/>
      <c r="J123" s="12"/>
      <c r="K123" s="12"/>
    </row>
    <row r="124" spans="1:13" s="6" customFormat="1" x14ac:dyDescent="0.25">
      <c r="A124" s="88">
        <v>39568</v>
      </c>
      <c r="B124" s="63"/>
      <c r="C124" s="31" t="e">
        <f>AVERAGE(B95:B124)</f>
        <v>#DIV/0!</v>
      </c>
      <c r="D124" s="30">
        <f>MAX(B95:B124)</f>
        <v>0</v>
      </c>
      <c r="E124" s="30">
        <f>MIN(B95:B124)</f>
        <v>0</v>
      </c>
      <c r="F124" s="112"/>
      <c r="G124" s="112"/>
      <c r="H124" s="12"/>
      <c r="I124" s="12"/>
      <c r="J124" s="12"/>
      <c r="K124" s="12"/>
      <c r="L124"/>
      <c r="M124"/>
    </row>
    <row r="125" spans="1:13" x14ac:dyDescent="0.25">
      <c r="A125" s="87">
        <v>39569</v>
      </c>
      <c r="B125" s="66"/>
      <c r="D125"/>
      <c r="H125" s="12"/>
      <c r="I125" s="12"/>
      <c r="J125" s="12"/>
      <c r="K125" s="12"/>
      <c r="M125" s="55"/>
    </row>
    <row r="126" spans="1:13" x14ac:dyDescent="0.25">
      <c r="A126" s="87">
        <v>39570</v>
      </c>
      <c r="B126" s="62"/>
      <c r="D126"/>
      <c r="H126" s="12"/>
      <c r="I126" s="12"/>
      <c r="J126" s="12"/>
      <c r="K126" s="12"/>
    </row>
    <row r="127" spans="1:13" x14ac:dyDescent="0.25">
      <c r="A127" s="87">
        <v>39571</v>
      </c>
      <c r="B127" s="62"/>
      <c r="D127"/>
      <c r="H127" s="12"/>
      <c r="I127" s="12"/>
      <c r="J127" s="12"/>
      <c r="K127" s="12"/>
    </row>
    <row r="128" spans="1:13" x14ac:dyDescent="0.25">
      <c r="A128" s="87">
        <v>39572</v>
      </c>
      <c r="B128" s="62"/>
      <c r="D128"/>
      <c r="H128" s="12"/>
      <c r="I128" s="12"/>
      <c r="J128" s="12"/>
      <c r="K128" s="12"/>
    </row>
    <row r="129" spans="1:11" x14ac:dyDescent="0.25">
      <c r="A129" s="87">
        <v>39573</v>
      </c>
      <c r="B129" s="62"/>
      <c r="D129"/>
      <c r="H129" s="12"/>
      <c r="I129" s="12"/>
      <c r="J129" s="12"/>
      <c r="K129" s="12"/>
    </row>
    <row r="130" spans="1:11" x14ac:dyDescent="0.25">
      <c r="A130" s="87">
        <v>39574</v>
      </c>
      <c r="B130" s="62"/>
      <c r="D130"/>
      <c r="H130" s="12"/>
      <c r="I130" s="12"/>
      <c r="J130" s="12"/>
      <c r="K130" s="12"/>
    </row>
    <row r="131" spans="1:11" x14ac:dyDescent="0.25">
      <c r="A131" s="87">
        <v>39575</v>
      </c>
      <c r="B131" s="62"/>
      <c r="D131"/>
      <c r="H131" s="12"/>
      <c r="I131" s="12"/>
      <c r="J131" s="12"/>
      <c r="K131" s="12"/>
    </row>
    <row r="132" spans="1:11" x14ac:dyDescent="0.25">
      <c r="A132" s="87">
        <v>39576</v>
      </c>
      <c r="B132" s="62"/>
      <c r="D132"/>
      <c r="H132" s="12"/>
      <c r="I132" s="12"/>
      <c r="J132" s="12"/>
      <c r="K132" s="12"/>
    </row>
    <row r="133" spans="1:11" x14ac:dyDescent="0.25">
      <c r="A133" s="87">
        <v>39577</v>
      </c>
      <c r="B133" s="62"/>
      <c r="D133"/>
      <c r="H133" s="12"/>
      <c r="I133" s="12"/>
      <c r="J133" s="12"/>
      <c r="K133" s="12"/>
    </row>
    <row r="134" spans="1:11" x14ac:dyDescent="0.25">
      <c r="A134" s="87">
        <v>39578</v>
      </c>
      <c r="B134" s="62"/>
      <c r="D134"/>
      <c r="H134" s="12"/>
      <c r="I134" s="12"/>
      <c r="J134" s="12"/>
      <c r="K134" s="12"/>
    </row>
    <row r="135" spans="1:11" x14ac:dyDescent="0.25">
      <c r="A135" s="87">
        <v>39579</v>
      </c>
      <c r="B135" s="62"/>
      <c r="D135"/>
      <c r="H135" s="12"/>
      <c r="I135" s="12"/>
      <c r="J135" s="12"/>
      <c r="K135" s="12"/>
    </row>
    <row r="136" spans="1:11" x14ac:dyDescent="0.25">
      <c r="A136" s="87">
        <v>39580</v>
      </c>
      <c r="B136" s="62"/>
      <c r="D136"/>
      <c r="H136" s="12"/>
      <c r="I136" s="12"/>
      <c r="J136" s="12"/>
      <c r="K136" s="12"/>
    </row>
    <row r="137" spans="1:11" x14ac:dyDescent="0.25">
      <c r="A137" s="87">
        <v>39581</v>
      </c>
      <c r="B137" s="62"/>
      <c r="D137"/>
      <c r="H137" s="12"/>
      <c r="I137" s="12"/>
      <c r="J137" s="12"/>
      <c r="K137" s="12"/>
    </row>
    <row r="138" spans="1:11" x14ac:dyDescent="0.25">
      <c r="A138" s="87">
        <v>39582</v>
      </c>
      <c r="B138" s="62"/>
      <c r="D138"/>
      <c r="H138" s="12"/>
      <c r="I138" s="12"/>
      <c r="J138" s="12"/>
      <c r="K138" s="12"/>
    </row>
    <row r="139" spans="1:11" x14ac:dyDescent="0.25">
      <c r="A139" s="87">
        <v>39583</v>
      </c>
      <c r="B139" s="62"/>
      <c r="D139"/>
      <c r="H139" s="12"/>
      <c r="I139" s="12"/>
      <c r="J139" s="12"/>
      <c r="K139" s="12"/>
    </row>
    <row r="140" spans="1:11" x14ac:dyDescent="0.25">
      <c r="A140" s="87">
        <v>39584</v>
      </c>
      <c r="B140" s="62"/>
      <c r="D140"/>
      <c r="H140" s="12"/>
      <c r="I140" s="12"/>
      <c r="J140" s="12"/>
      <c r="K140" s="12"/>
    </row>
    <row r="141" spans="1:11" x14ac:dyDescent="0.25">
      <c r="A141" s="87">
        <v>39585</v>
      </c>
      <c r="B141" s="62"/>
      <c r="D141"/>
      <c r="H141" s="12"/>
      <c r="I141" s="12"/>
      <c r="J141" s="12"/>
      <c r="K141" s="12"/>
    </row>
    <row r="142" spans="1:11" x14ac:dyDescent="0.25">
      <c r="A142" s="87">
        <v>39586</v>
      </c>
      <c r="B142" s="62"/>
      <c r="D142"/>
      <c r="H142" s="12"/>
      <c r="I142" s="12"/>
      <c r="J142" s="12"/>
      <c r="K142" s="12"/>
    </row>
    <row r="143" spans="1:11" x14ac:dyDescent="0.25">
      <c r="A143" s="87">
        <v>39587</v>
      </c>
      <c r="B143" s="62"/>
      <c r="D143"/>
      <c r="H143" s="12"/>
      <c r="I143" s="12"/>
      <c r="J143" s="12"/>
      <c r="K143" s="12"/>
    </row>
    <row r="144" spans="1:11" x14ac:dyDescent="0.25">
      <c r="A144" s="87">
        <v>39588</v>
      </c>
      <c r="B144" s="62"/>
      <c r="D144"/>
      <c r="H144" s="12"/>
      <c r="I144" s="12"/>
      <c r="J144" s="12"/>
      <c r="K144" s="12"/>
    </row>
    <row r="145" spans="1:13" x14ac:dyDescent="0.25">
      <c r="A145" s="87">
        <v>39589</v>
      </c>
      <c r="B145" s="62"/>
      <c r="D145"/>
      <c r="H145" s="12"/>
      <c r="I145" s="12"/>
      <c r="J145" s="12"/>
      <c r="K145" s="12"/>
    </row>
    <row r="146" spans="1:13" x14ac:dyDescent="0.25">
      <c r="A146" s="87">
        <v>39590</v>
      </c>
      <c r="B146" s="62"/>
      <c r="D146"/>
      <c r="H146" s="12"/>
      <c r="I146" s="12"/>
      <c r="J146" s="12"/>
      <c r="K146" s="12"/>
    </row>
    <row r="147" spans="1:13" x14ac:dyDescent="0.25">
      <c r="A147" s="87">
        <v>39591</v>
      </c>
      <c r="B147" s="62"/>
      <c r="D147"/>
      <c r="H147" s="12"/>
      <c r="I147" s="12"/>
      <c r="J147" s="12"/>
      <c r="K147" s="12"/>
    </row>
    <row r="148" spans="1:13" x14ac:dyDescent="0.25">
      <c r="A148" s="87">
        <v>39592</v>
      </c>
      <c r="B148" s="62"/>
      <c r="D148"/>
      <c r="H148" s="12"/>
      <c r="I148" s="12"/>
      <c r="J148" s="12"/>
      <c r="K148" s="12"/>
    </row>
    <row r="149" spans="1:13" x14ac:dyDescent="0.25">
      <c r="A149" s="87">
        <v>39593</v>
      </c>
      <c r="B149" s="62"/>
      <c r="D149"/>
      <c r="H149" s="12"/>
      <c r="I149" s="12"/>
      <c r="J149" s="12"/>
      <c r="K149" s="12"/>
    </row>
    <row r="150" spans="1:13" x14ac:dyDescent="0.25">
      <c r="A150" s="87">
        <v>39594</v>
      </c>
      <c r="B150" s="62"/>
      <c r="D150"/>
      <c r="H150" s="12"/>
      <c r="I150" s="12"/>
      <c r="J150" s="12"/>
      <c r="K150" s="12"/>
    </row>
    <row r="151" spans="1:13" x14ac:dyDescent="0.25">
      <c r="A151" s="87">
        <v>39595</v>
      </c>
      <c r="B151" s="62"/>
      <c r="D151"/>
      <c r="H151" s="12"/>
      <c r="I151" s="12"/>
      <c r="J151" s="12"/>
      <c r="K151" s="12"/>
    </row>
    <row r="152" spans="1:13" x14ac:dyDescent="0.25">
      <c r="A152" s="87">
        <v>39596</v>
      </c>
      <c r="B152" s="62"/>
      <c r="D152"/>
      <c r="H152" s="12"/>
      <c r="I152" s="12"/>
      <c r="J152" s="12"/>
      <c r="K152" s="12"/>
    </row>
    <row r="153" spans="1:13" x14ac:dyDescent="0.25">
      <c r="A153" s="87">
        <v>39597</v>
      </c>
      <c r="B153" s="62"/>
      <c r="D153"/>
      <c r="H153" s="12"/>
      <c r="I153" s="12"/>
      <c r="J153" s="12"/>
      <c r="K153" s="12"/>
    </row>
    <row r="154" spans="1:13" x14ac:dyDescent="0.25">
      <c r="A154" s="87">
        <v>39598</v>
      </c>
      <c r="B154" s="62"/>
      <c r="D154"/>
      <c r="H154" s="12"/>
      <c r="I154" s="12"/>
      <c r="J154" s="12"/>
      <c r="K154" s="12"/>
    </row>
    <row r="155" spans="1:13" s="55" customFormat="1" x14ac:dyDescent="0.25">
      <c r="A155" s="88">
        <v>39599</v>
      </c>
      <c r="B155" s="67"/>
      <c r="C155" s="31" t="e">
        <f>AVERAGE(B125:B155)</f>
        <v>#DIV/0!</v>
      </c>
      <c r="D155" s="30">
        <f>MAX(B125:B155)</f>
        <v>0</v>
      </c>
      <c r="E155" s="30">
        <f>MIN(B125:B155)</f>
        <v>0</v>
      </c>
      <c r="F155" s="113"/>
      <c r="G155" s="113"/>
      <c r="H155" s="12"/>
      <c r="I155" s="12"/>
      <c r="J155" s="12"/>
      <c r="K155" s="12"/>
      <c r="L155"/>
      <c r="M155" s="2"/>
    </row>
    <row r="156" spans="1:13" x14ac:dyDescent="0.25">
      <c r="A156" s="87">
        <v>39600</v>
      </c>
      <c r="B156" s="62"/>
      <c r="D156"/>
      <c r="H156" s="12"/>
      <c r="I156" s="12"/>
      <c r="J156" s="12"/>
      <c r="K156" s="12"/>
    </row>
    <row r="157" spans="1:13" x14ac:dyDescent="0.25">
      <c r="A157" s="87">
        <v>39601</v>
      </c>
      <c r="B157" s="62"/>
      <c r="D157"/>
      <c r="H157" s="12"/>
      <c r="I157" s="12"/>
      <c r="J157" s="12"/>
      <c r="K157" s="12"/>
    </row>
    <row r="158" spans="1:13" x14ac:dyDescent="0.25">
      <c r="A158" s="87">
        <v>39602</v>
      </c>
      <c r="B158" s="62"/>
      <c r="D158"/>
      <c r="H158" s="12"/>
      <c r="I158" s="12"/>
      <c r="J158" s="12"/>
      <c r="K158" s="12"/>
    </row>
    <row r="159" spans="1:13" x14ac:dyDescent="0.25">
      <c r="A159" s="87">
        <v>39603</v>
      </c>
      <c r="B159" s="62"/>
      <c r="D159"/>
      <c r="H159" s="12"/>
      <c r="I159" s="12"/>
      <c r="J159" s="12"/>
      <c r="K159" s="12"/>
    </row>
    <row r="160" spans="1:13" x14ac:dyDescent="0.25">
      <c r="A160" s="87">
        <v>39604</v>
      </c>
      <c r="B160" s="62"/>
      <c r="D160"/>
      <c r="H160" s="12"/>
      <c r="I160" s="12"/>
      <c r="J160" s="12"/>
      <c r="K160" s="12"/>
    </row>
    <row r="161" spans="1:11" x14ac:dyDescent="0.25">
      <c r="A161" s="87">
        <v>39605</v>
      </c>
      <c r="B161" s="62"/>
      <c r="D161"/>
      <c r="H161" s="12"/>
      <c r="I161" s="12"/>
      <c r="J161" s="12"/>
      <c r="K161" s="12"/>
    </row>
    <row r="162" spans="1:11" x14ac:dyDescent="0.25">
      <c r="A162" s="87">
        <v>39606</v>
      </c>
      <c r="B162" s="62"/>
      <c r="D162"/>
      <c r="H162" s="12"/>
      <c r="I162" s="12"/>
      <c r="J162" s="12"/>
      <c r="K162" s="12"/>
    </row>
    <row r="163" spans="1:11" x14ac:dyDescent="0.25">
      <c r="A163" s="87">
        <v>39607</v>
      </c>
      <c r="B163" s="62"/>
      <c r="D163"/>
      <c r="H163" s="12"/>
      <c r="I163" s="12"/>
      <c r="J163" s="12"/>
      <c r="K163" s="12"/>
    </row>
    <row r="164" spans="1:11" x14ac:dyDescent="0.25">
      <c r="A164" s="87">
        <v>39608</v>
      </c>
      <c r="B164" s="62"/>
      <c r="D164"/>
      <c r="H164" s="12"/>
      <c r="I164" s="12"/>
      <c r="J164" s="12"/>
      <c r="K164" s="12"/>
    </row>
    <row r="165" spans="1:11" x14ac:dyDescent="0.25">
      <c r="A165" s="87">
        <v>39609</v>
      </c>
      <c r="B165" s="62"/>
      <c r="D165"/>
      <c r="H165" s="12"/>
      <c r="I165" s="12"/>
      <c r="J165" s="12"/>
      <c r="K165" s="12"/>
    </row>
    <row r="166" spans="1:11" x14ac:dyDescent="0.25">
      <c r="A166" s="87">
        <v>39610</v>
      </c>
      <c r="B166" s="62"/>
      <c r="D166"/>
      <c r="H166" s="12"/>
      <c r="I166" s="12"/>
      <c r="J166" s="12"/>
      <c r="K166" s="12"/>
    </row>
    <row r="167" spans="1:11" x14ac:dyDescent="0.25">
      <c r="A167" s="87">
        <v>39611</v>
      </c>
      <c r="B167" s="62"/>
      <c r="D167"/>
      <c r="H167" s="12"/>
      <c r="I167" s="12"/>
      <c r="J167" s="12"/>
      <c r="K167" s="12"/>
    </row>
    <row r="168" spans="1:11" x14ac:dyDescent="0.25">
      <c r="A168" s="87">
        <v>39612</v>
      </c>
      <c r="B168" s="62"/>
      <c r="D168"/>
      <c r="H168" s="12"/>
      <c r="I168" s="12"/>
      <c r="J168" s="12"/>
      <c r="K168" s="12"/>
    </row>
    <row r="169" spans="1:11" x14ac:dyDescent="0.25">
      <c r="A169" s="87">
        <v>39613</v>
      </c>
      <c r="B169" s="62"/>
      <c r="D169"/>
      <c r="H169" s="12"/>
      <c r="I169" s="12"/>
      <c r="J169" s="12"/>
      <c r="K169" s="12"/>
    </row>
    <row r="170" spans="1:11" x14ac:dyDescent="0.25">
      <c r="A170" s="87">
        <v>39614</v>
      </c>
      <c r="B170" s="62"/>
      <c r="D170"/>
      <c r="H170" s="12"/>
      <c r="I170" s="12"/>
      <c r="J170" s="12"/>
      <c r="K170" s="12"/>
    </row>
    <row r="171" spans="1:11" x14ac:dyDescent="0.25">
      <c r="A171" s="87">
        <v>39615</v>
      </c>
      <c r="B171" s="62"/>
      <c r="D171"/>
      <c r="H171" s="12"/>
      <c r="I171" s="12"/>
      <c r="J171" s="12"/>
      <c r="K171" s="12"/>
    </row>
    <row r="172" spans="1:11" x14ac:dyDescent="0.25">
      <c r="A172" s="87">
        <v>39616</v>
      </c>
      <c r="B172" s="62"/>
      <c r="D172"/>
      <c r="H172" s="12"/>
      <c r="I172" s="12"/>
      <c r="J172" s="12"/>
      <c r="K172" s="12"/>
    </row>
    <row r="173" spans="1:11" x14ac:dyDescent="0.25">
      <c r="A173" s="87">
        <v>39617</v>
      </c>
      <c r="B173" s="62"/>
      <c r="D173"/>
      <c r="H173" s="12"/>
      <c r="I173" s="12"/>
      <c r="J173" s="12"/>
      <c r="K173" s="12"/>
    </row>
    <row r="174" spans="1:11" x14ac:dyDescent="0.25">
      <c r="A174" s="87">
        <v>39618</v>
      </c>
      <c r="B174" s="62"/>
      <c r="D174"/>
      <c r="H174" s="12"/>
      <c r="I174" s="12"/>
      <c r="J174" s="12"/>
      <c r="K174" s="12"/>
    </row>
    <row r="175" spans="1:11" x14ac:dyDescent="0.25">
      <c r="A175" s="87">
        <v>39619</v>
      </c>
      <c r="B175" s="62"/>
      <c r="D175"/>
      <c r="H175" s="12"/>
      <c r="I175" s="12"/>
      <c r="J175" s="12"/>
      <c r="K175" s="12"/>
    </row>
    <row r="176" spans="1:11" x14ac:dyDescent="0.25">
      <c r="A176" s="87">
        <v>39620</v>
      </c>
      <c r="B176" s="62"/>
      <c r="D176"/>
      <c r="H176" s="12"/>
      <c r="I176" s="12"/>
      <c r="J176" s="12"/>
      <c r="K176" s="12"/>
    </row>
    <row r="177" spans="1:13" x14ac:dyDescent="0.25">
      <c r="A177" s="87">
        <v>39621</v>
      </c>
      <c r="B177" s="62"/>
      <c r="D177"/>
      <c r="H177" s="12"/>
      <c r="I177" s="12"/>
      <c r="J177" s="12"/>
      <c r="K177" s="12"/>
    </row>
    <row r="178" spans="1:13" x14ac:dyDescent="0.25">
      <c r="A178" s="87">
        <v>39622</v>
      </c>
      <c r="B178" s="62"/>
      <c r="D178"/>
      <c r="H178" s="12"/>
      <c r="I178" s="12"/>
      <c r="J178" s="12"/>
      <c r="K178" s="12"/>
    </row>
    <row r="179" spans="1:13" x14ac:dyDescent="0.25">
      <c r="A179" s="87">
        <v>39623</v>
      </c>
      <c r="B179" s="59">
        <v>14.795</v>
      </c>
      <c r="D179"/>
      <c r="H179" s="12"/>
      <c r="I179" s="12"/>
      <c r="J179" s="12"/>
      <c r="K179" s="12"/>
    </row>
    <row r="180" spans="1:13" x14ac:dyDescent="0.25">
      <c r="A180" s="87">
        <v>39624</v>
      </c>
      <c r="B180" s="59">
        <v>14.813000000000001</v>
      </c>
      <c r="D180"/>
      <c r="H180" s="12"/>
      <c r="I180" s="12"/>
      <c r="J180" s="12"/>
      <c r="K180" s="12"/>
    </row>
    <row r="181" spans="1:13" x14ac:dyDescent="0.25">
      <c r="A181" s="87">
        <v>39625</v>
      </c>
      <c r="B181" s="59">
        <v>14.832000000000001</v>
      </c>
      <c r="D181"/>
      <c r="H181" s="12"/>
      <c r="I181" s="12"/>
      <c r="J181" s="12"/>
      <c r="K181" s="12"/>
    </row>
    <row r="182" spans="1:13" x14ac:dyDescent="0.25">
      <c r="A182" s="87">
        <v>39626</v>
      </c>
      <c r="B182" s="59">
        <v>14.851000000000001</v>
      </c>
      <c r="D182"/>
      <c r="H182" s="12"/>
      <c r="I182" s="12"/>
      <c r="J182" s="12"/>
      <c r="K182" s="12"/>
    </row>
    <row r="183" spans="1:13" x14ac:dyDescent="0.25">
      <c r="A183" s="87">
        <v>39627</v>
      </c>
      <c r="B183" s="59">
        <v>14.867000000000001</v>
      </c>
      <c r="D183"/>
      <c r="H183" s="12"/>
      <c r="I183" s="12"/>
      <c r="J183" s="12"/>
      <c r="K183" s="12"/>
    </row>
    <row r="184" spans="1:13" x14ac:dyDescent="0.25">
      <c r="A184" s="87">
        <v>39628</v>
      </c>
      <c r="B184" s="59">
        <v>14.882999999999999</v>
      </c>
      <c r="D184"/>
      <c r="H184" s="12"/>
      <c r="I184" s="12"/>
      <c r="J184" s="12"/>
      <c r="K184" s="12"/>
    </row>
    <row r="185" spans="1:13" s="2" customFormat="1" x14ac:dyDescent="0.25">
      <c r="A185" s="88">
        <v>39629</v>
      </c>
      <c r="B185" s="60">
        <v>14.913</v>
      </c>
      <c r="C185" s="31">
        <f>AVERAGE(B156:B185)</f>
        <v>14.850571428571428</v>
      </c>
      <c r="D185" s="30">
        <f>MAX(B156:B185)</f>
        <v>14.913</v>
      </c>
      <c r="E185" s="30">
        <f>MIN(B156:B185)</f>
        <v>14.795</v>
      </c>
      <c r="F185" s="111"/>
      <c r="G185" s="111"/>
      <c r="H185" s="12"/>
      <c r="I185" s="12"/>
      <c r="J185" s="12"/>
      <c r="K185" s="12"/>
      <c r="L185"/>
      <c r="M185"/>
    </row>
    <row r="186" spans="1:13" x14ac:dyDescent="0.25">
      <c r="A186" s="87">
        <v>39630</v>
      </c>
      <c r="B186" s="59">
        <v>14.938000000000001</v>
      </c>
      <c r="D186"/>
      <c r="H186" s="12"/>
      <c r="I186" s="12"/>
      <c r="J186" s="12"/>
      <c r="K186" s="12"/>
      <c r="M186" s="2"/>
    </row>
    <row r="187" spans="1:13" x14ac:dyDescent="0.25">
      <c r="A187" s="87">
        <v>39631</v>
      </c>
      <c r="B187" s="59">
        <v>14.96</v>
      </c>
      <c r="D187"/>
      <c r="H187" s="12"/>
      <c r="I187" s="12"/>
      <c r="J187" s="12"/>
      <c r="K187" s="12"/>
    </row>
    <row r="188" spans="1:13" x14ac:dyDescent="0.25">
      <c r="A188" s="87">
        <v>39632</v>
      </c>
      <c r="B188" s="59">
        <v>14.964</v>
      </c>
      <c r="D188"/>
      <c r="H188" s="12"/>
      <c r="I188" s="12"/>
      <c r="J188" s="12"/>
      <c r="K188" s="12"/>
    </row>
    <row r="189" spans="1:13" x14ac:dyDescent="0.25">
      <c r="A189" s="87">
        <v>39633</v>
      </c>
      <c r="B189" s="59">
        <v>14.986000000000001</v>
      </c>
      <c r="D189"/>
      <c r="H189" s="12"/>
      <c r="I189" s="12"/>
      <c r="J189" s="12"/>
      <c r="K189" s="12"/>
    </row>
    <row r="190" spans="1:13" x14ac:dyDescent="0.25">
      <c r="A190" s="87">
        <v>39634</v>
      </c>
      <c r="B190" s="59">
        <v>15.004</v>
      </c>
      <c r="D190"/>
      <c r="H190" s="12"/>
      <c r="I190" s="12"/>
      <c r="J190" s="12"/>
      <c r="K190" s="12"/>
    </row>
    <row r="191" spans="1:13" x14ac:dyDescent="0.25">
      <c r="A191" s="87">
        <v>39635</v>
      </c>
      <c r="B191" s="59">
        <v>15.013</v>
      </c>
      <c r="D191"/>
      <c r="H191" s="12"/>
      <c r="I191" s="12"/>
      <c r="J191" s="12"/>
      <c r="K191" s="12"/>
    </row>
    <row r="192" spans="1:13" x14ac:dyDescent="0.25">
      <c r="A192" s="87">
        <v>39636</v>
      </c>
      <c r="B192" s="59">
        <v>15.032</v>
      </c>
      <c r="D192"/>
      <c r="H192" s="12"/>
      <c r="I192" s="12"/>
      <c r="J192" s="12"/>
      <c r="K192" s="12"/>
    </row>
    <row r="193" spans="1:11" x14ac:dyDescent="0.25">
      <c r="A193" s="87">
        <v>39637</v>
      </c>
      <c r="B193" s="59">
        <v>15.051</v>
      </c>
      <c r="D193"/>
      <c r="H193" s="12"/>
      <c r="I193" s="12"/>
      <c r="J193" s="12"/>
      <c r="K193" s="12"/>
    </row>
    <row r="194" spans="1:11" x14ac:dyDescent="0.25">
      <c r="A194" s="87">
        <v>39638</v>
      </c>
      <c r="B194" s="59">
        <v>15.07</v>
      </c>
      <c r="D194"/>
      <c r="H194" s="12"/>
      <c r="I194" s="12"/>
      <c r="J194" s="12"/>
      <c r="K194" s="12"/>
    </row>
    <row r="195" spans="1:11" x14ac:dyDescent="0.25">
      <c r="A195" s="87">
        <v>39639</v>
      </c>
      <c r="B195" s="59">
        <v>15.109</v>
      </c>
      <c r="D195"/>
      <c r="H195" s="12"/>
      <c r="I195" s="12"/>
      <c r="J195" s="12"/>
      <c r="K195" s="12"/>
    </row>
    <row r="196" spans="1:11" x14ac:dyDescent="0.25">
      <c r="A196" s="87">
        <v>39640</v>
      </c>
      <c r="B196" s="59">
        <v>15.125</v>
      </c>
      <c r="D196"/>
      <c r="H196" s="12"/>
      <c r="I196" s="12"/>
      <c r="J196" s="12"/>
      <c r="K196" s="12"/>
    </row>
    <row r="197" spans="1:11" x14ac:dyDescent="0.25">
      <c r="A197" s="87">
        <v>39641</v>
      </c>
      <c r="B197" s="59">
        <v>15.157999999999999</v>
      </c>
      <c r="D197"/>
      <c r="H197" s="12"/>
      <c r="I197" s="12"/>
      <c r="J197" s="12"/>
      <c r="K197" s="12"/>
    </row>
    <row r="198" spans="1:11" x14ac:dyDescent="0.25">
      <c r="A198" s="87">
        <v>39642</v>
      </c>
      <c r="B198" s="59">
        <v>15.177</v>
      </c>
      <c r="D198"/>
      <c r="H198" s="12"/>
      <c r="I198" s="12"/>
      <c r="J198" s="12"/>
      <c r="K198" s="12"/>
    </row>
    <row r="199" spans="1:11" x14ac:dyDescent="0.25">
      <c r="A199" s="87">
        <v>39643</v>
      </c>
      <c r="B199" s="59">
        <v>15.201000000000001</v>
      </c>
      <c r="D199"/>
      <c r="H199" s="12"/>
      <c r="I199" s="12"/>
      <c r="J199" s="12"/>
      <c r="K199" s="12"/>
    </row>
    <row r="200" spans="1:11" x14ac:dyDescent="0.25">
      <c r="A200" s="87">
        <v>39644</v>
      </c>
      <c r="B200" s="59">
        <v>15.225</v>
      </c>
      <c r="D200"/>
      <c r="H200" s="12"/>
      <c r="I200" s="12"/>
      <c r="J200" s="12"/>
      <c r="K200" s="12"/>
    </row>
    <row r="201" spans="1:11" x14ac:dyDescent="0.25">
      <c r="A201" s="87">
        <v>39645</v>
      </c>
      <c r="B201" s="59">
        <v>15.25</v>
      </c>
      <c r="D201"/>
      <c r="H201" s="12"/>
      <c r="I201" s="12"/>
      <c r="J201" s="12"/>
      <c r="K201" s="12"/>
    </row>
    <row r="202" spans="1:11" x14ac:dyDescent="0.25">
      <c r="A202" s="87">
        <v>39646</v>
      </c>
      <c r="B202" s="59">
        <v>15.273</v>
      </c>
      <c r="D202"/>
      <c r="H202" s="12"/>
      <c r="I202" s="12"/>
      <c r="J202" s="12"/>
      <c r="K202" s="12"/>
    </row>
    <row r="203" spans="1:11" x14ac:dyDescent="0.25">
      <c r="A203" s="87">
        <v>39647</v>
      </c>
      <c r="B203" s="59">
        <v>15.3</v>
      </c>
      <c r="D203"/>
      <c r="H203" s="12"/>
      <c r="I203" s="12"/>
      <c r="J203" s="12"/>
      <c r="K203" s="12"/>
    </row>
    <row r="204" spans="1:11" x14ac:dyDescent="0.25">
      <c r="A204" s="87">
        <v>39648</v>
      </c>
      <c r="B204" s="59">
        <v>15.318</v>
      </c>
      <c r="D204"/>
      <c r="H204" s="12"/>
      <c r="I204" s="12"/>
      <c r="J204" s="12"/>
      <c r="K204" s="12"/>
    </row>
    <row r="205" spans="1:11" x14ac:dyDescent="0.25">
      <c r="A205" s="87">
        <v>39649</v>
      </c>
      <c r="B205" s="59">
        <v>15.335000000000001</v>
      </c>
      <c r="D205"/>
      <c r="H205" s="12"/>
      <c r="I205" s="12"/>
      <c r="J205" s="12"/>
      <c r="K205" s="12"/>
    </row>
    <row r="206" spans="1:11" x14ac:dyDescent="0.25">
      <c r="A206" s="87">
        <v>39650</v>
      </c>
      <c r="B206" s="59">
        <v>15.353</v>
      </c>
      <c r="D206"/>
      <c r="H206" s="12"/>
      <c r="I206" s="12"/>
      <c r="J206" s="12"/>
      <c r="K206" s="12"/>
    </row>
    <row r="207" spans="1:11" x14ac:dyDescent="0.25">
      <c r="A207" s="87">
        <v>39651</v>
      </c>
      <c r="B207" s="59">
        <v>15.372999999999999</v>
      </c>
      <c r="D207"/>
      <c r="H207" s="12"/>
      <c r="I207" s="12"/>
      <c r="J207" s="12"/>
      <c r="K207" s="12"/>
    </row>
    <row r="208" spans="1:11" x14ac:dyDescent="0.25">
      <c r="A208" s="87">
        <v>39652</v>
      </c>
      <c r="B208" s="59">
        <v>15.394</v>
      </c>
      <c r="D208"/>
      <c r="H208" s="12"/>
      <c r="I208" s="12"/>
      <c r="J208" s="12"/>
      <c r="K208" s="12"/>
    </row>
    <row r="209" spans="1:13" x14ac:dyDescent="0.25">
      <c r="A209" s="87">
        <v>39653</v>
      </c>
      <c r="B209" s="59">
        <v>15.413</v>
      </c>
      <c r="D209"/>
      <c r="H209" s="12"/>
      <c r="I209" s="12"/>
      <c r="J209" s="12"/>
      <c r="K209" s="12"/>
    </row>
    <row r="210" spans="1:13" x14ac:dyDescent="0.25">
      <c r="A210" s="87">
        <v>39654</v>
      </c>
      <c r="B210" s="59">
        <v>15.420999999999999</v>
      </c>
      <c r="D210"/>
      <c r="H210" s="12"/>
      <c r="I210" s="12"/>
      <c r="J210" s="12"/>
      <c r="K210" s="12"/>
    </row>
    <row r="211" spans="1:13" x14ac:dyDescent="0.25">
      <c r="A211" s="87">
        <v>39655</v>
      </c>
      <c r="B211" s="59">
        <v>15.436999999999999</v>
      </c>
      <c r="D211"/>
      <c r="H211" s="12"/>
      <c r="I211" s="12"/>
      <c r="J211" s="12"/>
      <c r="K211" s="12"/>
    </row>
    <row r="212" spans="1:13" x14ac:dyDescent="0.25">
      <c r="A212" s="87">
        <v>39656</v>
      </c>
      <c r="B212" s="59">
        <v>15.436999999999999</v>
      </c>
      <c r="D212"/>
      <c r="H212" s="12"/>
      <c r="I212" s="12"/>
      <c r="J212" s="12"/>
      <c r="K212" s="12"/>
    </row>
    <row r="213" spans="1:13" x14ac:dyDescent="0.25">
      <c r="A213" s="87">
        <v>39657</v>
      </c>
      <c r="B213" s="59">
        <v>15.455</v>
      </c>
      <c r="D213"/>
      <c r="H213" s="12"/>
      <c r="I213" s="12"/>
      <c r="J213" s="12"/>
      <c r="K213" s="12"/>
    </row>
    <row r="214" spans="1:13" x14ac:dyDescent="0.25">
      <c r="A214" s="87">
        <v>39658</v>
      </c>
      <c r="B214" s="59">
        <v>15.48</v>
      </c>
      <c r="D214"/>
      <c r="H214" s="12"/>
      <c r="I214" s="12"/>
      <c r="J214" s="12"/>
      <c r="K214" s="12"/>
    </row>
    <row r="215" spans="1:13" x14ac:dyDescent="0.25">
      <c r="A215" s="87">
        <v>39659</v>
      </c>
      <c r="B215" s="59">
        <v>15.474</v>
      </c>
      <c r="D215"/>
      <c r="H215" s="12"/>
      <c r="I215" s="12"/>
      <c r="J215" s="12"/>
      <c r="K215" s="12"/>
    </row>
    <row r="216" spans="1:13" s="2" customFormat="1" x14ac:dyDescent="0.25">
      <c r="A216" s="88">
        <v>39660</v>
      </c>
      <c r="B216" s="60">
        <v>15.484999999999999</v>
      </c>
      <c r="C216" s="31">
        <f>AVERAGE(B186:B216)</f>
        <v>15.232612903225807</v>
      </c>
      <c r="D216" s="30">
        <f>MAX(B186:B216)</f>
        <v>15.484999999999999</v>
      </c>
      <c r="E216" s="30">
        <f>MIN(B186:B216)</f>
        <v>14.938000000000001</v>
      </c>
      <c r="F216" s="111"/>
      <c r="G216" s="111"/>
      <c r="H216" s="12"/>
      <c r="I216" s="12"/>
      <c r="J216" s="12"/>
      <c r="K216" s="12"/>
      <c r="L216"/>
      <c r="M216"/>
    </row>
    <row r="217" spans="1:13" x14ac:dyDescent="0.25">
      <c r="A217" s="87">
        <v>39661</v>
      </c>
      <c r="B217" s="59">
        <v>15.477</v>
      </c>
      <c r="D217"/>
      <c r="H217" s="12"/>
      <c r="I217" s="12"/>
      <c r="J217" s="12"/>
      <c r="K217" s="12"/>
      <c r="M217" s="2"/>
    </row>
    <row r="218" spans="1:13" x14ac:dyDescent="0.25">
      <c r="A218" s="87">
        <v>39662</v>
      </c>
      <c r="B218" s="59">
        <v>15.491</v>
      </c>
      <c r="D218"/>
      <c r="H218" s="12"/>
      <c r="I218" s="12"/>
      <c r="J218" s="12"/>
      <c r="K218" s="12"/>
    </row>
    <row r="219" spans="1:13" x14ac:dyDescent="0.25">
      <c r="A219" s="87">
        <v>39663</v>
      </c>
      <c r="B219" s="59">
        <v>15.499000000000001</v>
      </c>
      <c r="D219"/>
      <c r="H219" s="12"/>
      <c r="I219" s="12"/>
      <c r="J219" s="12"/>
      <c r="K219" s="12"/>
    </row>
    <row r="220" spans="1:13" x14ac:dyDescent="0.25">
      <c r="A220" s="87">
        <v>39664</v>
      </c>
      <c r="B220" s="59">
        <v>15.51</v>
      </c>
      <c r="D220"/>
      <c r="H220" s="12"/>
      <c r="I220" s="12"/>
      <c r="J220" s="12"/>
      <c r="K220" s="12"/>
    </row>
    <row r="221" spans="1:13" x14ac:dyDescent="0.25">
      <c r="A221" s="87">
        <v>39665</v>
      </c>
      <c r="B221" s="59">
        <v>15.516999999999999</v>
      </c>
      <c r="D221"/>
      <c r="H221" s="12"/>
      <c r="I221" s="12"/>
      <c r="J221" s="12"/>
      <c r="K221" s="12"/>
    </row>
    <row r="222" spans="1:13" x14ac:dyDescent="0.25">
      <c r="A222" s="87">
        <v>39666</v>
      </c>
      <c r="B222" s="59">
        <v>15.535</v>
      </c>
      <c r="D222"/>
      <c r="H222" s="12"/>
      <c r="I222" s="12"/>
      <c r="J222" s="12"/>
      <c r="K222" s="12"/>
    </row>
    <row r="223" spans="1:13" x14ac:dyDescent="0.25">
      <c r="A223" s="87">
        <v>39667</v>
      </c>
      <c r="B223" s="59">
        <v>15.545999999999999</v>
      </c>
      <c r="D223"/>
      <c r="H223" s="12"/>
      <c r="I223" s="12"/>
      <c r="J223" s="12"/>
      <c r="K223" s="12"/>
    </row>
    <row r="224" spans="1:13" x14ac:dyDescent="0.25">
      <c r="A224" s="87">
        <v>39668</v>
      </c>
      <c r="B224" s="59">
        <v>15.56</v>
      </c>
      <c r="D224"/>
      <c r="H224" s="12"/>
      <c r="I224" s="12"/>
      <c r="J224" s="12"/>
      <c r="K224" s="12"/>
    </row>
    <row r="225" spans="1:11" x14ac:dyDescent="0.25">
      <c r="A225" s="87">
        <v>39669</v>
      </c>
      <c r="B225" s="59">
        <v>15.571</v>
      </c>
      <c r="D225"/>
      <c r="H225" s="12"/>
      <c r="I225" s="12"/>
      <c r="J225" s="12"/>
      <c r="K225" s="12"/>
    </row>
    <row r="226" spans="1:11" x14ac:dyDescent="0.25">
      <c r="A226" s="87">
        <v>39670</v>
      </c>
      <c r="B226" s="59">
        <v>15.577999999999999</v>
      </c>
      <c r="D226"/>
      <c r="H226" s="12"/>
      <c r="I226" s="12"/>
      <c r="J226" s="12"/>
      <c r="K226" s="12"/>
    </row>
    <row r="227" spans="1:11" x14ac:dyDescent="0.25">
      <c r="A227" s="87">
        <v>39671</v>
      </c>
      <c r="B227" s="59">
        <v>15.586</v>
      </c>
      <c r="D227"/>
      <c r="H227" s="12"/>
      <c r="I227" s="12"/>
      <c r="J227" s="12"/>
      <c r="K227" s="12"/>
    </row>
    <row r="228" spans="1:11" x14ac:dyDescent="0.25">
      <c r="A228" s="87">
        <v>39672</v>
      </c>
      <c r="B228" s="59">
        <v>15.597</v>
      </c>
      <c r="D228"/>
      <c r="H228" s="12"/>
      <c r="I228" s="12"/>
      <c r="J228" s="12"/>
      <c r="K228" s="12"/>
    </row>
    <row r="229" spans="1:11" x14ac:dyDescent="0.25">
      <c r="A229" s="87">
        <v>39673</v>
      </c>
      <c r="B229" s="59">
        <v>15.609</v>
      </c>
      <c r="D229"/>
      <c r="H229" s="12"/>
      <c r="I229" s="12"/>
      <c r="J229" s="12"/>
      <c r="K229" s="12"/>
    </row>
    <row r="230" spans="1:11" x14ac:dyDescent="0.25">
      <c r="A230" s="87">
        <v>39674</v>
      </c>
      <c r="B230" s="59">
        <v>15.611000000000001</v>
      </c>
      <c r="D230"/>
      <c r="H230" s="12"/>
      <c r="I230" s="12"/>
      <c r="J230" s="12"/>
      <c r="K230" s="12"/>
    </row>
    <row r="231" spans="1:11" x14ac:dyDescent="0.25">
      <c r="A231" s="87">
        <v>39675</v>
      </c>
      <c r="B231" s="59">
        <v>15.63</v>
      </c>
      <c r="D231"/>
      <c r="H231" s="12"/>
      <c r="I231" s="12"/>
      <c r="J231" s="12"/>
      <c r="K231" s="12"/>
    </row>
    <row r="232" spans="1:11" x14ac:dyDescent="0.25">
      <c r="A232" s="87">
        <v>39676</v>
      </c>
      <c r="B232" s="59">
        <v>15.643000000000001</v>
      </c>
      <c r="D232"/>
      <c r="H232" s="12"/>
      <c r="I232" s="12"/>
      <c r="J232" s="12"/>
      <c r="K232" s="12"/>
    </row>
    <row r="233" spans="1:11" x14ac:dyDescent="0.25">
      <c r="A233" s="87">
        <v>39677</v>
      </c>
      <c r="B233" s="59">
        <v>15.659000000000001</v>
      </c>
      <c r="D233"/>
      <c r="H233" s="12"/>
      <c r="I233" s="12"/>
      <c r="J233" s="12"/>
      <c r="K233" s="12"/>
    </row>
    <row r="234" spans="1:11" x14ac:dyDescent="0.25">
      <c r="A234" s="87">
        <v>39678</v>
      </c>
      <c r="B234" s="59">
        <v>15.662000000000001</v>
      </c>
      <c r="D234"/>
      <c r="H234" s="12"/>
      <c r="I234" s="12"/>
      <c r="J234" s="12"/>
      <c r="K234" s="12"/>
    </row>
    <row r="235" spans="1:11" x14ac:dyDescent="0.25">
      <c r="A235" s="87">
        <v>39679</v>
      </c>
      <c r="B235" s="59">
        <v>15.663</v>
      </c>
      <c r="D235"/>
      <c r="H235" s="12"/>
      <c r="I235" s="12"/>
      <c r="J235" s="12"/>
      <c r="K235" s="12"/>
    </row>
    <row r="236" spans="1:11" x14ac:dyDescent="0.25">
      <c r="A236" s="87">
        <v>39680</v>
      </c>
      <c r="B236" s="59">
        <v>15.625999999999999</v>
      </c>
      <c r="D236"/>
      <c r="H236" s="12"/>
      <c r="I236" s="12"/>
      <c r="J236" s="12"/>
      <c r="K236" s="12"/>
    </row>
    <row r="237" spans="1:11" x14ac:dyDescent="0.25">
      <c r="A237" s="87">
        <v>39681</v>
      </c>
      <c r="B237" s="59">
        <v>15.577999999999999</v>
      </c>
      <c r="D237"/>
      <c r="H237" s="12"/>
      <c r="I237" s="12"/>
      <c r="J237" s="12"/>
      <c r="K237" s="12"/>
    </row>
    <row r="238" spans="1:11" x14ac:dyDescent="0.25">
      <c r="A238" s="87">
        <v>39682</v>
      </c>
      <c r="B238" s="59">
        <v>15.587999999999999</v>
      </c>
      <c r="D238"/>
      <c r="H238" s="12"/>
      <c r="I238" s="12"/>
      <c r="J238" s="12"/>
      <c r="K238" s="12"/>
    </row>
    <row r="239" spans="1:11" x14ac:dyDescent="0.25">
      <c r="A239" s="87">
        <v>39683</v>
      </c>
      <c r="B239" s="59">
        <v>15.598000000000001</v>
      </c>
      <c r="D239"/>
      <c r="H239" s="12"/>
      <c r="I239" s="12"/>
      <c r="J239" s="12"/>
      <c r="K239" s="12"/>
    </row>
    <row r="240" spans="1:11" x14ac:dyDescent="0.25">
      <c r="A240" s="87">
        <v>39684</v>
      </c>
      <c r="B240" s="59">
        <v>15.608000000000001</v>
      </c>
      <c r="D240"/>
      <c r="H240" s="12"/>
      <c r="I240" s="12"/>
      <c r="J240" s="12"/>
      <c r="K240" s="12"/>
    </row>
    <row r="241" spans="1:12" x14ac:dyDescent="0.25">
      <c r="A241" s="87">
        <v>39685</v>
      </c>
      <c r="B241" s="59">
        <v>15.579000000000001</v>
      </c>
      <c r="D241"/>
      <c r="H241" s="12"/>
      <c r="I241" s="12"/>
      <c r="J241" s="12"/>
      <c r="K241" s="12"/>
    </row>
    <row r="242" spans="1:12" x14ac:dyDescent="0.25">
      <c r="A242" s="87">
        <v>39686</v>
      </c>
      <c r="B242" s="59">
        <v>15.590999999999999</v>
      </c>
      <c r="D242"/>
      <c r="H242" s="12"/>
      <c r="I242" s="12"/>
      <c r="J242" s="12"/>
      <c r="K242" s="12"/>
    </row>
    <row r="243" spans="1:12" x14ac:dyDescent="0.25">
      <c r="A243" s="87">
        <v>39687</v>
      </c>
      <c r="B243" s="59">
        <v>15.58</v>
      </c>
      <c r="D243"/>
      <c r="H243" s="12"/>
      <c r="I243" s="12"/>
      <c r="J243" s="12"/>
      <c r="K243" s="12"/>
    </row>
    <row r="244" spans="1:12" x14ac:dyDescent="0.25">
      <c r="A244" s="87">
        <v>39688</v>
      </c>
      <c r="B244" s="59">
        <v>15.587999999999999</v>
      </c>
      <c r="D244"/>
      <c r="H244" s="12"/>
      <c r="I244" s="12"/>
      <c r="J244" s="12"/>
      <c r="K244" s="12"/>
    </row>
    <row r="245" spans="1:12" x14ac:dyDescent="0.25">
      <c r="A245" s="87">
        <v>39689</v>
      </c>
      <c r="B245" s="59">
        <v>15.599</v>
      </c>
      <c r="D245"/>
      <c r="H245" s="12"/>
      <c r="I245" s="12"/>
      <c r="J245" s="12"/>
      <c r="K245" s="12"/>
    </row>
    <row r="246" spans="1:12" x14ac:dyDescent="0.25">
      <c r="A246" s="87">
        <v>39690</v>
      </c>
      <c r="B246" s="59">
        <v>15.609</v>
      </c>
      <c r="D246"/>
      <c r="H246" s="12"/>
      <c r="I246" s="12"/>
      <c r="J246" s="12"/>
      <c r="K246" s="12"/>
    </row>
    <row r="247" spans="1:12" s="2" customFormat="1" x14ac:dyDescent="0.25">
      <c r="A247" s="88">
        <v>39691</v>
      </c>
      <c r="B247" s="60">
        <v>15.619</v>
      </c>
      <c r="C247" s="31">
        <f>AVERAGE(B217:B247)</f>
        <v>15.584096774193547</v>
      </c>
      <c r="D247" s="30">
        <f>MAX(B217:B247)</f>
        <v>15.663</v>
      </c>
      <c r="E247" s="30">
        <f>MIN(B217:B247)</f>
        <v>15.477</v>
      </c>
      <c r="F247" s="111"/>
      <c r="G247" s="111"/>
      <c r="H247" s="12"/>
      <c r="I247" s="12"/>
      <c r="J247" s="12"/>
      <c r="K247" s="12"/>
      <c r="L247"/>
    </row>
    <row r="248" spans="1:12" x14ac:dyDescent="0.25">
      <c r="A248" s="87">
        <v>39692</v>
      </c>
      <c r="B248" s="59">
        <v>15.628</v>
      </c>
      <c r="D248"/>
      <c r="H248" s="12"/>
      <c r="I248" s="12"/>
      <c r="J248" s="12"/>
      <c r="K248" s="12"/>
    </row>
    <row r="249" spans="1:12" x14ac:dyDescent="0.25">
      <c r="A249" s="87">
        <v>39693</v>
      </c>
      <c r="B249" s="59">
        <v>15.64</v>
      </c>
      <c r="D249"/>
    </row>
    <row r="250" spans="1:12" x14ac:dyDescent="0.25">
      <c r="A250" s="87">
        <v>39694</v>
      </c>
      <c r="B250" s="59">
        <v>15.646000000000001</v>
      </c>
      <c r="D250"/>
    </row>
    <row r="251" spans="1:12" x14ac:dyDescent="0.25">
      <c r="A251" s="87">
        <v>39695</v>
      </c>
      <c r="B251" s="59">
        <v>15.657999999999999</v>
      </c>
      <c r="D251"/>
    </row>
    <row r="252" spans="1:12" x14ac:dyDescent="0.25">
      <c r="A252" s="87">
        <v>39696</v>
      </c>
      <c r="B252" s="59">
        <v>15.673</v>
      </c>
      <c r="D252"/>
    </row>
    <row r="253" spans="1:12" x14ac:dyDescent="0.25">
      <c r="A253" s="87">
        <v>39697</v>
      </c>
      <c r="B253" s="59">
        <v>15.683</v>
      </c>
      <c r="D253"/>
    </row>
    <row r="254" spans="1:12" x14ac:dyDescent="0.25">
      <c r="A254" s="87">
        <v>39698</v>
      </c>
      <c r="B254" s="59">
        <v>15.69</v>
      </c>
      <c r="D254"/>
    </row>
    <row r="255" spans="1:12" x14ac:dyDescent="0.25">
      <c r="A255" s="87">
        <v>39699</v>
      </c>
      <c r="B255" s="59">
        <v>15.701000000000001</v>
      </c>
      <c r="D255"/>
    </row>
    <row r="256" spans="1:12" x14ac:dyDescent="0.25">
      <c r="A256" s="87">
        <v>39700</v>
      </c>
      <c r="B256" s="59">
        <v>15.712999999999999</v>
      </c>
      <c r="D256"/>
    </row>
    <row r="257" spans="1:4" x14ac:dyDescent="0.25">
      <c r="A257" s="87">
        <v>39701</v>
      </c>
      <c r="B257" s="59">
        <v>15.73</v>
      </c>
      <c r="D257"/>
    </row>
    <row r="258" spans="1:4" x14ac:dyDescent="0.25">
      <c r="A258" s="87">
        <v>39702</v>
      </c>
      <c r="B258" s="59">
        <v>15.74</v>
      </c>
      <c r="D258"/>
    </row>
    <row r="259" spans="1:4" x14ac:dyDescent="0.25">
      <c r="A259" s="87">
        <v>39703</v>
      </c>
      <c r="B259" s="59">
        <v>15.752000000000001</v>
      </c>
      <c r="D259"/>
    </row>
    <row r="260" spans="1:4" x14ac:dyDescent="0.25">
      <c r="A260" s="87">
        <v>39704</v>
      </c>
      <c r="B260" s="59">
        <v>15.763999999999999</v>
      </c>
      <c r="D260"/>
    </row>
    <row r="261" spans="1:4" x14ac:dyDescent="0.25">
      <c r="A261" s="87">
        <v>39705</v>
      </c>
      <c r="B261" s="59">
        <v>15.771000000000001</v>
      </c>
      <c r="D261"/>
    </row>
    <row r="262" spans="1:4" x14ac:dyDescent="0.25">
      <c r="A262" s="87">
        <v>39706</v>
      </c>
      <c r="B262" s="59">
        <v>15.782999999999999</v>
      </c>
      <c r="D262"/>
    </row>
    <row r="263" spans="1:4" x14ac:dyDescent="0.25">
      <c r="A263" s="87">
        <v>39707</v>
      </c>
      <c r="B263" s="59">
        <v>15.798</v>
      </c>
      <c r="D263"/>
    </row>
    <row r="264" spans="1:4" x14ac:dyDescent="0.25">
      <c r="A264" s="87">
        <v>39708</v>
      </c>
      <c r="B264" s="59">
        <v>15.804</v>
      </c>
      <c r="D264"/>
    </row>
    <row r="265" spans="1:4" x14ac:dyDescent="0.25">
      <c r="A265" s="87">
        <v>39709</v>
      </c>
      <c r="B265" s="59">
        <v>15.813000000000001</v>
      </c>
      <c r="D265"/>
    </row>
    <row r="266" spans="1:4" x14ac:dyDescent="0.25">
      <c r="A266" s="87">
        <v>39710</v>
      </c>
      <c r="B266" s="59">
        <v>15.82</v>
      </c>
      <c r="D266"/>
    </row>
    <row r="267" spans="1:4" x14ac:dyDescent="0.25">
      <c r="A267" s="87">
        <v>39711</v>
      </c>
      <c r="B267" s="59">
        <v>15.808999999999999</v>
      </c>
      <c r="D267"/>
    </row>
    <row r="268" spans="1:4" x14ac:dyDescent="0.25">
      <c r="A268" s="87">
        <v>39712</v>
      </c>
      <c r="B268" s="59">
        <v>15.805</v>
      </c>
      <c r="D268"/>
    </row>
    <row r="269" spans="1:4" x14ac:dyDescent="0.25">
      <c r="A269" s="87">
        <v>39713</v>
      </c>
      <c r="B269" s="59">
        <v>15.832000000000001</v>
      </c>
      <c r="D269"/>
    </row>
    <row r="270" spans="1:4" x14ac:dyDescent="0.25">
      <c r="A270" s="87">
        <v>39714</v>
      </c>
      <c r="B270" s="59">
        <v>15.83</v>
      </c>
      <c r="D270"/>
    </row>
    <row r="271" spans="1:4" x14ac:dyDescent="0.25">
      <c r="A271" s="87">
        <v>39715</v>
      </c>
      <c r="B271" s="59">
        <v>15.837999999999999</v>
      </c>
      <c r="D271"/>
    </row>
    <row r="272" spans="1:4" x14ac:dyDescent="0.25">
      <c r="A272" s="87">
        <v>39716</v>
      </c>
      <c r="B272" s="59">
        <v>15.827</v>
      </c>
      <c r="D272"/>
    </row>
    <row r="273" spans="1:13" x14ac:dyDescent="0.25">
      <c r="A273" s="87">
        <v>39717</v>
      </c>
      <c r="B273" s="59">
        <v>15.836</v>
      </c>
      <c r="D273"/>
    </row>
    <row r="274" spans="1:13" x14ac:dyDescent="0.25">
      <c r="A274" s="87">
        <v>39718</v>
      </c>
      <c r="B274" s="59">
        <v>15.845000000000001</v>
      </c>
      <c r="D274"/>
    </row>
    <row r="275" spans="1:13" x14ac:dyDescent="0.25">
      <c r="A275" s="87">
        <v>39719</v>
      </c>
      <c r="B275" s="59">
        <v>15.845000000000001</v>
      </c>
      <c r="D275"/>
    </row>
    <row r="276" spans="1:13" x14ac:dyDescent="0.25">
      <c r="A276" s="87">
        <v>39720</v>
      </c>
      <c r="B276" s="59">
        <v>15.848000000000001</v>
      </c>
      <c r="D276"/>
    </row>
    <row r="277" spans="1:13" s="2" customFormat="1" x14ac:dyDescent="0.25">
      <c r="A277" s="88">
        <v>39721</v>
      </c>
      <c r="B277" s="60">
        <v>15.853999999999999</v>
      </c>
      <c r="C277" s="31">
        <f>AVERAGE(B248:B277)</f>
        <v>15.765866666666669</v>
      </c>
      <c r="D277" s="30">
        <f>MAX(B248:B277)</f>
        <v>15.853999999999999</v>
      </c>
      <c r="E277" s="30">
        <f>MIN(B248:B277)</f>
        <v>15.628</v>
      </c>
      <c r="F277" s="111"/>
      <c r="G277" s="111"/>
      <c r="H277"/>
      <c r="I277"/>
      <c r="J277"/>
      <c r="K277"/>
      <c r="L277"/>
      <c r="M277"/>
    </row>
    <row r="278" spans="1:13" x14ac:dyDescent="0.25">
      <c r="A278" s="87">
        <v>39722</v>
      </c>
      <c r="B278" s="59">
        <v>15.847</v>
      </c>
      <c r="M278" s="55"/>
    </row>
    <row r="279" spans="1:13" x14ac:dyDescent="0.25">
      <c r="A279" s="87">
        <v>39723</v>
      </c>
      <c r="B279" s="59">
        <v>15.837999999999999</v>
      </c>
      <c r="D279"/>
    </row>
    <row r="280" spans="1:13" x14ac:dyDescent="0.25">
      <c r="A280" s="87">
        <v>39724</v>
      </c>
      <c r="B280" s="59">
        <v>15.821999999999999</v>
      </c>
      <c r="D280"/>
    </row>
    <row r="281" spans="1:13" x14ac:dyDescent="0.25">
      <c r="A281" s="87">
        <v>39725</v>
      </c>
      <c r="B281" s="59">
        <v>15.721</v>
      </c>
      <c r="D281"/>
    </row>
    <row r="282" spans="1:13" x14ac:dyDescent="0.25">
      <c r="A282" s="87">
        <v>39726</v>
      </c>
      <c r="B282" s="59">
        <v>15.733000000000001</v>
      </c>
      <c r="D282"/>
    </row>
    <row r="283" spans="1:13" x14ac:dyDescent="0.25">
      <c r="A283" s="87">
        <v>39727</v>
      </c>
      <c r="B283" s="59">
        <v>15.699</v>
      </c>
      <c r="D283"/>
    </row>
    <row r="284" spans="1:13" x14ac:dyDescent="0.25">
      <c r="A284" s="87">
        <v>39728</v>
      </c>
      <c r="B284" s="59">
        <v>15.648</v>
      </c>
      <c r="D284"/>
    </row>
    <row r="285" spans="1:13" x14ac:dyDescent="0.25">
      <c r="A285" s="87">
        <v>39729</v>
      </c>
      <c r="B285" s="59">
        <v>15.638999999999999</v>
      </c>
      <c r="D285"/>
    </row>
    <row r="286" spans="1:13" x14ac:dyDescent="0.25">
      <c r="A286" s="87">
        <v>39730</v>
      </c>
      <c r="B286" s="59">
        <v>15.635</v>
      </c>
      <c r="D286"/>
    </row>
    <row r="287" spans="1:13" x14ac:dyDescent="0.25">
      <c r="A287" s="87">
        <v>39731</v>
      </c>
      <c r="B287" s="59">
        <v>15.585000000000001</v>
      </c>
      <c r="D287"/>
    </row>
    <row r="288" spans="1:13" x14ac:dyDescent="0.25">
      <c r="A288" s="87">
        <v>39732</v>
      </c>
      <c r="B288" s="59">
        <v>15.576000000000001</v>
      </c>
      <c r="D288"/>
    </row>
    <row r="289" spans="1:4" x14ac:dyDescent="0.25">
      <c r="A289" s="87">
        <v>39733</v>
      </c>
      <c r="B289" s="59">
        <v>15.576000000000001</v>
      </c>
      <c r="D289"/>
    </row>
    <row r="290" spans="1:4" x14ac:dyDescent="0.25">
      <c r="A290" s="87">
        <v>39734</v>
      </c>
      <c r="B290" s="59">
        <v>15.568</v>
      </c>
      <c r="D290"/>
    </row>
    <row r="291" spans="1:4" x14ac:dyDescent="0.25">
      <c r="A291" s="87">
        <v>39735</v>
      </c>
      <c r="B291" s="59">
        <v>15.571999999999999</v>
      </c>
      <c r="D291"/>
    </row>
    <row r="292" spans="1:4" x14ac:dyDescent="0.25">
      <c r="A292" s="87">
        <v>39736</v>
      </c>
      <c r="B292" s="59">
        <v>15.571</v>
      </c>
      <c r="D292"/>
    </row>
    <row r="293" spans="1:4" x14ac:dyDescent="0.25">
      <c r="A293" s="87">
        <v>39737</v>
      </c>
      <c r="B293" s="59">
        <v>15.574999999999999</v>
      </c>
      <c r="D293"/>
    </row>
    <row r="294" spans="1:4" x14ac:dyDescent="0.25">
      <c r="A294" s="87">
        <v>39738</v>
      </c>
      <c r="B294" s="59">
        <v>15.561</v>
      </c>
      <c r="D294"/>
    </row>
    <row r="295" spans="1:4" x14ac:dyDescent="0.25">
      <c r="A295" s="87">
        <v>39739</v>
      </c>
      <c r="B295" s="59">
        <v>15.555</v>
      </c>
      <c r="D295"/>
    </row>
    <row r="296" spans="1:4" x14ac:dyDescent="0.25">
      <c r="A296" s="87">
        <v>39740</v>
      </c>
      <c r="B296" s="59">
        <v>15.557</v>
      </c>
      <c r="D296"/>
    </row>
    <row r="297" spans="1:4" x14ac:dyDescent="0.25">
      <c r="A297" s="87">
        <v>39741</v>
      </c>
      <c r="B297" s="59">
        <v>15.537000000000001</v>
      </c>
      <c r="D297"/>
    </row>
    <row r="298" spans="1:4" x14ac:dyDescent="0.25">
      <c r="A298" s="87">
        <v>39742</v>
      </c>
      <c r="B298" s="59">
        <v>15.521000000000001</v>
      </c>
      <c r="D298"/>
    </row>
    <row r="299" spans="1:4" x14ac:dyDescent="0.25">
      <c r="A299" s="87">
        <v>39743</v>
      </c>
      <c r="B299" s="59">
        <v>15.516999999999999</v>
      </c>
      <c r="D299"/>
    </row>
    <row r="300" spans="1:4" x14ac:dyDescent="0.25">
      <c r="A300" s="87">
        <v>39744</v>
      </c>
      <c r="B300" s="59">
        <v>15.510999999999999</v>
      </c>
      <c r="D300"/>
    </row>
    <row r="301" spans="1:4" x14ac:dyDescent="0.25">
      <c r="A301" s="87">
        <v>39745</v>
      </c>
      <c r="B301" s="59">
        <v>15.507999999999999</v>
      </c>
      <c r="D301"/>
    </row>
    <row r="302" spans="1:4" x14ac:dyDescent="0.25">
      <c r="A302" s="87">
        <v>39746</v>
      </c>
      <c r="B302" s="59">
        <v>15.507</v>
      </c>
      <c r="D302"/>
    </row>
    <row r="303" spans="1:4" x14ac:dyDescent="0.25">
      <c r="A303" s="87">
        <v>39747</v>
      </c>
      <c r="B303" s="59">
        <v>15.509</v>
      </c>
      <c r="D303"/>
    </row>
    <row r="304" spans="1:4" x14ac:dyDescent="0.25">
      <c r="A304" s="87">
        <v>39748</v>
      </c>
      <c r="B304" s="59">
        <v>15.510999999999999</v>
      </c>
      <c r="D304"/>
    </row>
    <row r="305" spans="1:13" x14ac:dyDescent="0.25">
      <c r="A305" s="87">
        <v>39749</v>
      </c>
      <c r="B305" s="59">
        <v>15.510999999999999</v>
      </c>
      <c r="D305"/>
    </row>
    <row r="306" spans="1:13" x14ac:dyDescent="0.25">
      <c r="A306" s="87">
        <v>39750</v>
      </c>
      <c r="B306" s="59">
        <v>15.510999999999999</v>
      </c>
      <c r="D306"/>
    </row>
    <row r="307" spans="1:13" x14ac:dyDescent="0.25">
      <c r="A307" s="87">
        <v>39751</v>
      </c>
      <c r="B307" s="59">
        <v>15.509</v>
      </c>
      <c r="D307"/>
    </row>
    <row r="308" spans="1:13" s="55" customFormat="1" x14ac:dyDescent="0.25">
      <c r="A308" s="88">
        <v>39752</v>
      </c>
      <c r="B308" s="60">
        <v>15.474</v>
      </c>
      <c r="C308" s="31">
        <f>AVERAGE(B278:B308)</f>
        <v>15.593677419354842</v>
      </c>
      <c r="D308" s="30">
        <f>MAX(B278:B308)</f>
        <v>15.847</v>
      </c>
      <c r="E308" s="30">
        <f>MIN(B278:B308)</f>
        <v>15.474</v>
      </c>
      <c r="F308" s="113"/>
      <c r="G308" s="113"/>
      <c r="H308"/>
      <c r="I308"/>
      <c r="J308"/>
      <c r="K308"/>
      <c r="L308"/>
      <c r="M308"/>
    </row>
    <row r="309" spans="1:13" x14ac:dyDescent="0.25">
      <c r="A309" s="87">
        <v>39753</v>
      </c>
      <c r="B309" s="59">
        <v>15.465999999999999</v>
      </c>
    </row>
    <row r="310" spans="1:13" x14ac:dyDescent="0.25">
      <c r="A310" s="87">
        <v>39754</v>
      </c>
      <c r="B310" s="59">
        <v>15.426</v>
      </c>
      <c r="D310"/>
    </row>
    <row r="311" spans="1:13" x14ac:dyDescent="0.25">
      <c r="A311" s="87">
        <v>39755</v>
      </c>
      <c r="B311" s="59">
        <v>15.332000000000001</v>
      </c>
      <c r="D311"/>
    </row>
    <row r="312" spans="1:13" x14ac:dyDescent="0.25">
      <c r="A312" s="87">
        <v>39756</v>
      </c>
      <c r="B312" s="59">
        <v>15.236000000000001</v>
      </c>
      <c r="D312"/>
    </row>
    <row r="313" spans="1:13" x14ac:dyDescent="0.25">
      <c r="A313" s="87">
        <v>39757</v>
      </c>
      <c r="B313" s="59">
        <v>15.211</v>
      </c>
      <c r="D313"/>
    </row>
    <row r="314" spans="1:13" x14ac:dyDescent="0.25">
      <c r="A314" s="87">
        <v>39758</v>
      </c>
      <c r="B314" s="59">
        <v>15.145</v>
      </c>
      <c r="D314"/>
    </row>
    <row r="315" spans="1:13" x14ac:dyDescent="0.25">
      <c r="A315" s="87">
        <v>39759</v>
      </c>
      <c r="B315" s="59">
        <v>14.935</v>
      </c>
      <c r="D315"/>
    </row>
    <row r="316" spans="1:13" x14ac:dyDescent="0.25">
      <c r="A316" s="87">
        <v>39760</v>
      </c>
      <c r="B316" s="59">
        <v>14.923</v>
      </c>
      <c r="D316"/>
    </row>
    <row r="317" spans="1:13" x14ac:dyDescent="0.25">
      <c r="A317" s="87">
        <v>39761</v>
      </c>
      <c r="B317" s="59">
        <v>14.881</v>
      </c>
      <c r="D317"/>
    </row>
    <row r="318" spans="1:13" x14ac:dyDescent="0.25">
      <c r="A318" s="87">
        <v>39762</v>
      </c>
      <c r="B318" s="59">
        <v>14.893000000000001</v>
      </c>
      <c r="D318"/>
    </row>
    <row r="319" spans="1:13" x14ac:dyDescent="0.25">
      <c r="A319" s="87">
        <v>39763</v>
      </c>
      <c r="B319" s="59">
        <v>14.888999999999999</v>
      </c>
      <c r="D319"/>
    </row>
    <row r="320" spans="1:13" x14ac:dyDescent="0.25">
      <c r="A320" s="87">
        <v>39764</v>
      </c>
      <c r="B320" s="59">
        <v>14.718</v>
      </c>
      <c r="D320"/>
    </row>
    <row r="321" spans="1:4" x14ac:dyDescent="0.25">
      <c r="A321" s="87">
        <v>39765</v>
      </c>
      <c r="B321" s="59">
        <v>14.635999999999999</v>
      </c>
      <c r="D321"/>
    </row>
    <row r="322" spans="1:4" x14ac:dyDescent="0.25">
      <c r="A322" s="87">
        <v>39766</v>
      </c>
      <c r="B322" s="59">
        <v>14.616</v>
      </c>
      <c r="D322"/>
    </row>
    <row r="323" spans="1:4" x14ac:dyDescent="0.25">
      <c r="A323" s="87">
        <v>39767</v>
      </c>
      <c r="B323" s="59">
        <v>14.628</v>
      </c>
      <c r="D323"/>
    </row>
    <row r="324" spans="1:4" x14ac:dyDescent="0.25">
      <c r="A324" s="87">
        <v>39768</v>
      </c>
      <c r="B324" s="59">
        <v>14.657</v>
      </c>
      <c r="D324"/>
    </row>
    <row r="325" spans="1:4" x14ac:dyDescent="0.25">
      <c r="A325" s="87">
        <v>39769</v>
      </c>
      <c r="B325" s="59">
        <v>14.707000000000001</v>
      </c>
      <c r="D325"/>
    </row>
    <row r="326" spans="1:4" x14ac:dyDescent="0.25">
      <c r="A326" s="87">
        <v>39770</v>
      </c>
      <c r="B326" s="59">
        <v>14.734999999999999</v>
      </c>
      <c r="D326"/>
    </row>
    <row r="327" spans="1:4" x14ac:dyDescent="0.25">
      <c r="A327" s="87">
        <v>39771</v>
      </c>
      <c r="B327" s="59">
        <v>14.771000000000001</v>
      </c>
      <c r="D327"/>
    </row>
    <row r="328" spans="1:4" x14ac:dyDescent="0.25">
      <c r="A328" s="87">
        <v>39772</v>
      </c>
      <c r="B328" s="59">
        <v>14.776999999999999</v>
      </c>
      <c r="D328"/>
    </row>
    <row r="329" spans="1:4" x14ac:dyDescent="0.25">
      <c r="A329" s="87">
        <v>39773</v>
      </c>
      <c r="B329" s="59">
        <v>14.801</v>
      </c>
      <c r="D329"/>
    </row>
    <row r="330" spans="1:4" x14ac:dyDescent="0.25">
      <c r="A330" s="87">
        <v>39774</v>
      </c>
      <c r="B330" s="59">
        <v>14.808</v>
      </c>
      <c r="D330"/>
    </row>
    <row r="331" spans="1:4" x14ac:dyDescent="0.25">
      <c r="A331" s="87">
        <v>39775</v>
      </c>
      <c r="B331" s="59">
        <v>14.816000000000001</v>
      </c>
      <c r="D331"/>
    </row>
    <row r="332" spans="1:4" x14ac:dyDescent="0.25">
      <c r="A332" s="87">
        <v>39776</v>
      </c>
      <c r="B332" s="59">
        <v>14.837999999999999</v>
      </c>
      <c r="D332"/>
    </row>
    <row r="333" spans="1:4" x14ac:dyDescent="0.25">
      <c r="A333" s="87">
        <v>39777</v>
      </c>
      <c r="B333" s="59">
        <v>14.855</v>
      </c>
      <c r="D333"/>
    </row>
    <row r="334" spans="1:4" x14ac:dyDescent="0.25">
      <c r="A334" s="87">
        <v>39778</v>
      </c>
      <c r="B334" s="59">
        <v>14.87</v>
      </c>
      <c r="D334"/>
    </row>
    <row r="335" spans="1:4" x14ac:dyDescent="0.25">
      <c r="A335" s="87">
        <v>39779</v>
      </c>
      <c r="B335" s="59">
        <v>14.898999999999999</v>
      </c>
      <c r="D335"/>
    </row>
    <row r="336" spans="1:4" x14ac:dyDescent="0.25">
      <c r="A336" s="87">
        <v>39780</v>
      </c>
      <c r="B336" s="59">
        <v>14.904999999999999</v>
      </c>
      <c r="D336"/>
    </row>
    <row r="337" spans="1:13" x14ac:dyDescent="0.25">
      <c r="A337" s="87">
        <v>39781</v>
      </c>
      <c r="B337" s="59">
        <v>14.914</v>
      </c>
    </row>
    <row r="338" spans="1:13" x14ac:dyDescent="0.25">
      <c r="A338" s="88">
        <v>39782</v>
      </c>
      <c r="B338" s="60">
        <v>14.93</v>
      </c>
      <c r="C338" s="31">
        <f>AVERAGE(B309:B338)</f>
        <v>14.907266666666665</v>
      </c>
      <c r="D338" s="30">
        <f>MAX(B309:B338)</f>
        <v>15.465999999999999</v>
      </c>
      <c r="E338" s="30">
        <f>MIN(B309:B338)</f>
        <v>14.616</v>
      </c>
    </row>
    <row r="339" spans="1:13" x14ac:dyDescent="0.25">
      <c r="A339" s="87">
        <v>39783</v>
      </c>
      <c r="B339" s="59">
        <v>14.944000000000001</v>
      </c>
      <c r="D339"/>
      <c r="M339" s="2"/>
    </row>
    <row r="340" spans="1:13" x14ac:dyDescent="0.25">
      <c r="A340" s="87">
        <v>39784</v>
      </c>
      <c r="B340" s="59">
        <v>14.930999999999999</v>
      </c>
      <c r="D340"/>
    </row>
    <row r="341" spans="1:13" x14ac:dyDescent="0.25">
      <c r="A341" s="87">
        <v>39785</v>
      </c>
      <c r="B341" s="59">
        <v>14.941000000000001</v>
      </c>
      <c r="D341"/>
    </row>
    <row r="342" spans="1:13" x14ac:dyDescent="0.25">
      <c r="A342" s="87">
        <v>39786</v>
      </c>
      <c r="B342" s="59">
        <v>14.95</v>
      </c>
      <c r="D342"/>
    </row>
    <row r="343" spans="1:13" x14ac:dyDescent="0.25">
      <c r="A343" s="87">
        <v>39787</v>
      </c>
      <c r="B343" s="59">
        <v>14.962999999999999</v>
      </c>
      <c r="D343"/>
    </row>
    <row r="344" spans="1:13" x14ac:dyDescent="0.25">
      <c r="A344" s="87">
        <v>39788</v>
      </c>
      <c r="B344" s="59">
        <v>14.97</v>
      </c>
      <c r="D344"/>
    </row>
    <row r="345" spans="1:13" x14ac:dyDescent="0.25">
      <c r="A345" s="87">
        <v>39789</v>
      </c>
      <c r="B345" s="59">
        <v>14.967000000000001</v>
      </c>
      <c r="D345"/>
    </row>
    <row r="346" spans="1:13" x14ac:dyDescent="0.25">
      <c r="A346" s="87">
        <v>39790</v>
      </c>
      <c r="B346" s="59">
        <v>14.952999999999999</v>
      </c>
      <c r="D346"/>
    </row>
    <row r="347" spans="1:13" x14ac:dyDescent="0.25">
      <c r="A347" s="87">
        <v>39791</v>
      </c>
      <c r="B347" s="59">
        <v>14.951000000000001</v>
      </c>
      <c r="D347"/>
    </row>
    <row r="348" spans="1:13" x14ac:dyDescent="0.25">
      <c r="A348" s="87">
        <v>39792</v>
      </c>
      <c r="B348" s="59">
        <v>14.944000000000001</v>
      </c>
      <c r="D348"/>
    </row>
    <row r="349" spans="1:13" x14ac:dyDescent="0.25">
      <c r="A349" s="87">
        <v>39793</v>
      </c>
      <c r="B349" s="59">
        <v>14.949</v>
      </c>
      <c r="D349"/>
    </row>
    <row r="350" spans="1:13" x14ac:dyDescent="0.25">
      <c r="A350" s="87">
        <v>39794</v>
      </c>
      <c r="B350" s="59">
        <v>14.952</v>
      </c>
      <c r="D350"/>
    </row>
    <row r="351" spans="1:13" x14ac:dyDescent="0.25">
      <c r="A351" s="87">
        <v>39795</v>
      </c>
      <c r="B351" s="59">
        <v>14.898</v>
      </c>
      <c r="D351"/>
    </row>
    <row r="352" spans="1:13" x14ac:dyDescent="0.25">
      <c r="A352" s="87">
        <v>39796</v>
      </c>
      <c r="B352" s="59">
        <v>14.9</v>
      </c>
      <c r="D352"/>
    </row>
    <row r="353" spans="1:5" x14ac:dyDescent="0.25">
      <c r="A353" s="87">
        <v>39797</v>
      </c>
      <c r="B353" s="59">
        <v>14.911</v>
      </c>
      <c r="D353"/>
    </row>
    <row r="354" spans="1:5" x14ac:dyDescent="0.25">
      <c r="A354" s="87">
        <v>39798</v>
      </c>
      <c r="B354" s="59">
        <v>14.911</v>
      </c>
      <c r="D354"/>
    </row>
    <row r="355" spans="1:5" x14ac:dyDescent="0.25">
      <c r="A355" s="87">
        <v>39799</v>
      </c>
      <c r="B355" s="59">
        <v>14.894</v>
      </c>
      <c r="D355"/>
    </row>
    <row r="356" spans="1:5" x14ac:dyDescent="0.25">
      <c r="A356" s="87">
        <v>39800</v>
      </c>
      <c r="B356" s="59">
        <v>14.891999999999999</v>
      </c>
      <c r="D356"/>
    </row>
    <row r="357" spans="1:5" x14ac:dyDescent="0.25">
      <c r="A357" s="87">
        <v>39801</v>
      </c>
      <c r="B357" s="59">
        <v>14.884</v>
      </c>
      <c r="D357"/>
    </row>
    <row r="358" spans="1:5" x14ac:dyDescent="0.25">
      <c r="A358" s="87">
        <v>39802</v>
      </c>
      <c r="B358" s="59">
        <v>14.891999999999999</v>
      </c>
      <c r="D358"/>
    </row>
    <row r="359" spans="1:5" x14ac:dyDescent="0.25">
      <c r="A359" s="87">
        <v>39803</v>
      </c>
      <c r="B359" s="59">
        <v>14.837</v>
      </c>
      <c r="D359"/>
    </row>
    <row r="360" spans="1:5" x14ac:dyDescent="0.25">
      <c r="A360" s="87">
        <v>39804</v>
      </c>
      <c r="B360" s="59">
        <v>14.826000000000001</v>
      </c>
      <c r="D360"/>
    </row>
    <row r="361" spans="1:5" x14ac:dyDescent="0.25">
      <c r="A361" s="87">
        <v>39805</v>
      </c>
      <c r="B361" s="59">
        <v>14.83</v>
      </c>
      <c r="D361"/>
    </row>
    <row r="362" spans="1:5" x14ac:dyDescent="0.25">
      <c r="A362" s="87">
        <v>39806</v>
      </c>
      <c r="B362" s="59">
        <v>14.804</v>
      </c>
      <c r="D362"/>
    </row>
    <row r="363" spans="1:5" x14ac:dyDescent="0.25">
      <c r="A363" s="87">
        <v>39807</v>
      </c>
      <c r="B363" s="59">
        <v>14.781000000000001</v>
      </c>
      <c r="D363"/>
    </row>
    <row r="364" spans="1:5" x14ac:dyDescent="0.25">
      <c r="A364" s="87">
        <v>39808</v>
      </c>
      <c r="B364" s="59">
        <v>14.757999999999999</v>
      </c>
      <c r="D364"/>
    </row>
    <row r="365" spans="1:5" x14ac:dyDescent="0.25">
      <c r="A365" s="87">
        <v>39809</v>
      </c>
      <c r="B365" s="59">
        <v>14.709</v>
      </c>
      <c r="D365"/>
    </row>
    <row r="366" spans="1:5" x14ac:dyDescent="0.25">
      <c r="A366" s="87">
        <v>39810</v>
      </c>
      <c r="B366" s="59">
        <v>14.596</v>
      </c>
      <c r="C366" s="86"/>
      <c r="D366" s="2"/>
      <c r="E366" s="2"/>
    </row>
    <row r="367" spans="1:5" x14ac:dyDescent="0.25">
      <c r="A367" s="87">
        <v>39811</v>
      </c>
      <c r="B367" s="59">
        <v>14.510999999999999</v>
      </c>
      <c r="D367"/>
    </row>
    <row r="368" spans="1:5" x14ac:dyDescent="0.25">
      <c r="A368" s="87">
        <v>39812</v>
      </c>
      <c r="B368" s="59">
        <v>14.471</v>
      </c>
    </row>
    <row r="369" spans="1:13" s="2" customFormat="1" ht="15.75" thickBot="1" x14ac:dyDescent="0.3">
      <c r="A369" s="91">
        <v>39813</v>
      </c>
      <c r="B369" s="68">
        <v>14.44</v>
      </c>
      <c r="C369" s="31">
        <f>AVERAGE(B339:B369)</f>
        <v>14.843870967741937</v>
      </c>
      <c r="D369" s="30">
        <f>MAX(B339:B369)</f>
        <v>14.97</v>
      </c>
      <c r="E369" s="30">
        <f>MIN(B339:B369)</f>
        <v>14.44</v>
      </c>
      <c r="F369" s="111"/>
      <c r="G369" s="111"/>
      <c r="H369"/>
      <c r="I369"/>
      <c r="J369"/>
      <c r="K369"/>
      <c r="L369"/>
      <c r="M369"/>
    </row>
    <row r="370" spans="1:13" ht="15.75" thickTop="1" x14ac:dyDescent="0.25">
      <c r="A370" s="92">
        <v>39814</v>
      </c>
      <c r="B370" s="69">
        <v>14.401999999999999</v>
      </c>
      <c r="D370"/>
    </row>
    <row r="371" spans="1:13" x14ac:dyDescent="0.25">
      <c r="A371" s="92">
        <v>39815</v>
      </c>
      <c r="B371" s="69">
        <v>14.363</v>
      </c>
      <c r="D371"/>
    </row>
    <row r="372" spans="1:13" x14ac:dyDescent="0.25">
      <c r="A372" s="92">
        <v>39816</v>
      </c>
      <c r="B372" s="69">
        <v>14.363</v>
      </c>
      <c r="D372"/>
    </row>
    <row r="373" spans="1:13" x14ac:dyDescent="0.25">
      <c r="A373" s="92">
        <v>39817</v>
      </c>
      <c r="B373" s="69">
        <v>14.38</v>
      </c>
      <c r="D373"/>
    </row>
    <row r="374" spans="1:13" x14ac:dyDescent="0.25">
      <c r="A374" s="92">
        <v>39818</v>
      </c>
      <c r="B374" s="69">
        <v>14.343999999999999</v>
      </c>
      <c r="D374"/>
    </row>
    <row r="375" spans="1:13" x14ac:dyDescent="0.25">
      <c r="A375" s="92">
        <v>39819</v>
      </c>
      <c r="B375" s="69">
        <v>14.319000000000001</v>
      </c>
      <c r="D375"/>
    </row>
    <row r="376" spans="1:13" x14ac:dyDescent="0.25">
      <c r="A376" s="92">
        <v>39820</v>
      </c>
      <c r="B376" s="69">
        <v>14.009</v>
      </c>
      <c r="D376"/>
    </row>
    <row r="377" spans="1:13" x14ac:dyDescent="0.25">
      <c r="A377" s="92">
        <v>39821</v>
      </c>
      <c r="B377" s="69">
        <v>13.571</v>
      </c>
      <c r="D377"/>
    </row>
    <row r="378" spans="1:13" x14ac:dyDescent="0.25">
      <c r="A378" s="92">
        <v>39822</v>
      </c>
      <c r="B378" s="69">
        <v>13.523999999999999</v>
      </c>
      <c r="D378"/>
    </row>
    <row r="379" spans="1:13" x14ac:dyDescent="0.25">
      <c r="A379" s="92">
        <v>39823</v>
      </c>
      <c r="B379" s="69">
        <v>13.494</v>
      </c>
      <c r="D379"/>
    </row>
    <row r="380" spans="1:13" x14ac:dyDescent="0.25">
      <c r="A380" s="92">
        <v>39824</v>
      </c>
      <c r="B380" s="69">
        <v>13.536</v>
      </c>
      <c r="D380"/>
    </row>
    <row r="381" spans="1:13" x14ac:dyDescent="0.25">
      <c r="A381" s="92">
        <v>39825</v>
      </c>
      <c r="B381" s="69">
        <v>13.622</v>
      </c>
      <c r="D381"/>
    </row>
    <row r="382" spans="1:13" x14ac:dyDescent="0.25">
      <c r="A382" s="92">
        <v>39826</v>
      </c>
      <c r="B382" s="69">
        <v>13.744</v>
      </c>
      <c r="D382"/>
    </row>
    <row r="383" spans="1:13" x14ac:dyDescent="0.25">
      <c r="A383" s="92">
        <v>39827</v>
      </c>
      <c r="B383" s="69">
        <v>13.861000000000001</v>
      </c>
      <c r="D383"/>
    </row>
    <row r="384" spans="1:13" x14ac:dyDescent="0.25">
      <c r="A384" s="92">
        <v>39828</v>
      </c>
      <c r="B384" s="69">
        <v>13.968</v>
      </c>
      <c r="D384"/>
    </row>
    <row r="385" spans="1:5" x14ac:dyDescent="0.25">
      <c r="A385" s="92">
        <v>39829</v>
      </c>
      <c r="B385" s="69">
        <v>14.055</v>
      </c>
      <c r="D385"/>
    </row>
    <row r="386" spans="1:5" x14ac:dyDescent="0.25">
      <c r="A386" s="92">
        <v>39830</v>
      </c>
      <c r="B386" s="69">
        <v>14.129</v>
      </c>
      <c r="D386"/>
    </row>
    <row r="387" spans="1:5" x14ac:dyDescent="0.25">
      <c r="A387" s="92">
        <v>39831</v>
      </c>
      <c r="B387" s="69">
        <v>14.19</v>
      </c>
      <c r="D387"/>
    </row>
    <row r="388" spans="1:5" x14ac:dyDescent="0.25">
      <c r="A388" s="92">
        <v>39832</v>
      </c>
      <c r="B388" s="69">
        <v>14.238</v>
      </c>
      <c r="D388"/>
    </row>
    <row r="389" spans="1:5" x14ac:dyDescent="0.25">
      <c r="A389" s="92">
        <v>39833</v>
      </c>
      <c r="B389" s="69">
        <v>14.282999999999999</v>
      </c>
      <c r="D389"/>
    </row>
    <row r="390" spans="1:5" x14ac:dyDescent="0.25">
      <c r="A390" s="92">
        <v>39834</v>
      </c>
      <c r="B390" s="69">
        <v>14.323</v>
      </c>
      <c r="D390"/>
    </row>
    <row r="391" spans="1:5" x14ac:dyDescent="0.25">
      <c r="A391" s="92">
        <v>39835</v>
      </c>
      <c r="B391" s="69">
        <v>14.353999999999999</v>
      </c>
      <c r="D391"/>
    </row>
    <row r="392" spans="1:5" x14ac:dyDescent="0.25">
      <c r="A392" s="92">
        <v>39836</v>
      </c>
      <c r="B392" s="69">
        <v>14.38</v>
      </c>
      <c r="D392"/>
    </row>
    <row r="393" spans="1:5" x14ac:dyDescent="0.25">
      <c r="A393" s="92">
        <v>39837</v>
      </c>
      <c r="B393" s="69">
        <v>14.406000000000001</v>
      </c>
      <c r="D393"/>
    </row>
    <row r="394" spans="1:5" x14ac:dyDescent="0.25">
      <c r="A394" s="92">
        <v>39838</v>
      </c>
      <c r="B394" s="69">
        <v>14.409000000000001</v>
      </c>
      <c r="D394"/>
    </row>
    <row r="395" spans="1:5" x14ac:dyDescent="0.25">
      <c r="A395" s="92">
        <v>39839</v>
      </c>
      <c r="B395" s="69">
        <v>14.428000000000001</v>
      </c>
      <c r="D395"/>
    </row>
    <row r="396" spans="1:5" x14ac:dyDescent="0.25">
      <c r="A396" s="92">
        <v>39840</v>
      </c>
      <c r="B396" s="69">
        <v>14.419</v>
      </c>
      <c r="D396"/>
    </row>
    <row r="397" spans="1:5" x14ac:dyDescent="0.25">
      <c r="A397" s="92">
        <v>39841</v>
      </c>
      <c r="B397" s="69">
        <v>14.451000000000001</v>
      </c>
      <c r="D397"/>
    </row>
    <row r="398" spans="1:5" x14ac:dyDescent="0.25">
      <c r="A398" s="92">
        <v>39842</v>
      </c>
      <c r="B398" s="69">
        <v>14.462999999999999</v>
      </c>
      <c r="D398"/>
    </row>
    <row r="399" spans="1:5" x14ac:dyDescent="0.25">
      <c r="A399" s="92">
        <v>39843</v>
      </c>
      <c r="B399" s="69">
        <v>14.478999999999999</v>
      </c>
      <c r="D399"/>
    </row>
    <row r="400" spans="1:5" x14ac:dyDescent="0.25">
      <c r="A400" s="93">
        <v>39844</v>
      </c>
      <c r="B400" s="70">
        <v>14.491</v>
      </c>
      <c r="C400" s="30">
        <f>AVERAGE(B370:B400)</f>
        <v>14.161225806451611</v>
      </c>
      <c r="D400" s="30">
        <f>MAX(B370:B400)</f>
        <v>14.491</v>
      </c>
      <c r="E400" s="30">
        <f>MIN(B370:B400)</f>
        <v>13.494</v>
      </c>
    </row>
    <row r="401" spans="1:4" x14ac:dyDescent="0.25">
      <c r="A401" s="92">
        <v>39845</v>
      </c>
      <c r="B401" s="69">
        <v>14.503</v>
      </c>
      <c r="D401"/>
    </row>
    <row r="402" spans="1:4" x14ac:dyDescent="0.25">
      <c r="A402" s="92">
        <v>39846</v>
      </c>
      <c r="B402" s="69">
        <v>14.509</v>
      </c>
      <c r="D402"/>
    </row>
    <row r="403" spans="1:4" x14ac:dyDescent="0.25">
      <c r="A403" s="92">
        <v>39847</v>
      </c>
      <c r="B403" s="69">
        <v>14.516999999999999</v>
      </c>
      <c r="D403"/>
    </row>
    <row r="404" spans="1:4" x14ac:dyDescent="0.25">
      <c r="A404" s="92">
        <v>39848</v>
      </c>
      <c r="B404" s="69">
        <v>14.53</v>
      </c>
      <c r="D404"/>
    </row>
    <row r="405" spans="1:4" x14ac:dyDescent="0.25">
      <c r="A405" s="92">
        <v>39849</v>
      </c>
      <c r="B405" s="69">
        <v>14.534000000000001</v>
      </c>
      <c r="D405"/>
    </row>
    <row r="406" spans="1:4" x14ac:dyDescent="0.25">
      <c r="A406" s="92">
        <v>39850</v>
      </c>
      <c r="B406" s="69">
        <v>14.545</v>
      </c>
      <c r="D406"/>
    </row>
    <row r="407" spans="1:4" x14ac:dyDescent="0.25">
      <c r="A407" s="92">
        <v>39851</v>
      </c>
      <c r="B407" s="69">
        <v>14.541</v>
      </c>
      <c r="D407"/>
    </row>
    <row r="408" spans="1:4" x14ac:dyDescent="0.25">
      <c r="A408" s="92">
        <v>39852</v>
      </c>
      <c r="B408" s="69">
        <v>14.555</v>
      </c>
      <c r="D408"/>
    </row>
    <row r="409" spans="1:4" x14ac:dyDescent="0.25">
      <c r="A409" s="92">
        <v>39853</v>
      </c>
      <c r="B409" s="69">
        <v>14.552</v>
      </c>
      <c r="D409"/>
    </row>
    <row r="410" spans="1:4" x14ac:dyDescent="0.25">
      <c r="A410" s="92">
        <v>39854</v>
      </c>
      <c r="B410" s="69">
        <v>14.542999999999999</v>
      </c>
      <c r="D410"/>
    </row>
    <row r="411" spans="1:4" x14ac:dyDescent="0.25">
      <c r="A411" s="92">
        <v>39855</v>
      </c>
      <c r="B411" s="69">
        <v>14.54</v>
      </c>
      <c r="D411"/>
    </row>
    <row r="412" spans="1:4" x14ac:dyDescent="0.25">
      <c r="A412" s="92">
        <v>39856</v>
      </c>
      <c r="B412" s="69">
        <v>14.544</v>
      </c>
      <c r="D412"/>
    </row>
    <row r="413" spans="1:4" x14ac:dyDescent="0.25">
      <c r="A413" s="92">
        <v>39857</v>
      </c>
      <c r="B413" s="69">
        <v>14.551</v>
      </c>
      <c r="D413"/>
    </row>
    <row r="414" spans="1:4" x14ac:dyDescent="0.25">
      <c r="A414" s="92">
        <v>39858</v>
      </c>
      <c r="B414" s="69">
        <v>14.552</v>
      </c>
      <c r="D414"/>
    </row>
    <row r="415" spans="1:4" x14ac:dyDescent="0.25">
      <c r="A415" s="92">
        <v>39859</v>
      </c>
      <c r="B415" s="69">
        <v>14.555999999999999</v>
      </c>
      <c r="D415"/>
    </row>
    <row r="416" spans="1:4" x14ac:dyDescent="0.25">
      <c r="A416" s="92">
        <v>39860</v>
      </c>
      <c r="B416" s="69">
        <v>14.551</v>
      </c>
      <c r="D416"/>
    </row>
    <row r="417" spans="1:5" x14ac:dyDescent="0.25">
      <c r="A417" s="92">
        <v>39861</v>
      </c>
      <c r="B417" s="69">
        <v>14.561</v>
      </c>
      <c r="D417"/>
    </row>
    <row r="418" spans="1:5" x14ac:dyDescent="0.25">
      <c r="A418" s="92">
        <v>39862</v>
      </c>
      <c r="B418" s="69">
        <v>14.568</v>
      </c>
      <c r="D418"/>
    </row>
    <row r="419" spans="1:5" x14ac:dyDescent="0.25">
      <c r="A419" s="92">
        <v>39863</v>
      </c>
      <c r="B419" s="69">
        <v>14.573</v>
      </c>
      <c r="D419"/>
    </row>
    <row r="420" spans="1:5" x14ac:dyDescent="0.25">
      <c r="A420" s="92">
        <v>39864</v>
      </c>
      <c r="B420" s="69">
        <v>14.582000000000001</v>
      </c>
      <c r="D420"/>
    </row>
    <row r="421" spans="1:5" x14ac:dyDescent="0.25">
      <c r="A421" s="92">
        <v>39865</v>
      </c>
      <c r="B421" s="69">
        <v>14.582000000000001</v>
      </c>
      <c r="D421"/>
    </row>
    <row r="422" spans="1:5" x14ac:dyDescent="0.25">
      <c r="A422" s="92">
        <v>39866</v>
      </c>
      <c r="B422" s="69">
        <v>14.59</v>
      </c>
      <c r="D422"/>
    </row>
    <row r="423" spans="1:5" x14ac:dyDescent="0.25">
      <c r="A423" s="92">
        <v>39867</v>
      </c>
      <c r="B423" s="69">
        <v>14.59</v>
      </c>
      <c r="D423"/>
    </row>
    <row r="424" spans="1:5" x14ac:dyDescent="0.25">
      <c r="A424" s="92">
        <v>39868</v>
      </c>
      <c r="B424" s="69">
        <v>14.532</v>
      </c>
      <c r="D424"/>
    </row>
    <row r="425" spans="1:5" x14ac:dyDescent="0.25">
      <c r="A425" s="92">
        <v>39869</v>
      </c>
      <c r="B425" s="69">
        <v>14.462</v>
      </c>
      <c r="D425"/>
    </row>
    <row r="426" spans="1:5" x14ac:dyDescent="0.25">
      <c r="A426" s="92">
        <v>39870</v>
      </c>
      <c r="B426" s="69">
        <v>14.411</v>
      </c>
      <c r="D426"/>
    </row>
    <row r="427" spans="1:5" x14ac:dyDescent="0.25">
      <c r="A427" s="92">
        <v>39871</v>
      </c>
      <c r="B427" s="69">
        <v>14.407</v>
      </c>
      <c r="D427"/>
    </row>
    <row r="428" spans="1:5" x14ac:dyDescent="0.25">
      <c r="A428" s="92">
        <v>39872</v>
      </c>
      <c r="B428" s="69">
        <v>14.42</v>
      </c>
      <c r="C428" s="31">
        <f>AVERAGE(B401:B429)</f>
        <v>14.532178571428569</v>
      </c>
      <c r="D428" s="30">
        <f>MAX(B401:B429)</f>
        <v>14.59</v>
      </c>
      <c r="E428" s="30">
        <f>MIN(B401:B429)</f>
        <v>14.407</v>
      </c>
    </row>
    <row r="429" spans="1:5" x14ac:dyDescent="0.25">
      <c r="A429" s="93"/>
      <c r="B429" s="70"/>
    </row>
    <row r="430" spans="1:5" x14ac:dyDescent="0.25">
      <c r="A430" s="92">
        <v>39873</v>
      </c>
      <c r="B430" s="69">
        <v>14.429</v>
      </c>
      <c r="D430"/>
    </row>
    <row r="431" spans="1:5" x14ac:dyDescent="0.25">
      <c r="A431" s="92">
        <v>39874</v>
      </c>
      <c r="B431" s="69">
        <v>14.41</v>
      </c>
      <c r="D431" s="12"/>
      <c r="E431" s="12"/>
    </row>
    <row r="432" spans="1:5" x14ac:dyDescent="0.25">
      <c r="A432" s="92">
        <v>39875</v>
      </c>
      <c r="B432" s="69">
        <v>14.388999999999999</v>
      </c>
      <c r="D432"/>
    </row>
    <row r="433" spans="1:4" x14ac:dyDescent="0.25">
      <c r="A433" s="92">
        <v>39876</v>
      </c>
      <c r="B433" s="69">
        <v>14.394</v>
      </c>
      <c r="D433"/>
    </row>
    <row r="434" spans="1:4" x14ac:dyDescent="0.25">
      <c r="A434" s="92">
        <v>39877</v>
      </c>
      <c r="B434" s="69">
        <v>14.377000000000001</v>
      </c>
      <c r="D434"/>
    </row>
    <row r="435" spans="1:4" x14ac:dyDescent="0.25">
      <c r="A435" s="92">
        <v>39878</v>
      </c>
      <c r="B435" s="69">
        <v>14.403</v>
      </c>
      <c r="D435"/>
    </row>
    <row r="436" spans="1:4" x14ac:dyDescent="0.25">
      <c r="A436" s="92">
        <v>39879</v>
      </c>
      <c r="B436" s="69">
        <v>14.45</v>
      </c>
      <c r="D436"/>
    </row>
    <row r="437" spans="1:4" x14ac:dyDescent="0.25">
      <c r="A437" s="92">
        <v>39880</v>
      </c>
      <c r="B437" s="69">
        <v>14.395</v>
      </c>
      <c r="D437"/>
    </row>
    <row r="438" spans="1:4" x14ac:dyDescent="0.25">
      <c r="A438" s="92">
        <v>39881</v>
      </c>
      <c r="B438" s="69">
        <v>14.381</v>
      </c>
      <c r="D438"/>
    </row>
    <row r="439" spans="1:4" x14ac:dyDescent="0.25">
      <c r="A439" s="92">
        <v>39882</v>
      </c>
      <c r="B439" s="69">
        <v>14.403</v>
      </c>
      <c r="D439"/>
    </row>
    <row r="440" spans="1:4" x14ac:dyDescent="0.25">
      <c r="A440" s="92">
        <v>39883</v>
      </c>
      <c r="B440" s="69">
        <v>14.396000000000001</v>
      </c>
      <c r="D440"/>
    </row>
    <row r="441" spans="1:4" x14ac:dyDescent="0.25">
      <c r="A441" s="92">
        <v>39884</v>
      </c>
      <c r="B441" s="69">
        <v>14.427</v>
      </c>
      <c r="D441"/>
    </row>
    <row r="442" spans="1:4" x14ac:dyDescent="0.25">
      <c r="A442" s="92">
        <v>39885</v>
      </c>
      <c r="B442" s="69">
        <v>14.446999999999999</v>
      </c>
      <c r="D442"/>
    </row>
    <row r="443" spans="1:4" x14ac:dyDescent="0.25">
      <c r="A443" s="92">
        <v>39886</v>
      </c>
      <c r="B443" s="69">
        <v>14.432</v>
      </c>
      <c r="D443"/>
    </row>
    <row r="444" spans="1:4" x14ac:dyDescent="0.25">
      <c r="A444" s="92">
        <v>39887</v>
      </c>
      <c r="B444" s="69">
        <v>14.326000000000001</v>
      </c>
      <c r="D444"/>
    </row>
    <row r="445" spans="1:4" x14ac:dyDescent="0.25">
      <c r="A445" s="92">
        <v>39888</v>
      </c>
      <c r="B445" s="69">
        <v>14.257999999999999</v>
      </c>
      <c r="D445"/>
    </row>
    <row r="446" spans="1:4" x14ac:dyDescent="0.25">
      <c r="A446" s="92">
        <v>39889</v>
      </c>
      <c r="B446" s="69">
        <v>14.144</v>
      </c>
      <c r="D446"/>
    </row>
    <row r="447" spans="1:4" x14ac:dyDescent="0.25">
      <c r="A447" s="92">
        <v>39890</v>
      </c>
      <c r="B447" s="69">
        <v>14.097</v>
      </c>
      <c r="D447"/>
    </row>
    <row r="448" spans="1:4" x14ac:dyDescent="0.25">
      <c r="A448" s="92">
        <v>39891</v>
      </c>
      <c r="B448" s="69">
        <v>14.122</v>
      </c>
      <c r="D448"/>
    </row>
    <row r="449" spans="1:5" x14ac:dyDescent="0.25">
      <c r="A449" s="92">
        <v>39892</v>
      </c>
      <c r="B449" s="69">
        <v>14.098000000000001</v>
      </c>
      <c r="D449"/>
    </row>
    <row r="450" spans="1:5" x14ac:dyDescent="0.25">
      <c r="A450" s="92">
        <v>39893</v>
      </c>
      <c r="B450" s="69">
        <v>14.141</v>
      </c>
      <c r="D450"/>
    </row>
    <row r="451" spans="1:5" x14ac:dyDescent="0.25">
      <c r="A451" s="92">
        <v>39894</v>
      </c>
      <c r="B451" s="69">
        <v>14.151999999999999</v>
      </c>
      <c r="D451"/>
    </row>
    <row r="452" spans="1:5" x14ac:dyDescent="0.25">
      <c r="A452" s="92">
        <v>39895</v>
      </c>
      <c r="B452" s="69">
        <v>14.17</v>
      </c>
      <c r="D452"/>
    </row>
    <row r="453" spans="1:5" x14ac:dyDescent="0.25">
      <c r="A453" s="92">
        <v>39896</v>
      </c>
      <c r="B453" s="69">
        <v>14.186</v>
      </c>
      <c r="D453"/>
    </row>
    <row r="454" spans="1:5" x14ac:dyDescent="0.25">
      <c r="A454" s="92">
        <v>39897</v>
      </c>
      <c r="B454" s="69">
        <v>14.208</v>
      </c>
      <c r="D454"/>
    </row>
    <row r="455" spans="1:5" x14ac:dyDescent="0.25">
      <c r="A455" s="92">
        <v>39898</v>
      </c>
      <c r="B455" s="69">
        <v>14.22</v>
      </c>
      <c r="D455"/>
    </row>
    <row r="456" spans="1:5" x14ac:dyDescent="0.25">
      <c r="A456" s="92">
        <v>39899</v>
      </c>
      <c r="B456" s="69">
        <v>14.241</v>
      </c>
      <c r="D456"/>
    </row>
    <row r="457" spans="1:5" x14ac:dyDescent="0.25">
      <c r="A457" s="92">
        <v>39900</v>
      </c>
      <c r="B457" s="69">
        <v>14.236000000000001</v>
      </c>
      <c r="D457"/>
    </row>
    <row r="458" spans="1:5" x14ac:dyDescent="0.25">
      <c r="A458" s="92">
        <v>39901</v>
      </c>
      <c r="B458" s="69">
        <v>14.185</v>
      </c>
      <c r="D458"/>
    </row>
    <row r="459" spans="1:5" x14ac:dyDescent="0.25">
      <c r="A459" s="92">
        <v>39902</v>
      </c>
      <c r="B459" s="69">
        <v>14.194000000000001</v>
      </c>
      <c r="D459"/>
    </row>
    <row r="460" spans="1:5" x14ac:dyDescent="0.25">
      <c r="A460" s="94">
        <v>39903</v>
      </c>
      <c r="B460" s="71">
        <v>14.23</v>
      </c>
      <c r="C460" s="31">
        <f>AVERAGE(B430:B460)</f>
        <v>14.288419354838711</v>
      </c>
      <c r="D460" s="30">
        <f>MAX(B430:B460)</f>
        <v>14.45</v>
      </c>
      <c r="E460" s="30">
        <f>MIN(B430:B460)</f>
        <v>14.097</v>
      </c>
    </row>
    <row r="461" spans="1:5" x14ac:dyDescent="0.25">
      <c r="A461" s="92">
        <v>39904</v>
      </c>
      <c r="B461" s="69">
        <v>14.195</v>
      </c>
      <c r="D461"/>
    </row>
    <row r="462" spans="1:5" x14ac:dyDescent="0.25">
      <c r="A462" s="92">
        <v>39905</v>
      </c>
      <c r="B462" s="69">
        <v>14.167</v>
      </c>
      <c r="D462"/>
    </row>
    <row r="463" spans="1:5" x14ac:dyDescent="0.25">
      <c r="A463" s="92">
        <v>39906</v>
      </c>
      <c r="B463" s="69">
        <v>14.176</v>
      </c>
      <c r="D463"/>
    </row>
    <row r="464" spans="1:5" x14ac:dyDescent="0.25">
      <c r="A464" s="92">
        <v>39907</v>
      </c>
      <c r="B464" s="69">
        <v>14.194000000000001</v>
      </c>
      <c r="D464"/>
    </row>
    <row r="465" spans="1:4" x14ac:dyDescent="0.25">
      <c r="A465" s="92">
        <v>39908</v>
      </c>
      <c r="B465" s="69">
        <v>14.212999999999999</v>
      </c>
      <c r="D465"/>
    </row>
    <row r="466" spans="1:4" x14ac:dyDescent="0.25">
      <c r="A466" s="92">
        <v>39909</v>
      </c>
      <c r="B466" s="69">
        <v>14.238</v>
      </c>
      <c r="D466"/>
    </row>
    <row r="467" spans="1:4" x14ac:dyDescent="0.25">
      <c r="A467" s="92">
        <v>39910</v>
      </c>
      <c r="B467" s="69">
        <v>14.257999999999999</v>
      </c>
      <c r="D467"/>
    </row>
    <row r="468" spans="1:4" x14ac:dyDescent="0.25">
      <c r="A468" s="92">
        <v>39911</v>
      </c>
      <c r="B468" s="69">
        <v>14.281000000000001</v>
      </c>
      <c r="D468"/>
    </row>
    <row r="469" spans="1:4" x14ac:dyDescent="0.25">
      <c r="A469" s="92">
        <v>39912</v>
      </c>
      <c r="B469" s="69">
        <v>14.297000000000001</v>
      </c>
      <c r="D469"/>
    </row>
    <row r="470" spans="1:4" x14ac:dyDescent="0.25">
      <c r="A470" s="92">
        <v>39913</v>
      </c>
      <c r="B470" s="69">
        <v>14.301</v>
      </c>
      <c r="D470"/>
    </row>
    <row r="471" spans="1:4" x14ac:dyDescent="0.25">
      <c r="A471" s="92">
        <v>39914</v>
      </c>
      <c r="B471" s="69">
        <v>14.294</v>
      </c>
      <c r="D471"/>
    </row>
    <row r="472" spans="1:4" x14ac:dyDescent="0.25">
      <c r="A472" s="92">
        <v>39915</v>
      </c>
      <c r="B472" s="69">
        <v>14.318</v>
      </c>
      <c r="D472"/>
    </row>
    <row r="473" spans="1:4" x14ac:dyDescent="0.25">
      <c r="A473" s="92">
        <v>39916</v>
      </c>
      <c r="B473" s="69">
        <v>14.215</v>
      </c>
      <c r="D473"/>
    </row>
    <row r="474" spans="1:4" x14ac:dyDescent="0.25">
      <c r="A474" s="92">
        <v>39917</v>
      </c>
      <c r="B474" s="69">
        <v>14.178000000000001</v>
      </c>
      <c r="D474"/>
    </row>
    <row r="475" spans="1:4" x14ac:dyDescent="0.25">
      <c r="A475" s="92">
        <v>39918</v>
      </c>
      <c r="B475" s="69">
        <v>14.185</v>
      </c>
      <c r="D475"/>
    </row>
    <row r="476" spans="1:4" x14ac:dyDescent="0.25">
      <c r="A476" s="92">
        <v>39919</v>
      </c>
      <c r="B476" s="69">
        <v>14.2</v>
      </c>
      <c r="D476"/>
    </row>
    <row r="477" spans="1:4" x14ac:dyDescent="0.25">
      <c r="A477" s="92">
        <v>39920</v>
      </c>
      <c r="B477" s="69">
        <v>14.196999999999999</v>
      </c>
      <c r="D477"/>
    </row>
    <row r="478" spans="1:4" x14ac:dyDescent="0.25">
      <c r="A478" s="92">
        <v>39921</v>
      </c>
      <c r="B478" s="69">
        <v>14.215</v>
      </c>
      <c r="D478"/>
    </row>
    <row r="479" spans="1:4" x14ac:dyDescent="0.25">
      <c r="A479" s="92">
        <v>39922</v>
      </c>
      <c r="B479" s="69">
        <v>14.231999999999999</v>
      </c>
      <c r="D479"/>
    </row>
    <row r="480" spans="1:4" x14ac:dyDescent="0.25">
      <c r="A480" s="92">
        <v>39923</v>
      </c>
      <c r="B480" s="69">
        <v>14.26</v>
      </c>
      <c r="D480"/>
    </row>
    <row r="481" spans="1:5" x14ac:dyDescent="0.25">
      <c r="A481" s="92">
        <v>39924</v>
      </c>
      <c r="B481" s="69">
        <v>14.285</v>
      </c>
      <c r="D481"/>
    </row>
    <row r="482" spans="1:5" x14ac:dyDescent="0.25">
      <c r="A482" s="92">
        <v>39925</v>
      </c>
      <c r="B482" s="69">
        <v>14.313000000000001</v>
      </c>
      <c r="D482"/>
    </row>
    <row r="483" spans="1:5" x14ac:dyDescent="0.25">
      <c r="A483" s="92">
        <v>39926</v>
      </c>
      <c r="B483" s="69">
        <v>14.34</v>
      </c>
      <c r="D483"/>
    </row>
    <row r="484" spans="1:5" x14ac:dyDescent="0.25">
      <c r="A484" s="92">
        <v>39927</v>
      </c>
      <c r="B484" s="69">
        <v>14.368</v>
      </c>
      <c r="D484"/>
    </row>
    <row r="485" spans="1:5" x14ac:dyDescent="0.25">
      <c r="A485" s="92">
        <v>39928</v>
      </c>
      <c r="B485" s="69">
        <v>14.388</v>
      </c>
      <c r="D485"/>
    </row>
    <row r="486" spans="1:5" x14ac:dyDescent="0.25">
      <c r="A486" s="92">
        <v>39929</v>
      </c>
      <c r="B486" s="69">
        <v>14.407</v>
      </c>
      <c r="D486"/>
    </row>
    <row r="487" spans="1:5" x14ac:dyDescent="0.25">
      <c r="A487" s="92">
        <v>39930</v>
      </c>
      <c r="B487" s="69">
        <v>14.428000000000001</v>
      </c>
      <c r="D487"/>
    </row>
    <row r="488" spans="1:5" x14ac:dyDescent="0.25">
      <c r="A488" s="92">
        <v>39931</v>
      </c>
      <c r="B488" s="69">
        <v>14.394</v>
      </c>
      <c r="D488"/>
    </row>
    <row r="489" spans="1:5" x14ac:dyDescent="0.25">
      <c r="A489" s="92">
        <v>39932</v>
      </c>
      <c r="B489" s="69">
        <v>14.368</v>
      </c>
      <c r="D489"/>
    </row>
    <row r="490" spans="1:5" x14ac:dyDescent="0.25">
      <c r="A490" s="94">
        <v>39933</v>
      </c>
      <c r="B490" s="71">
        <v>14.366</v>
      </c>
      <c r="C490" s="31">
        <f>AVERAGE(B461:B490)</f>
        <v>14.275699999999999</v>
      </c>
      <c r="D490" s="30">
        <f>MAX(B461:B490)</f>
        <v>14.428000000000001</v>
      </c>
      <c r="E490" s="30">
        <f>MIN(B461:B490)</f>
        <v>14.167</v>
      </c>
    </row>
    <row r="491" spans="1:5" x14ac:dyDescent="0.25">
      <c r="A491" s="92">
        <v>39934</v>
      </c>
      <c r="B491" s="69">
        <v>14.382</v>
      </c>
      <c r="D491"/>
    </row>
    <row r="492" spans="1:5" x14ac:dyDescent="0.25">
      <c r="A492" s="92">
        <v>39935</v>
      </c>
      <c r="B492" s="69">
        <v>14.393000000000001</v>
      </c>
      <c r="D492"/>
    </row>
    <row r="493" spans="1:5" x14ac:dyDescent="0.25">
      <c r="A493" s="92">
        <v>39936</v>
      </c>
      <c r="B493" s="69">
        <v>14.366</v>
      </c>
      <c r="D493"/>
    </row>
    <row r="494" spans="1:5" x14ac:dyDescent="0.25">
      <c r="A494" s="92">
        <v>39937</v>
      </c>
      <c r="B494" s="69">
        <v>14.38</v>
      </c>
      <c r="D494"/>
    </row>
    <row r="495" spans="1:5" x14ac:dyDescent="0.25">
      <c r="A495" s="92">
        <v>39938</v>
      </c>
      <c r="B495" s="69">
        <v>14.311999999999999</v>
      </c>
      <c r="D495"/>
    </row>
    <row r="496" spans="1:5" x14ac:dyDescent="0.25">
      <c r="A496" s="92">
        <v>39939</v>
      </c>
      <c r="B496" s="69">
        <v>14.241</v>
      </c>
      <c r="D496"/>
    </row>
    <row r="497" spans="1:4" x14ac:dyDescent="0.25">
      <c r="A497" s="92">
        <v>39940</v>
      </c>
      <c r="B497" s="69">
        <v>14.122999999999999</v>
      </c>
      <c r="D497"/>
    </row>
    <row r="498" spans="1:4" x14ac:dyDescent="0.25">
      <c r="A498" s="92">
        <v>39941</v>
      </c>
      <c r="B498" s="69">
        <v>14.095000000000001</v>
      </c>
      <c r="D498"/>
    </row>
    <row r="499" spans="1:4" x14ac:dyDescent="0.25">
      <c r="A499" s="92">
        <v>39942</v>
      </c>
      <c r="B499" s="69">
        <v>14.098000000000001</v>
      </c>
      <c r="D499"/>
    </row>
    <row r="500" spans="1:4" x14ac:dyDescent="0.25">
      <c r="A500" s="92">
        <v>39943</v>
      </c>
      <c r="B500" s="69">
        <v>14.12</v>
      </c>
      <c r="D500"/>
    </row>
    <row r="501" spans="1:4" x14ac:dyDescent="0.25">
      <c r="A501" s="92">
        <v>39944</v>
      </c>
      <c r="B501" s="69">
        <v>14.122999999999999</v>
      </c>
      <c r="D501"/>
    </row>
    <row r="502" spans="1:4" x14ac:dyDescent="0.25">
      <c r="A502" s="92">
        <v>39945</v>
      </c>
      <c r="B502" s="69">
        <v>14.147</v>
      </c>
      <c r="D502"/>
    </row>
    <row r="503" spans="1:4" x14ac:dyDescent="0.25">
      <c r="A503" s="92">
        <v>39946</v>
      </c>
      <c r="B503" s="69">
        <v>14.154999999999999</v>
      </c>
      <c r="D503"/>
    </row>
    <row r="504" spans="1:4" x14ac:dyDescent="0.25">
      <c r="A504" s="92">
        <v>39947</v>
      </c>
      <c r="B504" s="69">
        <v>14.095000000000001</v>
      </c>
      <c r="D504"/>
    </row>
    <row r="505" spans="1:4" x14ac:dyDescent="0.25">
      <c r="A505" s="92">
        <v>39948</v>
      </c>
      <c r="B505" s="69">
        <v>14.074999999999999</v>
      </c>
      <c r="D505"/>
    </row>
    <row r="506" spans="1:4" x14ac:dyDescent="0.25">
      <c r="A506" s="92">
        <v>39949</v>
      </c>
      <c r="B506" s="69">
        <v>14.090999999999999</v>
      </c>
      <c r="D506"/>
    </row>
    <row r="507" spans="1:4" x14ac:dyDescent="0.25">
      <c r="A507" s="92">
        <v>39950</v>
      </c>
      <c r="B507" s="69">
        <v>14.115</v>
      </c>
      <c r="D507"/>
    </row>
    <row r="508" spans="1:4" x14ac:dyDescent="0.25">
      <c r="A508" s="92">
        <v>39951</v>
      </c>
      <c r="B508" s="69">
        <v>14.14</v>
      </c>
      <c r="D508"/>
    </row>
    <row r="509" spans="1:4" x14ac:dyDescent="0.25">
      <c r="A509" s="92">
        <v>39952</v>
      </c>
      <c r="B509" s="69">
        <v>14.15</v>
      </c>
      <c r="D509"/>
    </row>
    <row r="510" spans="1:4" x14ac:dyDescent="0.25">
      <c r="A510" s="92">
        <v>39953</v>
      </c>
      <c r="B510" s="69">
        <v>14.157999999999999</v>
      </c>
      <c r="D510"/>
    </row>
    <row r="511" spans="1:4" x14ac:dyDescent="0.25">
      <c r="A511" s="92">
        <v>39954</v>
      </c>
      <c r="B511" s="69">
        <v>14.178000000000001</v>
      </c>
      <c r="D511"/>
    </row>
    <row r="512" spans="1:4" x14ac:dyDescent="0.25">
      <c r="A512" s="92">
        <v>39955</v>
      </c>
      <c r="B512" s="69">
        <v>14.206</v>
      </c>
      <c r="D512"/>
    </row>
    <row r="513" spans="1:5" x14ac:dyDescent="0.25">
      <c r="A513" s="92">
        <v>39956</v>
      </c>
      <c r="B513" s="69">
        <v>14.231999999999999</v>
      </c>
      <c r="D513"/>
    </row>
    <row r="514" spans="1:5" x14ac:dyDescent="0.25">
      <c r="A514" s="92">
        <v>39957</v>
      </c>
      <c r="B514" s="69">
        <v>14.26</v>
      </c>
      <c r="D514"/>
    </row>
    <row r="515" spans="1:5" x14ac:dyDescent="0.25">
      <c r="A515" s="92">
        <v>39958</v>
      </c>
      <c r="B515" s="69">
        <v>14.29</v>
      </c>
      <c r="D515"/>
    </row>
    <row r="516" spans="1:5" x14ac:dyDescent="0.25">
      <c r="A516" s="92">
        <v>39959</v>
      </c>
      <c r="B516" s="69">
        <v>14.324999999999999</v>
      </c>
      <c r="D516"/>
    </row>
    <row r="517" spans="1:5" x14ac:dyDescent="0.25">
      <c r="A517" s="92">
        <v>39960</v>
      </c>
      <c r="B517" s="69">
        <v>14.343999999999999</v>
      </c>
      <c r="D517"/>
    </row>
    <row r="518" spans="1:5" x14ac:dyDescent="0.25">
      <c r="A518" s="92">
        <v>39961</v>
      </c>
      <c r="B518" s="69">
        <v>14.368</v>
      </c>
      <c r="D518"/>
    </row>
    <row r="519" spans="1:5" x14ac:dyDescent="0.25">
      <c r="A519" s="92">
        <v>39962</v>
      </c>
      <c r="B519" s="69">
        <v>14.4</v>
      </c>
      <c r="D519"/>
    </row>
    <row r="520" spans="1:5" x14ac:dyDescent="0.25">
      <c r="A520" s="92">
        <v>39963</v>
      </c>
      <c r="B520" s="69">
        <v>14.425000000000001</v>
      </c>
      <c r="D520"/>
    </row>
    <row r="521" spans="1:5" x14ac:dyDescent="0.25">
      <c r="A521" s="94">
        <v>39964</v>
      </c>
      <c r="B521" s="71">
        <v>14.46</v>
      </c>
      <c r="C521" s="31">
        <f>AVERAGE(B491:B521)</f>
        <v>14.233774193548387</v>
      </c>
      <c r="D521" s="30">
        <f>MAX(B491:B521)</f>
        <v>14.46</v>
      </c>
      <c r="E521" s="30">
        <f>MIN(B491:B521)</f>
        <v>14.074999999999999</v>
      </c>
    </row>
    <row r="522" spans="1:5" x14ac:dyDescent="0.25">
      <c r="A522" s="92">
        <v>39965</v>
      </c>
      <c r="B522" s="69">
        <v>14.488</v>
      </c>
      <c r="D522"/>
    </row>
    <row r="523" spans="1:5" x14ac:dyDescent="0.25">
      <c r="A523" s="92">
        <v>39966</v>
      </c>
      <c r="B523" s="69">
        <v>14.518000000000001</v>
      </c>
      <c r="D523"/>
    </row>
    <row r="524" spans="1:5" x14ac:dyDescent="0.25">
      <c r="A524" s="92">
        <v>39967</v>
      </c>
      <c r="B524" s="69">
        <v>14.544</v>
      </c>
      <c r="D524"/>
    </row>
    <row r="525" spans="1:5" x14ac:dyDescent="0.25">
      <c r="A525" s="92">
        <v>39968</v>
      </c>
      <c r="B525" s="69">
        <v>14.574</v>
      </c>
      <c r="D525"/>
    </row>
    <row r="526" spans="1:5" x14ac:dyDescent="0.25">
      <c r="A526" s="92">
        <v>39969</v>
      </c>
      <c r="B526" s="69">
        <v>14.608000000000001</v>
      </c>
      <c r="D526"/>
    </row>
    <row r="527" spans="1:5" x14ac:dyDescent="0.25">
      <c r="A527" s="92">
        <v>39970</v>
      </c>
      <c r="B527" s="69">
        <v>14.64</v>
      </c>
      <c r="D527"/>
    </row>
    <row r="528" spans="1:5" x14ac:dyDescent="0.25">
      <c r="A528" s="92">
        <v>39971</v>
      </c>
      <c r="B528" s="69">
        <v>14.648999999999999</v>
      </c>
      <c r="D528"/>
    </row>
    <row r="529" spans="1:4" x14ac:dyDescent="0.25">
      <c r="A529" s="92">
        <v>39972</v>
      </c>
      <c r="B529" s="69">
        <v>14.675000000000001</v>
      </c>
      <c r="D529"/>
    </row>
    <row r="530" spans="1:4" x14ac:dyDescent="0.25">
      <c r="A530" s="92">
        <v>39973</v>
      </c>
      <c r="B530" s="69">
        <v>14.691000000000001</v>
      </c>
      <c r="D530"/>
    </row>
    <row r="531" spans="1:4" x14ac:dyDescent="0.25">
      <c r="A531" s="92">
        <v>39974</v>
      </c>
      <c r="B531" s="69">
        <v>14.72</v>
      </c>
      <c r="D531"/>
    </row>
    <row r="532" spans="1:4" x14ac:dyDescent="0.25">
      <c r="A532" s="92">
        <v>39975</v>
      </c>
      <c r="B532" s="69">
        <v>14.747999999999999</v>
      </c>
      <c r="D532"/>
    </row>
    <row r="533" spans="1:4" x14ac:dyDescent="0.25">
      <c r="A533" s="92">
        <v>39976</v>
      </c>
      <c r="B533" s="69">
        <v>14.771000000000001</v>
      </c>
      <c r="D533"/>
    </row>
    <row r="534" spans="1:4" x14ac:dyDescent="0.25">
      <c r="A534" s="92">
        <v>39977</v>
      </c>
      <c r="B534" s="69">
        <v>14.795</v>
      </c>
      <c r="D534"/>
    </row>
    <row r="535" spans="1:4" x14ac:dyDescent="0.25">
      <c r="A535" s="92">
        <v>39978</v>
      </c>
      <c r="B535" s="69">
        <v>14.826000000000001</v>
      </c>
      <c r="D535"/>
    </row>
    <row r="536" spans="1:4" x14ac:dyDescent="0.25">
      <c r="A536" s="92">
        <v>39979</v>
      </c>
      <c r="B536" s="69">
        <v>14.843999999999999</v>
      </c>
      <c r="D536"/>
    </row>
    <row r="537" spans="1:4" x14ac:dyDescent="0.25">
      <c r="A537" s="92">
        <v>39980</v>
      </c>
      <c r="B537" s="69">
        <v>14.867000000000001</v>
      </c>
      <c r="D537"/>
    </row>
    <row r="538" spans="1:4" x14ac:dyDescent="0.25">
      <c r="A538" s="92">
        <v>39981</v>
      </c>
      <c r="B538" s="69">
        <v>14.89</v>
      </c>
      <c r="D538"/>
    </row>
    <row r="539" spans="1:4" x14ac:dyDescent="0.25">
      <c r="A539" s="92">
        <v>39982</v>
      </c>
      <c r="B539" s="69">
        <v>14.91</v>
      </c>
      <c r="D539"/>
    </row>
    <row r="540" spans="1:4" x14ac:dyDescent="0.25">
      <c r="A540" s="92">
        <v>39983</v>
      </c>
      <c r="B540" s="69">
        <v>14.912000000000001</v>
      </c>
      <c r="D540"/>
    </row>
    <row r="541" spans="1:4" x14ac:dyDescent="0.25">
      <c r="A541" s="92">
        <v>39984</v>
      </c>
      <c r="B541" s="69">
        <v>14.913</v>
      </c>
      <c r="D541"/>
    </row>
    <row r="542" spans="1:4" x14ac:dyDescent="0.25">
      <c r="A542" s="92">
        <v>39985</v>
      </c>
      <c r="B542" s="69">
        <v>14.946</v>
      </c>
      <c r="D542"/>
    </row>
    <row r="543" spans="1:4" x14ac:dyDescent="0.25">
      <c r="A543" s="92">
        <v>39986</v>
      </c>
      <c r="B543" s="69">
        <v>14.958</v>
      </c>
      <c r="D543"/>
    </row>
    <row r="544" spans="1:4" x14ac:dyDescent="0.25">
      <c r="A544" s="92">
        <v>39987</v>
      </c>
      <c r="B544" s="69">
        <v>14.98</v>
      </c>
      <c r="D544"/>
    </row>
    <row r="545" spans="1:5" x14ac:dyDescent="0.25">
      <c r="A545" s="92">
        <v>39988</v>
      </c>
      <c r="B545" s="69">
        <v>14.993</v>
      </c>
      <c r="D545"/>
    </row>
    <row r="546" spans="1:5" x14ac:dyDescent="0.25">
      <c r="A546" s="92">
        <v>39989</v>
      </c>
      <c r="B546" s="69">
        <v>15.010999999999999</v>
      </c>
      <c r="D546"/>
    </row>
    <row r="547" spans="1:5" x14ac:dyDescent="0.25">
      <c r="A547" s="92">
        <v>39990</v>
      </c>
      <c r="B547" s="69">
        <v>15.03</v>
      </c>
      <c r="D547"/>
    </row>
    <row r="548" spans="1:5" x14ac:dyDescent="0.25">
      <c r="A548" s="92">
        <v>39991</v>
      </c>
      <c r="B548" s="69">
        <v>15.045999999999999</v>
      </c>
      <c r="D548"/>
    </row>
    <row r="549" spans="1:5" x14ac:dyDescent="0.25">
      <c r="A549" s="92">
        <v>39992</v>
      </c>
      <c r="B549" s="69">
        <v>15.061999999999999</v>
      </c>
      <c r="D549"/>
    </row>
    <row r="550" spans="1:5" x14ac:dyDescent="0.25">
      <c r="A550" s="92">
        <v>39993</v>
      </c>
      <c r="B550" s="69">
        <v>15.084</v>
      </c>
      <c r="D550"/>
    </row>
    <row r="551" spans="1:5" x14ac:dyDescent="0.25">
      <c r="A551" s="94">
        <v>39994</v>
      </c>
      <c r="B551" s="71">
        <v>15.103999999999999</v>
      </c>
      <c r="C551" s="31">
        <f>AVERAGE(B522:B551)</f>
        <v>14.826566666666668</v>
      </c>
      <c r="D551" s="30">
        <f>MAX(B522:B551)</f>
        <v>15.103999999999999</v>
      </c>
      <c r="E551" s="30">
        <f>MIN(B522:B551)</f>
        <v>14.488</v>
      </c>
    </row>
    <row r="552" spans="1:5" x14ac:dyDescent="0.25">
      <c r="A552" s="92">
        <v>39995</v>
      </c>
      <c r="B552" s="72">
        <v>15.115</v>
      </c>
      <c r="D552"/>
    </row>
    <row r="553" spans="1:5" x14ac:dyDescent="0.25">
      <c r="A553" s="92">
        <v>39996</v>
      </c>
      <c r="B553" s="72">
        <v>15.125</v>
      </c>
      <c r="D553"/>
    </row>
    <row r="554" spans="1:5" x14ac:dyDescent="0.25">
      <c r="A554" s="92">
        <v>39997</v>
      </c>
      <c r="B554" s="72">
        <v>15.137</v>
      </c>
      <c r="D554"/>
    </row>
    <row r="555" spans="1:5" x14ac:dyDescent="0.25">
      <c r="A555" s="92">
        <v>39998</v>
      </c>
      <c r="B555" s="72">
        <v>15.147</v>
      </c>
      <c r="D555"/>
    </row>
    <row r="556" spans="1:5" x14ac:dyDescent="0.25">
      <c r="A556" s="92">
        <v>39999</v>
      </c>
      <c r="B556" s="72">
        <v>15.151999999999999</v>
      </c>
      <c r="D556"/>
    </row>
    <row r="557" spans="1:5" x14ac:dyDescent="0.25">
      <c r="A557" s="92">
        <v>40000</v>
      </c>
      <c r="B557" s="72">
        <v>15.164999999999999</v>
      </c>
      <c r="D557"/>
    </row>
    <row r="558" spans="1:5" x14ac:dyDescent="0.25">
      <c r="A558" s="92">
        <v>40001</v>
      </c>
      <c r="B558" s="72">
        <v>15.169</v>
      </c>
      <c r="D558"/>
    </row>
    <row r="559" spans="1:5" x14ac:dyDescent="0.25">
      <c r="A559" s="92">
        <v>40002</v>
      </c>
      <c r="B559" s="72">
        <v>15.18</v>
      </c>
      <c r="D559"/>
    </row>
    <row r="560" spans="1:5" x14ac:dyDescent="0.25">
      <c r="A560" s="92">
        <v>40003</v>
      </c>
      <c r="B560" s="72">
        <v>15.180999999999999</v>
      </c>
      <c r="D560"/>
    </row>
    <row r="561" spans="1:4" x14ac:dyDescent="0.25">
      <c r="A561" s="92">
        <v>40004</v>
      </c>
      <c r="B561" s="72">
        <v>15.19</v>
      </c>
      <c r="D561"/>
    </row>
    <row r="562" spans="1:4" x14ac:dyDescent="0.25">
      <c r="A562" s="92">
        <v>40005</v>
      </c>
      <c r="B562" s="72">
        <v>15.209</v>
      </c>
      <c r="D562"/>
    </row>
    <row r="563" spans="1:4" x14ac:dyDescent="0.25">
      <c r="A563" s="92">
        <v>40006</v>
      </c>
      <c r="B563" s="72">
        <v>15.202999999999999</v>
      </c>
      <c r="D563"/>
    </row>
    <row r="564" spans="1:4" x14ac:dyDescent="0.25">
      <c r="A564" s="92">
        <v>40007</v>
      </c>
      <c r="B564" s="72">
        <v>15.209</v>
      </c>
      <c r="D564"/>
    </row>
    <row r="565" spans="1:4" x14ac:dyDescent="0.25">
      <c r="A565" s="92">
        <v>40008</v>
      </c>
      <c r="B565" s="72">
        <v>15.214</v>
      </c>
      <c r="D565"/>
    </row>
    <row r="566" spans="1:4" x14ac:dyDescent="0.25">
      <c r="A566" s="92">
        <v>40009</v>
      </c>
      <c r="B566" s="72">
        <v>15.221</v>
      </c>
      <c r="D566"/>
    </row>
    <row r="567" spans="1:4" x14ac:dyDescent="0.25">
      <c r="A567" s="92">
        <v>40010</v>
      </c>
      <c r="B567" s="72">
        <v>15.228999999999999</v>
      </c>
      <c r="D567"/>
    </row>
    <row r="568" spans="1:4" x14ac:dyDescent="0.25">
      <c r="A568" s="92">
        <v>40011</v>
      </c>
      <c r="B568" s="72">
        <v>15.239000000000001</v>
      </c>
      <c r="D568"/>
    </row>
    <row r="569" spans="1:4" x14ac:dyDescent="0.25">
      <c r="A569" s="92">
        <v>40012</v>
      </c>
      <c r="B569" s="72">
        <v>15.244</v>
      </c>
      <c r="D569"/>
    </row>
    <row r="570" spans="1:4" x14ac:dyDescent="0.25">
      <c r="A570" s="92">
        <v>40013</v>
      </c>
      <c r="B570" s="72">
        <v>15.253</v>
      </c>
      <c r="D570"/>
    </row>
    <row r="571" spans="1:4" x14ac:dyDescent="0.25">
      <c r="A571" s="92">
        <v>40014</v>
      </c>
      <c r="B571" s="72">
        <v>15.262</v>
      </c>
      <c r="D571"/>
    </row>
    <row r="572" spans="1:4" x14ac:dyDescent="0.25">
      <c r="A572" s="92">
        <v>40015</v>
      </c>
      <c r="B572" s="72">
        <v>15.266</v>
      </c>
      <c r="D572"/>
    </row>
    <row r="573" spans="1:4" x14ac:dyDescent="0.25">
      <c r="A573" s="92">
        <v>40016</v>
      </c>
      <c r="B573" s="72">
        <v>15.281000000000001</v>
      </c>
      <c r="D573"/>
    </row>
    <row r="574" spans="1:4" x14ac:dyDescent="0.25">
      <c r="A574" s="92">
        <v>40017</v>
      </c>
      <c r="B574" s="72">
        <v>15.289</v>
      </c>
      <c r="D574"/>
    </row>
    <row r="575" spans="1:4" x14ac:dyDescent="0.25">
      <c r="A575" s="92">
        <v>40018</v>
      </c>
      <c r="B575" s="72">
        <v>15.295</v>
      </c>
      <c r="D575"/>
    </row>
    <row r="576" spans="1:4" x14ac:dyDescent="0.25">
      <c r="A576" s="92">
        <v>40019</v>
      </c>
      <c r="B576" s="72">
        <v>15.302</v>
      </c>
      <c r="D576"/>
    </row>
    <row r="577" spans="1:5" x14ac:dyDescent="0.25">
      <c r="A577" s="92">
        <v>40020</v>
      </c>
      <c r="B577" s="72">
        <v>15.304</v>
      </c>
      <c r="D577"/>
    </row>
    <row r="578" spans="1:5" x14ac:dyDescent="0.25">
      <c r="A578" s="92">
        <v>40021</v>
      </c>
      <c r="B578" s="72">
        <v>15.316000000000001</v>
      </c>
      <c r="D578"/>
    </row>
    <row r="579" spans="1:5" x14ac:dyDescent="0.25">
      <c r="A579" s="92">
        <v>40022</v>
      </c>
      <c r="B579" s="72">
        <v>15.323</v>
      </c>
      <c r="D579"/>
    </row>
    <row r="580" spans="1:5" x14ac:dyDescent="0.25">
      <c r="A580" s="92">
        <v>40023</v>
      </c>
      <c r="B580" s="72">
        <v>15.33</v>
      </c>
      <c r="D580"/>
    </row>
    <row r="581" spans="1:5" x14ac:dyDescent="0.25">
      <c r="A581" s="92">
        <v>40024</v>
      </c>
      <c r="B581" s="72">
        <v>15.34</v>
      </c>
      <c r="D581"/>
    </row>
    <row r="582" spans="1:5" x14ac:dyDescent="0.25">
      <c r="A582" s="94">
        <v>40025</v>
      </c>
      <c r="B582" s="73">
        <v>15.352</v>
      </c>
      <c r="C582" s="31">
        <f>AVERAGE(B552:B582)</f>
        <v>15.233612903225801</v>
      </c>
      <c r="D582" s="30">
        <f>MAX(B552:B582)</f>
        <v>15.352</v>
      </c>
      <c r="E582" s="30">
        <f>MIN(B552:B582)</f>
        <v>15.115</v>
      </c>
    </row>
    <row r="583" spans="1:5" x14ac:dyDescent="0.25">
      <c r="A583" s="92">
        <v>40026</v>
      </c>
      <c r="B583" s="72">
        <v>15.358000000000001</v>
      </c>
      <c r="D583"/>
    </row>
    <row r="584" spans="1:5" x14ac:dyDescent="0.25">
      <c r="A584" s="92">
        <v>40027</v>
      </c>
      <c r="B584" s="72">
        <v>15.368</v>
      </c>
      <c r="D584"/>
    </row>
    <row r="585" spans="1:5" x14ac:dyDescent="0.25">
      <c r="A585" s="92">
        <v>40028</v>
      </c>
      <c r="B585" s="72">
        <v>15.374000000000001</v>
      </c>
      <c r="D585"/>
    </row>
    <row r="586" spans="1:5" x14ac:dyDescent="0.25">
      <c r="A586" s="92">
        <v>40029</v>
      </c>
      <c r="B586" s="72">
        <v>15.385999999999999</v>
      </c>
      <c r="D586"/>
    </row>
    <row r="587" spans="1:5" x14ac:dyDescent="0.25">
      <c r="A587" s="92">
        <v>40030</v>
      </c>
      <c r="B587" s="72">
        <v>15.397</v>
      </c>
      <c r="D587"/>
    </row>
    <row r="588" spans="1:5" x14ac:dyDescent="0.25">
      <c r="A588" s="92">
        <v>40031</v>
      </c>
      <c r="B588" s="72">
        <v>15.401999999999999</v>
      </c>
      <c r="D588"/>
    </row>
    <row r="589" spans="1:5" x14ac:dyDescent="0.25">
      <c r="A589" s="92">
        <v>40032</v>
      </c>
      <c r="B589" s="72">
        <v>15.41</v>
      </c>
      <c r="D589"/>
    </row>
    <row r="590" spans="1:5" x14ac:dyDescent="0.25">
      <c r="A590" s="92">
        <v>40033</v>
      </c>
      <c r="B590" s="72">
        <v>15.414</v>
      </c>
      <c r="D590"/>
    </row>
    <row r="591" spans="1:5" x14ac:dyDescent="0.25">
      <c r="A591" s="92">
        <v>40034</v>
      </c>
      <c r="B591" s="72">
        <v>15.416</v>
      </c>
      <c r="D591"/>
    </row>
    <row r="592" spans="1:5" x14ac:dyDescent="0.25">
      <c r="A592" s="92">
        <v>40035</v>
      </c>
      <c r="B592" s="72">
        <v>15.420999999999999</v>
      </c>
      <c r="D592"/>
    </row>
    <row r="593" spans="1:4" x14ac:dyDescent="0.25">
      <c r="A593" s="92">
        <v>40036</v>
      </c>
      <c r="B593" s="72">
        <v>15.414</v>
      </c>
      <c r="D593"/>
    </row>
    <row r="594" spans="1:4" x14ac:dyDescent="0.25">
      <c r="A594" s="92">
        <v>40037</v>
      </c>
      <c r="B594" s="72">
        <v>15.401</v>
      </c>
      <c r="D594"/>
    </row>
    <row r="595" spans="1:4" x14ac:dyDescent="0.25">
      <c r="A595" s="92">
        <v>40038</v>
      </c>
      <c r="B595" s="72">
        <v>15.404999999999999</v>
      </c>
      <c r="D595"/>
    </row>
    <row r="596" spans="1:4" x14ac:dyDescent="0.25">
      <c r="A596" s="92">
        <v>40039</v>
      </c>
      <c r="B596" s="72">
        <v>15.404999999999999</v>
      </c>
      <c r="D596"/>
    </row>
    <row r="597" spans="1:4" x14ac:dyDescent="0.25">
      <c r="A597" s="92">
        <v>40040</v>
      </c>
      <c r="B597" s="72">
        <v>15.41</v>
      </c>
      <c r="D597"/>
    </row>
    <row r="598" spans="1:4" x14ac:dyDescent="0.25">
      <c r="A598" s="92">
        <v>40041</v>
      </c>
      <c r="B598" s="72">
        <v>15.416</v>
      </c>
      <c r="D598"/>
    </row>
    <row r="599" spans="1:4" x14ac:dyDescent="0.25">
      <c r="A599" s="92">
        <v>40042</v>
      </c>
      <c r="B599" s="72">
        <v>15.419</v>
      </c>
      <c r="D599"/>
    </row>
    <row r="600" spans="1:4" x14ac:dyDescent="0.25">
      <c r="A600" s="92">
        <v>40043</v>
      </c>
      <c r="B600" s="72">
        <v>15.417999999999999</v>
      </c>
      <c r="D600"/>
    </row>
    <row r="601" spans="1:4" x14ac:dyDescent="0.25">
      <c r="A601" s="92">
        <v>40044</v>
      </c>
      <c r="B601" s="72">
        <v>15.423999999999999</v>
      </c>
      <c r="D601"/>
    </row>
    <row r="602" spans="1:4" x14ac:dyDescent="0.25">
      <c r="A602" s="92">
        <v>40045</v>
      </c>
      <c r="B602" s="72">
        <v>15.433</v>
      </c>
      <c r="D602"/>
    </row>
    <row r="603" spans="1:4" x14ac:dyDescent="0.25">
      <c r="A603" s="92">
        <v>40046</v>
      </c>
      <c r="B603" s="72">
        <v>15.435</v>
      </c>
      <c r="D603"/>
    </row>
    <row r="604" spans="1:4" x14ac:dyDescent="0.25">
      <c r="A604" s="92">
        <v>40047</v>
      </c>
      <c r="B604" s="72">
        <v>15.44</v>
      </c>
      <c r="D604"/>
    </row>
    <row r="605" spans="1:4" x14ac:dyDescent="0.25">
      <c r="A605" s="92">
        <v>40048</v>
      </c>
      <c r="B605" s="72">
        <v>15.445</v>
      </c>
      <c r="D605"/>
    </row>
    <row r="606" spans="1:4" x14ac:dyDescent="0.25">
      <c r="A606" s="92">
        <v>40049</v>
      </c>
      <c r="B606" s="72">
        <v>15.449</v>
      </c>
      <c r="D606"/>
    </row>
    <row r="607" spans="1:4" x14ac:dyDescent="0.25">
      <c r="A607" s="92">
        <v>40050</v>
      </c>
      <c r="B607" s="72">
        <v>15.452999999999999</v>
      </c>
      <c r="D607"/>
    </row>
    <row r="608" spans="1:4" x14ac:dyDescent="0.25">
      <c r="A608" s="92">
        <v>40051</v>
      </c>
      <c r="B608" s="72">
        <v>15.457000000000001</v>
      </c>
      <c r="D608"/>
    </row>
    <row r="609" spans="1:5" x14ac:dyDescent="0.25">
      <c r="A609" s="92">
        <v>40052</v>
      </c>
      <c r="B609" s="72">
        <v>15.458</v>
      </c>
      <c r="D609"/>
    </row>
    <row r="610" spans="1:5" x14ac:dyDescent="0.25">
      <c r="A610" s="92">
        <v>40053</v>
      </c>
      <c r="B610" s="72">
        <v>15.468</v>
      </c>
      <c r="D610"/>
    </row>
    <row r="611" spans="1:5" x14ac:dyDescent="0.25">
      <c r="A611" s="92">
        <v>40054</v>
      </c>
      <c r="B611" s="72">
        <v>15.448</v>
      </c>
      <c r="D611"/>
    </row>
    <row r="612" spans="1:5" x14ac:dyDescent="0.25">
      <c r="A612" s="92">
        <v>40055</v>
      </c>
      <c r="B612" s="72">
        <v>15.448</v>
      </c>
      <c r="D612"/>
    </row>
    <row r="613" spans="1:5" x14ac:dyDescent="0.25">
      <c r="A613" s="94">
        <v>40056</v>
      </c>
      <c r="B613" s="73">
        <v>15.45</v>
      </c>
      <c r="C613" s="31">
        <f>AVERAGE(B583:B613)</f>
        <v>15.420709677419351</v>
      </c>
      <c r="D613" s="30">
        <f>MAX(B583:B613)</f>
        <v>15.468</v>
      </c>
      <c r="E613" s="30">
        <f>MIN(B583:B613)</f>
        <v>15.358000000000001</v>
      </c>
    </row>
    <row r="614" spans="1:5" x14ac:dyDescent="0.25">
      <c r="A614" s="92">
        <v>40057</v>
      </c>
      <c r="B614" s="72">
        <v>15.452</v>
      </c>
      <c r="D614"/>
    </row>
    <row r="615" spans="1:5" x14ac:dyDescent="0.25">
      <c r="A615" s="92">
        <v>40058</v>
      </c>
      <c r="B615" s="72">
        <v>15.454000000000001</v>
      </c>
      <c r="D615"/>
    </row>
    <row r="616" spans="1:5" x14ac:dyDescent="0.25">
      <c r="A616" s="92">
        <v>40059</v>
      </c>
      <c r="B616" s="72">
        <v>15.459</v>
      </c>
      <c r="D616"/>
    </row>
    <row r="617" spans="1:5" x14ac:dyDescent="0.25">
      <c r="A617" s="92">
        <v>40060</v>
      </c>
      <c r="B617" s="72">
        <v>15.46</v>
      </c>
      <c r="D617"/>
    </row>
    <row r="618" spans="1:5" x14ac:dyDescent="0.25">
      <c r="A618" s="92">
        <v>40061</v>
      </c>
      <c r="B618" s="72">
        <v>15.452999999999999</v>
      </c>
      <c r="D618"/>
    </row>
    <row r="619" spans="1:5" x14ac:dyDescent="0.25">
      <c r="A619" s="92">
        <v>40062</v>
      </c>
      <c r="B619" s="72">
        <v>15.417999999999999</v>
      </c>
      <c r="D619"/>
    </row>
    <row r="620" spans="1:5" x14ac:dyDescent="0.25">
      <c r="A620" s="92">
        <v>40063</v>
      </c>
      <c r="B620" s="72">
        <v>15.371</v>
      </c>
      <c r="D620"/>
    </row>
    <row r="621" spans="1:5" x14ac:dyDescent="0.25">
      <c r="A621" s="92">
        <v>40064</v>
      </c>
      <c r="B621" s="72">
        <v>15.367000000000001</v>
      </c>
      <c r="D621"/>
    </row>
    <row r="622" spans="1:5" x14ac:dyDescent="0.25">
      <c r="A622" s="92">
        <v>40065</v>
      </c>
      <c r="B622" s="72">
        <v>15.37</v>
      </c>
      <c r="D622"/>
    </row>
    <row r="623" spans="1:5" x14ac:dyDescent="0.25">
      <c r="A623" s="92">
        <v>40066</v>
      </c>
      <c r="B623" s="72">
        <v>15.369</v>
      </c>
      <c r="D623"/>
    </row>
    <row r="624" spans="1:5" x14ac:dyDescent="0.25">
      <c r="A624" s="92">
        <v>40067</v>
      </c>
      <c r="B624" s="72">
        <v>15.371</v>
      </c>
      <c r="D624"/>
    </row>
    <row r="625" spans="1:4" x14ac:dyDescent="0.25">
      <c r="A625" s="92">
        <v>40068</v>
      </c>
      <c r="B625" s="72">
        <v>15.375999999999999</v>
      </c>
      <c r="D625"/>
    </row>
    <row r="626" spans="1:4" x14ac:dyDescent="0.25">
      <c r="A626" s="92">
        <v>40069</v>
      </c>
      <c r="B626" s="72">
        <v>15.379</v>
      </c>
      <c r="D626"/>
    </row>
    <row r="627" spans="1:4" x14ac:dyDescent="0.25">
      <c r="A627" s="92">
        <v>40070</v>
      </c>
      <c r="B627" s="72">
        <v>15.382999999999999</v>
      </c>
      <c r="D627"/>
    </row>
    <row r="628" spans="1:4" x14ac:dyDescent="0.25">
      <c r="A628" s="92">
        <v>40071</v>
      </c>
      <c r="B628" s="72">
        <v>15.385</v>
      </c>
      <c r="D628"/>
    </row>
    <row r="629" spans="1:4" x14ac:dyDescent="0.25">
      <c r="A629" s="92">
        <v>40072</v>
      </c>
      <c r="B629" s="72">
        <v>15.39</v>
      </c>
      <c r="D629"/>
    </row>
    <row r="630" spans="1:4" x14ac:dyDescent="0.25">
      <c r="A630" s="92">
        <v>40073</v>
      </c>
      <c r="B630" s="72">
        <v>15.391</v>
      </c>
      <c r="D630"/>
    </row>
    <row r="631" spans="1:4" x14ac:dyDescent="0.25">
      <c r="A631" s="92">
        <v>40074</v>
      </c>
      <c r="B631" s="72">
        <v>15.395</v>
      </c>
      <c r="D631"/>
    </row>
    <row r="632" spans="1:4" x14ac:dyDescent="0.25">
      <c r="A632" s="92">
        <v>40075</v>
      </c>
      <c r="B632" s="72">
        <v>15.385</v>
      </c>
      <c r="D632"/>
    </row>
    <row r="633" spans="1:4" x14ac:dyDescent="0.25">
      <c r="A633" s="92">
        <v>40076</v>
      </c>
      <c r="B633" s="72">
        <v>15.385999999999999</v>
      </c>
      <c r="D633"/>
    </row>
    <row r="634" spans="1:4" x14ac:dyDescent="0.25">
      <c r="A634" s="92">
        <v>40077</v>
      </c>
      <c r="B634" s="72">
        <v>15.395</v>
      </c>
      <c r="D634"/>
    </row>
    <row r="635" spans="1:4" x14ac:dyDescent="0.25">
      <c r="A635" s="92">
        <v>40078</v>
      </c>
      <c r="B635" s="72">
        <v>15.398999999999999</v>
      </c>
      <c r="D635"/>
    </row>
    <row r="636" spans="1:4" x14ac:dyDescent="0.25">
      <c r="A636" s="92">
        <v>40079</v>
      </c>
      <c r="B636" s="72">
        <v>15.403</v>
      </c>
      <c r="D636"/>
    </row>
    <row r="637" spans="1:4" x14ac:dyDescent="0.25">
      <c r="A637" s="92">
        <v>40080</v>
      </c>
      <c r="B637" s="72">
        <v>15.404999999999999</v>
      </c>
      <c r="D637"/>
    </row>
    <row r="638" spans="1:4" x14ac:dyDescent="0.25">
      <c r="A638" s="92">
        <v>40081</v>
      </c>
      <c r="B638" s="72">
        <v>15.409000000000001</v>
      </c>
      <c r="D638"/>
    </row>
    <row r="639" spans="1:4" x14ac:dyDescent="0.25">
      <c r="A639" s="92">
        <v>40082</v>
      </c>
      <c r="B639" s="72">
        <v>15.412000000000001</v>
      </c>
      <c r="D639"/>
    </row>
    <row r="640" spans="1:4" x14ac:dyDescent="0.25">
      <c r="A640" s="92">
        <v>40083</v>
      </c>
      <c r="B640" s="72">
        <v>15.417</v>
      </c>
      <c r="D640"/>
    </row>
    <row r="641" spans="1:5" x14ac:dyDescent="0.25">
      <c r="A641" s="92">
        <v>40084</v>
      </c>
      <c r="B641" s="72">
        <v>15.425000000000001</v>
      </c>
      <c r="D641"/>
    </row>
    <row r="642" spans="1:5" x14ac:dyDescent="0.25">
      <c r="A642" s="92">
        <v>40085</v>
      </c>
      <c r="B642" s="72">
        <v>15.416</v>
      </c>
      <c r="D642"/>
    </row>
    <row r="643" spans="1:5" x14ac:dyDescent="0.25">
      <c r="A643" s="94">
        <v>40086</v>
      </c>
      <c r="B643" s="73">
        <v>15.427</v>
      </c>
      <c r="C643" s="31">
        <f>AVERAGE(B614:B643)</f>
        <v>15.404066666666665</v>
      </c>
      <c r="D643" s="30">
        <f>MAX(B614:B643)</f>
        <v>15.46</v>
      </c>
      <c r="E643" s="30">
        <f>MIN(B614:B643)</f>
        <v>15.367000000000001</v>
      </c>
    </row>
    <row r="644" spans="1:5" x14ac:dyDescent="0.25">
      <c r="A644" s="92">
        <v>40087</v>
      </c>
      <c r="B644" s="72">
        <v>15.422000000000001</v>
      </c>
    </row>
    <row r="645" spans="1:5" x14ac:dyDescent="0.25">
      <c r="A645" s="92">
        <v>40088</v>
      </c>
      <c r="B645" s="72">
        <v>15.425000000000001</v>
      </c>
      <c r="D645"/>
    </row>
    <row r="646" spans="1:5" x14ac:dyDescent="0.25">
      <c r="A646" s="92">
        <v>40089</v>
      </c>
      <c r="B646" s="72">
        <v>15.429</v>
      </c>
      <c r="D646"/>
    </row>
    <row r="647" spans="1:5" x14ac:dyDescent="0.25">
      <c r="A647" s="92">
        <v>40090</v>
      </c>
      <c r="B647" s="72">
        <v>15.429</v>
      </c>
      <c r="D647"/>
    </row>
    <row r="648" spans="1:5" x14ac:dyDescent="0.25">
      <c r="A648" s="92">
        <v>40091</v>
      </c>
      <c r="B648" s="72">
        <v>15.432</v>
      </c>
      <c r="D648"/>
    </row>
    <row r="649" spans="1:5" x14ac:dyDescent="0.25">
      <c r="A649" s="92">
        <v>40092</v>
      </c>
      <c r="B649" s="72">
        <v>15.435</v>
      </c>
      <c r="D649"/>
    </row>
    <row r="650" spans="1:5" x14ac:dyDescent="0.25">
      <c r="A650" s="92">
        <v>40093</v>
      </c>
      <c r="B650" s="72">
        <v>15.436999999999999</v>
      </c>
      <c r="D650"/>
    </row>
    <row r="651" spans="1:5" x14ac:dyDescent="0.25">
      <c r="A651" s="92">
        <v>40094</v>
      </c>
      <c r="B651" s="72">
        <v>15.436999999999999</v>
      </c>
      <c r="D651"/>
    </row>
    <row r="652" spans="1:5" x14ac:dyDescent="0.25">
      <c r="A652" s="92">
        <v>40095</v>
      </c>
      <c r="B652" s="72">
        <v>15.438000000000001</v>
      </c>
      <c r="D652"/>
    </row>
    <row r="653" spans="1:5" x14ac:dyDescent="0.25">
      <c r="A653" s="92">
        <v>40096</v>
      </c>
      <c r="B653" s="72">
        <v>15.44</v>
      </c>
      <c r="D653"/>
    </row>
    <row r="654" spans="1:5" x14ac:dyDescent="0.25">
      <c r="A654" s="92">
        <v>40097</v>
      </c>
      <c r="B654" s="72">
        <v>15.443</v>
      </c>
      <c r="D654"/>
    </row>
    <row r="655" spans="1:5" x14ac:dyDescent="0.25">
      <c r="A655" s="92">
        <v>40098</v>
      </c>
      <c r="B655" s="72">
        <v>15.442</v>
      </c>
      <c r="D655"/>
    </row>
    <row r="656" spans="1:5" x14ac:dyDescent="0.25">
      <c r="A656" s="92">
        <v>40099</v>
      </c>
      <c r="B656" s="72">
        <v>15.44</v>
      </c>
      <c r="D656"/>
    </row>
    <row r="657" spans="1:4" x14ac:dyDescent="0.25">
      <c r="A657" s="92">
        <v>40100</v>
      </c>
      <c r="B657" s="72">
        <v>15.444000000000001</v>
      </c>
      <c r="D657"/>
    </row>
    <row r="658" spans="1:4" x14ac:dyDescent="0.25">
      <c r="A658" s="92">
        <v>40101</v>
      </c>
      <c r="B658" s="72">
        <v>15.423</v>
      </c>
      <c r="D658"/>
    </row>
    <row r="659" spans="1:4" x14ac:dyDescent="0.25">
      <c r="A659" s="92">
        <v>40102</v>
      </c>
      <c r="B659" s="72">
        <v>15.417</v>
      </c>
      <c r="D659"/>
    </row>
    <row r="660" spans="1:4" x14ac:dyDescent="0.25">
      <c r="A660" s="92">
        <v>40103</v>
      </c>
      <c r="B660" s="72">
        <v>15.425000000000001</v>
      </c>
      <c r="D660"/>
    </row>
    <row r="661" spans="1:4" x14ac:dyDescent="0.25">
      <c r="A661" s="92">
        <v>40104</v>
      </c>
      <c r="B661" s="72">
        <v>15.368</v>
      </c>
      <c r="D661"/>
    </row>
    <row r="662" spans="1:4" x14ac:dyDescent="0.25">
      <c r="A662" s="92">
        <v>40105</v>
      </c>
      <c r="B662" s="72">
        <v>15.334</v>
      </c>
      <c r="D662"/>
    </row>
    <row r="663" spans="1:4" x14ac:dyDescent="0.25">
      <c r="A663" s="92">
        <v>40106</v>
      </c>
      <c r="B663" s="72">
        <v>15.362</v>
      </c>
      <c r="D663"/>
    </row>
    <row r="664" spans="1:4" x14ac:dyDescent="0.25">
      <c r="A664" s="92">
        <v>40107</v>
      </c>
      <c r="B664" s="72">
        <v>15.349</v>
      </c>
      <c r="D664"/>
    </row>
    <row r="665" spans="1:4" x14ac:dyDescent="0.25">
      <c r="A665" s="92">
        <v>40108</v>
      </c>
      <c r="B665" s="72">
        <v>15.334</v>
      </c>
      <c r="D665"/>
    </row>
    <row r="666" spans="1:4" x14ac:dyDescent="0.25">
      <c r="A666" s="92">
        <v>40109</v>
      </c>
      <c r="B666" s="72">
        <v>15.313000000000001</v>
      </c>
      <c r="D666"/>
    </row>
    <row r="667" spans="1:4" x14ac:dyDescent="0.25">
      <c r="A667" s="92">
        <v>40110</v>
      </c>
      <c r="B667" s="72">
        <v>15.298999999999999</v>
      </c>
      <c r="D667"/>
    </row>
    <row r="668" spans="1:4" x14ac:dyDescent="0.25">
      <c r="A668" s="92">
        <v>40111</v>
      </c>
      <c r="B668" s="72">
        <v>15.297000000000001</v>
      </c>
      <c r="D668"/>
    </row>
    <row r="669" spans="1:4" x14ac:dyDescent="0.25">
      <c r="A669" s="92">
        <v>40112</v>
      </c>
      <c r="B669" s="72">
        <v>15.269</v>
      </c>
      <c r="D669"/>
    </row>
    <row r="670" spans="1:4" x14ac:dyDescent="0.25">
      <c r="A670" s="92">
        <v>40113</v>
      </c>
      <c r="B670" s="72">
        <v>15.257</v>
      </c>
      <c r="D670"/>
    </row>
    <row r="671" spans="1:4" x14ac:dyDescent="0.25">
      <c r="A671" s="92">
        <v>40114</v>
      </c>
      <c r="B671" s="72">
        <v>15.252000000000001</v>
      </c>
      <c r="D671"/>
    </row>
    <row r="672" spans="1:4" x14ac:dyDescent="0.25">
      <c r="A672" s="92">
        <v>40115</v>
      </c>
      <c r="B672" s="72">
        <v>15.244999999999999</v>
      </c>
      <c r="D672"/>
    </row>
    <row r="673" spans="1:5" x14ac:dyDescent="0.25">
      <c r="A673" s="92">
        <v>40116</v>
      </c>
      <c r="B673" s="72">
        <v>15.246</v>
      </c>
      <c r="D673"/>
    </row>
    <row r="674" spans="1:5" x14ac:dyDescent="0.25">
      <c r="A674" s="94">
        <v>40117</v>
      </c>
      <c r="B674" s="73">
        <v>15.238</v>
      </c>
      <c r="C674" s="31">
        <f>AVERAGE(B644:B674)</f>
        <v>15.371645161290322</v>
      </c>
      <c r="D674" s="30">
        <f>MAX(B644:B674)</f>
        <v>15.444000000000001</v>
      </c>
      <c r="E674" s="30">
        <f>MIN(B644:B674)</f>
        <v>15.238</v>
      </c>
    </row>
    <row r="675" spans="1:5" x14ac:dyDescent="0.25">
      <c r="A675" s="92">
        <v>40118</v>
      </c>
      <c r="B675" s="72">
        <v>15.23</v>
      </c>
    </row>
    <row r="676" spans="1:5" x14ac:dyDescent="0.25">
      <c r="A676" s="92">
        <v>40119</v>
      </c>
      <c r="B676" s="72">
        <v>15.224</v>
      </c>
      <c r="D676"/>
    </row>
    <row r="677" spans="1:5" x14ac:dyDescent="0.25">
      <c r="A677" s="92">
        <v>40120</v>
      </c>
      <c r="B677" s="72">
        <v>15.231</v>
      </c>
      <c r="D677"/>
    </row>
    <row r="678" spans="1:5" x14ac:dyDescent="0.25">
      <c r="A678" s="92">
        <v>40121</v>
      </c>
      <c r="B678" s="72">
        <v>15.233000000000001</v>
      </c>
      <c r="D678"/>
    </row>
    <row r="679" spans="1:5" x14ac:dyDescent="0.25">
      <c r="A679" s="92">
        <v>40122</v>
      </c>
      <c r="B679" s="72">
        <v>15.234</v>
      </c>
      <c r="D679"/>
    </row>
    <row r="680" spans="1:5" x14ac:dyDescent="0.25">
      <c r="A680" s="92">
        <v>40123</v>
      </c>
      <c r="B680" s="72">
        <v>15.214</v>
      </c>
      <c r="D680"/>
    </row>
    <row r="681" spans="1:5" x14ac:dyDescent="0.25">
      <c r="A681" s="92">
        <v>40124</v>
      </c>
      <c r="B681" s="72">
        <v>15.141</v>
      </c>
      <c r="D681"/>
    </row>
    <row r="682" spans="1:5" x14ac:dyDescent="0.25">
      <c r="A682" s="92">
        <v>40125</v>
      </c>
      <c r="B682" s="72">
        <v>15.106999999999999</v>
      </c>
      <c r="D682"/>
    </row>
    <row r="683" spans="1:5" x14ac:dyDescent="0.25">
      <c r="A683" s="92">
        <v>40126</v>
      </c>
      <c r="B683" s="72">
        <v>15.103999999999999</v>
      </c>
      <c r="D683"/>
    </row>
    <row r="684" spans="1:5" x14ac:dyDescent="0.25">
      <c r="A684" s="92">
        <v>40127</v>
      </c>
      <c r="B684" s="72">
        <v>15.076000000000001</v>
      </c>
      <c r="D684"/>
    </row>
    <row r="685" spans="1:5" x14ac:dyDescent="0.25">
      <c r="A685" s="92">
        <v>40128</v>
      </c>
      <c r="B685" s="72">
        <v>15.052</v>
      </c>
      <c r="D685"/>
    </row>
    <row r="686" spans="1:5" x14ac:dyDescent="0.25">
      <c r="A686" s="92">
        <v>40129</v>
      </c>
      <c r="B686" s="72">
        <v>15.047000000000001</v>
      </c>
      <c r="D686"/>
    </row>
    <row r="687" spans="1:5" x14ac:dyDescent="0.25">
      <c r="A687" s="92">
        <v>40130</v>
      </c>
      <c r="B687" s="72">
        <v>15.038</v>
      </c>
      <c r="D687"/>
    </row>
    <row r="688" spans="1:5" x14ac:dyDescent="0.25">
      <c r="A688" s="92">
        <v>40131</v>
      </c>
      <c r="B688" s="72">
        <v>15.048</v>
      </c>
      <c r="D688"/>
    </row>
    <row r="689" spans="1:5" x14ac:dyDescent="0.25">
      <c r="A689" s="92">
        <v>40132</v>
      </c>
      <c r="B689" s="72">
        <v>15.048</v>
      </c>
      <c r="D689"/>
    </row>
    <row r="690" spans="1:5" x14ac:dyDescent="0.25">
      <c r="A690" s="92">
        <v>40133</v>
      </c>
      <c r="B690" s="72">
        <v>15.058</v>
      </c>
      <c r="D690"/>
    </row>
    <row r="691" spans="1:5" x14ac:dyDescent="0.25">
      <c r="A691" s="92">
        <v>40134</v>
      </c>
      <c r="B691" s="72">
        <v>14.981999999999999</v>
      </c>
      <c r="D691"/>
    </row>
    <row r="692" spans="1:5" x14ac:dyDescent="0.25">
      <c r="A692" s="92">
        <v>40135</v>
      </c>
      <c r="B692" s="72">
        <v>14.95</v>
      </c>
      <c r="D692"/>
    </row>
    <row r="693" spans="1:5" x14ac:dyDescent="0.25">
      <c r="A693" s="92">
        <v>40136</v>
      </c>
      <c r="B693" s="72">
        <v>14.936</v>
      </c>
      <c r="D693"/>
    </row>
    <row r="694" spans="1:5" x14ac:dyDescent="0.25">
      <c r="A694" s="92">
        <v>40137</v>
      </c>
      <c r="B694" s="72">
        <v>14.925000000000001</v>
      </c>
      <c r="D694"/>
    </row>
    <row r="695" spans="1:5" x14ac:dyDescent="0.25">
      <c r="A695" s="92">
        <v>40138</v>
      </c>
      <c r="B695" s="72">
        <v>14.92</v>
      </c>
      <c r="D695"/>
    </row>
    <row r="696" spans="1:5" x14ac:dyDescent="0.25">
      <c r="A696" s="92">
        <v>40139</v>
      </c>
      <c r="B696" s="72">
        <v>14.906000000000001</v>
      </c>
      <c r="D696"/>
    </row>
    <row r="697" spans="1:5" x14ac:dyDescent="0.25">
      <c r="A697" s="92">
        <v>40140</v>
      </c>
      <c r="B697" s="72">
        <v>14.912000000000001</v>
      </c>
      <c r="D697"/>
    </row>
    <row r="698" spans="1:5" x14ac:dyDescent="0.25">
      <c r="A698" s="92">
        <v>40141</v>
      </c>
      <c r="B698" s="72">
        <v>14.919</v>
      </c>
      <c r="D698"/>
    </row>
    <row r="699" spans="1:5" x14ac:dyDescent="0.25">
      <c r="A699" s="92">
        <v>40142</v>
      </c>
      <c r="B699" s="72">
        <v>14.932</v>
      </c>
      <c r="D699"/>
    </row>
    <row r="700" spans="1:5" x14ac:dyDescent="0.25">
      <c r="A700" s="92">
        <v>40143</v>
      </c>
      <c r="B700" s="72">
        <v>14.920999999999999</v>
      </c>
      <c r="D700"/>
    </row>
    <row r="701" spans="1:5" x14ac:dyDescent="0.25">
      <c r="A701" s="92">
        <v>40144</v>
      </c>
      <c r="B701" s="72">
        <v>14.896000000000001</v>
      </c>
      <c r="D701"/>
    </row>
    <row r="702" spans="1:5" x14ac:dyDescent="0.25">
      <c r="A702" s="92">
        <v>40145</v>
      </c>
      <c r="B702" s="72">
        <v>14.894</v>
      </c>
      <c r="D702"/>
    </row>
    <row r="703" spans="1:5" x14ac:dyDescent="0.25">
      <c r="A703" s="92">
        <v>40146</v>
      </c>
      <c r="B703" s="72">
        <v>14.901999999999999</v>
      </c>
    </row>
    <row r="704" spans="1:5" x14ac:dyDescent="0.25">
      <c r="A704" s="93">
        <v>40147</v>
      </c>
      <c r="B704" s="74">
        <v>14.913</v>
      </c>
      <c r="C704" s="31">
        <f>AVERAGE(B675:B704)</f>
        <v>15.033099999999999</v>
      </c>
      <c r="D704" s="30">
        <f>MAX(B675:B704)</f>
        <v>15.234</v>
      </c>
      <c r="E704" s="30">
        <f>MIN(B675:B704)</f>
        <v>14.894</v>
      </c>
    </row>
    <row r="705" spans="1:4" x14ac:dyDescent="0.25">
      <c r="A705" s="92">
        <v>40148</v>
      </c>
      <c r="B705" s="72">
        <v>14.928000000000001</v>
      </c>
      <c r="D705"/>
    </row>
    <row r="706" spans="1:4" x14ac:dyDescent="0.25">
      <c r="A706" s="92">
        <v>40149</v>
      </c>
      <c r="B706" s="72">
        <v>14.943</v>
      </c>
      <c r="D706"/>
    </row>
    <row r="707" spans="1:4" x14ac:dyDescent="0.25">
      <c r="A707" s="92">
        <v>40150</v>
      </c>
      <c r="B707" s="72">
        <v>14.958</v>
      </c>
      <c r="D707"/>
    </row>
    <row r="708" spans="1:4" x14ac:dyDescent="0.25">
      <c r="A708" s="92">
        <v>40151</v>
      </c>
      <c r="B708" s="72">
        <v>14.971</v>
      </c>
      <c r="D708"/>
    </row>
    <row r="709" spans="1:4" x14ac:dyDescent="0.25">
      <c r="A709" s="92">
        <v>40152</v>
      </c>
      <c r="B709" s="72">
        <v>14.984999999999999</v>
      </c>
      <c r="D709"/>
    </row>
    <row r="710" spans="1:4" x14ac:dyDescent="0.25">
      <c r="A710" s="92">
        <v>40153</v>
      </c>
      <c r="B710" s="72">
        <v>15.003</v>
      </c>
      <c r="D710"/>
    </row>
    <row r="711" spans="1:4" x14ac:dyDescent="0.25">
      <c r="A711" s="92">
        <v>40154</v>
      </c>
      <c r="B711" s="72">
        <v>15.013999999999999</v>
      </c>
      <c r="D711"/>
    </row>
    <row r="712" spans="1:4" x14ac:dyDescent="0.25">
      <c r="A712" s="92">
        <v>40155</v>
      </c>
      <c r="B712" s="72">
        <v>15.02</v>
      </c>
      <c r="D712"/>
    </row>
    <row r="713" spans="1:4" x14ac:dyDescent="0.25">
      <c r="A713" s="92">
        <v>40156</v>
      </c>
      <c r="B713" s="72">
        <v>15.028</v>
      </c>
      <c r="D713"/>
    </row>
    <row r="714" spans="1:4" x14ac:dyDescent="0.25">
      <c r="A714" s="92">
        <v>40157</v>
      </c>
      <c r="B714" s="72">
        <v>15.038</v>
      </c>
      <c r="D714"/>
    </row>
    <row r="715" spans="1:4" x14ac:dyDescent="0.25">
      <c r="A715" s="92">
        <v>40158</v>
      </c>
      <c r="B715" s="72">
        <v>15.045999999999999</v>
      </c>
      <c r="D715"/>
    </row>
    <row r="716" spans="1:4" x14ac:dyDescent="0.25">
      <c r="A716" s="92">
        <v>40159</v>
      </c>
      <c r="B716" s="72">
        <v>15.052</v>
      </c>
      <c r="D716"/>
    </row>
    <row r="717" spans="1:4" x14ac:dyDescent="0.25">
      <c r="A717" s="92">
        <v>40160</v>
      </c>
      <c r="B717" s="72">
        <v>15.058999999999999</v>
      </c>
      <c r="D717"/>
    </row>
    <row r="718" spans="1:4" x14ac:dyDescent="0.25">
      <c r="A718" s="92">
        <v>40161</v>
      </c>
      <c r="B718" s="72">
        <v>15.058999999999999</v>
      </c>
      <c r="D718"/>
    </row>
    <row r="719" spans="1:4" x14ac:dyDescent="0.25">
      <c r="A719" s="92">
        <v>40162</v>
      </c>
      <c r="B719" s="72">
        <v>15.032999999999999</v>
      </c>
      <c r="D719"/>
    </row>
    <row r="720" spans="1:4" x14ac:dyDescent="0.25">
      <c r="A720" s="92">
        <v>40163</v>
      </c>
      <c r="B720" s="72">
        <v>15.019</v>
      </c>
      <c r="D720"/>
    </row>
    <row r="721" spans="1:5" x14ac:dyDescent="0.25">
      <c r="A721" s="92">
        <v>40164</v>
      </c>
      <c r="B721" s="72">
        <v>14.992000000000001</v>
      </c>
      <c r="D721"/>
    </row>
    <row r="722" spans="1:5" x14ac:dyDescent="0.25">
      <c r="A722" s="92">
        <v>40165</v>
      </c>
      <c r="B722" s="72">
        <v>14.984</v>
      </c>
      <c r="D722"/>
    </row>
    <row r="723" spans="1:5" x14ac:dyDescent="0.25">
      <c r="A723" s="92">
        <v>40166</v>
      </c>
      <c r="B723" s="72">
        <v>14.965</v>
      </c>
      <c r="D723"/>
    </row>
    <row r="724" spans="1:5" x14ac:dyDescent="0.25">
      <c r="A724" s="92">
        <v>40167</v>
      </c>
      <c r="B724" s="72">
        <v>14.95</v>
      </c>
      <c r="D724"/>
    </row>
    <row r="725" spans="1:5" x14ac:dyDescent="0.25">
      <c r="A725" s="92">
        <v>40168</v>
      </c>
      <c r="B725" s="72">
        <v>14.925000000000001</v>
      </c>
      <c r="D725"/>
    </row>
    <row r="726" spans="1:5" x14ac:dyDescent="0.25">
      <c r="A726" s="92">
        <v>40169</v>
      </c>
      <c r="B726" s="72">
        <v>14.922000000000001</v>
      </c>
      <c r="D726"/>
    </row>
    <row r="727" spans="1:5" x14ac:dyDescent="0.25">
      <c r="A727" s="92">
        <v>40170</v>
      </c>
      <c r="B727" s="72">
        <v>14.923999999999999</v>
      </c>
      <c r="D727"/>
    </row>
    <row r="728" spans="1:5" x14ac:dyDescent="0.25">
      <c r="A728" s="92">
        <v>40171</v>
      </c>
      <c r="B728" s="72">
        <v>14.932</v>
      </c>
      <c r="D728"/>
    </row>
    <row r="729" spans="1:5" x14ac:dyDescent="0.25">
      <c r="A729" s="92">
        <v>40172</v>
      </c>
      <c r="B729" s="72">
        <v>14.939</v>
      </c>
      <c r="D729"/>
    </row>
    <row r="730" spans="1:5" x14ac:dyDescent="0.25">
      <c r="A730" s="92">
        <v>40173</v>
      </c>
      <c r="B730" s="72">
        <v>14.946</v>
      </c>
      <c r="D730"/>
    </row>
    <row r="731" spans="1:5" x14ac:dyDescent="0.25">
      <c r="A731" s="92">
        <v>40174</v>
      </c>
      <c r="B731" s="72">
        <v>14.955</v>
      </c>
      <c r="D731"/>
    </row>
    <row r="732" spans="1:5" x14ac:dyDescent="0.25">
      <c r="A732" s="92">
        <v>40175</v>
      </c>
      <c r="B732" s="72">
        <v>14.961</v>
      </c>
      <c r="C732" s="86"/>
      <c r="D732" s="2"/>
      <c r="E732" s="2"/>
    </row>
    <row r="733" spans="1:5" x14ac:dyDescent="0.25">
      <c r="A733" s="92">
        <v>40176</v>
      </c>
      <c r="B733" s="72">
        <v>14.968999999999999</v>
      </c>
      <c r="D733"/>
    </row>
    <row r="734" spans="1:5" x14ac:dyDescent="0.25">
      <c r="A734" s="92">
        <v>40177</v>
      </c>
      <c r="B734" s="72">
        <v>14.965999999999999</v>
      </c>
      <c r="D734" s="12"/>
      <c r="E734" s="12"/>
    </row>
    <row r="735" spans="1:5" ht="15.75" thickBot="1" x14ac:dyDescent="0.3">
      <c r="A735" s="95">
        <v>40178</v>
      </c>
      <c r="B735" s="75">
        <v>14.962999999999999</v>
      </c>
      <c r="C735" s="30">
        <f>AVERAGE(B705:B735)</f>
        <v>14.982225806451613</v>
      </c>
      <c r="D735" s="30">
        <f>MAX(B705:B735)</f>
        <v>15.058999999999999</v>
      </c>
      <c r="E735" s="30">
        <f>MIN(B705:B735)</f>
        <v>14.922000000000001</v>
      </c>
    </row>
    <row r="736" spans="1:5" ht="15.75" thickTop="1" x14ac:dyDescent="0.25">
      <c r="A736" s="96">
        <v>40179</v>
      </c>
      <c r="B736" s="76">
        <v>14.946999999999999</v>
      </c>
      <c r="D736"/>
    </row>
    <row r="737" spans="1:4" x14ac:dyDescent="0.25">
      <c r="A737" s="96">
        <v>40180</v>
      </c>
      <c r="B737" s="76">
        <v>14.897</v>
      </c>
      <c r="D737"/>
    </row>
    <row r="738" spans="1:4" x14ac:dyDescent="0.25">
      <c r="A738" s="96">
        <v>40181</v>
      </c>
      <c r="B738" s="76">
        <v>14.884</v>
      </c>
      <c r="D738"/>
    </row>
    <row r="739" spans="1:4" x14ac:dyDescent="0.25">
      <c r="A739" s="96">
        <v>40182</v>
      </c>
      <c r="B739" s="76">
        <v>14.846</v>
      </c>
      <c r="D739"/>
    </row>
    <row r="740" spans="1:4" x14ac:dyDescent="0.25">
      <c r="A740" s="96">
        <v>40183</v>
      </c>
      <c r="B740" s="76">
        <v>14.827999999999999</v>
      </c>
      <c r="D740"/>
    </row>
    <row r="741" spans="1:4" x14ac:dyDescent="0.25">
      <c r="A741" s="96">
        <v>40184</v>
      </c>
      <c r="B741" s="76">
        <v>14.82</v>
      </c>
      <c r="D741"/>
    </row>
    <row r="742" spans="1:4" x14ac:dyDescent="0.25">
      <c r="A742" s="96">
        <v>40185</v>
      </c>
      <c r="B742" s="76">
        <v>14.47</v>
      </c>
      <c r="D742"/>
    </row>
    <row r="743" spans="1:4" x14ac:dyDescent="0.25">
      <c r="A743" s="96">
        <v>40186</v>
      </c>
      <c r="B743" s="76">
        <v>14.433999999999999</v>
      </c>
      <c r="D743"/>
    </row>
    <row r="744" spans="1:4" x14ac:dyDescent="0.25">
      <c r="A744" s="96">
        <v>40187</v>
      </c>
      <c r="B744" s="76">
        <v>14.374000000000001</v>
      </c>
      <c r="D744"/>
    </row>
    <row r="745" spans="1:4" x14ac:dyDescent="0.25">
      <c r="A745" s="96">
        <v>40188</v>
      </c>
      <c r="B745" s="76">
        <v>14.372</v>
      </c>
      <c r="D745"/>
    </row>
    <row r="746" spans="1:4" x14ac:dyDescent="0.25">
      <c r="A746" s="96">
        <v>40189</v>
      </c>
      <c r="B746" s="76">
        <v>14.327999999999999</v>
      </c>
      <c r="D746"/>
    </row>
    <row r="747" spans="1:4" x14ac:dyDescent="0.25">
      <c r="A747" s="96">
        <v>40190</v>
      </c>
      <c r="B747" s="76">
        <v>14.294</v>
      </c>
      <c r="D747"/>
    </row>
    <row r="748" spans="1:4" x14ac:dyDescent="0.25">
      <c r="A748" s="96">
        <v>40191</v>
      </c>
      <c r="B748" s="76">
        <v>14.26</v>
      </c>
      <c r="D748"/>
    </row>
    <row r="749" spans="1:4" x14ac:dyDescent="0.25">
      <c r="A749" s="96">
        <v>40192</v>
      </c>
      <c r="B749" s="76">
        <v>14.24</v>
      </c>
      <c r="D749"/>
    </row>
    <row r="750" spans="1:4" x14ac:dyDescent="0.25">
      <c r="A750" s="96">
        <v>40193</v>
      </c>
      <c r="B750" s="76">
        <v>14.183</v>
      </c>
      <c r="D750"/>
    </row>
    <row r="751" spans="1:4" x14ac:dyDescent="0.25">
      <c r="A751" s="96">
        <v>40194</v>
      </c>
      <c r="B751" s="76">
        <v>14.186999999999999</v>
      </c>
      <c r="D751"/>
    </row>
    <row r="752" spans="1:4" x14ac:dyDescent="0.25">
      <c r="A752" s="96">
        <v>40195</v>
      </c>
      <c r="B752" s="76">
        <v>14.198</v>
      </c>
      <c r="D752"/>
    </row>
    <row r="753" spans="1:5" x14ac:dyDescent="0.25">
      <c r="A753" s="96">
        <v>40196</v>
      </c>
      <c r="B753" s="76">
        <v>14.201000000000001</v>
      </c>
      <c r="D753"/>
    </row>
    <row r="754" spans="1:5" x14ac:dyDescent="0.25">
      <c r="A754" s="96">
        <v>40197</v>
      </c>
      <c r="B754" s="76">
        <v>14.244999999999999</v>
      </c>
      <c r="D754"/>
    </row>
    <row r="755" spans="1:5" x14ac:dyDescent="0.25">
      <c r="A755" s="96">
        <v>40198</v>
      </c>
      <c r="B755" s="76">
        <v>14.272</v>
      </c>
      <c r="D755"/>
    </row>
    <row r="756" spans="1:5" x14ac:dyDescent="0.25">
      <c r="A756" s="96">
        <v>40199</v>
      </c>
      <c r="B756" s="76">
        <v>14.308</v>
      </c>
      <c r="D756"/>
    </row>
    <row r="757" spans="1:5" x14ac:dyDescent="0.25">
      <c r="A757" s="96">
        <v>40200</v>
      </c>
      <c r="B757" s="76">
        <v>14.347</v>
      </c>
      <c r="D757"/>
    </row>
    <row r="758" spans="1:5" x14ac:dyDescent="0.25">
      <c r="A758" s="96">
        <v>40201</v>
      </c>
      <c r="B758" s="76">
        <v>14.385999999999999</v>
      </c>
      <c r="D758"/>
    </row>
    <row r="759" spans="1:5" x14ac:dyDescent="0.25">
      <c r="A759" s="96">
        <v>40202</v>
      </c>
      <c r="B759" s="76">
        <v>14.406000000000001</v>
      </c>
      <c r="D759"/>
    </row>
    <row r="760" spans="1:5" x14ac:dyDescent="0.25">
      <c r="A760" s="96">
        <v>40203</v>
      </c>
      <c r="B760" s="76">
        <v>14.382</v>
      </c>
      <c r="D760"/>
    </row>
    <row r="761" spans="1:5" x14ac:dyDescent="0.25">
      <c r="A761" s="96">
        <v>40204</v>
      </c>
      <c r="B761" s="76">
        <v>14.404999999999999</v>
      </c>
      <c r="D761"/>
    </row>
    <row r="762" spans="1:5" x14ac:dyDescent="0.25">
      <c r="A762" s="96">
        <v>40205</v>
      </c>
      <c r="B762" s="76">
        <v>14.427</v>
      </c>
      <c r="D762"/>
    </row>
    <row r="763" spans="1:5" x14ac:dyDescent="0.25">
      <c r="A763" s="96">
        <v>40206</v>
      </c>
      <c r="B763" s="76">
        <v>14.451000000000001</v>
      </c>
      <c r="D763"/>
    </row>
    <row r="764" spans="1:5" x14ac:dyDescent="0.25">
      <c r="A764" s="96">
        <v>40207</v>
      </c>
      <c r="B764" s="76">
        <v>14.468999999999999</v>
      </c>
      <c r="D764"/>
    </row>
    <row r="765" spans="1:5" x14ac:dyDescent="0.25">
      <c r="A765" s="96">
        <v>40208</v>
      </c>
      <c r="B765" s="76">
        <v>14.465</v>
      </c>
      <c r="D765"/>
    </row>
    <row r="766" spans="1:5" x14ac:dyDescent="0.25">
      <c r="A766" s="97">
        <v>40209</v>
      </c>
      <c r="B766" s="77">
        <v>14.468999999999999</v>
      </c>
      <c r="C766" s="30">
        <f>AVERAGE(B736:B766)</f>
        <v>14.445</v>
      </c>
      <c r="D766" s="30">
        <f>MAX(B736:B766)</f>
        <v>14.946999999999999</v>
      </c>
      <c r="E766" s="30">
        <f>MIN(B736:B766)</f>
        <v>14.183</v>
      </c>
    </row>
    <row r="767" spans="1:5" x14ac:dyDescent="0.25">
      <c r="A767" s="96">
        <v>40210</v>
      </c>
      <c r="B767" s="76">
        <v>14.487</v>
      </c>
      <c r="D767"/>
    </row>
    <row r="768" spans="1:5" x14ac:dyDescent="0.25">
      <c r="A768" s="96">
        <v>40211</v>
      </c>
      <c r="B768" s="76">
        <v>14.473000000000001</v>
      </c>
      <c r="D768"/>
    </row>
    <row r="769" spans="1:4" x14ac:dyDescent="0.25">
      <c r="A769" s="96">
        <v>40212</v>
      </c>
      <c r="B769" s="76">
        <v>14.473000000000001</v>
      </c>
      <c r="D769"/>
    </row>
    <row r="770" spans="1:4" x14ac:dyDescent="0.25">
      <c r="A770" s="96">
        <v>40213</v>
      </c>
      <c r="B770" s="76">
        <v>14.468</v>
      </c>
      <c r="D770"/>
    </row>
    <row r="771" spans="1:4" x14ac:dyDescent="0.25">
      <c r="A771" s="96">
        <v>40214</v>
      </c>
      <c r="B771" s="76">
        <v>14.457000000000001</v>
      </c>
      <c r="D771"/>
    </row>
    <row r="772" spans="1:4" x14ac:dyDescent="0.25">
      <c r="A772" s="96">
        <v>40215</v>
      </c>
      <c r="B772" s="76">
        <v>14.474</v>
      </c>
      <c r="D772"/>
    </row>
    <row r="773" spans="1:4" x14ac:dyDescent="0.25">
      <c r="A773" s="96">
        <v>40216</v>
      </c>
      <c r="B773" s="76">
        <v>14.468</v>
      </c>
      <c r="D773"/>
    </row>
    <row r="774" spans="1:4" x14ac:dyDescent="0.25">
      <c r="A774" s="96">
        <v>40217</v>
      </c>
      <c r="B774" s="76">
        <v>14.481</v>
      </c>
      <c r="D774"/>
    </row>
    <row r="775" spans="1:4" x14ac:dyDescent="0.25">
      <c r="A775" s="96">
        <v>40218</v>
      </c>
      <c r="B775" s="76">
        <v>14.496</v>
      </c>
      <c r="D775"/>
    </row>
    <row r="776" spans="1:4" x14ac:dyDescent="0.25">
      <c r="A776" s="96">
        <v>40219</v>
      </c>
      <c r="B776" s="76">
        <v>14.507999999999999</v>
      </c>
      <c r="D776"/>
    </row>
    <row r="777" spans="1:4" x14ac:dyDescent="0.25">
      <c r="A777" s="96">
        <v>40220</v>
      </c>
      <c r="B777" s="76">
        <v>14.49</v>
      </c>
      <c r="D777"/>
    </row>
    <row r="778" spans="1:4" x14ac:dyDescent="0.25">
      <c r="A778" s="96">
        <v>40221</v>
      </c>
      <c r="B778" s="76">
        <v>14.465999999999999</v>
      </c>
      <c r="D778"/>
    </row>
    <row r="779" spans="1:4" x14ac:dyDescent="0.25">
      <c r="A779" s="96">
        <v>40222</v>
      </c>
      <c r="B779" s="76">
        <v>14.394</v>
      </c>
      <c r="D779"/>
    </row>
    <row r="780" spans="1:4" x14ac:dyDescent="0.25">
      <c r="A780" s="96">
        <v>40223</v>
      </c>
      <c r="B780" s="76">
        <v>14.347</v>
      </c>
      <c r="D780"/>
    </row>
    <row r="781" spans="1:4" x14ac:dyDescent="0.25">
      <c r="A781" s="96">
        <v>40224</v>
      </c>
      <c r="B781" s="76">
        <v>14.334</v>
      </c>
      <c r="D781"/>
    </row>
    <row r="782" spans="1:4" x14ac:dyDescent="0.25">
      <c r="A782" s="96">
        <v>40225</v>
      </c>
      <c r="B782" s="76">
        <v>14.301</v>
      </c>
      <c r="D782"/>
    </row>
    <row r="783" spans="1:4" x14ac:dyDescent="0.25">
      <c r="A783" s="96">
        <v>40226</v>
      </c>
      <c r="B783" s="76">
        <v>14.315</v>
      </c>
      <c r="D783"/>
    </row>
    <row r="784" spans="1:4" x14ac:dyDescent="0.25">
      <c r="A784" s="96">
        <v>40227</v>
      </c>
      <c r="B784" s="76">
        <v>14.332000000000001</v>
      </c>
      <c r="D784"/>
    </row>
    <row r="785" spans="1:5" x14ac:dyDescent="0.25">
      <c r="A785" s="96">
        <v>40228</v>
      </c>
      <c r="B785" s="76">
        <v>14.351000000000001</v>
      </c>
      <c r="D785"/>
    </row>
    <row r="786" spans="1:5" x14ac:dyDescent="0.25">
      <c r="A786" s="96">
        <v>40229</v>
      </c>
      <c r="B786" s="76">
        <v>14.372999999999999</v>
      </c>
      <c r="D786"/>
    </row>
    <row r="787" spans="1:5" x14ac:dyDescent="0.25">
      <c r="A787" s="96">
        <v>40230</v>
      </c>
      <c r="B787" s="76">
        <v>14.395</v>
      </c>
      <c r="D787"/>
    </row>
    <row r="788" spans="1:5" x14ac:dyDescent="0.25">
      <c r="A788" s="96">
        <v>40231</v>
      </c>
      <c r="B788" s="76">
        <v>14.417</v>
      </c>
      <c r="D788"/>
    </row>
    <row r="789" spans="1:5" x14ac:dyDescent="0.25">
      <c r="A789" s="96">
        <v>40232</v>
      </c>
      <c r="B789" s="76">
        <v>14.43</v>
      </c>
      <c r="D789"/>
    </row>
    <row r="790" spans="1:5" x14ac:dyDescent="0.25">
      <c r="A790" s="96">
        <v>40233</v>
      </c>
      <c r="B790" s="76">
        <v>14.404</v>
      </c>
      <c r="D790"/>
    </row>
    <row r="791" spans="1:5" x14ac:dyDescent="0.25">
      <c r="A791" s="96">
        <v>40234</v>
      </c>
      <c r="B791" s="76">
        <v>14.409000000000001</v>
      </c>
      <c r="D791"/>
    </row>
    <row r="792" spans="1:5" x14ac:dyDescent="0.25">
      <c r="A792" s="96">
        <v>40235</v>
      </c>
      <c r="B792" s="76">
        <v>14.391999999999999</v>
      </c>
      <c r="D792"/>
    </row>
    <row r="793" spans="1:5" x14ac:dyDescent="0.25">
      <c r="A793" s="96">
        <v>40236</v>
      </c>
      <c r="B793" s="76">
        <v>14.367000000000001</v>
      </c>
      <c r="D793"/>
    </row>
    <row r="794" spans="1:5" x14ac:dyDescent="0.25">
      <c r="A794" s="98">
        <v>40237</v>
      </c>
      <c r="B794" s="78">
        <v>14.363</v>
      </c>
      <c r="C794" s="31">
        <f>AVERAGE(B767:B795)</f>
        <v>14.415137931034485</v>
      </c>
      <c r="D794" s="30">
        <f>MAX(B767:B795)</f>
        <v>14.507999999999999</v>
      </c>
      <c r="E794" s="30">
        <f>MIN(B767:B795)</f>
        <v>14.301</v>
      </c>
    </row>
    <row r="795" spans="1:5" x14ac:dyDescent="0.25">
      <c r="A795" s="96">
        <v>40238</v>
      </c>
      <c r="B795" s="76">
        <v>14.374000000000001</v>
      </c>
    </row>
    <row r="796" spans="1:5" x14ac:dyDescent="0.25">
      <c r="A796" s="96">
        <v>40239</v>
      </c>
      <c r="B796" s="76">
        <v>14.37</v>
      </c>
      <c r="D796"/>
    </row>
    <row r="797" spans="1:5" x14ac:dyDescent="0.25">
      <c r="A797" s="96">
        <v>40240</v>
      </c>
      <c r="B797" s="76">
        <v>14.371</v>
      </c>
      <c r="D797" s="12"/>
      <c r="E797" s="12"/>
    </row>
    <row r="798" spans="1:5" x14ac:dyDescent="0.25">
      <c r="A798" s="96">
        <v>40241</v>
      </c>
      <c r="B798" s="76">
        <v>14.379</v>
      </c>
      <c r="D798"/>
    </row>
    <row r="799" spans="1:5" x14ac:dyDescent="0.25">
      <c r="A799" s="96">
        <v>40242</v>
      </c>
      <c r="B799" s="76">
        <v>14.395</v>
      </c>
      <c r="D799"/>
    </row>
    <row r="800" spans="1:5" x14ac:dyDescent="0.25">
      <c r="A800" s="96">
        <v>40243</v>
      </c>
      <c r="B800" s="76">
        <v>14.41</v>
      </c>
      <c r="D800"/>
    </row>
    <row r="801" spans="1:4" x14ac:dyDescent="0.25">
      <c r="A801" s="96">
        <v>40244</v>
      </c>
      <c r="B801" s="76">
        <v>14.428000000000001</v>
      </c>
      <c r="D801"/>
    </row>
    <row r="802" spans="1:4" x14ac:dyDescent="0.25">
      <c r="A802" s="96">
        <v>40245</v>
      </c>
      <c r="B802" s="76">
        <v>14.439</v>
      </c>
      <c r="D802"/>
    </row>
    <row r="803" spans="1:4" x14ac:dyDescent="0.25">
      <c r="A803" s="96">
        <v>40246</v>
      </c>
      <c r="B803" s="76">
        <v>14.45</v>
      </c>
      <c r="D803"/>
    </row>
    <row r="804" spans="1:4" x14ac:dyDescent="0.25">
      <c r="A804" s="96">
        <v>40247</v>
      </c>
      <c r="B804" s="76">
        <v>14.462999999999999</v>
      </c>
      <c r="D804"/>
    </row>
    <row r="805" spans="1:4" x14ac:dyDescent="0.25">
      <c r="A805" s="96">
        <v>40248</v>
      </c>
      <c r="B805" s="76">
        <v>14.436999999999999</v>
      </c>
      <c r="D805"/>
    </row>
    <row r="806" spans="1:4" x14ac:dyDescent="0.25">
      <c r="A806" s="96">
        <v>40249</v>
      </c>
      <c r="B806" s="76">
        <v>14.335000000000001</v>
      </c>
      <c r="D806"/>
    </row>
    <row r="807" spans="1:4" x14ac:dyDescent="0.25">
      <c r="A807" s="96">
        <v>40250</v>
      </c>
      <c r="B807" s="76">
        <v>14.29</v>
      </c>
      <c r="D807"/>
    </row>
    <row r="808" spans="1:4" x14ac:dyDescent="0.25">
      <c r="A808" s="96">
        <v>40251</v>
      </c>
      <c r="B808" s="76">
        <v>14.269</v>
      </c>
      <c r="D808"/>
    </row>
    <row r="809" spans="1:4" x14ac:dyDescent="0.25">
      <c r="A809" s="96">
        <v>40252</v>
      </c>
      <c r="B809" s="76">
        <v>14.279</v>
      </c>
      <c r="D809"/>
    </row>
    <row r="810" spans="1:4" x14ac:dyDescent="0.25">
      <c r="A810" s="96">
        <v>40253</v>
      </c>
      <c r="B810" s="76">
        <v>14.278</v>
      </c>
      <c r="D810"/>
    </row>
    <row r="811" spans="1:4" x14ac:dyDescent="0.25">
      <c r="A811" s="96">
        <v>40254</v>
      </c>
      <c r="B811" s="76">
        <v>14.302</v>
      </c>
      <c r="D811"/>
    </row>
    <row r="812" spans="1:4" x14ac:dyDescent="0.25">
      <c r="A812" s="96">
        <v>40255</v>
      </c>
      <c r="B812" s="76">
        <v>14.321999999999999</v>
      </c>
      <c r="D812"/>
    </row>
    <row r="813" spans="1:4" x14ac:dyDescent="0.25">
      <c r="A813" s="96">
        <v>40256</v>
      </c>
      <c r="B813" s="76">
        <v>14.343</v>
      </c>
      <c r="D813"/>
    </row>
    <row r="814" spans="1:4" x14ac:dyDescent="0.25">
      <c r="A814" s="96">
        <v>40257</v>
      </c>
      <c r="B814" s="76">
        <v>14.356999999999999</v>
      </c>
      <c r="D814"/>
    </row>
    <row r="815" spans="1:4" x14ac:dyDescent="0.25">
      <c r="A815" s="96">
        <v>40258</v>
      </c>
      <c r="B815" s="76">
        <v>14.352</v>
      </c>
      <c r="D815"/>
    </row>
    <row r="816" spans="1:4" x14ac:dyDescent="0.25">
      <c r="A816" s="96">
        <v>40259</v>
      </c>
      <c r="B816" s="76">
        <v>14.365</v>
      </c>
      <c r="D816"/>
    </row>
    <row r="817" spans="1:5" x14ac:dyDescent="0.25">
      <c r="A817" s="96">
        <v>40260</v>
      </c>
      <c r="B817" s="76">
        <v>14.378</v>
      </c>
      <c r="D817"/>
    </row>
    <row r="818" spans="1:5" x14ac:dyDescent="0.25">
      <c r="A818" s="96">
        <v>40261</v>
      </c>
      <c r="B818" s="76">
        <v>14.391999999999999</v>
      </c>
      <c r="D818"/>
    </row>
    <row r="819" spans="1:5" x14ac:dyDescent="0.25">
      <c r="A819" s="96">
        <v>40262</v>
      </c>
      <c r="B819" s="76">
        <v>14.41</v>
      </c>
      <c r="D819"/>
    </row>
    <row r="820" spans="1:5" x14ac:dyDescent="0.25">
      <c r="A820" s="96">
        <v>40263</v>
      </c>
      <c r="B820" s="76">
        <v>14.356</v>
      </c>
      <c r="D820"/>
    </row>
    <row r="821" spans="1:5" x14ac:dyDescent="0.25">
      <c r="A821" s="96">
        <v>40264</v>
      </c>
      <c r="B821" s="76">
        <v>14.34</v>
      </c>
      <c r="D821"/>
    </row>
    <row r="822" spans="1:5" x14ac:dyDescent="0.25">
      <c r="A822" s="96">
        <v>40265</v>
      </c>
      <c r="B822" s="76">
        <v>14.327999999999999</v>
      </c>
      <c r="D822"/>
    </row>
    <row r="823" spans="1:5" x14ac:dyDescent="0.25">
      <c r="A823" s="96">
        <v>40266</v>
      </c>
      <c r="B823" s="76">
        <v>14.215</v>
      </c>
      <c r="D823"/>
    </row>
    <row r="824" spans="1:5" x14ac:dyDescent="0.25">
      <c r="A824" s="96">
        <v>40267</v>
      </c>
      <c r="B824" s="76">
        <v>14.122</v>
      </c>
      <c r="D824"/>
    </row>
    <row r="825" spans="1:5" x14ac:dyDescent="0.25">
      <c r="A825" s="97">
        <v>40268</v>
      </c>
      <c r="B825" s="77">
        <v>14.061999999999999</v>
      </c>
      <c r="C825" s="30">
        <f>AVERAGE(B795:B825)</f>
        <v>14.342290322580642</v>
      </c>
      <c r="D825" s="30">
        <f>MAX(B795:B825)</f>
        <v>14.462999999999999</v>
      </c>
      <c r="E825" s="30">
        <f>MIN(B795:B825)</f>
        <v>14.061999999999999</v>
      </c>
    </row>
    <row r="826" spans="1:5" x14ac:dyDescent="0.25">
      <c r="A826" s="96">
        <v>40269</v>
      </c>
      <c r="B826" s="76">
        <v>14.064</v>
      </c>
    </row>
    <row r="827" spans="1:5" x14ac:dyDescent="0.25">
      <c r="A827" s="96">
        <v>40270</v>
      </c>
      <c r="B827" s="76">
        <v>14.028</v>
      </c>
      <c r="D827"/>
    </row>
    <row r="828" spans="1:5" x14ac:dyDescent="0.25">
      <c r="A828" s="96">
        <v>40271</v>
      </c>
      <c r="B828" s="76">
        <v>13.946</v>
      </c>
      <c r="D828"/>
    </row>
    <row r="829" spans="1:5" x14ac:dyDescent="0.25">
      <c r="A829" s="96">
        <v>40272</v>
      </c>
      <c r="B829" s="76">
        <v>13.901999999999999</v>
      </c>
      <c r="D829"/>
    </row>
    <row r="830" spans="1:5" x14ac:dyDescent="0.25">
      <c r="A830" s="96">
        <v>40273</v>
      </c>
      <c r="B830" s="76">
        <v>13.919</v>
      </c>
      <c r="D830"/>
    </row>
    <row r="831" spans="1:5" x14ac:dyDescent="0.25">
      <c r="A831" s="96">
        <v>40274</v>
      </c>
      <c r="B831" s="76">
        <v>13.936</v>
      </c>
      <c r="D831"/>
    </row>
    <row r="832" spans="1:5" x14ac:dyDescent="0.25">
      <c r="A832" s="96">
        <v>40275</v>
      </c>
      <c r="B832" s="76">
        <v>13.965999999999999</v>
      </c>
      <c r="D832"/>
    </row>
    <row r="833" spans="1:4" x14ac:dyDescent="0.25">
      <c r="A833" s="96">
        <v>40276</v>
      </c>
      <c r="B833" s="76">
        <v>13.975</v>
      </c>
      <c r="D833"/>
    </row>
    <row r="834" spans="1:4" x14ac:dyDescent="0.25">
      <c r="A834" s="96">
        <v>40277</v>
      </c>
      <c r="B834" s="76">
        <v>13.999000000000001</v>
      </c>
      <c r="D834"/>
    </row>
    <row r="835" spans="1:4" x14ac:dyDescent="0.25">
      <c r="A835" s="96">
        <v>40278</v>
      </c>
      <c r="B835" s="76">
        <v>14.009</v>
      </c>
      <c r="D835"/>
    </row>
    <row r="836" spans="1:4" x14ac:dyDescent="0.25">
      <c r="A836" s="96">
        <v>40279</v>
      </c>
      <c r="B836" s="76">
        <v>14.054</v>
      </c>
      <c r="D836"/>
    </row>
    <row r="837" spans="1:4" x14ac:dyDescent="0.25">
      <c r="A837" s="96">
        <v>40280</v>
      </c>
      <c r="B837" s="76">
        <v>14.085000000000001</v>
      </c>
      <c r="D837"/>
    </row>
    <row r="838" spans="1:4" x14ac:dyDescent="0.25">
      <c r="A838" s="96">
        <v>40281</v>
      </c>
      <c r="B838" s="76">
        <v>14.103999999999999</v>
      </c>
      <c r="D838"/>
    </row>
    <row r="839" spans="1:4" x14ac:dyDescent="0.25">
      <c r="A839" s="96">
        <v>40282</v>
      </c>
      <c r="B839" s="76">
        <v>14.125</v>
      </c>
      <c r="D839"/>
    </row>
    <row r="840" spans="1:4" x14ac:dyDescent="0.25">
      <c r="A840" s="96">
        <v>40283</v>
      </c>
      <c r="B840" s="76">
        <v>14.163</v>
      </c>
      <c r="D840"/>
    </row>
    <row r="841" spans="1:4" x14ac:dyDescent="0.25">
      <c r="A841" s="96">
        <v>40284</v>
      </c>
      <c r="B841" s="76">
        <v>14.18</v>
      </c>
      <c r="D841"/>
    </row>
    <row r="842" spans="1:4" x14ac:dyDescent="0.25">
      <c r="A842" s="96">
        <v>40285</v>
      </c>
      <c r="B842" s="76">
        <v>14.183999999999999</v>
      </c>
      <c r="D842"/>
    </row>
    <row r="843" spans="1:4" x14ac:dyDescent="0.25">
      <c r="A843" s="96">
        <v>40286</v>
      </c>
      <c r="B843" s="76">
        <v>14.177</v>
      </c>
      <c r="D843"/>
    </row>
    <row r="844" spans="1:4" x14ac:dyDescent="0.25">
      <c r="A844" s="96">
        <v>40287</v>
      </c>
      <c r="B844" s="76">
        <v>14.193</v>
      </c>
      <c r="D844"/>
    </row>
    <row r="845" spans="1:4" x14ac:dyDescent="0.25">
      <c r="A845" s="96">
        <v>40288</v>
      </c>
      <c r="B845" s="76">
        <v>14.206</v>
      </c>
      <c r="D845"/>
    </row>
    <row r="846" spans="1:4" x14ac:dyDescent="0.25">
      <c r="A846" s="96">
        <v>40289</v>
      </c>
      <c r="B846" s="76">
        <v>14.198</v>
      </c>
      <c r="D846"/>
    </row>
    <row r="847" spans="1:4" x14ac:dyDescent="0.25">
      <c r="A847" s="96">
        <v>40290</v>
      </c>
      <c r="B847" s="76">
        <v>14.218</v>
      </c>
      <c r="D847"/>
    </row>
    <row r="848" spans="1:4" x14ac:dyDescent="0.25">
      <c r="A848" s="96">
        <v>40291</v>
      </c>
      <c r="B848" s="76">
        <v>14.228999999999999</v>
      </c>
      <c r="D848"/>
    </row>
    <row r="849" spans="1:5" x14ac:dyDescent="0.25">
      <c r="A849" s="96">
        <v>40292</v>
      </c>
      <c r="B849" s="76">
        <v>14.228999999999999</v>
      </c>
      <c r="D849"/>
    </row>
    <row r="850" spans="1:5" x14ac:dyDescent="0.25">
      <c r="A850" s="96">
        <v>40293</v>
      </c>
      <c r="B850" s="76">
        <v>14.254</v>
      </c>
      <c r="D850"/>
    </row>
    <row r="851" spans="1:5" x14ac:dyDescent="0.25">
      <c r="A851" s="96">
        <v>40294</v>
      </c>
      <c r="B851" s="76">
        <v>14.276999999999999</v>
      </c>
      <c r="D851"/>
    </row>
    <row r="852" spans="1:5" x14ac:dyDescent="0.25">
      <c r="A852" s="96">
        <v>40295</v>
      </c>
      <c r="B852" s="76">
        <v>14.263</v>
      </c>
      <c r="D852"/>
    </row>
    <row r="853" spans="1:5" x14ac:dyDescent="0.25">
      <c r="A853" s="96">
        <v>40296</v>
      </c>
      <c r="B853" s="76">
        <v>14.23</v>
      </c>
      <c r="D853"/>
    </row>
    <row r="854" spans="1:5" x14ac:dyDescent="0.25">
      <c r="A854" s="96">
        <v>40297</v>
      </c>
      <c r="B854" s="76">
        <v>14.218</v>
      </c>
      <c r="D854"/>
    </row>
    <row r="855" spans="1:5" x14ac:dyDescent="0.25">
      <c r="A855" s="97">
        <v>40298</v>
      </c>
      <c r="B855" s="77">
        <v>14.242000000000001</v>
      </c>
      <c r="C855" s="31">
        <f>AVERAGE(B826:B855)</f>
        <v>14.1191</v>
      </c>
      <c r="D855" s="30">
        <f>MAX(B826:B855)</f>
        <v>14.276999999999999</v>
      </c>
      <c r="E855" s="30">
        <f>MIN(B826:B855)</f>
        <v>13.901999999999999</v>
      </c>
    </row>
    <row r="856" spans="1:5" x14ac:dyDescent="0.25">
      <c r="A856" s="99">
        <v>40299</v>
      </c>
      <c r="B856" s="76">
        <v>14.252000000000001</v>
      </c>
    </row>
    <row r="857" spans="1:5" x14ac:dyDescent="0.25">
      <c r="A857" s="99">
        <v>40300</v>
      </c>
      <c r="B857" s="76">
        <v>14.269</v>
      </c>
      <c r="D857"/>
    </row>
    <row r="858" spans="1:5" x14ac:dyDescent="0.25">
      <c r="A858" s="99">
        <v>40301</v>
      </c>
      <c r="B858" s="76">
        <v>14.286</v>
      </c>
      <c r="D858"/>
    </row>
    <row r="859" spans="1:5" x14ac:dyDescent="0.25">
      <c r="A859" s="99">
        <v>40302</v>
      </c>
      <c r="B859" s="76">
        <v>14.249000000000001</v>
      </c>
      <c r="D859"/>
    </row>
    <row r="860" spans="1:5" x14ac:dyDescent="0.25">
      <c r="A860" s="99">
        <v>40303</v>
      </c>
      <c r="B860" s="76">
        <v>14.255000000000001</v>
      </c>
      <c r="D860"/>
    </row>
    <row r="861" spans="1:5" x14ac:dyDescent="0.25">
      <c r="A861" s="99">
        <v>40304</v>
      </c>
      <c r="B861" s="76">
        <v>14.265000000000001</v>
      </c>
      <c r="D861"/>
    </row>
    <row r="862" spans="1:5" x14ac:dyDescent="0.25">
      <c r="A862" s="99">
        <v>40305</v>
      </c>
      <c r="B862" s="76">
        <v>14.286</v>
      </c>
      <c r="D862"/>
    </row>
    <row r="863" spans="1:5" x14ac:dyDescent="0.25">
      <c r="A863" s="99">
        <v>40306</v>
      </c>
      <c r="B863" s="76">
        <v>14.295</v>
      </c>
      <c r="D863"/>
    </row>
    <row r="864" spans="1:5" x14ac:dyDescent="0.25">
      <c r="A864" s="99">
        <v>40307</v>
      </c>
      <c r="B864" s="76">
        <v>14.323</v>
      </c>
      <c r="D864"/>
    </row>
    <row r="865" spans="1:4" x14ac:dyDescent="0.25">
      <c r="A865" s="99">
        <v>40308</v>
      </c>
      <c r="B865" s="76">
        <v>14.318</v>
      </c>
      <c r="D865"/>
    </row>
    <row r="866" spans="1:4" x14ac:dyDescent="0.25">
      <c r="A866" s="99">
        <v>40309</v>
      </c>
      <c r="B866" s="76">
        <v>14.333</v>
      </c>
      <c r="D866"/>
    </row>
    <row r="867" spans="1:4" x14ac:dyDescent="0.25">
      <c r="A867" s="99">
        <v>40310</v>
      </c>
      <c r="B867" s="76">
        <v>14.347</v>
      </c>
      <c r="D867"/>
    </row>
    <row r="868" spans="1:4" x14ac:dyDescent="0.25">
      <c r="A868" s="99">
        <v>40311</v>
      </c>
      <c r="B868" s="76">
        <v>14.356999999999999</v>
      </c>
      <c r="D868"/>
    </row>
    <row r="869" spans="1:4" x14ac:dyDescent="0.25">
      <c r="A869" s="99">
        <v>40312</v>
      </c>
      <c r="B869" s="76">
        <v>14.39</v>
      </c>
      <c r="D869"/>
    </row>
    <row r="870" spans="1:4" x14ac:dyDescent="0.25">
      <c r="A870" s="99">
        <v>40313</v>
      </c>
      <c r="B870" s="76">
        <v>14.407999999999999</v>
      </c>
      <c r="D870"/>
    </row>
    <row r="871" spans="1:4" x14ac:dyDescent="0.25">
      <c r="A871" s="99">
        <v>40314</v>
      </c>
      <c r="B871" s="76">
        <v>14.435</v>
      </c>
      <c r="D871"/>
    </row>
    <row r="872" spans="1:4" x14ac:dyDescent="0.25">
      <c r="A872" s="99">
        <v>40315</v>
      </c>
      <c r="B872" s="76">
        <v>14.454000000000001</v>
      </c>
      <c r="D872"/>
    </row>
    <row r="873" spans="1:4" x14ac:dyDescent="0.25">
      <c r="A873" s="99">
        <v>40316</v>
      </c>
      <c r="B873" s="76">
        <v>14.476000000000001</v>
      </c>
      <c r="D873"/>
    </row>
    <row r="874" spans="1:4" x14ac:dyDescent="0.25">
      <c r="A874" s="99">
        <v>40317</v>
      </c>
      <c r="B874" s="76">
        <v>14.476000000000001</v>
      </c>
      <c r="D874"/>
    </row>
    <row r="875" spans="1:4" x14ac:dyDescent="0.25">
      <c r="A875" s="99">
        <v>40318</v>
      </c>
      <c r="B875" s="76">
        <v>14.443</v>
      </c>
      <c r="D875"/>
    </row>
    <row r="876" spans="1:4" x14ac:dyDescent="0.25">
      <c r="A876" s="99">
        <v>40319</v>
      </c>
      <c r="B876" s="76">
        <v>14.414999999999999</v>
      </c>
      <c r="D876"/>
    </row>
    <row r="877" spans="1:4" x14ac:dyDescent="0.25">
      <c r="A877" s="99">
        <v>40320</v>
      </c>
      <c r="B877" s="76">
        <v>14.398999999999999</v>
      </c>
      <c r="D877"/>
    </row>
    <row r="878" spans="1:4" x14ac:dyDescent="0.25">
      <c r="A878" s="99">
        <v>40321</v>
      </c>
      <c r="B878" s="76">
        <v>14.414</v>
      </c>
      <c r="D878"/>
    </row>
    <row r="879" spans="1:4" x14ac:dyDescent="0.25">
      <c r="A879" s="99">
        <v>40322</v>
      </c>
      <c r="B879" s="76">
        <v>14.407999999999999</v>
      </c>
      <c r="D879"/>
    </row>
    <row r="880" spans="1:4" x14ac:dyDescent="0.25">
      <c r="A880" s="99">
        <v>40323</v>
      </c>
      <c r="B880" s="76">
        <v>14.417999999999999</v>
      </c>
      <c r="D880"/>
    </row>
    <row r="881" spans="1:5" x14ac:dyDescent="0.25">
      <c r="A881" s="99">
        <v>40324</v>
      </c>
      <c r="B881" s="76">
        <v>14.362</v>
      </c>
      <c r="D881"/>
    </row>
    <row r="882" spans="1:5" x14ac:dyDescent="0.25">
      <c r="A882" s="99">
        <v>40325</v>
      </c>
      <c r="B882" s="76">
        <v>14.332000000000001</v>
      </c>
      <c r="D882"/>
    </row>
    <row r="883" spans="1:5" x14ac:dyDescent="0.25">
      <c r="A883" s="99">
        <v>40326</v>
      </c>
      <c r="B883" s="76">
        <v>14.291</v>
      </c>
      <c r="D883"/>
    </row>
    <row r="884" spans="1:5" x14ac:dyDescent="0.25">
      <c r="A884" s="99">
        <v>40327</v>
      </c>
      <c r="B884" s="76">
        <v>14.228999999999999</v>
      </c>
      <c r="D884"/>
    </row>
    <row r="885" spans="1:5" x14ac:dyDescent="0.25">
      <c r="A885" s="99">
        <v>40328</v>
      </c>
      <c r="B885" s="76">
        <v>14.211</v>
      </c>
      <c r="D885"/>
    </row>
    <row r="886" spans="1:5" x14ac:dyDescent="0.25">
      <c r="A886" s="100">
        <v>40329</v>
      </c>
      <c r="B886" s="77">
        <v>14.164999999999999</v>
      </c>
      <c r="C886" s="31">
        <f>AVERAGE(B856:B886)</f>
        <v>14.340677419354842</v>
      </c>
      <c r="D886" s="30">
        <f>MAX(B856:B886)</f>
        <v>14.476000000000001</v>
      </c>
      <c r="E886" s="30">
        <f>MIN(B856:B886)</f>
        <v>14.164999999999999</v>
      </c>
    </row>
    <row r="887" spans="1:5" x14ac:dyDescent="0.25">
      <c r="A887" s="99">
        <v>40330</v>
      </c>
      <c r="B887" s="79"/>
    </row>
    <row r="888" spans="1:5" x14ac:dyDescent="0.25">
      <c r="A888" s="99">
        <v>40331</v>
      </c>
      <c r="B888" s="79"/>
      <c r="D888"/>
    </row>
    <row r="889" spans="1:5" x14ac:dyDescent="0.25">
      <c r="A889" s="99">
        <v>40332</v>
      </c>
      <c r="B889" s="79"/>
      <c r="D889"/>
    </row>
    <row r="890" spans="1:5" x14ac:dyDescent="0.25">
      <c r="A890" s="99">
        <v>40333</v>
      </c>
      <c r="B890" s="79"/>
      <c r="D890"/>
    </row>
    <row r="891" spans="1:5" x14ac:dyDescent="0.25">
      <c r="A891" s="99">
        <v>40334</v>
      </c>
      <c r="B891" s="79"/>
      <c r="D891"/>
    </row>
    <row r="892" spans="1:5" x14ac:dyDescent="0.25">
      <c r="A892" s="99">
        <v>40335</v>
      </c>
      <c r="B892" s="79"/>
      <c r="D892"/>
    </row>
    <row r="893" spans="1:5" x14ac:dyDescent="0.25">
      <c r="A893" s="99">
        <v>40336</v>
      </c>
      <c r="B893" s="79"/>
      <c r="D893"/>
    </row>
    <row r="894" spans="1:5" x14ac:dyDescent="0.25">
      <c r="A894" s="99">
        <v>40337</v>
      </c>
      <c r="B894" s="79"/>
      <c r="D894"/>
    </row>
    <row r="895" spans="1:5" x14ac:dyDescent="0.25">
      <c r="A895" s="99">
        <v>40338</v>
      </c>
      <c r="B895" s="79"/>
      <c r="D895"/>
    </row>
    <row r="896" spans="1:5" x14ac:dyDescent="0.25">
      <c r="A896" s="99">
        <v>40339</v>
      </c>
      <c r="B896" s="79"/>
      <c r="D896"/>
    </row>
    <row r="897" spans="1:4" x14ac:dyDescent="0.25">
      <c r="A897" s="99">
        <v>40340</v>
      </c>
      <c r="B897" s="79"/>
      <c r="D897"/>
    </row>
    <row r="898" spans="1:4" x14ac:dyDescent="0.25">
      <c r="A898" s="99">
        <v>40341</v>
      </c>
      <c r="B898" s="79"/>
      <c r="D898"/>
    </row>
    <row r="899" spans="1:4" x14ac:dyDescent="0.25">
      <c r="A899" s="99">
        <v>40342</v>
      </c>
      <c r="B899" s="79"/>
      <c r="D899"/>
    </row>
    <row r="900" spans="1:4" x14ac:dyDescent="0.25">
      <c r="A900" s="99">
        <v>40343</v>
      </c>
      <c r="B900" s="79"/>
      <c r="D900"/>
    </row>
    <row r="901" spans="1:4" x14ac:dyDescent="0.25">
      <c r="A901" s="99">
        <v>40344</v>
      </c>
      <c r="B901" s="79"/>
      <c r="D901"/>
    </row>
    <row r="902" spans="1:4" x14ac:dyDescent="0.25">
      <c r="A902" s="99">
        <v>40345</v>
      </c>
      <c r="B902" s="79"/>
      <c r="D902"/>
    </row>
    <row r="903" spans="1:4" x14ac:dyDescent="0.25">
      <c r="A903" s="99">
        <v>40346</v>
      </c>
      <c r="B903" s="79"/>
      <c r="D903"/>
    </row>
    <row r="904" spans="1:4" x14ac:dyDescent="0.25">
      <c r="A904" s="99">
        <v>40347</v>
      </c>
      <c r="B904" s="79"/>
      <c r="D904"/>
    </row>
    <row r="905" spans="1:4" x14ac:dyDescent="0.25">
      <c r="A905" s="99">
        <v>40348</v>
      </c>
      <c r="B905" s="79"/>
      <c r="D905"/>
    </row>
    <row r="906" spans="1:4" x14ac:dyDescent="0.25">
      <c r="A906" s="99">
        <v>40349</v>
      </c>
      <c r="B906" s="79"/>
      <c r="D906"/>
    </row>
    <row r="907" spans="1:4" x14ac:dyDescent="0.25">
      <c r="A907" s="99">
        <v>40350</v>
      </c>
      <c r="B907" s="79"/>
      <c r="D907"/>
    </row>
    <row r="908" spans="1:4" x14ac:dyDescent="0.25">
      <c r="A908" s="99">
        <v>40351</v>
      </c>
      <c r="B908" s="79"/>
      <c r="D908"/>
    </row>
    <row r="909" spans="1:4" x14ac:dyDescent="0.25">
      <c r="A909" s="99">
        <v>40352</v>
      </c>
      <c r="B909" s="79"/>
      <c r="D909"/>
    </row>
    <row r="910" spans="1:4" x14ac:dyDescent="0.25">
      <c r="A910" s="99">
        <v>40353</v>
      </c>
      <c r="B910" s="79"/>
      <c r="D910"/>
    </row>
    <row r="911" spans="1:4" x14ac:dyDescent="0.25">
      <c r="A911" s="99">
        <v>40354</v>
      </c>
      <c r="B911" s="79"/>
      <c r="D911"/>
    </row>
    <row r="912" spans="1:4" x14ac:dyDescent="0.25">
      <c r="A912" s="99">
        <v>40355</v>
      </c>
      <c r="B912" s="79"/>
      <c r="D912"/>
    </row>
    <row r="913" spans="1:5" x14ac:dyDescent="0.25">
      <c r="A913" s="99">
        <v>40356</v>
      </c>
      <c r="B913" s="79"/>
      <c r="D913"/>
    </row>
    <row r="914" spans="1:5" x14ac:dyDescent="0.25">
      <c r="A914" s="99">
        <v>40357</v>
      </c>
      <c r="B914" s="79"/>
      <c r="D914"/>
    </row>
    <row r="915" spans="1:5" x14ac:dyDescent="0.25">
      <c r="A915" s="99">
        <v>40358</v>
      </c>
      <c r="B915" s="79"/>
      <c r="D915"/>
    </row>
    <row r="916" spans="1:5" x14ac:dyDescent="0.25">
      <c r="A916" s="100">
        <v>40359</v>
      </c>
      <c r="B916" s="80"/>
      <c r="C916" s="31" t="e">
        <f>AVERAGE(B887:B916)</f>
        <v>#DIV/0!</v>
      </c>
      <c r="D916" s="30">
        <f>MAX(B887:B916)</f>
        <v>0</v>
      </c>
      <c r="E916" s="30">
        <f>MIN(B887:B916)</f>
        <v>0</v>
      </c>
    </row>
    <row r="917" spans="1:5" x14ac:dyDescent="0.25">
      <c r="A917" s="99">
        <v>40360</v>
      </c>
      <c r="B917" s="79"/>
    </row>
    <row r="918" spans="1:5" x14ac:dyDescent="0.25">
      <c r="A918" s="99">
        <v>40361</v>
      </c>
      <c r="B918" s="79"/>
      <c r="D918"/>
    </row>
    <row r="919" spans="1:5" x14ac:dyDescent="0.25">
      <c r="A919" s="99">
        <v>40362</v>
      </c>
      <c r="B919" s="79"/>
      <c r="D919"/>
    </row>
    <row r="920" spans="1:5" x14ac:dyDescent="0.25">
      <c r="A920" s="99">
        <v>40363</v>
      </c>
      <c r="B920" s="79"/>
      <c r="D920"/>
    </row>
    <row r="921" spans="1:5" x14ac:dyDescent="0.25">
      <c r="A921" s="99">
        <v>40364</v>
      </c>
      <c r="B921" s="79"/>
      <c r="D921"/>
    </row>
    <row r="922" spans="1:5" x14ac:dyDescent="0.25">
      <c r="A922" s="99">
        <v>40365</v>
      </c>
      <c r="B922" s="79"/>
      <c r="D922"/>
    </row>
    <row r="923" spans="1:5" x14ac:dyDescent="0.25">
      <c r="A923" s="99">
        <v>40366</v>
      </c>
      <c r="B923" s="79"/>
      <c r="D923"/>
    </row>
    <row r="924" spans="1:5" x14ac:dyDescent="0.25">
      <c r="A924" s="99">
        <v>40367</v>
      </c>
      <c r="B924" s="79"/>
      <c r="D924"/>
    </row>
    <row r="925" spans="1:5" x14ac:dyDescent="0.25">
      <c r="A925" s="99">
        <v>40368</v>
      </c>
      <c r="B925" s="79"/>
      <c r="D925"/>
    </row>
    <row r="926" spans="1:5" x14ac:dyDescent="0.25">
      <c r="A926" s="99">
        <v>40369</v>
      </c>
      <c r="B926" s="79"/>
      <c r="D926"/>
    </row>
    <row r="927" spans="1:5" x14ac:dyDescent="0.25">
      <c r="A927" s="99">
        <v>40370</v>
      </c>
      <c r="B927" s="79"/>
      <c r="D927"/>
    </row>
    <row r="928" spans="1:5" x14ac:dyDescent="0.25">
      <c r="A928" s="99">
        <v>40371</v>
      </c>
      <c r="B928" s="79"/>
      <c r="D928"/>
    </row>
    <row r="929" spans="1:4" x14ac:dyDescent="0.25">
      <c r="A929" s="99">
        <v>40372</v>
      </c>
      <c r="B929" s="79"/>
      <c r="D929"/>
    </row>
    <row r="930" spans="1:4" x14ac:dyDescent="0.25">
      <c r="A930" s="99">
        <v>40373</v>
      </c>
      <c r="B930" s="79"/>
      <c r="D930"/>
    </row>
    <row r="931" spans="1:4" x14ac:dyDescent="0.25">
      <c r="A931" s="99">
        <v>40374</v>
      </c>
      <c r="B931" s="79"/>
      <c r="D931"/>
    </row>
    <row r="932" spans="1:4" x14ac:dyDescent="0.25">
      <c r="A932" s="99">
        <v>40375</v>
      </c>
      <c r="B932" s="79"/>
      <c r="D932"/>
    </row>
    <row r="933" spans="1:4" x14ac:dyDescent="0.25">
      <c r="A933" s="99">
        <v>40376</v>
      </c>
      <c r="B933" s="79"/>
      <c r="D933"/>
    </row>
    <row r="934" spans="1:4" x14ac:dyDescent="0.25">
      <c r="A934" s="99">
        <v>40377</v>
      </c>
      <c r="B934" s="79"/>
      <c r="D934"/>
    </row>
    <row r="935" spans="1:4" x14ac:dyDescent="0.25">
      <c r="A935" s="99">
        <v>40378</v>
      </c>
      <c r="B935" s="79"/>
      <c r="D935"/>
    </row>
    <row r="936" spans="1:4" x14ac:dyDescent="0.25">
      <c r="A936" s="99">
        <v>40379</v>
      </c>
      <c r="B936" s="79"/>
      <c r="D936"/>
    </row>
    <row r="937" spans="1:4" x14ac:dyDescent="0.25">
      <c r="A937" s="99">
        <v>40380</v>
      </c>
      <c r="B937" s="79"/>
      <c r="D937"/>
    </row>
    <row r="938" spans="1:4" x14ac:dyDescent="0.25">
      <c r="A938" s="99">
        <v>40381</v>
      </c>
      <c r="B938" s="79"/>
      <c r="D938"/>
    </row>
    <row r="939" spans="1:4" x14ac:dyDescent="0.25">
      <c r="A939" s="99">
        <v>40382</v>
      </c>
      <c r="B939" s="79"/>
      <c r="D939"/>
    </row>
    <row r="940" spans="1:4" x14ac:dyDescent="0.25">
      <c r="A940" s="99">
        <v>40383</v>
      </c>
      <c r="B940" s="79"/>
      <c r="D940"/>
    </row>
    <row r="941" spans="1:4" x14ac:dyDescent="0.25">
      <c r="A941" s="99">
        <v>40384</v>
      </c>
      <c r="B941" s="79"/>
      <c r="D941"/>
    </row>
    <row r="942" spans="1:4" x14ac:dyDescent="0.25">
      <c r="A942" s="99">
        <v>40385</v>
      </c>
      <c r="B942" s="79"/>
      <c r="D942"/>
    </row>
    <row r="943" spans="1:4" x14ac:dyDescent="0.25">
      <c r="A943" s="99">
        <v>40386</v>
      </c>
      <c r="B943" s="79"/>
      <c r="D943"/>
    </row>
    <row r="944" spans="1:4" x14ac:dyDescent="0.25">
      <c r="A944" s="99">
        <v>40387</v>
      </c>
      <c r="B944" s="79"/>
      <c r="D944"/>
    </row>
    <row r="945" spans="1:5" x14ac:dyDescent="0.25">
      <c r="A945" s="99">
        <v>40388</v>
      </c>
      <c r="B945" s="79"/>
      <c r="D945"/>
    </row>
    <row r="946" spans="1:5" x14ac:dyDescent="0.25">
      <c r="A946" s="99">
        <v>40389</v>
      </c>
      <c r="B946" s="79"/>
      <c r="D946"/>
    </row>
    <row r="947" spans="1:5" x14ac:dyDescent="0.25">
      <c r="A947" s="100">
        <v>40390</v>
      </c>
      <c r="B947" s="80"/>
      <c r="C947" s="31" t="e">
        <f>AVERAGE(B917:B947)</f>
        <v>#DIV/0!</v>
      </c>
      <c r="D947" s="30">
        <f>MAX(B917:B947)</f>
        <v>0</v>
      </c>
      <c r="E947" s="30">
        <f>MIN(B917:B947)</f>
        <v>0</v>
      </c>
    </row>
    <row r="948" spans="1:5" x14ac:dyDescent="0.25">
      <c r="A948" s="99">
        <v>40391</v>
      </c>
      <c r="B948" s="79"/>
    </row>
    <row r="949" spans="1:5" x14ac:dyDescent="0.25">
      <c r="A949" s="99">
        <v>40392</v>
      </c>
      <c r="B949" s="79"/>
      <c r="D949"/>
    </row>
    <row r="950" spans="1:5" x14ac:dyDescent="0.25">
      <c r="A950" s="99">
        <v>40393</v>
      </c>
      <c r="B950" s="79"/>
      <c r="D950"/>
    </row>
    <row r="951" spans="1:5" x14ac:dyDescent="0.25">
      <c r="A951" s="99">
        <v>40394</v>
      </c>
      <c r="B951" s="79"/>
      <c r="D951"/>
    </row>
    <row r="952" spans="1:5" x14ac:dyDescent="0.25">
      <c r="A952" s="99">
        <v>40395</v>
      </c>
      <c r="B952" s="79"/>
      <c r="D952"/>
    </row>
    <row r="953" spans="1:5" x14ac:dyDescent="0.25">
      <c r="A953" s="99">
        <v>40396</v>
      </c>
      <c r="B953" s="79"/>
      <c r="D953"/>
    </row>
    <row r="954" spans="1:5" x14ac:dyDescent="0.25">
      <c r="A954" s="99">
        <v>40397</v>
      </c>
      <c r="B954" s="79"/>
      <c r="D954"/>
    </row>
    <row r="955" spans="1:5" x14ac:dyDescent="0.25">
      <c r="A955" s="99">
        <v>40398</v>
      </c>
      <c r="B955" s="79"/>
      <c r="D955"/>
    </row>
    <row r="956" spans="1:5" x14ac:dyDescent="0.25">
      <c r="A956" s="99">
        <v>40399</v>
      </c>
      <c r="B956" s="79"/>
      <c r="D956"/>
    </row>
    <row r="957" spans="1:5" x14ac:dyDescent="0.25">
      <c r="A957" s="99">
        <v>40400</v>
      </c>
      <c r="B957" s="79"/>
      <c r="D957"/>
    </row>
    <row r="958" spans="1:5" x14ac:dyDescent="0.25">
      <c r="A958" s="99">
        <v>40401</v>
      </c>
      <c r="B958" s="79"/>
      <c r="D958"/>
    </row>
    <row r="959" spans="1:5" x14ac:dyDescent="0.25">
      <c r="A959" s="99">
        <v>40402</v>
      </c>
      <c r="B959" s="79"/>
      <c r="D959"/>
    </row>
    <row r="960" spans="1:5" x14ac:dyDescent="0.25">
      <c r="A960" s="99">
        <v>40403</v>
      </c>
      <c r="B960" s="79"/>
      <c r="D960"/>
    </row>
    <row r="961" spans="1:4" x14ac:dyDescent="0.25">
      <c r="A961" s="99">
        <v>40404</v>
      </c>
      <c r="B961" s="79"/>
      <c r="D961"/>
    </row>
    <row r="962" spans="1:4" x14ac:dyDescent="0.25">
      <c r="A962" s="99">
        <v>40405</v>
      </c>
      <c r="B962" s="79"/>
      <c r="D962"/>
    </row>
    <row r="963" spans="1:4" x14ac:dyDescent="0.25">
      <c r="A963" s="99">
        <v>40406</v>
      </c>
      <c r="B963" s="79"/>
      <c r="D963"/>
    </row>
    <row r="964" spans="1:4" x14ac:dyDescent="0.25">
      <c r="A964" s="99">
        <v>40407</v>
      </c>
      <c r="B964" s="79"/>
      <c r="D964"/>
    </row>
    <row r="965" spans="1:4" x14ac:dyDescent="0.25">
      <c r="A965" s="99">
        <v>40408</v>
      </c>
      <c r="B965" s="79"/>
      <c r="D965"/>
    </row>
    <row r="966" spans="1:4" x14ac:dyDescent="0.25">
      <c r="A966" s="99">
        <v>40409</v>
      </c>
      <c r="B966" s="79"/>
      <c r="D966"/>
    </row>
    <row r="967" spans="1:4" x14ac:dyDescent="0.25">
      <c r="A967" s="99">
        <v>40410</v>
      </c>
      <c r="B967" s="79"/>
      <c r="D967"/>
    </row>
    <row r="968" spans="1:4" x14ac:dyDescent="0.25">
      <c r="A968" s="99">
        <v>40411</v>
      </c>
      <c r="B968" s="79"/>
      <c r="D968"/>
    </row>
    <row r="969" spans="1:4" x14ac:dyDescent="0.25">
      <c r="A969" s="99">
        <v>40412</v>
      </c>
      <c r="B969" s="79"/>
      <c r="D969"/>
    </row>
    <row r="970" spans="1:4" x14ac:dyDescent="0.25">
      <c r="A970" s="99">
        <v>40413</v>
      </c>
      <c r="B970" s="79"/>
      <c r="D970"/>
    </row>
    <row r="971" spans="1:4" x14ac:dyDescent="0.25">
      <c r="A971" s="99">
        <v>40414</v>
      </c>
      <c r="B971" s="79"/>
      <c r="D971"/>
    </row>
    <row r="972" spans="1:4" x14ac:dyDescent="0.25">
      <c r="A972" s="99">
        <v>40415</v>
      </c>
      <c r="B972" s="79"/>
      <c r="D972"/>
    </row>
    <row r="973" spans="1:4" x14ac:dyDescent="0.25">
      <c r="A973" s="99">
        <v>40416</v>
      </c>
      <c r="B973" s="79"/>
      <c r="D973"/>
    </row>
    <row r="974" spans="1:4" x14ac:dyDescent="0.25">
      <c r="A974" s="99">
        <v>40417</v>
      </c>
      <c r="B974" s="79"/>
      <c r="D974"/>
    </row>
    <row r="975" spans="1:4" x14ac:dyDescent="0.25">
      <c r="A975" s="99">
        <v>40418</v>
      </c>
      <c r="B975" s="79"/>
      <c r="D975"/>
    </row>
    <row r="976" spans="1:4" x14ac:dyDescent="0.25">
      <c r="A976" s="99">
        <v>40419</v>
      </c>
      <c r="B976" s="79"/>
      <c r="D976"/>
    </row>
    <row r="977" spans="1:5" x14ac:dyDescent="0.25">
      <c r="A977" s="99">
        <v>40420</v>
      </c>
      <c r="B977" s="79"/>
      <c r="D977"/>
    </row>
    <row r="978" spans="1:5" x14ac:dyDescent="0.25">
      <c r="A978" s="100">
        <v>40421</v>
      </c>
      <c r="B978" s="80"/>
      <c r="C978" s="31" t="e">
        <f>AVERAGE(B948:B978)</f>
        <v>#DIV/0!</v>
      </c>
      <c r="D978" s="30">
        <f>MAX(B948:B978)</f>
        <v>0</v>
      </c>
      <c r="E978" s="30">
        <f>MIN(B948:B978)</f>
        <v>0</v>
      </c>
    </row>
    <row r="979" spans="1:5" x14ac:dyDescent="0.25">
      <c r="A979" s="99">
        <v>40422</v>
      </c>
      <c r="B979" s="79"/>
    </row>
    <row r="980" spans="1:5" x14ac:dyDescent="0.25">
      <c r="A980" s="99">
        <v>40423</v>
      </c>
      <c r="B980" s="79"/>
      <c r="D980"/>
    </row>
    <row r="981" spans="1:5" x14ac:dyDescent="0.25">
      <c r="A981" s="99">
        <v>40424</v>
      </c>
      <c r="B981" s="79"/>
      <c r="D981"/>
    </row>
    <row r="982" spans="1:5" x14ac:dyDescent="0.25">
      <c r="A982" s="99">
        <v>40425</v>
      </c>
      <c r="B982" s="79"/>
      <c r="D982"/>
    </row>
    <row r="983" spans="1:5" x14ac:dyDescent="0.25">
      <c r="A983" s="99">
        <v>40426</v>
      </c>
      <c r="B983" s="79"/>
      <c r="D983"/>
    </row>
    <row r="984" spans="1:5" x14ac:dyDescent="0.25">
      <c r="A984" s="99">
        <v>40427</v>
      </c>
      <c r="B984" s="79"/>
      <c r="D984"/>
    </row>
    <row r="985" spans="1:5" x14ac:dyDescent="0.25">
      <c r="A985" s="99">
        <v>40428</v>
      </c>
      <c r="B985" s="79"/>
      <c r="D985"/>
    </row>
    <row r="986" spans="1:5" x14ac:dyDescent="0.25">
      <c r="A986" s="99">
        <v>40429</v>
      </c>
      <c r="B986" s="79"/>
      <c r="D986"/>
    </row>
    <row r="987" spans="1:5" x14ac:dyDescent="0.25">
      <c r="A987" s="99">
        <v>40430</v>
      </c>
      <c r="B987" s="79"/>
      <c r="D987"/>
    </row>
    <row r="988" spans="1:5" x14ac:dyDescent="0.25">
      <c r="A988" s="99">
        <v>40431</v>
      </c>
      <c r="B988" s="79"/>
      <c r="D988"/>
    </row>
    <row r="989" spans="1:5" x14ac:dyDescent="0.25">
      <c r="A989" s="99">
        <v>40432</v>
      </c>
      <c r="B989" s="79"/>
      <c r="D989"/>
    </row>
    <row r="990" spans="1:5" x14ac:dyDescent="0.25">
      <c r="A990" s="99">
        <v>40433</v>
      </c>
      <c r="B990" s="79"/>
      <c r="D990"/>
    </row>
    <row r="991" spans="1:5" x14ac:dyDescent="0.25">
      <c r="A991" s="99">
        <v>40434</v>
      </c>
      <c r="B991" s="79"/>
      <c r="D991"/>
    </row>
    <row r="992" spans="1:5" x14ac:dyDescent="0.25">
      <c r="A992" s="99">
        <v>40435</v>
      </c>
      <c r="B992" s="79"/>
      <c r="D992"/>
    </row>
    <row r="993" spans="1:5" x14ac:dyDescent="0.25">
      <c r="A993" s="99">
        <v>40436</v>
      </c>
      <c r="B993" s="79"/>
      <c r="D993"/>
    </row>
    <row r="994" spans="1:5" x14ac:dyDescent="0.25">
      <c r="A994" s="99">
        <v>40437</v>
      </c>
      <c r="B994" s="79"/>
      <c r="D994"/>
    </row>
    <row r="995" spans="1:5" x14ac:dyDescent="0.25">
      <c r="A995" s="99">
        <v>40438</v>
      </c>
      <c r="B995" s="79"/>
      <c r="D995"/>
    </row>
    <row r="996" spans="1:5" x14ac:dyDescent="0.25">
      <c r="A996" s="99">
        <v>40439</v>
      </c>
      <c r="B996" s="79"/>
      <c r="D996"/>
    </row>
    <row r="997" spans="1:5" x14ac:dyDescent="0.25">
      <c r="A997" s="99">
        <v>40440</v>
      </c>
      <c r="B997" s="79"/>
      <c r="D997"/>
    </row>
    <row r="998" spans="1:5" x14ac:dyDescent="0.25">
      <c r="A998" s="99">
        <v>40441</v>
      </c>
      <c r="B998" s="79"/>
      <c r="D998"/>
    </row>
    <row r="999" spans="1:5" x14ac:dyDescent="0.25">
      <c r="A999" s="99">
        <v>40442</v>
      </c>
      <c r="B999" s="79"/>
      <c r="D999"/>
    </row>
    <row r="1000" spans="1:5" x14ac:dyDescent="0.25">
      <c r="A1000" s="99">
        <v>40443</v>
      </c>
      <c r="B1000" s="79"/>
      <c r="D1000"/>
    </row>
    <row r="1001" spans="1:5" x14ac:dyDescent="0.25">
      <c r="A1001" s="99">
        <v>40444</v>
      </c>
      <c r="B1001" s="79"/>
      <c r="D1001"/>
    </row>
    <row r="1002" spans="1:5" x14ac:dyDescent="0.25">
      <c r="A1002" s="99">
        <v>40445</v>
      </c>
      <c r="B1002" s="79"/>
      <c r="D1002"/>
    </row>
    <row r="1003" spans="1:5" x14ac:dyDescent="0.25">
      <c r="A1003" s="99">
        <v>40446</v>
      </c>
      <c r="B1003" s="79"/>
      <c r="D1003"/>
    </row>
    <row r="1004" spans="1:5" x14ac:dyDescent="0.25">
      <c r="A1004" s="99">
        <v>40447</v>
      </c>
      <c r="B1004" s="79"/>
      <c r="D1004"/>
    </row>
    <row r="1005" spans="1:5" x14ac:dyDescent="0.25">
      <c r="A1005" s="99">
        <v>40448</v>
      </c>
      <c r="B1005" s="79"/>
      <c r="D1005"/>
    </row>
    <row r="1006" spans="1:5" x14ac:dyDescent="0.25">
      <c r="A1006" s="99">
        <v>40449</v>
      </c>
      <c r="B1006" s="79"/>
      <c r="D1006"/>
    </row>
    <row r="1007" spans="1:5" x14ac:dyDescent="0.25">
      <c r="A1007" s="99">
        <v>40450</v>
      </c>
      <c r="B1007" s="79"/>
      <c r="D1007"/>
    </row>
    <row r="1008" spans="1:5" x14ac:dyDescent="0.25">
      <c r="A1008" s="100">
        <v>40451</v>
      </c>
      <c r="B1008" s="80"/>
      <c r="C1008" s="31" t="e">
        <f>AVERAGE(B979:B1008)</f>
        <v>#DIV/0!</v>
      </c>
      <c r="D1008" s="30">
        <f>MAX(B979:B1008)</f>
        <v>0</v>
      </c>
      <c r="E1008" s="30">
        <f>MIN(B979:B1008)</f>
        <v>0</v>
      </c>
    </row>
    <row r="1009" spans="1:4" x14ac:dyDescent="0.25">
      <c r="A1009" s="99">
        <v>40452</v>
      </c>
      <c r="B1009" s="79"/>
    </row>
    <row r="1010" spans="1:4" x14ac:dyDescent="0.25">
      <c r="A1010" s="99">
        <v>40453</v>
      </c>
      <c r="B1010" s="79"/>
    </row>
    <row r="1011" spans="1:4" x14ac:dyDescent="0.25">
      <c r="A1011" s="99">
        <v>40454</v>
      </c>
      <c r="B1011" s="79"/>
      <c r="D1011"/>
    </row>
    <row r="1012" spans="1:4" x14ac:dyDescent="0.25">
      <c r="A1012" s="99">
        <v>40455</v>
      </c>
      <c r="B1012" s="79"/>
      <c r="D1012"/>
    </row>
    <row r="1013" spans="1:4" x14ac:dyDescent="0.25">
      <c r="A1013" s="99">
        <v>40456</v>
      </c>
      <c r="B1013" s="79"/>
      <c r="D1013"/>
    </row>
    <row r="1014" spans="1:4" x14ac:dyDescent="0.25">
      <c r="A1014" s="99">
        <v>40457</v>
      </c>
      <c r="B1014" s="79"/>
      <c r="D1014"/>
    </row>
    <row r="1015" spans="1:4" x14ac:dyDescent="0.25">
      <c r="A1015" s="99">
        <v>40458</v>
      </c>
      <c r="B1015" s="79"/>
      <c r="D1015"/>
    </row>
    <row r="1016" spans="1:4" x14ac:dyDescent="0.25">
      <c r="A1016" s="99">
        <v>40459</v>
      </c>
      <c r="B1016" s="79"/>
      <c r="D1016"/>
    </row>
    <row r="1017" spans="1:4" x14ac:dyDescent="0.25">
      <c r="A1017" s="99">
        <v>40460</v>
      </c>
      <c r="B1017" s="79"/>
      <c r="D1017"/>
    </row>
    <row r="1018" spans="1:4" x14ac:dyDescent="0.25">
      <c r="A1018" s="99">
        <v>40461</v>
      </c>
      <c r="B1018" s="79"/>
      <c r="D1018"/>
    </row>
    <row r="1019" spans="1:4" x14ac:dyDescent="0.25">
      <c r="A1019" s="99">
        <v>40462</v>
      </c>
      <c r="B1019" s="79"/>
      <c r="D1019"/>
    </row>
    <row r="1020" spans="1:4" x14ac:dyDescent="0.25">
      <c r="A1020" s="99">
        <v>40463</v>
      </c>
      <c r="B1020" s="79"/>
      <c r="D1020"/>
    </row>
    <row r="1021" spans="1:4" x14ac:dyDescent="0.25">
      <c r="A1021" s="99">
        <v>40464</v>
      </c>
      <c r="B1021" s="79"/>
      <c r="D1021"/>
    </row>
    <row r="1022" spans="1:4" x14ac:dyDescent="0.25">
      <c r="A1022" s="99">
        <v>40465</v>
      </c>
      <c r="B1022" s="79"/>
      <c r="D1022"/>
    </row>
    <row r="1023" spans="1:4" x14ac:dyDescent="0.25">
      <c r="A1023" s="99">
        <v>40466</v>
      </c>
      <c r="B1023" s="79"/>
      <c r="D1023"/>
    </row>
    <row r="1024" spans="1:4" x14ac:dyDescent="0.25">
      <c r="A1024" s="99">
        <v>40467</v>
      </c>
      <c r="B1024" s="79"/>
      <c r="D1024"/>
    </row>
    <row r="1025" spans="1:5" x14ac:dyDescent="0.25">
      <c r="A1025" s="99">
        <v>40468</v>
      </c>
      <c r="B1025" s="79"/>
      <c r="D1025"/>
    </row>
    <row r="1026" spans="1:5" x14ac:dyDescent="0.25">
      <c r="A1026" s="99">
        <v>40469</v>
      </c>
      <c r="B1026" s="79"/>
      <c r="D1026"/>
    </row>
    <row r="1027" spans="1:5" x14ac:dyDescent="0.25">
      <c r="A1027" s="99">
        <v>40470</v>
      </c>
      <c r="B1027" s="79"/>
      <c r="D1027"/>
    </row>
    <row r="1028" spans="1:5" x14ac:dyDescent="0.25">
      <c r="A1028" s="99">
        <v>40471</v>
      </c>
      <c r="B1028" s="79"/>
      <c r="D1028"/>
    </row>
    <row r="1029" spans="1:5" x14ac:dyDescent="0.25">
      <c r="A1029" s="99">
        <v>40472</v>
      </c>
      <c r="B1029" s="79"/>
      <c r="D1029"/>
    </row>
    <row r="1030" spans="1:5" x14ac:dyDescent="0.25">
      <c r="A1030" s="99">
        <v>40473</v>
      </c>
      <c r="B1030" s="79"/>
      <c r="D1030"/>
    </row>
    <row r="1031" spans="1:5" x14ac:dyDescent="0.25">
      <c r="A1031" s="99">
        <v>40474</v>
      </c>
      <c r="B1031" s="79"/>
      <c r="D1031"/>
    </row>
    <row r="1032" spans="1:5" x14ac:dyDescent="0.25">
      <c r="A1032" s="99">
        <v>40475</v>
      </c>
      <c r="B1032" s="79"/>
      <c r="D1032"/>
    </row>
    <row r="1033" spans="1:5" x14ac:dyDescent="0.25">
      <c r="A1033" s="99">
        <v>40476</v>
      </c>
      <c r="B1033" s="79"/>
      <c r="D1033"/>
    </row>
    <row r="1034" spans="1:5" x14ac:dyDescent="0.25">
      <c r="A1034" s="99">
        <v>40477</v>
      </c>
      <c r="B1034" s="79"/>
      <c r="D1034"/>
    </row>
    <row r="1035" spans="1:5" x14ac:dyDescent="0.25">
      <c r="A1035" s="99">
        <v>40478</v>
      </c>
      <c r="B1035" s="79"/>
      <c r="D1035"/>
    </row>
    <row r="1036" spans="1:5" x14ac:dyDescent="0.25">
      <c r="A1036" s="99">
        <v>40479</v>
      </c>
      <c r="B1036" s="79"/>
      <c r="D1036"/>
    </row>
    <row r="1037" spans="1:5" x14ac:dyDescent="0.25">
      <c r="A1037" s="99">
        <v>40480</v>
      </c>
      <c r="B1037" s="79"/>
      <c r="D1037"/>
    </row>
    <row r="1038" spans="1:5" x14ac:dyDescent="0.25">
      <c r="A1038" s="99">
        <v>40481</v>
      </c>
      <c r="B1038" s="79"/>
      <c r="D1038"/>
    </row>
    <row r="1039" spans="1:5" x14ac:dyDescent="0.25">
      <c r="A1039" s="100">
        <v>40482</v>
      </c>
      <c r="B1039" s="80"/>
      <c r="C1039" s="31" t="e">
        <f>AVERAGE(B1009:B1039)</f>
        <v>#DIV/0!</v>
      </c>
      <c r="D1039" s="30">
        <f>MAX(B1009:B1039)</f>
        <v>0</v>
      </c>
      <c r="E1039" s="30">
        <f>MIN(B1009:B1039)</f>
        <v>0</v>
      </c>
    </row>
    <row r="1040" spans="1:5" x14ac:dyDescent="0.25">
      <c r="A1040" s="99">
        <v>40483</v>
      </c>
      <c r="B1040" s="79"/>
      <c r="D1040" s="109"/>
      <c r="E1040" s="109"/>
    </row>
    <row r="1041" spans="1:4" x14ac:dyDescent="0.25">
      <c r="A1041" s="99">
        <v>40484</v>
      </c>
      <c r="B1041" s="79"/>
      <c r="D1041" s="12"/>
    </row>
    <row r="1042" spans="1:4" x14ac:dyDescent="0.25">
      <c r="A1042" s="99">
        <v>40485</v>
      </c>
      <c r="B1042" s="79"/>
      <c r="D1042"/>
    </row>
    <row r="1043" spans="1:4" x14ac:dyDescent="0.25">
      <c r="A1043" s="99">
        <v>40486</v>
      </c>
      <c r="B1043" s="79"/>
      <c r="D1043"/>
    </row>
    <row r="1044" spans="1:4" x14ac:dyDescent="0.25">
      <c r="A1044" s="99">
        <v>40487</v>
      </c>
      <c r="B1044" s="79"/>
      <c r="D1044"/>
    </row>
    <row r="1045" spans="1:4" x14ac:dyDescent="0.25">
      <c r="A1045" s="99">
        <v>40488</v>
      </c>
      <c r="B1045" s="79"/>
      <c r="D1045"/>
    </row>
    <row r="1046" spans="1:4" x14ac:dyDescent="0.25">
      <c r="A1046" s="99">
        <v>40489</v>
      </c>
      <c r="B1046" s="79"/>
      <c r="D1046"/>
    </row>
    <row r="1047" spans="1:4" x14ac:dyDescent="0.25">
      <c r="A1047" s="99">
        <v>40490</v>
      </c>
      <c r="B1047" s="79"/>
      <c r="D1047"/>
    </row>
    <row r="1048" spans="1:4" x14ac:dyDescent="0.25">
      <c r="A1048" s="99">
        <v>40491</v>
      </c>
      <c r="B1048" s="79"/>
      <c r="D1048"/>
    </row>
    <row r="1049" spans="1:4" x14ac:dyDescent="0.25">
      <c r="A1049" s="99">
        <v>40492</v>
      </c>
      <c r="B1049" s="79"/>
      <c r="D1049"/>
    </row>
    <row r="1050" spans="1:4" x14ac:dyDescent="0.25">
      <c r="A1050" s="99">
        <v>40493</v>
      </c>
      <c r="B1050" s="79"/>
      <c r="D1050"/>
    </row>
    <row r="1051" spans="1:4" x14ac:dyDescent="0.25">
      <c r="A1051" s="99">
        <v>40494</v>
      </c>
      <c r="B1051" s="79"/>
      <c r="D1051"/>
    </row>
    <row r="1052" spans="1:4" x14ac:dyDescent="0.25">
      <c r="A1052" s="99">
        <v>40495</v>
      </c>
      <c r="B1052" s="79"/>
      <c r="D1052"/>
    </row>
    <row r="1053" spans="1:4" x14ac:dyDescent="0.25">
      <c r="A1053" s="99">
        <v>40496</v>
      </c>
      <c r="B1053" s="79"/>
      <c r="D1053"/>
    </row>
    <row r="1054" spans="1:4" x14ac:dyDescent="0.25">
      <c r="A1054" s="99">
        <v>40497</v>
      </c>
      <c r="B1054" s="79"/>
      <c r="D1054"/>
    </row>
    <row r="1055" spans="1:4" x14ac:dyDescent="0.25">
      <c r="A1055" s="99">
        <v>40498</v>
      </c>
      <c r="B1055" s="79"/>
      <c r="D1055"/>
    </row>
    <row r="1056" spans="1:4" x14ac:dyDescent="0.25">
      <c r="A1056" s="99">
        <v>40499</v>
      </c>
      <c r="B1056" s="79"/>
      <c r="D1056"/>
    </row>
    <row r="1057" spans="1:5" x14ac:dyDescent="0.25">
      <c r="A1057" s="99">
        <v>40500</v>
      </c>
      <c r="B1057" s="79"/>
      <c r="D1057"/>
    </row>
    <row r="1058" spans="1:5" x14ac:dyDescent="0.25">
      <c r="A1058" s="99">
        <v>40501</v>
      </c>
      <c r="B1058" s="79"/>
      <c r="D1058"/>
    </row>
    <row r="1059" spans="1:5" x14ac:dyDescent="0.25">
      <c r="A1059" s="99">
        <v>40502</v>
      </c>
      <c r="B1059" s="79"/>
      <c r="D1059"/>
    </row>
    <row r="1060" spans="1:5" x14ac:dyDescent="0.25">
      <c r="A1060" s="99">
        <v>40503</v>
      </c>
      <c r="B1060" s="79"/>
      <c r="D1060"/>
    </row>
    <row r="1061" spans="1:5" x14ac:dyDescent="0.25">
      <c r="A1061" s="99">
        <v>40504</v>
      </c>
      <c r="B1061" s="79"/>
      <c r="D1061"/>
    </row>
    <row r="1062" spans="1:5" x14ac:dyDescent="0.25">
      <c r="A1062" s="99">
        <v>40505</v>
      </c>
      <c r="B1062" s="79"/>
      <c r="D1062"/>
    </row>
    <row r="1063" spans="1:5" x14ac:dyDescent="0.25">
      <c r="A1063" s="99">
        <v>40506</v>
      </c>
      <c r="B1063" s="79"/>
      <c r="D1063"/>
    </row>
    <row r="1064" spans="1:5" x14ac:dyDescent="0.25">
      <c r="A1064" s="99">
        <v>40507</v>
      </c>
      <c r="B1064" s="79"/>
      <c r="D1064"/>
    </row>
    <row r="1065" spans="1:5" x14ac:dyDescent="0.25">
      <c r="A1065" s="99">
        <v>40508</v>
      </c>
      <c r="B1065" s="79"/>
      <c r="D1065"/>
    </row>
    <row r="1066" spans="1:5" x14ac:dyDescent="0.25">
      <c r="A1066" s="99">
        <v>40509</v>
      </c>
      <c r="B1066" s="79"/>
      <c r="D1066"/>
    </row>
    <row r="1067" spans="1:5" x14ac:dyDescent="0.25">
      <c r="A1067" s="99">
        <v>40510</v>
      </c>
      <c r="B1067" s="79"/>
      <c r="D1067"/>
    </row>
    <row r="1068" spans="1:5" x14ac:dyDescent="0.25">
      <c r="A1068" s="99">
        <v>40511</v>
      </c>
      <c r="B1068" s="79"/>
      <c r="D1068"/>
    </row>
    <row r="1069" spans="1:5" x14ac:dyDescent="0.25">
      <c r="A1069" s="101">
        <v>40512</v>
      </c>
      <c r="B1069" s="81"/>
      <c r="C1069" s="31" t="e">
        <f>AVERAGE(B1040:B1069)</f>
        <v>#DIV/0!</v>
      </c>
      <c r="D1069" s="30">
        <f>MAX(B1040:B1069)</f>
        <v>0</v>
      </c>
      <c r="E1069" s="30">
        <f>MIN(B1040:B1069)</f>
        <v>0</v>
      </c>
    </row>
    <row r="1070" spans="1:5" x14ac:dyDescent="0.25">
      <c r="A1070" s="99">
        <v>40513</v>
      </c>
      <c r="B1070" s="79"/>
      <c r="D1070" s="12"/>
      <c r="E1070" s="109"/>
    </row>
    <row r="1071" spans="1:5" x14ac:dyDescent="0.25">
      <c r="A1071" s="99">
        <v>40514</v>
      </c>
      <c r="B1071" s="79"/>
      <c r="D1071"/>
    </row>
    <row r="1072" spans="1:5" x14ac:dyDescent="0.25">
      <c r="A1072" s="99">
        <v>40515</v>
      </c>
      <c r="B1072" s="79"/>
      <c r="D1072"/>
    </row>
    <row r="1073" spans="1:4" x14ac:dyDescent="0.25">
      <c r="A1073" s="99">
        <v>40516</v>
      </c>
      <c r="B1073" s="79"/>
      <c r="D1073"/>
    </row>
    <row r="1074" spans="1:4" x14ac:dyDescent="0.25">
      <c r="A1074" s="99">
        <v>40517</v>
      </c>
      <c r="B1074" s="79"/>
      <c r="D1074"/>
    </row>
    <row r="1075" spans="1:4" x14ac:dyDescent="0.25">
      <c r="A1075" s="99">
        <v>40518</v>
      </c>
      <c r="B1075" s="79"/>
      <c r="D1075"/>
    </row>
    <row r="1076" spans="1:4" x14ac:dyDescent="0.25">
      <c r="A1076" s="99">
        <v>40519</v>
      </c>
      <c r="B1076" s="79"/>
      <c r="D1076"/>
    </row>
    <row r="1077" spans="1:4" x14ac:dyDescent="0.25">
      <c r="A1077" s="99">
        <v>40520</v>
      </c>
      <c r="B1077" s="79"/>
      <c r="D1077"/>
    </row>
    <row r="1078" spans="1:4" x14ac:dyDescent="0.25">
      <c r="A1078" s="99">
        <v>40521</v>
      </c>
      <c r="B1078" s="79"/>
      <c r="D1078"/>
    </row>
    <row r="1079" spans="1:4" x14ac:dyDescent="0.25">
      <c r="A1079" s="99">
        <v>40522</v>
      </c>
      <c r="B1079" s="79"/>
      <c r="D1079"/>
    </row>
    <row r="1080" spans="1:4" x14ac:dyDescent="0.25">
      <c r="A1080" s="99">
        <v>40523</v>
      </c>
      <c r="B1080" s="79"/>
      <c r="D1080"/>
    </row>
    <row r="1081" spans="1:4" x14ac:dyDescent="0.25">
      <c r="A1081" s="99">
        <v>40524</v>
      </c>
      <c r="B1081" s="79"/>
      <c r="D1081"/>
    </row>
    <row r="1082" spans="1:4" x14ac:dyDescent="0.25">
      <c r="A1082" s="99">
        <v>40525</v>
      </c>
      <c r="B1082" s="79"/>
      <c r="D1082"/>
    </row>
    <row r="1083" spans="1:4" x14ac:dyDescent="0.25">
      <c r="A1083" s="99">
        <v>40526</v>
      </c>
      <c r="B1083" s="79"/>
      <c r="D1083"/>
    </row>
    <row r="1084" spans="1:4" x14ac:dyDescent="0.25">
      <c r="A1084" s="99">
        <v>40527</v>
      </c>
      <c r="B1084" s="79"/>
      <c r="D1084"/>
    </row>
    <row r="1085" spans="1:4" x14ac:dyDescent="0.25">
      <c r="A1085" s="99">
        <v>40528</v>
      </c>
      <c r="B1085" s="79"/>
      <c r="D1085"/>
    </row>
    <row r="1086" spans="1:4" x14ac:dyDescent="0.25">
      <c r="A1086" s="99">
        <v>40529</v>
      </c>
      <c r="B1086" s="79"/>
      <c r="D1086"/>
    </row>
    <row r="1087" spans="1:4" x14ac:dyDescent="0.25">
      <c r="A1087" s="99">
        <v>40530</v>
      </c>
      <c r="B1087" s="79"/>
      <c r="D1087"/>
    </row>
    <row r="1088" spans="1:4" x14ac:dyDescent="0.25">
      <c r="A1088" s="99">
        <v>40531</v>
      </c>
      <c r="B1088" s="79"/>
      <c r="D1088"/>
    </row>
    <row r="1089" spans="1:5" x14ac:dyDescent="0.25">
      <c r="A1089" s="99">
        <v>40532</v>
      </c>
      <c r="B1089" s="79"/>
      <c r="D1089"/>
    </row>
    <row r="1090" spans="1:5" x14ac:dyDescent="0.25">
      <c r="A1090" s="99">
        <v>40533</v>
      </c>
      <c r="B1090" s="79"/>
      <c r="D1090"/>
    </row>
    <row r="1091" spans="1:5" x14ac:dyDescent="0.25">
      <c r="A1091" s="99">
        <v>40534</v>
      </c>
      <c r="B1091" s="79"/>
      <c r="D1091"/>
    </row>
    <row r="1092" spans="1:5" x14ac:dyDescent="0.25">
      <c r="A1092" s="99">
        <v>40535</v>
      </c>
      <c r="B1092" s="79"/>
      <c r="D1092"/>
    </row>
    <row r="1093" spans="1:5" x14ac:dyDescent="0.25">
      <c r="A1093" s="99">
        <v>40536</v>
      </c>
      <c r="B1093" s="79"/>
      <c r="D1093"/>
    </row>
    <row r="1094" spans="1:5" x14ac:dyDescent="0.25">
      <c r="A1094" s="99">
        <v>40537</v>
      </c>
      <c r="B1094" s="79"/>
      <c r="D1094"/>
    </row>
    <row r="1095" spans="1:5" x14ac:dyDescent="0.25">
      <c r="A1095" s="99">
        <v>40538</v>
      </c>
      <c r="B1095" s="79"/>
      <c r="D1095"/>
    </row>
    <row r="1096" spans="1:5" x14ac:dyDescent="0.25">
      <c r="A1096" s="99">
        <v>40539</v>
      </c>
      <c r="B1096" s="79"/>
      <c r="D1096"/>
    </row>
    <row r="1097" spans="1:5" x14ac:dyDescent="0.25">
      <c r="A1097" s="99">
        <v>40540</v>
      </c>
      <c r="B1097" s="79"/>
      <c r="D1097"/>
    </row>
    <row r="1098" spans="1:5" x14ac:dyDescent="0.25">
      <c r="A1098" s="99">
        <v>40541</v>
      </c>
      <c r="B1098" s="79"/>
      <c r="C1098" s="86"/>
      <c r="D1098" s="2"/>
      <c r="E1098" s="2"/>
    </row>
    <row r="1099" spans="1:5" x14ac:dyDescent="0.25">
      <c r="A1099" s="99">
        <v>40542</v>
      </c>
      <c r="B1099" s="79"/>
      <c r="D1099"/>
    </row>
    <row r="1100" spans="1:5" ht="15.75" thickBot="1" x14ac:dyDescent="0.3">
      <c r="A1100" s="102">
        <v>40543</v>
      </c>
      <c r="B1100" s="82"/>
      <c r="C1100" s="30" t="e">
        <f>AVERAGE(B1070:B1100)</f>
        <v>#DIV/0!</v>
      </c>
      <c r="D1100" s="30">
        <f>MAX(B1070:B1100)</f>
        <v>0</v>
      </c>
      <c r="E1100" s="30">
        <f>MIN(B1070:B1100)</f>
        <v>0</v>
      </c>
    </row>
    <row r="1101" spans="1:5" ht="15.75" thickTop="1" x14ac:dyDescent="0.25">
      <c r="A1101" s="103">
        <v>40544</v>
      </c>
      <c r="B1101" s="83">
        <v>13.933</v>
      </c>
      <c r="D1101"/>
    </row>
    <row r="1102" spans="1:5" x14ac:dyDescent="0.25">
      <c r="A1102" s="103">
        <v>40545</v>
      </c>
      <c r="B1102" s="83">
        <v>13.975</v>
      </c>
      <c r="D1102"/>
    </row>
    <row r="1103" spans="1:5" x14ac:dyDescent="0.25">
      <c r="A1103" s="103">
        <v>40546</v>
      </c>
      <c r="B1103" s="83">
        <v>13.983000000000001</v>
      </c>
      <c r="D1103"/>
    </row>
    <row r="1104" spans="1:5" x14ac:dyDescent="0.25">
      <c r="A1104" s="103">
        <v>40547</v>
      </c>
      <c r="B1104" s="83">
        <v>14.026</v>
      </c>
      <c r="D1104"/>
    </row>
    <row r="1105" spans="1:4" x14ac:dyDescent="0.25">
      <c r="A1105" s="103">
        <v>40548</v>
      </c>
      <c r="B1105" s="83">
        <v>14.044</v>
      </c>
      <c r="D1105"/>
    </row>
    <row r="1106" spans="1:4" x14ac:dyDescent="0.25">
      <c r="A1106" s="103">
        <v>40549</v>
      </c>
      <c r="B1106" s="83">
        <v>14.022</v>
      </c>
      <c r="D1106"/>
    </row>
    <row r="1107" spans="1:4" x14ac:dyDescent="0.25">
      <c r="A1107" s="103">
        <v>40550</v>
      </c>
      <c r="B1107" s="83">
        <v>14.007</v>
      </c>
      <c r="D1107"/>
    </row>
    <row r="1108" spans="1:4" x14ac:dyDescent="0.25">
      <c r="A1108" s="103">
        <v>40551</v>
      </c>
      <c r="B1108" s="83">
        <v>13.978</v>
      </c>
      <c r="D1108"/>
    </row>
    <row r="1109" spans="1:4" x14ac:dyDescent="0.25">
      <c r="A1109" s="103">
        <v>40552</v>
      </c>
      <c r="B1109" s="83">
        <v>13.964</v>
      </c>
      <c r="D1109"/>
    </row>
    <row r="1110" spans="1:4" x14ac:dyDescent="0.25">
      <c r="A1110" s="103">
        <v>40553</v>
      </c>
      <c r="B1110" s="83">
        <v>13.968</v>
      </c>
      <c r="D1110"/>
    </row>
    <row r="1111" spans="1:4" x14ac:dyDescent="0.25">
      <c r="A1111" s="103">
        <v>40554</v>
      </c>
      <c r="B1111" s="83"/>
      <c r="D1111"/>
    </row>
    <row r="1112" spans="1:4" x14ac:dyDescent="0.25">
      <c r="A1112" s="103">
        <v>40555</v>
      </c>
      <c r="B1112" s="83"/>
      <c r="D1112"/>
    </row>
    <row r="1113" spans="1:4" x14ac:dyDescent="0.25">
      <c r="A1113" s="103">
        <v>40556</v>
      </c>
      <c r="B1113" s="83"/>
      <c r="D1113"/>
    </row>
    <row r="1114" spans="1:4" x14ac:dyDescent="0.25">
      <c r="A1114" s="103">
        <v>40557</v>
      </c>
      <c r="B1114" s="83"/>
      <c r="D1114"/>
    </row>
    <row r="1115" spans="1:4" x14ac:dyDescent="0.25">
      <c r="A1115" s="103">
        <v>40558</v>
      </c>
      <c r="B1115" s="83"/>
      <c r="D1115"/>
    </row>
    <row r="1116" spans="1:4" x14ac:dyDescent="0.25">
      <c r="A1116" s="103">
        <v>40559</v>
      </c>
      <c r="B1116" s="83"/>
      <c r="D1116"/>
    </row>
    <row r="1117" spans="1:4" x14ac:dyDescent="0.25">
      <c r="A1117" s="103">
        <v>40560</v>
      </c>
      <c r="B1117" s="83"/>
      <c r="D1117"/>
    </row>
    <row r="1118" spans="1:4" x14ac:dyDescent="0.25">
      <c r="A1118" s="103">
        <v>40561</v>
      </c>
      <c r="B1118" s="83"/>
      <c r="D1118"/>
    </row>
    <row r="1119" spans="1:4" x14ac:dyDescent="0.25">
      <c r="A1119" s="103">
        <v>40562</v>
      </c>
      <c r="B1119" s="83"/>
      <c r="D1119"/>
    </row>
    <row r="1120" spans="1:4" x14ac:dyDescent="0.25">
      <c r="A1120" s="103">
        <v>40563</v>
      </c>
      <c r="B1120" s="83"/>
      <c r="D1120"/>
    </row>
    <row r="1121" spans="1:5" x14ac:dyDescent="0.25">
      <c r="A1121" s="103">
        <v>40564</v>
      </c>
      <c r="B1121" s="83"/>
      <c r="D1121"/>
    </row>
    <row r="1122" spans="1:5" x14ac:dyDescent="0.25">
      <c r="A1122" s="103">
        <v>40565</v>
      </c>
      <c r="B1122" s="83"/>
      <c r="D1122"/>
    </row>
    <row r="1123" spans="1:5" x14ac:dyDescent="0.25">
      <c r="A1123" s="103">
        <v>40566</v>
      </c>
      <c r="B1123" s="83"/>
      <c r="D1123"/>
    </row>
    <row r="1124" spans="1:5" x14ac:dyDescent="0.25">
      <c r="A1124" s="103">
        <v>40567</v>
      </c>
      <c r="B1124" s="83"/>
      <c r="D1124"/>
    </row>
    <row r="1125" spans="1:5" x14ac:dyDescent="0.25">
      <c r="A1125" s="103">
        <v>40568</v>
      </c>
      <c r="B1125" s="83"/>
      <c r="D1125"/>
    </row>
    <row r="1126" spans="1:5" x14ac:dyDescent="0.25">
      <c r="A1126" s="103">
        <v>40569</v>
      </c>
      <c r="B1126" s="83"/>
      <c r="D1126"/>
    </row>
    <row r="1127" spans="1:5" x14ac:dyDescent="0.25">
      <c r="A1127" s="103">
        <v>40570</v>
      </c>
      <c r="B1127" s="83"/>
      <c r="D1127"/>
    </row>
    <row r="1128" spans="1:5" x14ac:dyDescent="0.25">
      <c r="A1128" s="103">
        <v>40571</v>
      </c>
      <c r="B1128" s="83"/>
      <c r="D1128"/>
    </row>
    <row r="1129" spans="1:5" x14ac:dyDescent="0.25">
      <c r="A1129" s="103">
        <v>40572</v>
      </c>
      <c r="B1129" s="83"/>
      <c r="D1129"/>
    </row>
    <row r="1130" spans="1:5" x14ac:dyDescent="0.25">
      <c r="A1130" s="103">
        <v>40573</v>
      </c>
      <c r="B1130" s="83"/>
      <c r="D1130"/>
    </row>
    <row r="1131" spans="1:5" x14ac:dyDescent="0.25">
      <c r="A1131" s="104">
        <v>40574</v>
      </c>
      <c r="B1131" s="84"/>
      <c r="C1131" s="30">
        <f>AVERAGE(B1101:B1131)</f>
        <v>13.99</v>
      </c>
      <c r="D1131" s="30">
        <f>MAX(B1101:B1131)</f>
        <v>14.044</v>
      </c>
      <c r="E1131" s="30">
        <f>MIN(B1101:B1131)</f>
        <v>13.933</v>
      </c>
    </row>
    <row r="1132" spans="1:5" x14ac:dyDescent="0.25">
      <c r="A1132" s="103">
        <v>40575</v>
      </c>
      <c r="B1132" s="83"/>
      <c r="D1132"/>
    </row>
    <row r="1133" spans="1:5" x14ac:dyDescent="0.25">
      <c r="A1133" s="103">
        <v>40576</v>
      </c>
      <c r="B1133" s="83"/>
      <c r="D1133"/>
    </row>
    <row r="1134" spans="1:5" x14ac:dyDescent="0.25">
      <c r="A1134" s="103">
        <v>40577</v>
      </c>
      <c r="B1134" s="83"/>
      <c r="D1134"/>
    </row>
    <row r="1135" spans="1:5" x14ac:dyDescent="0.25">
      <c r="A1135" s="103">
        <v>40578</v>
      </c>
      <c r="B1135" s="83"/>
      <c r="D1135"/>
    </row>
    <row r="1136" spans="1:5" x14ac:dyDescent="0.25">
      <c r="A1136" s="103">
        <v>40579</v>
      </c>
      <c r="B1136" s="83"/>
      <c r="D1136"/>
    </row>
    <row r="1137" spans="1:4" x14ac:dyDescent="0.25">
      <c r="A1137" s="103">
        <v>40580</v>
      </c>
      <c r="B1137" s="83"/>
      <c r="D1137"/>
    </row>
    <row r="1138" spans="1:4" x14ac:dyDescent="0.25">
      <c r="A1138" s="103">
        <v>40581</v>
      </c>
      <c r="B1138" s="83"/>
      <c r="D1138"/>
    </row>
    <row r="1139" spans="1:4" x14ac:dyDescent="0.25">
      <c r="A1139" s="103">
        <v>40582</v>
      </c>
      <c r="B1139" s="83"/>
      <c r="D1139"/>
    </row>
    <row r="1140" spans="1:4" x14ac:dyDescent="0.25">
      <c r="A1140" s="103">
        <v>40583</v>
      </c>
      <c r="B1140" s="83"/>
      <c r="D1140"/>
    </row>
    <row r="1141" spans="1:4" x14ac:dyDescent="0.25">
      <c r="A1141" s="103">
        <v>40584</v>
      </c>
      <c r="B1141" s="83"/>
      <c r="D1141"/>
    </row>
    <row r="1142" spans="1:4" x14ac:dyDescent="0.25">
      <c r="A1142" s="103">
        <v>40585</v>
      </c>
      <c r="B1142" s="83"/>
      <c r="D1142"/>
    </row>
    <row r="1143" spans="1:4" x14ac:dyDescent="0.25">
      <c r="A1143" s="103">
        <v>40586</v>
      </c>
      <c r="B1143" s="83"/>
      <c r="D1143"/>
    </row>
    <row r="1144" spans="1:4" x14ac:dyDescent="0.25">
      <c r="A1144" s="103">
        <v>40587</v>
      </c>
      <c r="B1144" s="83"/>
      <c r="D1144"/>
    </row>
    <row r="1145" spans="1:4" x14ac:dyDescent="0.25">
      <c r="A1145" s="103">
        <v>40588</v>
      </c>
      <c r="B1145" s="83"/>
      <c r="D1145"/>
    </row>
    <row r="1146" spans="1:4" x14ac:dyDescent="0.25">
      <c r="A1146" s="103">
        <v>40589</v>
      </c>
      <c r="B1146" s="83"/>
      <c r="D1146"/>
    </row>
    <row r="1147" spans="1:4" x14ac:dyDescent="0.25">
      <c r="A1147" s="103">
        <v>40590</v>
      </c>
      <c r="B1147" s="83"/>
      <c r="D1147"/>
    </row>
    <row r="1148" spans="1:4" x14ac:dyDescent="0.25">
      <c r="A1148" s="103">
        <v>40591</v>
      </c>
      <c r="B1148" s="83"/>
      <c r="D1148"/>
    </row>
    <row r="1149" spans="1:4" x14ac:dyDescent="0.25">
      <c r="A1149" s="103">
        <v>40592</v>
      </c>
      <c r="B1149" s="83"/>
      <c r="D1149"/>
    </row>
    <row r="1150" spans="1:4" x14ac:dyDescent="0.25">
      <c r="A1150" s="103">
        <v>40593</v>
      </c>
      <c r="B1150" s="83"/>
      <c r="D1150"/>
    </row>
    <row r="1151" spans="1:4" x14ac:dyDescent="0.25">
      <c r="A1151" s="103">
        <v>40594</v>
      </c>
      <c r="B1151" s="83"/>
      <c r="D1151"/>
    </row>
    <row r="1152" spans="1:4" x14ac:dyDescent="0.25">
      <c r="A1152" s="103">
        <v>40595</v>
      </c>
      <c r="B1152" s="83"/>
      <c r="D1152"/>
    </row>
    <row r="1153" spans="1:5" x14ac:dyDescent="0.25">
      <c r="A1153" s="103">
        <v>40596</v>
      </c>
      <c r="B1153" s="83"/>
      <c r="D1153"/>
    </row>
    <row r="1154" spans="1:5" x14ac:dyDescent="0.25">
      <c r="A1154" s="103">
        <v>40597</v>
      </c>
      <c r="B1154" s="83"/>
      <c r="D1154"/>
    </row>
    <row r="1155" spans="1:5" x14ac:dyDescent="0.25">
      <c r="A1155" s="103">
        <v>40598</v>
      </c>
      <c r="B1155" s="83"/>
      <c r="D1155"/>
    </row>
    <row r="1156" spans="1:5" x14ac:dyDescent="0.25">
      <c r="A1156" s="103">
        <v>40599</v>
      </c>
      <c r="B1156" s="83"/>
      <c r="D1156"/>
    </row>
    <row r="1157" spans="1:5" x14ac:dyDescent="0.25">
      <c r="A1157" s="103">
        <v>40600</v>
      </c>
      <c r="B1157" s="83"/>
      <c r="D1157"/>
    </row>
    <row r="1158" spans="1:5" x14ac:dyDescent="0.25">
      <c r="A1158" s="103">
        <v>40601</v>
      </c>
      <c r="B1158" s="83"/>
      <c r="D1158"/>
    </row>
    <row r="1159" spans="1:5" x14ac:dyDescent="0.25">
      <c r="A1159" s="104">
        <v>40602</v>
      </c>
      <c r="B1159" s="84"/>
      <c r="C1159" s="31" t="e">
        <f>AVERAGE(B1132:B1159)</f>
        <v>#DIV/0!</v>
      </c>
      <c r="D1159" s="30">
        <f>MAX(B1132:B1159)</f>
        <v>0</v>
      </c>
      <c r="E1159" s="30">
        <f>MIN(B1132:B1159)</f>
        <v>0</v>
      </c>
    </row>
    <row r="1160" spans="1:5" x14ac:dyDescent="0.25">
      <c r="A1160" s="103">
        <v>40603</v>
      </c>
      <c r="B1160" s="83"/>
      <c r="D1160" s="109"/>
    </row>
    <row r="1161" spans="1:5" x14ac:dyDescent="0.25">
      <c r="A1161" s="103">
        <v>40604</v>
      </c>
      <c r="B1161" s="83"/>
      <c r="D1161"/>
    </row>
    <row r="1162" spans="1:5" x14ac:dyDescent="0.25">
      <c r="A1162" s="103">
        <v>40605</v>
      </c>
      <c r="B1162" s="83"/>
      <c r="D1162" s="12"/>
      <c r="E1162" s="12"/>
    </row>
    <row r="1163" spans="1:5" x14ac:dyDescent="0.25">
      <c r="A1163" s="103">
        <v>40606</v>
      </c>
      <c r="B1163" s="83"/>
      <c r="D1163"/>
    </row>
    <row r="1164" spans="1:5" x14ac:dyDescent="0.25">
      <c r="A1164" s="103">
        <v>40607</v>
      </c>
      <c r="B1164" s="83"/>
      <c r="D1164"/>
    </row>
    <row r="1165" spans="1:5" x14ac:dyDescent="0.25">
      <c r="A1165" s="103">
        <v>40608</v>
      </c>
      <c r="B1165" s="83"/>
      <c r="D1165"/>
    </row>
    <row r="1166" spans="1:5" x14ac:dyDescent="0.25">
      <c r="A1166" s="103">
        <v>40609</v>
      </c>
      <c r="B1166" s="83"/>
      <c r="D1166"/>
    </row>
    <row r="1167" spans="1:5" x14ac:dyDescent="0.25">
      <c r="A1167" s="103">
        <v>40610</v>
      </c>
      <c r="B1167" s="83"/>
      <c r="D1167"/>
    </row>
    <row r="1168" spans="1:5" x14ac:dyDescent="0.25">
      <c r="A1168" s="103">
        <v>40611</v>
      </c>
      <c r="B1168" s="83"/>
      <c r="D1168"/>
    </row>
    <row r="1169" spans="1:4" x14ac:dyDescent="0.25">
      <c r="A1169" s="103">
        <v>40612</v>
      </c>
      <c r="B1169" s="83"/>
      <c r="D1169"/>
    </row>
    <row r="1170" spans="1:4" x14ac:dyDescent="0.25">
      <c r="A1170" s="103">
        <v>40613</v>
      </c>
      <c r="B1170" s="83"/>
      <c r="D1170"/>
    </row>
    <row r="1171" spans="1:4" x14ac:dyDescent="0.25">
      <c r="A1171" s="103">
        <v>40614</v>
      </c>
      <c r="B1171" s="83"/>
      <c r="D1171"/>
    </row>
    <row r="1172" spans="1:4" x14ac:dyDescent="0.25">
      <c r="A1172" s="103">
        <v>40615</v>
      </c>
      <c r="B1172" s="83"/>
      <c r="D1172"/>
    </row>
    <row r="1173" spans="1:4" x14ac:dyDescent="0.25">
      <c r="A1173" s="103">
        <v>40616</v>
      </c>
      <c r="B1173" s="83"/>
      <c r="D1173"/>
    </row>
    <row r="1174" spans="1:4" x14ac:dyDescent="0.25">
      <c r="A1174" s="103">
        <v>40617</v>
      </c>
      <c r="B1174" s="83"/>
      <c r="D1174"/>
    </row>
    <row r="1175" spans="1:4" x14ac:dyDescent="0.25">
      <c r="A1175" s="103">
        <v>40618</v>
      </c>
      <c r="B1175" s="83"/>
      <c r="D1175"/>
    </row>
    <row r="1176" spans="1:4" x14ac:dyDescent="0.25">
      <c r="A1176" s="103">
        <v>40619</v>
      </c>
      <c r="B1176" s="83"/>
      <c r="D1176"/>
    </row>
    <row r="1177" spans="1:4" x14ac:dyDescent="0.25">
      <c r="A1177" s="103">
        <v>40620</v>
      </c>
      <c r="B1177" s="83"/>
      <c r="D1177"/>
    </row>
    <row r="1178" spans="1:4" x14ac:dyDescent="0.25">
      <c r="A1178" s="103">
        <v>40621</v>
      </c>
      <c r="B1178" s="83"/>
      <c r="D1178"/>
    </row>
    <row r="1179" spans="1:4" x14ac:dyDescent="0.25">
      <c r="A1179" s="103">
        <v>40622</v>
      </c>
      <c r="B1179" s="83"/>
      <c r="D1179"/>
    </row>
    <row r="1180" spans="1:4" x14ac:dyDescent="0.25">
      <c r="A1180" s="103">
        <v>40623</v>
      </c>
      <c r="B1180" s="83"/>
      <c r="D1180"/>
    </row>
    <row r="1181" spans="1:4" x14ac:dyDescent="0.25">
      <c r="A1181" s="103">
        <v>40624</v>
      </c>
      <c r="B1181" s="83"/>
      <c r="D1181"/>
    </row>
    <row r="1182" spans="1:4" x14ac:dyDescent="0.25">
      <c r="A1182" s="103">
        <v>40625</v>
      </c>
      <c r="B1182" s="83">
        <v>13.382</v>
      </c>
      <c r="D1182"/>
    </row>
    <row r="1183" spans="1:4" x14ac:dyDescent="0.25">
      <c r="A1183" s="103">
        <v>40626</v>
      </c>
      <c r="B1183" s="83">
        <v>13.407</v>
      </c>
      <c r="D1183"/>
    </row>
    <row r="1184" spans="1:4" x14ac:dyDescent="0.25">
      <c r="A1184" s="103">
        <v>40627</v>
      </c>
      <c r="B1184" s="83">
        <v>13.42</v>
      </c>
      <c r="D1184"/>
    </row>
    <row r="1185" spans="1:5" x14ac:dyDescent="0.25">
      <c r="A1185" s="103">
        <v>40628</v>
      </c>
      <c r="B1185" s="83">
        <v>13.436</v>
      </c>
      <c r="D1185"/>
    </row>
    <row r="1186" spans="1:5" x14ac:dyDescent="0.25">
      <c r="A1186" s="103">
        <v>40629</v>
      </c>
      <c r="B1186" s="83">
        <v>13.446999999999999</v>
      </c>
      <c r="D1186"/>
    </row>
    <row r="1187" spans="1:5" x14ac:dyDescent="0.25">
      <c r="A1187" s="103">
        <v>40630</v>
      </c>
      <c r="B1187" s="83">
        <v>13.47</v>
      </c>
      <c r="D1187"/>
    </row>
    <row r="1188" spans="1:5" x14ac:dyDescent="0.25">
      <c r="A1188" s="103">
        <v>40631</v>
      </c>
      <c r="B1188" s="83">
        <v>13.439</v>
      </c>
      <c r="D1188"/>
    </row>
    <row r="1189" spans="1:5" x14ac:dyDescent="0.25">
      <c r="A1189" s="103">
        <v>40632</v>
      </c>
      <c r="B1189" s="83">
        <v>13.385</v>
      </c>
      <c r="D1189"/>
    </row>
    <row r="1190" spans="1:5" x14ac:dyDescent="0.25">
      <c r="A1190" s="105">
        <v>40633</v>
      </c>
      <c r="B1190" s="84">
        <v>13.255000000000001</v>
      </c>
      <c r="C1190" s="30">
        <f>AVERAGE(B1160:B1190)</f>
        <v>13.404555555555556</v>
      </c>
      <c r="D1190" s="30">
        <f>MAX(B1160:B1190)</f>
        <v>13.47</v>
      </c>
      <c r="E1190" s="30">
        <f>MIN(B1160:B1190)</f>
        <v>13.255000000000001</v>
      </c>
    </row>
    <row r="1191" spans="1:5" x14ac:dyDescent="0.25">
      <c r="A1191" s="103">
        <v>40634</v>
      </c>
      <c r="B1191" s="83">
        <v>13.207000000000001</v>
      </c>
      <c r="D1191" s="12"/>
      <c r="E1191" s="109"/>
    </row>
    <row r="1192" spans="1:5" x14ac:dyDescent="0.25">
      <c r="A1192" s="103">
        <v>40635</v>
      </c>
      <c r="B1192" s="83">
        <v>13.17</v>
      </c>
      <c r="D1192"/>
    </row>
    <row r="1193" spans="1:5" x14ac:dyDescent="0.25">
      <c r="A1193" s="103">
        <v>40636</v>
      </c>
      <c r="B1193" s="83">
        <v>13.17</v>
      </c>
      <c r="D1193"/>
    </row>
    <row r="1194" spans="1:5" x14ac:dyDescent="0.25">
      <c r="A1194" s="103">
        <v>40637</v>
      </c>
      <c r="B1194" s="83">
        <v>13.201000000000001</v>
      </c>
      <c r="D1194"/>
    </row>
    <row r="1195" spans="1:5" x14ac:dyDescent="0.25">
      <c r="A1195" s="103">
        <v>40638</v>
      </c>
      <c r="B1195" s="83">
        <v>13.22</v>
      </c>
      <c r="D1195"/>
    </row>
    <row r="1196" spans="1:5" x14ac:dyDescent="0.25">
      <c r="A1196" s="103">
        <v>40639</v>
      </c>
      <c r="B1196" s="83">
        <v>13.154</v>
      </c>
      <c r="D1196"/>
    </row>
    <row r="1197" spans="1:5" x14ac:dyDescent="0.25">
      <c r="A1197" s="103">
        <v>40640</v>
      </c>
      <c r="B1197" s="83">
        <v>13.157</v>
      </c>
      <c r="D1197"/>
    </row>
    <row r="1198" spans="1:5" x14ac:dyDescent="0.25">
      <c r="A1198" s="103">
        <v>40641</v>
      </c>
      <c r="B1198" s="83">
        <v>13.173999999999999</v>
      </c>
      <c r="D1198"/>
    </row>
    <row r="1199" spans="1:5" x14ac:dyDescent="0.25">
      <c r="A1199" s="103">
        <v>40642</v>
      </c>
      <c r="B1199" s="83">
        <v>13.215999999999999</v>
      </c>
      <c r="D1199"/>
    </row>
    <row r="1200" spans="1:5" x14ac:dyDescent="0.25">
      <c r="A1200" s="103">
        <v>40643</v>
      </c>
      <c r="B1200" s="83">
        <v>13.225</v>
      </c>
      <c r="D1200"/>
    </row>
    <row r="1201" spans="1:4" x14ac:dyDescent="0.25">
      <c r="A1201" s="103">
        <v>40644</v>
      </c>
      <c r="B1201" s="83">
        <v>13.256</v>
      </c>
      <c r="D1201"/>
    </row>
    <row r="1202" spans="1:4" x14ac:dyDescent="0.25">
      <c r="A1202" s="103">
        <v>40645</v>
      </c>
      <c r="B1202" s="83">
        <v>13.278</v>
      </c>
      <c r="D1202"/>
    </row>
    <row r="1203" spans="1:4" x14ac:dyDescent="0.25">
      <c r="A1203" s="103">
        <v>40646</v>
      </c>
      <c r="B1203" s="83">
        <v>13.304</v>
      </c>
      <c r="D1203"/>
    </row>
    <row r="1204" spans="1:4" x14ac:dyDescent="0.25">
      <c r="A1204" s="103">
        <v>40647</v>
      </c>
      <c r="B1204" s="83">
        <v>13.315</v>
      </c>
      <c r="D1204"/>
    </row>
    <row r="1205" spans="1:4" x14ac:dyDescent="0.25">
      <c r="A1205" s="103">
        <v>40648</v>
      </c>
      <c r="B1205" s="83">
        <v>13.269</v>
      </c>
      <c r="D1205"/>
    </row>
    <row r="1206" spans="1:4" x14ac:dyDescent="0.25">
      <c r="A1206" s="103">
        <v>40649</v>
      </c>
      <c r="B1206" s="83">
        <v>13.244</v>
      </c>
      <c r="D1206"/>
    </row>
    <row r="1207" spans="1:4" x14ac:dyDescent="0.25">
      <c r="A1207" s="103">
        <v>40650</v>
      </c>
      <c r="B1207" s="83">
        <v>13.257999999999999</v>
      </c>
      <c r="D1207"/>
    </row>
    <row r="1208" spans="1:4" x14ac:dyDescent="0.25">
      <c r="A1208" s="103">
        <v>40651</v>
      </c>
      <c r="B1208" s="83">
        <v>13.281000000000001</v>
      </c>
      <c r="D1208"/>
    </row>
    <row r="1209" spans="1:4" x14ac:dyDescent="0.25">
      <c r="A1209" s="103">
        <v>40652</v>
      </c>
      <c r="B1209" s="83">
        <v>13.313000000000001</v>
      </c>
      <c r="D1209"/>
    </row>
    <row r="1210" spans="1:4" x14ac:dyDescent="0.25">
      <c r="A1210" s="103">
        <v>40653</v>
      </c>
      <c r="B1210" s="83">
        <v>13.337999999999999</v>
      </c>
      <c r="D1210"/>
    </row>
    <row r="1211" spans="1:4" x14ac:dyDescent="0.25">
      <c r="A1211" s="103">
        <v>40654</v>
      </c>
      <c r="B1211" s="83">
        <v>13.363</v>
      </c>
      <c r="D1211"/>
    </row>
    <row r="1212" spans="1:4" x14ac:dyDescent="0.25">
      <c r="A1212" s="103">
        <v>40655</v>
      </c>
      <c r="B1212" s="83">
        <v>13.388999999999999</v>
      </c>
      <c r="D1212"/>
    </row>
    <row r="1213" spans="1:4" x14ac:dyDescent="0.25">
      <c r="A1213" s="103">
        <v>40656</v>
      </c>
      <c r="B1213" s="83">
        <v>13.414</v>
      </c>
      <c r="D1213"/>
    </row>
    <row r="1214" spans="1:4" x14ac:dyDescent="0.25">
      <c r="A1214" s="103">
        <v>40657</v>
      </c>
      <c r="B1214" s="83">
        <v>13.436999999999999</v>
      </c>
      <c r="D1214"/>
    </row>
    <row r="1215" spans="1:4" x14ac:dyDescent="0.25">
      <c r="A1215" s="103">
        <v>40658</v>
      </c>
      <c r="B1215" s="83">
        <v>13.411</v>
      </c>
      <c r="D1215"/>
    </row>
    <row r="1216" spans="1:4" x14ac:dyDescent="0.25">
      <c r="A1216" s="103">
        <v>40659</v>
      </c>
      <c r="B1216" s="83">
        <v>13.396000000000001</v>
      </c>
      <c r="D1216"/>
    </row>
    <row r="1217" spans="1:5" x14ac:dyDescent="0.25">
      <c r="A1217" s="103">
        <v>40660</v>
      </c>
      <c r="B1217" s="83">
        <v>13.356</v>
      </c>
      <c r="D1217"/>
    </row>
    <row r="1218" spans="1:5" x14ac:dyDescent="0.25">
      <c r="A1218" s="103">
        <v>40661</v>
      </c>
      <c r="B1218" s="83">
        <v>13.276999999999999</v>
      </c>
      <c r="D1218"/>
    </row>
    <row r="1219" spans="1:5" x14ac:dyDescent="0.25">
      <c r="A1219" s="103">
        <v>40662</v>
      </c>
      <c r="B1219" s="83">
        <v>13.242000000000001</v>
      </c>
      <c r="D1219"/>
    </row>
    <row r="1220" spans="1:5" x14ac:dyDescent="0.25">
      <c r="A1220" s="105">
        <v>40663</v>
      </c>
      <c r="B1220" s="84">
        <v>13.252000000000001</v>
      </c>
      <c r="C1220" s="31">
        <f>AVERAGE(B1191:B1220)</f>
        <v>13.276233333333334</v>
      </c>
      <c r="D1220" s="30">
        <f>MAX(B1191:B1220)</f>
        <v>13.436999999999999</v>
      </c>
      <c r="E1220" s="30">
        <f>MIN(B1191:B1220)</f>
        <v>13.154</v>
      </c>
    </row>
    <row r="1221" spans="1:5" x14ac:dyDescent="0.25">
      <c r="A1221" s="103">
        <v>40664</v>
      </c>
      <c r="B1221" s="83">
        <v>13.272</v>
      </c>
      <c r="D1221" s="12"/>
      <c r="E1221" s="109"/>
    </row>
    <row r="1222" spans="1:5" x14ac:dyDescent="0.25">
      <c r="A1222" s="103">
        <v>40665</v>
      </c>
      <c r="B1222" s="83">
        <v>13.298</v>
      </c>
      <c r="D1222"/>
    </row>
    <row r="1223" spans="1:5" x14ac:dyDescent="0.25">
      <c r="A1223" s="103">
        <v>40666</v>
      </c>
      <c r="B1223" s="83">
        <v>13.32</v>
      </c>
      <c r="D1223"/>
    </row>
    <row r="1224" spans="1:5" x14ac:dyDescent="0.25">
      <c r="A1224" s="103">
        <v>40667</v>
      </c>
      <c r="B1224" s="83">
        <v>13.342000000000001</v>
      </c>
      <c r="D1224"/>
    </row>
    <row r="1225" spans="1:5" x14ac:dyDescent="0.25">
      <c r="A1225" s="103">
        <v>40668</v>
      </c>
      <c r="B1225" s="83">
        <v>13.366</v>
      </c>
      <c r="D1225"/>
    </row>
    <row r="1226" spans="1:5" x14ac:dyDescent="0.25">
      <c r="A1226" s="103">
        <v>40669</v>
      </c>
      <c r="B1226" s="83">
        <v>13.372</v>
      </c>
      <c r="D1226"/>
    </row>
    <row r="1227" spans="1:5" x14ac:dyDescent="0.25">
      <c r="A1227" s="103">
        <v>40670</v>
      </c>
      <c r="B1227" s="83">
        <v>13.349</v>
      </c>
      <c r="D1227"/>
    </row>
    <row r="1228" spans="1:5" x14ac:dyDescent="0.25">
      <c r="A1228" s="103">
        <v>40671</v>
      </c>
      <c r="B1228" s="83">
        <v>13.343999999999999</v>
      </c>
      <c r="D1228"/>
    </row>
    <row r="1229" spans="1:5" x14ac:dyDescent="0.25">
      <c r="A1229" s="103">
        <v>40672</v>
      </c>
      <c r="B1229" s="83">
        <v>13.351000000000001</v>
      </c>
      <c r="D1229"/>
    </row>
    <row r="1230" spans="1:5" x14ac:dyDescent="0.25">
      <c r="A1230" s="103">
        <v>40673</v>
      </c>
      <c r="B1230" s="83">
        <v>13.366</v>
      </c>
      <c r="D1230"/>
    </row>
    <row r="1231" spans="1:5" x14ac:dyDescent="0.25">
      <c r="A1231" s="103">
        <v>40674</v>
      </c>
      <c r="B1231" s="83">
        <v>13.379</v>
      </c>
      <c r="D1231"/>
    </row>
    <row r="1232" spans="1:5" x14ac:dyDescent="0.25">
      <c r="A1232" s="103">
        <v>40675</v>
      </c>
      <c r="B1232" s="83">
        <v>13.313000000000001</v>
      </c>
      <c r="D1232"/>
    </row>
    <row r="1233" spans="1:4" x14ac:dyDescent="0.25">
      <c r="A1233" s="103">
        <v>40676</v>
      </c>
      <c r="B1233" s="83">
        <v>13.311</v>
      </c>
      <c r="D1233"/>
    </row>
    <row r="1234" spans="1:4" x14ac:dyDescent="0.25">
      <c r="A1234" s="103">
        <v>40677</v>
      </c>
      <c r="B1234" s="83">
        <v>13.321</v>
      </c>
      <c r="D1234"/>
    </row>
    <row r="1235" spans="1:4" x14ac:dyDescent="0.25">
      <c r="A1235" s="103">
        <v>40678</v>
      </c>
      <c r="B1235" s="83">
        <v>13.144</v>
      </c>
      <c r="D1235"/>
    </row>
    <row r="1236" spans="1:4" x14ac:dyDescent="0.25">
      <c r="A1236" s="103">
        <v>40679</v>
      </c>
      <c r="B1236" s="83">
        <v>13.047000000000001</v>
      </c>
      <c r="D1236"/>
    </row>
    <row r="1237" spans="1:4" x14ac:dyDescent="0.25">
      <c r="A1237" s="103">
        <v>40680</v>
      </c>
      <c r="B1237" s="83">
        <v>13.042999999999999</v>
      </c>
      <c r="D1237"/>
    </row>
    <row r="1238" spans="1:4" x14ac:dyDescent="0.25">
      <c r="A1238" s="103">
        <v>40681</v>
      </c>
      <c r="B1238" s="83">
        <v>13.084</v>
      </c>
      <c r="D1238"/>
    </row>
    <row r="1239" spans="1:4" x14ac:dyDescent="0.25">
      <c r="A1239" s="103">
        <v>40682</v>
      </c>
      <c r="B1239" s="83">
        <v>13.125</v>
      </c>
      <c r="D1239"/>
    </row>
    <row r="1240" spans="1:4" x14ac:dyDescent="0.25">
      <c r="A1240" s="103">
        <v>40683</v>
      </c>
      <c r="B1240" s="83">
        <v>13.17</v>
      </c>
      <c r="D1240"/>
    </row>
    <row r="1241" spans="1:4" x14ac:dyDescent="0.25">
      <c r="A1241" s="103">
        <v>40684</v>
      </c>
      <c r="B1241" s="83">
        <v>13.211</v>
      </c>
      <c r="D1241"/>
    </row>
    <row r="1242" spans="1:4" x14ac:dyDescent="0.25">
      <c r="A1242" s="103">
        <v>40685</v>
      </c>
      <c r="B1242" s="83">
        <v>13.238</v>
      </c>
      <c r="D1242"/>
    </row>
    <row r="1243" spans="1:4" x14ac:dyDescent="0.25">
      <c r="A1243" s="103">
        <v>40686</v>
      </c>
      <c r="B1243" s="83">
        <v>13.268000000000001</v>
      </c>
      <c r="D1243"/>
    </row>
    <row r="1244" spans="1:4" x14ac:dyDescent="0.25">
      <c r="A1244" s="103">
        <v>40687</v>
      </c>
      <c r="B1244" s="83">
        <v>13.298</v>
      </c>
      <c r="D1244"/>
    </row>
    <row r="1245" spans="1:4" x14ac:dyDescent="0.25">
      <c r="A1245" s="103">
        <v>40688</v>
      </c>
      <c r="B1245" s="83">
        <v>13.321</v>
      </c>
      <c r="D1245"/>
    </row>
    <row r="1246" spans="1:4" x14ac:dyDescent="0.25">
      <c r="A1246" s="103">
        <v>40689</v>
      </c>
      <c r="B1246" s="83">
        <v>13.311</v>
      </c>
      <c r="D1246"/>
    </row>
    <row r="1247" spans="1:4" x14ac:dyDescent="0.25">
      <c r="A1247" s="103">
        <v>40690</v>
      </c>
      <c r="B1247" s="83">
        <v>13.327999999999999</v>
      </c>
      <c r="D1247"/>
    </row>
    <row r="1248" spans="1:4" x14ac:dyDescent="0.25">
      <c r="A1248" s="103">
        <v>40691</v>
      </c>
      <c r="B1248" s="83">
        <v>13.311</v>
      </c>
      <c r="D1248"/>
    </row>
    <row r="1249" spans="1:5" x14ac:dyDescent="0.25">
      <c r="A1249" s="103">
        <v>40692</v>
      </c>
      <c r="B1249" s="83">
        <v>13.324</v>
      </c>
      <c r="D1249"/>
    </row>
    <row r="1250" spans="1:5" x14ac:dyDescent="0.25">
      <c r="A1250" s="103">
        <v>40693</v>
      </c>
      <c r="B1250" s="83">
        <v>13.343</v>
      </c>
      <c r="D1250"/>
    </row>
    <row r="1251" spans="1:5" x14ac:dyDescent="0.25">
      <c r="A1251" s="105">
        <v>40694</v>
      </c>
      <c r="B1251" s="84">
        <v>13.352</v>
      </c>
      <c r="C1251" s="31">
        <f>AVERAGE(B1221:B1251)</f>
        <v>13.278129032258063</v>
      </c>
      <c r="D1251" s="30">
        <f>MAX(B1221:B1251)</f>
        <v>13.379</v>
      </c>
      <c r="E1251" s="30">
        <f>MIN(B1221:B1251)</f>
        <v>13.042999999999999</v>
      </c>
    </row>
    <row r="1252" spans="1:5" x14ac:dyDescent="0.25">
      <c r="A1252" s="103">
        <v>40695</v>
      </c>
      <c r="B1252" s="83">
        <v>13.365</v>
      </c>
      <c r="D1252" s="12"/>
      <c r="E1252" s="109"/>
    </row>
    <row r="1253" spans="1:5" x14ac:dyDescent="0.25">
      <c r="A1253" s="103">
        <v>40696</v>
      </c>
      <c r="B1253" s="83">
        <v>13.371</v>
      </c>
      <c r="D1253"/>
    </row>
    <row r="1254" spans="1:5" x14ac:dyDescent="0.25">
      <c r="A1254" s="103">
        <v>40697</v>
      </c>
      <c r="B1254" s="83">
        <v>13.363</v>
      </c>
      <c r="D1254"/>
    </row>
    <row r="1255" spans="1:5" x14ac:dyDescent="0.25">
      <c r="A1255" s="103">
        <v>40698</v>
      </c>
      <c r="B1255" s="83">
        <v>13.382</v>
      </c>
      <c r="D1255"/>
    </row>
    <row r="1256" spans="1:5" x14ac:dyDescent="0.25">
      <c r="A1256" s="103">
        <v>40699</v>
      </c>
      <c r="B1256" s="83">
        <v>13.403</v>
      </c>
      <c r="D1256"/>
    </row>
    <row r="1257" spans="1:5" x14ac:dyDescent="0.25">
      <c r="A1257" s="103">
        <v>40700</v>
      </c>
      <c r="B1257" s="83">
        <v>13.423999999999999</v>
      </c>
      <c r="D1257"/>
    </row>
    <row r="1258" spans="1:5" x14ac:dyDescent="0.25">
      <c r="A1258" s="103">
        <v>40701</v>
      </c>
      <c r="B1258" s="83">
        <v>13.436</v>
      </c>
      <c r="D1258"/>
    </row>
    <row r="1259" spans="1:5" x14ac:dyDescent="0.25">
      <c r="A1259" s="103">
        <v>40702</v>
      </c>
      <c r="B1259" s="83">
        <v>13.465999999999999</v>
      </c>
      <c r="D1259"/>
    </row>
    <row r="1260" spans="1:5" x14ac:dyDescent="0.25">
      <c r="A1260" s="103">
        <v>40703</v>
      </c>
      <c r="B1260" s="83">
        <v>13.487</v>
      </c>
      <c r="D1260"/>
    </row>
    <row r="1261" spans="1:5" x14ac:dyDescent="0.25">
      <c r="A1261" s="103">
        <v>40704</v>
      </c>
      <c r="B1261" s="83">
        <v>13.504</v>
      </c>
      <c r="D1261"/>
    </row>
    <row r="1262" spans="1:5" x14ac:dyDescent="0.25">
      <c r="A1262" s="103">
        <v>40705</v>
      </c>
      <c r="B1262" s="83">
        <v>13.523</v>
      </c>
      <c r="D1262"/>
    </row>
    <row r="1263" spans="1:5" x14ac:dyDescent="0.25">
      <c r="A1263" s="103">
        <v>40706</v>
      </c>
      <c r="B1263" s="83">
        <v>13.541</v>
      </c>
      <c r="D1263"/>
    </row>
    <row r="1264" spans="1:5" x14ac:dyDescent="0.25">
      <c r="A1264" s="103">
        <v>40707</v>
      </c>
      <c r="B1264" s="83">
        <v>13.566000000000001</v>
      </c>
      <c r="D1264"/>
    </row>
    <row r="1265" spans="1:4" x14ac:dyDescent="0.25">
      <c r="A1265" s="103">
        <v>40708</v>
      </c>
      <c r="B1265" s="83">
        <v>13.579000000000001</v>
      </c>
      <c r="D1265"/>
    </row>
    <row r="1266" spans="1:4" x14ac:dyDescent="0.25">
      <c r="A1266" s="103">
        <v>40709</v>
      </c>
      <c r="B1266" s="83">
        <v>13.597</v>
      </c>
      <c r="D1266"/>
    </row>
    <row r="1267" spans="1:4" x14ac:dyDescent="0.25">
      <c r="A1267" s="103">
        <v>40710</v>
      </c>
      <c r="B1267" s="83">
        <v>13.61</v>
      </c>
      <c r="D1267"/>
    </row>
    <row r="1268" spans="1:4" x14ac:dyDescent="0.25">
      <c r="A1268" s="103">
        <v>40711</v>
      </c>
      <c r="B1268" s="83">
        <v>13.629</v>
      </c>
      <c r="D1268"/>
    </row>
    <row r="1269" spans="1:4" x14ac:dyDescent="0.25">
      <c r="A1269" s="103">
        <v>40712</v>
      </c>
      <c r="B1269" s="83">
        <v>13.618</v>
      </c>
      <c r="D1269"/>
    </row>
    <row r="1270" spans="1:4" x14ac:dyDescent="0.25">
      <c r="A1270" s="103">
        <v>40713</v>
      </c>
      <c r="B1270" s="83">
        <v>13.631</v>
      </c>
      <c r="D1270"/>
    </row>
    <row r="1271" spans="1:4" x14ac:dyDescent="0.25">
      <c r="A1271" s="103">
        <v>40714</v>
      </c>
      <c r="B1271" s="83">
        <v>13.646000000000001</v>
      </c>
      <c r="D1271"/>
    </row>
    <row r="1272" spans="1:4" x14ac:dyDescent="0.25">
      <c r="A1272" s="103">
        <v>40715</v>
      </c>
      <c r="B1272" s="83">
        <v>13.664</v>
      </c>
      <c r="D1272"/>
    </row>
    <row r="1273" spans="1:4" x14ac:dyDescent="0.25">
      <c r="A1273" s="103">
        <v>40716</v>
      </c>
      <c r="B1273" s="83">
        <v>13.68</v>
      </c>
      <c r="D1273"/>
    </row>
    <row r="1274" spans="1:4" x14ac:dyDescent="0.25">
      <c r="A1274" s="103">
        <v>40717</v>
      </c>
      <c r="B1274" s="83">
        <v>13.71</v>
      </c>
      <c r="D1274"/>
    </row>
    <row r="1275" spans="1:4" x14ac:dyDescent="0.25">
      <c r="A1275" s="103">
        <v>40718</v>
      </c>
      <c r="B1275" s="83">
        <v>13.72</v>
      </c>
      <c r="D1275"/>
    </row>
    <row r="1276" spans="1:4" x14ac:dyDescent="0.25">
      <c r="A1276" s="103">
        <v>40719</v>
      </c>
      <c r="B1276" s="83">
        <v>13.725</v>
      </c>
      <c r="D1276"/>
    </row>
    <row r="1277" spans="1:4" x14ac:dyDescent="0.25">
      <c r="A1277" s="103">
        <v>40720</v>
      </c>
      <c r="B1277" s="83">
        <v>13.753</v>
      </c>
      <c r="D1277"/>
    </row>
    <row r="1278" spans="1:4" x14ac:dyDescent="0.25">
      <c r="A1278" s="103">
        <v>40721</v>
      </c>
      <c r="B1278" s="83">
        <v>13.768000000000001</v>
      </c>
      <c r="D1278"/>
    </row>
    <row r="1279" spans="1:4" x14ac:dyDescent="0.25">
      <c r="A1279" s="103">
        <v>40722</v>
      </c>
      <c r="B1279" s="83">
        <v>13.776999999999999</v>
      </c>
      <c r="D1279"/>
    </row>
    <row r="1280" spans="1:4" x14ac:dyDescent="0.25">
      <c r="A1280" s="103">
        <v>40723</v>
      </c>
      <c r="B1280" s="83">
        <v>13.792999999999999</v>
      </c>
      <c r="D1280"/>
    </row>
    <row r="1281" spans="1:5" x14ac:dyDescent="0.25">
      <c r="A1281" s="105">
        <v>40724</v>
      </c>
      <c r="B1281" s="84">
        <v>13.798999999999999</v>
      </c>
      <c r="C1281" s="31">
        <f>AVERAGE(B1252:B1281)</f>
        <v>13.584333333333335</v>
      </c>
      <c r="D1281" s="30">
        <f>MAX(B1252:B1281)</f>
        <v>13.798999999999999</v>
      </c>
      <c r="E1281" s="30">
        <f>MIN(B1252:B1281)</f>
        <v>13.363</v>
      </c>
    </row>
    <row r="1282" spans="1:5" x14ac:dyDescent="0.25">
      <c r="A1282" s="103">
        <v>40725</v>
      </c>
      <c r="B1282" s="83">
        <v>13.816000000000001</v>
      </c>
      <c r="D1282" s="109"/>
    </row>
    <row r="1283" spans="1:5" x14ac:dyDescent="0.25">
      <c r="A1283" s="103">
        <v>40726</v>
      </c>
      <c r="B1283" s="83">
        <v>13.832000000000001</v>
      </c>
      <c r="D1283"/>
    </row>
    <row r="1284" spans="1:5" x14ac:dyDescent="0.25">
      <c r="A1284" s="103">
        <v>40727</v>
      </c>
      <c r="B1284" s="83">
        <v>13.851000000000001</v>
      </c>
      <c r="D1284"/>
    </row>
    <row r="1285" spans="1:5" x14ac:dyDescent="0.25">
      <c r="A1285" s="103">
        <v>40728</v>
      </c>
      <c r="B1285" s="83">
        <v>13.864000000000001</v>
      </c>
      <c r="D1285"/>
    </row>
    <row r="1286" spans="1:5" x14ac:dyDescent="0.25">
      <c r="A1286" s="103">
        <v>40729</v>
      </c>
      <c r="B1286" s="83">
        <v>13.894</v>
      </c>
      <c r="D1286"/>
    </row>
    <row r="1287" spans="1:5" x14ac:dyDescent="0.25">
      <c r="A1287" s="103">
        <v>40730</v>
      </c>
      <c r="B1287" s="83">
        <v>13.916</v>
      </c>
      <c r="D1287"/>
    </row>
    <row r="1288" spans="1:5" x14ac:dyDescent="0.25">
      <c r="A1288" s="103">
        <v>40731</v>
      </c>
      <c r="B1288" s="83">
        <v>13.946999999999999</v>
      </c>
      <c r="D1288"/>
    </row>
    <row r="1289" spans="1:5" x14ac:dyDescent="0.25">
      <c r="A1289" s="103">
        <v>40732</v>
      </c>
      <c r="B1289" s="83">
        <v>13.964</v>
      </c>
      <c r="D1289"/>
    </row>
    <row r="1290" spans="1:5" x14ac:dyDescent="0.25">
      <c r="A1290" s="103">
        <v>40733</v>
      </c>
      <c r="B1290" s="83">
        <v>13.988</v>
      </c>
      <c r="D1290"/>
    </row>
    <row r="1291" spans="1:5" x14ac:dyDescent="0.25">
      <c r="A1291" s="103">
        <v>40734</v>
      </c>
      <c r="B1291" s="83">
        <v>14.005000000000001</v>
      </c>
      <c r="D1291"/>
    </row>
    <row r="1292" spans="1:5" x14ac:dyDescent="0.25">
      <c r="A1292" s="103">
        <v>40735</v>
      </c>
      <c r="B1292" s="83">
        <v>14.025</v>
      </c>
      <c r="D1292"/>
    </row>
    <row r="1293" spans="1:5" x14ac:dyDescent="0.25">
      <c r="A1293" s="103">
        <v>40736</v>
      </c>
      <c r="B1293" s="83">
        <v>14.037000000000001</v>
      </c>
      <c r="D1293"/>
    </row>
    <row r="1294" spans="1:5" x14ac:dyDescent="0.25">
      <c r="A1294" s="103">
        <v>40737</v>
      </c>
      <c r="B1294" s="83">
        <v>14.03</v>
      </c>
      <c r="D1294"/>
    </row>
    <row r="1295" spans="1:5" x14ac:dyDescent="0.25">
      <c r="A1295" s="103">
        <v>40738</v>
      </c>
      <c r="B1295" s="83">
        <v>14.032999999999999</v>
      </c>
      <c r="D1295"/>
    </row>
    <row r="1296" spans="1:5" x14ac:dyDescent="0.25">
      <c r="A1296" s="103">
        <v>40739</v>
      </c>
      <c r="B1296" s="83">
        <v>14.044</v>
      </c>
      <c r="D1296"/>
    </row>
    <row r="1297" spans="1:5" x14ac:dyDescent="0.25">
      <c r="A1297" s="103">
        <v>40740</v>
      </c>
      <c r="B1297" s="83">
        <v>13.978</v>
      </c>
      <c r="D1297"/>
    </row>
    <row r="1298" spans="1:5" x14ac:dyDescent="0.25">
      <c r="A1298" s="103">
        <v>40741</v>
      </c>
      <c r="B1298" s="83">
        <v>13.954000000000001</v>
      </c>
      <c r="D1298"/>
    </row>
    <row r="1299" spans="1:5" x14ac:dyDescent="0.25">
      <c r="A1299" s="103">
        <v>40742</v>
      </c>
      <c r="B1299" s="83">
        <v>13.949</v>
      </c>
      <c r="D1299"/>
    </row>
    <row r="1300" spans="1:5" x14ac:dyDescent="0.25">
      <c r="A1300" s="103">
        <v>40743</v>
      </c>
      <c r="B1300" s="83">
        <v>13.955</v>
      </c>
      <c r="D1300"/>
    </row>
    <row r="1301" spans="1:5" x14ac:dyDescent="0.25">
      <c r="A1301" s="103">
        <v>40744</v>
      </c>
      <c r="B1301" s="83">
        <v>13.968</v>
      </c>
      <c r="D1301"/>
    </row>
    <row r="1302" spans="1:5" x14ac:dyDescent="0.25">
      <c r="A1302" s="103">
        <v>40745</v>
      </c>
      <c r="B1302" s="83">
        <v>13.968999999999999</v>
      </c>
      <c r="D1302"/>
    </row>
    <row r="1303" spans="1:5" x14ac:dyDescent="0.25">
      <c r="A1303" s="103">
        <v>40746</v>
      </c>
      <c r="B1303" s="83">
        <v>13.993</v>
      </c>
      <c r="D1303"/>
    </row>
    <row r="1304" spans="1:5" x14ac:dyDescent="0.25">
      <c r="A1304" s="103">
        <v>40747</v>
      </c>
      <c r="B1304" s="83">
        <v>13.994999999999999</v>
      </c>
      <c r="D1304"/>
    </row>
    <row r="1305" spans="1:5" x14ac:dyDescent="0.25">
      <c r="A1305" s="103">
        <v>40748</v>
      </c>
      <c r="B1305" s="83">
        <v>14.013</v>
      </c>
      <c r="D1305"/>
    </row>
    <row r="1306" spans="1:5" x14ac:dyDescent="0.25">
      <c r="A1306" s="103">
        <v>40749</v>
      </c>
      <c r="B1306" s="83">
        <v>14.047000000000001</v>
      </c>
      <c r="D1306"/>
    </row>
    <row r="1307" spans="1:5" x14ac:dyDescent="0.25">
      <c r="A1307" s="103">
        <v>40750</v>
      </c>
      <c r="B1307" s="83">
        <v>14.058999999999999</v>
      </c>
      <c r="D1307"/>
    </row>
    <row r="1308" spans="1:5" x14ac:dyDescent="0.25">
      <c r="A1308" s="103">
        <v>40751</v>
      </c>
      <c r="B1308" s="83">
        <v>14.076000000000001</v>
      </c>
      <c r="D1308"/>
    </row>
    <row r="1309" spans="1:5" x14ac:dyDescent="0.25">
      <c r="A1309" s="103">
        <v>40752</v>
      </c>
      <c r="B1309" s="83">
        <v>14.092000000000001</v>
      </c>
      <c r="D1309"/>
    </row>
    <row r="1310" spans="1:5" x14ac:dyDescent="0.25">
      <c r="A1310" s="103">
        <v>40753</v>
      </c>
      <c r="B1310" s="83">
        <v>14.11</v>
      </c>
      <c r="D1310"/>
    </row>
    <row r="1311" spans="1:5" x14ac:dyDescent="0.25">
      <c r="A1311" s="103">
        <v>40754</v>
      </c>
      <c r="B1311" s="83">
        <v>14.116</v>
      </c>
      <c r="D1311"/>
    </row>
    <row r="1312" spans="1:5" x14ac:dyDescent="0.25">
      <c r="A1312" s="105">
        <v>40755</v>
      </c>
      <c r="B1312" s="84">
        <v>14.145</v>
      </c>
      <c r="C1312" s="31">
        <f>AVERAGE(B1282:B1312)</f>
        <v>13.989193548387099</v>
      </c>
      <c r="D1312" s="30">
        <f>MAX(B1282:B1312)</f>
        <v>14.145</v>
      </c>
      <c r="E1312" s="30">
        <f>MIN(B1282:B1312)</f>
        <v>13.816000000000001</v>
      </c>
    </row>
    <row r="1313" spans="1:5" x14ac:dyDescent="0.25">
      <c r="A1313" s="103">
        <v>40756</v>
      </c>
      <c r="B1313" s="83">
        <v>14.162000000000001</v>
      </c>
      <c r="D1313" s="12"/>
      <c r="E1313" s="109"/>
    </row>
    <row r="1314" spans="1:5" x14ac:dyDescent="0.25">
      <c r="A1314" s="103">
        <v>40757</v>
      </c>
      <c r="B1314" s="83">
        <v>14.178000000000001</v>
      </c>
      <c r="D1314"/>
    </row>
    <row r="1315" spans="1:5" x14ac:dyDescent="0.25">
      <c r="A1315" s="103">
        <v>40758</v>
      </c>
      <c r="B1315" s="83">
        <v>14.199</v>
      </c>
      <c r="D1315"/>
    </row>
    <row r="1316" spans="1:5" x14ac:dyDescent="0.25">
      <c r="A1316" s="103">
        <v>40759</v>
      </c>
      <c r="B1316" s="83">
        <v>14.218</v>
      </c>
      <c r="D1316"/>
    </row>
    <row r="1317" spans="1:5" x14ac:dyDescent="0.25">
      <c r="A1317" s="103">
        <v>40760</v>
      </c>
      <c r="B1317" s="83">
        <v>14.236000000000001</v>
      </c>
      <c r="D1317"/>
    </row>
    <row r="1318" spans="1:5" x14ac:dyDescent="0.25">
      <c r="A1318" s="103">
        <v>40761</v>
      </c>
      <c r="B1318" s="83">
        <v>14.252000000000001</v>
      </c>
      <c r="D1318"/>
    </row>
    <row r="1319" spans="1:5" x14ac:dyDescent="0.25">
      <c r="A1319" s="103">
        <v>40762</v>
      </c>
      <c r="B1319" s="83">
        <v>14.268000000000001</v>
      </c>
      <c r="D1319"/>
    </row>
    <row r="1320" spans="1:5" x14ac:dyDescent="0.25">
      <c r="A1320" s="103">
        <v>40763</v>
      </c>
      <c r="B1320" s="83">
        <v>14.278</v>
      </c>
      <c r="D1320"/>
    </row>
    <row r="1321" spans="1:5" x14ac:dyDescent="0.25">
      <c r="A1321" s="103">
        <v>40764</v>
      </c>
      <c r="B1321" s="83">
        <v>14.292</v>
      </c>
      <c r="D1321"/>
    </row>
    <row r="1322" spans="1:5" x14ac:dyDescent="0.25">
      <c r="A1322" s="103">
        <v>40765</v>
      </c>
      <c r="B1322" s="83">
        <v>14.314</v>
      </c>
      <c r="D1322"/>
    </row>
    <row r="1323" spans="1:5" x14ac:dyDescent="0.25">
      <c r="A1323" s="103">
        <v>40766</v>
      </c>
      <c r="B1323" s="83">
        <v>14.321</v>
      </c>
      <c r="D1323"/>
    </row>
    <row r="1324" spans="1:5" x14ac:dyDescent="0.25">
      <c r="A1324" s="103">
        <v>40767</v>
      </c>
      <c r="B1324" s="83">
        <v>14.337999999999999</v>
      </c>
      <c r="D1324"/>
    </row>
    <row r="1325" spans="1:5" x14ac:dyDescent="0.25">
      <c r="A1325" s="103">
        <v>40768</v>
      </c>
      <c r="B1325" s="83">
        <v>14.343999999999999</v>
      </c>
      <c r="D1325"/>
    </row>
    <row r="1326" spans="1:5" x14ac:dyDescent="0.25">
      <c r="A1326" s="103">
        <v>40769</v>
      </c>
      <c r="B1326" s="83">
        <v>14.363</v>
      </c>
      <c r="D1326"/>
    </row>
    <row r="1327" spans="1:5" x14ac:dyDescent="0.25">
      <c r="A1327" s="103">
        <v>40770</v>
      </c>
      <c r="B1327" s="83">
        <v>14.372999999999999</v>
      </c>
      <c r="D1327"/>
    </row>
    <row r="1328" spans="1:5" x14ac:dyDescent="0.25">
      <c r="A1328" s="103">
        <v>40771</v>
      </c>
      <c r="B1328" s="83">
        <v>14.385</v>
      </c>
      <c r="D1328"/>
    </row>
    <row r="1329" spans="1:5" x14ac:dyDescent="0.25">
      <c r="A1329" s="103">
        <v>40772</v>
      </c>
      <c r="B1329" s="83">
        <v>14.401999999999999</v>
      </c>
      <c r="D1329"/>
    </row>
    <row r="1330" spans="1:5" x14ac:dyDescent="0.25">
      <c r="A1330" s="103">
        <v>40773</v>
      </c>
      <c r="B1330" s="83">
        <v>14.414999999999999</v>
      </c>
      <c r="D1330"/>
    </row>
    <row r="1331" spans="1:5" x14ac:dyDescent="0.25">
      <c r="A1331" s="103">
        <v>40774</v>
      </c>
      <c r="B1331" s="83">
        <v>14.429</v>
      </c>
      <c r="D1331"/>
    </row>
    <row r="1332" spans="1:5" x14ac:dyDescent="0.25">
      <c r="A1332" s="103">
        <v>40775</v>
      </c>
      <c r="B1332" s="83">
        <v>14.443</v>
      </c>
      <c r="D1332"/>
    </row>
    <row r="1333" spans="1:5" x14ac:dyDescent="0.25">
      <c r="A1333" s="103">
        <v>40776</v>
      </c>
      <c r="B1333" s="83">
        <v>14.456</v>
      </c>
      <c r="D1333"/>
    </row>
    <row r="1334" spans="1:5" x14ac:dyDescent="0.25">
      <c r="A1334" s="103">
        <v>40777</v>
      </c>
      <c r="B1334" s="83">
        <v>14.486000000000001</v>
      </c>
      <c r="D1334"/>
    </row>
    <row r="1335" spans="1:5" x14ac:dyDescent="0.25">
      <c r="A1335" s="103">
        <v>40778</v>
      </c>
      <c r="B1335" s="83">
        <v>14.465</v>
      </c>
      <c r="D1335"/>
    </row>
    <row r="1336" spans="1:5" x14ac:dyDescent="0.25">
      <c r="A1336" s="103">
        <v>40779</v>
      </c>
      <c r="B1336" s="83">
        <v>14.474</v>
      </c>
      <c r="D1336"/>
    </row>
    <row r="1337" spans="1:5" x14ac:dyDescent="0.25">
      <c r="A1337" s="103">
        <v>40780</v>
      </c>
      <c r="B1337" s="83">
        <v>14.483000000000001</v>
      </c>
      <c r="D1337"/>
    </row>
    <row r="1338" spans="1:5" x14ac:dyDescent="0.25">
      <c r="A1338" s="103">
        <v>40781</v>
      </c>
      <c r="B1338" s="83">
        <v>14.497999999999999</v>
      </c>
      <c r="D1338"/>
    </row>
    <row r="1339" spans="1:5" x14ac:dyDescent="0.25">
      <c r="A1339" s="103">
        <v>40782</v>
      </c>
      <c r="B1339" s="83">
        <v>14.515000000000001</v>
      </c>
      <c r="D1339"/>
    </row>
    <row r="1340" spans="1:5" x14ac:dyDescent="0.25">
      <c r="A1340" s="103">
        <v>40783</v>
      </c>
      <c r="B1340" s="83">
        <v>14.526999999999999</v>
      </c>
      <c r="D1340"/>
    </row>
    <row r="1341" spans="1:5" x14ac:dyDescent="0.25">
      <c r="A1341" s="103">
        <v>40784</v>
      </c>
      <c r="B1341" s="83">
        <v>14.544</v>
      </c>
      <c r="D1341"/>
    </row>
    <row r="1342" spans="1:5" x14ac:dyDescent="0.25">
      <c r="A1342" s="103">
        <v>40785</v>
      </c>
      <c r="B1342" s="83">
        <v>14.557</v>
      </c>
      <c r="D1342"/>
    </row>
    <row r="1343" spans="1:5" x14ac:dyDescent="0.25">
      <c r="A1343" s="105">
        <v>40786</v>
      </c>
      <c r="B1343" s="84">
        <v>14.571</v>
      </c>
      <c r="C1343" s="31">
        <f>AVERAGE(B1313:B1343)</f>
        <v>14.380193548387092</v>
      </c>
      <c r="D1343" s="30">
        <f>MAX(B1313:B1343)</f>
        <v>14.571</v>
      </c>
      <c r="E1343" s="30">
        <f>MIN(B1313:B1343)</f>
        <v>14.162000000000001</v>
      </c>
    </row>
    <row r="1344" spans="1:5" x14ac:dyDescent="0.25">
      <c r="A1344" s="103">
        <v>40787</v>
      </c>
      <c r="B1344" s="83">
        <v>14.584</v>
      </c>
      <c r="D1344" s="12"/>
      <c r="E1344" s="109"/>
    </row>
    <row r="1345" spans="1:4" x14ac:dyDescent="0.25">
      <c r="A1345" s="103">
        <v>40788</v>
      </c>
      <c r="B1345" s="83">
        <v>14.595000000000001</v>
      </c>
      <c r="D1345"/>
    </row>
    <row r="1346" spans="1:4" x14ac:dyDescent="0.25">
      <c r="A1346" s="103">
        <v>40789</v>
      </c>
      <c r="B1346" s="83">
        <v>14.61</v>
      </c>
      <c r="D1346"/>
    </row>
    <row r="1347" spans="1:4" x14ac:dyDescent="0.25">
      <c r="A1347" s="103">
        <v>40790</v>
      </c>
      <c r="B1347" s="83">
        <v>14.627000000000001</v>
      </c>
      <c r="D1347"/>
    </row>
    <row r="1348" spans="1:4" x14ac:dyDescent="0.25">
      <c r="A1348" s="103">
        <v>40791</v>
      </c>
      <c r="B1348" s="83">
        <v>14.632999999999999</v>
      </c>
      <c r="D1348"/>
    </row>
    <row r="1349" spans="1:4" x14ac:dyDescent="0.25">
      <c r="A1349" s="103">
        <v>40792</v>
      </c>
      <c r="B1349" s="83">
        <v>14.645</v>
      </c>
      <c r="D1349"/>
    </row>
    <row r="1350" spans="1:4" x14ac:dyDescent="0.25">
      <c r="A1350" s="103">
        <v>40793</v>
      </c>
      <c r="B1350" s="83">
        <v>14.656000000000001</v>
      </c>
      <c r="D1350"/>
    </row>
    <row r="1351" spans="1:4" x14ac:dyDescent="0.25">
      <c r="A1351" s="103">
        <v>40794</v>
      </c>
      <c r="B1351" s="83">
        <v>14.667999999999999</v>
      </c>
      <c r="D1351"/>
    </row>
    <row r="1352" spans="1:4" x14ac:dyDescent="0.25">
      <c r="A1352" s="103">
        <v>40795</v>
      </c>
      <c r="B1352" s="83">
        <v>14.677</v>
      </c>
      <c r="D1352"/>
    </row>
    <row r="1353" spans="1:4" x14ac:dyDescent="0.25">
      <c r="A1353" s="103">
        <v>40796</v>
      </c>
      <c r="B1353" s="83">
        <v>14.683999999999999</v>
      </c>
      <c r="D1353"/>
    </row>
    <row r="1354" spans="1:4" x14ac:dyDescent="0.25">
      <c r="A1354" s="103">
        <v>40797</v>
      </c>
      <c r="B1354" s="83">
        <v>14.695</v>
      </c>
      <c r="D1354"/>
    </row>
    <row r="1355" spans="1:4" x14ac:dyDescent="0.25">
      <c r="A1355" s="103">
        <v>40798</v>
      </c>
      <c r="B1355" s="83">
        <v>14.705</v>
      </c>
      <c r="D1355"/>
    </row>
    <row r="1356" spans="1:4" x14ac:dyDescent="0.25">
      <c r="A1356" s="103">
        <v>40799</v>
      </c>
      <c r="B1356" s="83">
        <v>14.714</v>
      </c>
      <c r="D1356"/>
    </row>
    <row r="1357" spans="1:4" x14ac:dyDescent="0.25">
      <c r="A1357" s="103">
        <v>40800</v>
      </c>
      <c r="B1357" s="83">
        <v>14.722</v>
      </c>
      <c r="D1357"/>
    </row>
    <row r="1358" spans="1:4" x14ac:dyDescent="0.25">
      <c r="A1358" s="103">
        <v>40801</v>
      </c>
      <c r="B1358" s="83">
        <v>14.733000000000001</v>
      </c>
      <c r="D1358"/>
    </row>
    <row r="1359" spans="1:4" x14ac:dyDescent="0.25">
      <c r="A1359" s="103">
        <v>40802</v>
      </c>
      <c r="B1359" s="83">
        <v>14.737</v>
      </c>
      <c r="D1359"/>
    </row>
    <row r="1360" spans="1:4" x14ac:dyDescent="0.25">
      <c r="A1360" s="103">
        <v>40803</v>
      </c>
      <c r="B1360" s="83">
        <v>14.74</v>
      </c>
      <c r="D1360"/>
    </row>
    <row r="1361" spans="1:5" x14ac:dyDescent="0.25">
      <c r="A1361" s="103">
        <v>40804</v>
      </c>
      <c r="B1361" s="83">
        <v>14.72</v>
      </c>
      <c r="D1361"/>
    </row>
    <row r="1362" spans="1:5" x14ac:dyDescent="0.25">
      <c r="A1362" s="103">
        <v>40805</v>
      </c>
      <c r="B1362" s="83">
        <v>14.706</v>
      </c>
      <c r="D1362"/>
    </row>
    <row r="1363" spans="1:5" x14ac:dyDescent="0.25">
      <c r="A1363" s="103">
        <v>40806</v>
      </c>
      <c r="B1363" s="83">
        <v>14.711</v>
      </c>
      <c r="D1363"/>
    </row>
    <row r="1364" spans="1:5" x14ac:dyDescent="0.25">
      <c r="A1364" s="103">
        <v>40807</v>
      </c>
      <c r="B1364" s="83">
        <v>14.715</v>
      </c>
      <c r="D1364"/>
    </row>
    <row r="1365" spans="1:5" x14ac:dyDescent="0.25">
      <c r="A1365" s="103">
        <v>40808</v>
      </c>
      <c r="B1365" s="83">
        <v>14.726000000000001</v>
      </c>
      <c r="D1365"/>
    </row>
    <row r="1366" spans="1:5" x14ac:dyDescent="0.25">
      <c r="A1366" s="103">
        <v>40809</v>
      </c>
      <c r="B1366" s="83">
        <v>14.718</v>
      </c>
      <c r="D1366"/>
    </row>
    <row r="1367" spans="1:5" x14ac:dyDescent="0.25">
      <c r="A1367" s="103">
        <v>40810</v>
      </c>
      <c r="B1367" s="83">
        <v>14.717000000000001</v>
      </c>
      <c r="D1367"/>
    </row>
    <row r="1368" spans="1:5" x14ac:dyDescent="0.25">
      <c r="A1368" s="103">
        <v>40811</v>
      </c>
      <c r="B1368" s="83">
        <v>14.695</v>
      </c>
      <c r="D1368"/>
    </row>
    <row r="1369" spans="1:5" x14ac:dyDescent="0.25">
      <c r="A1369" s="103">
        <v>40812</v>
      </c>
      <c r="B1369" s="83">
        <v>14.683</v>
      </c>
      <c r="D1369"/>
    </row>
    <row r="1370" spans="1:5" x14ac:dyDescent="0.25">
      <c r="A1370" s="103">
        <v>40813</v>
      </c>
      <c r="B1370" s="83">
        <v>14.667</v>
      </c>
      <c r="D1370"/>
    </row>
    <row r="1371" spans="1:5" x14ac:dyDescent="0.25">
      <c r="A1371" s="103">
        <v>40814</v>
      </c>
      <c r="B1371" s="83">
        <v>14.694000000000001</v>
      </c>
      <c r="D1371"/>
    </row>
    <row r="1372" spans="1:5" x14ac:dyDescent="0.25">
      <c r="A1372" s="103">
        <v>40815</v>
      </c>
      <c r="B1372" s="83">
        <v>14.683</v>
      </c>
      <c r="D1372"/>
    </row>
    <row r="1373" spans="1:5" x14ac:dyDescent="0.25">
      <c r="A1373" s="105">
        <v>40816</v>
      </c>
      <c r="B1373" s="84">
        <v>14.686999999999999</v>
      </c>
      <c r="C1373" s="31">
        <f>AVERAGE(B1344:B1373)</f>
        <v>14.684900000000001</v>
      </c>
      <c r="D1373" s="30">
        <f>MAX(B1344:B1373)</f>
        <v>14.74</v>
      </c>
      <c r="E1373" s="30">
        <f>MIN(B1344:B1373)</f>
        <v>14.584</v>
      </c>
    </row>
    <row r="1374" spans="1:5" x14ac:dyDescent="0.25">
      <c r="A1374" s="103">
        <v>40817</v>
      </c>
      <c r="B1374" s="83">
        <v>14.680999999999999</v>
      </c>
      <c r="D1374" s="109"/>
    </row>
    <row r="1375" spans="1:5" x14ac:dyDescent="0.25">
      <c r="A1375" s="103">
        <v>40818</v>
      </c>
      <c r="B1375" s="83">
        <v>14.686</v>
      </c>
      <c r="D1375" s="12"/>
    </row>
    <row r="1376" spans="1:5" x14ac:dyDescent="0.25">
      <c r="A1376" s="103">
        <v>40819</v>
      </c>
      <c r="B1376" s="83">
        <v>14.672000000000001</v>
      </c>
      <c r="D1376"/>
    </row>
    <row r="1377" spans="1:4" x14ac:dyDescent="0.25">
      <c r="A1377" s="103">
        <v>40820</v>
      </c>
      <c r="B1377" s="83">
        <v>14.699</v>
      </c>
      <c r="D1377"/>
    </row>
    <row r="1378" spans="1:4" x14ac:dyDescent="0.25">
      <c r="A1378" s="103">
        <v>40821</v>
      </c>
      <c r="B1378" s="83">
        <v>14.651</v>
      </c>
      <c r="D1378"/>
    </row>
    <row r="1379" spans="1:4" x14ac:dyDescent="0.25">
      <c r="A1379" s="103">
        <v>40822</v>
      </c>
      <c r="B1379" s="83">
        <v>14.641999999999999</v>
      </c>
      <c r="D1379"/>
    </row>
    <row r="1380" spans="1:4" x14ac:dyDescent="0.25">
      <c r="A1380" s="103">
        <v>40823</v>
      </c>
      <c r="B1380" s="83">
        <v>14.635</v>
      </c>
      <c r="D1380"/>
    </row>
    <row r="1381" spans="1:4" x14ac:dyDescent="0.25">
      <c r="A1381" s="103">
        <v>40824</v>
      </c>
      <c r="B1381" s="83">
        <v>14.637</v>
      </c>
      <c r="D1381"/>
    </row>
    <row r="1382" spans="1:4" x14ac:dyDescent="0.25">
      <c r="A1382" s="103">
        <v>40825</v>
      </c>
      <c r="B1382" s="83">
        <v>14.622</v>
      </c>
      <c r="D1382"/>
    </row>
    <row r="1383" spans="1:4" x14ac:dyDescent="0.25">
      <c r="A1383" s="103">
        <v>40826</v>
      </c>
      <c r="B1383" s="83">
        <v>14.605</v>
      </c>
      <c r="D1383"/>
    </row>
    <row r="1384" spans="1:4" x14ac:dyDescent="0.25">
      <c r="A1384" s="103">
        <v>40827</v>
      </c>
      <c r="B1384" s="83">
        <v>14.532</v>
      </c>
      <c r="D1384"/>
    </row>
    <row r="1385" spans="1:4" x14ac:dyDescent="0.25">
      <c r="A1385" s="103">
        <v>40828</v>
      </c>
      <c r="B1385" s="83">
        <v>14.48</v>
      </c>
      <c r="D1385"/>
    </row>
    <row r="1386" spans="1:4" x14ac:dyDescent="0.25">
      <c r="A1386" s="103">
        <v>40829</v>
      </c>
      <c r="B1386" s="83">
        <v>14.467000000000001</v>
      </c>
      <c r="D1386"/>
    </row>
    <row r="1387" spans="1:4" x14ac:dyDescent="0.25">
      <c r="A1387" s="103">
        <v>40830</v>
      </c>
      <c r="B1387" s="83">
        <v>14.46</v>
      </c>
      <c r="D1387"/>
    </row>
    <row r="1388" spans="1:4" x14ac:dyDescent="0.25">
      <c r="A1388" s="103">
        <v>40831</v>
      </c>
      <c r="B1388" s="83">
        <v>14.456</v>
      </c>
      <c r="D1388"/>
    </row>
    <row r="1389" spans="1:4" x14ac:dyDescent="0.25">
      <c r="A1389" s="103">
        <v>40832</v>
      </c>
      <c r="B1389" s="83">
        <v>14.455</v>
      </c>
      <c r="D1389"/>
    </row>
    <row r="1390" spans="1:4" x14ac:dyDescent="0.25">
      <c r="A1390" s="103">
        <v>40833</v>
      </c>
      <c r="B1390" s="83">
        <v>14.456</v>
      </c>
      <c r="D1390"/>
    </row>
    <row r="1391" spans="1:4" x14ac:dyDescent="0.25">
      <c r="A1391" s="103">
        <v>40834</v>
      </c>
      <c r="B1391" s="83">
        <v>14.452999999999999</v>
      </c>
      <c r="D1391"/>
    </row>
    <row r="1392" spans="1:4" x14ac:dyDescent="0.25">
      <c r="A1392" s="103">
        <v>40835</v>
      </c>
      <c r="B1392" s="83">
        <v>14.452999999999999</v>
      </c>
      <c r="D1392"/>
    </row>
    <row r="1393" spans="1:5" x14ac:dyDescent="0.25">
      <c r="A1393" s="103">
        <v>40836</v>
      </c>
      <c r="B1393" s="83">
        <v>14.448</v>
      </c>
      <c r="D1393"/>
    </row>
    <row r="1394" spans="1:5" x14ac:dyDescent="0.25">
      <c r="A1394" s="103">
        <v>40837</v>
      </c>
      <c r="B1394" s="83">
        <v>14.446</v>
      </c>
      <c r="D1394"/>
    </row>
    <row r="1395" spans="1:5" x14ac:dyDescent="0.25">
      <c r="A1395" s="103">
        <v>40838</v>
      </c>
      <c r="B1395" s="83">
        <v>14.414999999999999</v>
      </c>
      <c r="D1395"/>
    </row>
    <row r="1396" spans="1:5" x14ac:dyDescent="0.25">
      <c r="A1396" s="103">
        <v>40839</v>
      </c>
      <c r="B1396" s="83">
        <v>14.368</v>
      </c>
      <c r="D1396"/>
    </row>
    <row r="1397" spans="1:5" x14ac:dyDescent="0.25">
      <c r="A1397" s="103">
        <v>40840</v>
      </c>
      <c r="B1397" s="83">
        <v>14.353999999999999</v>
      </c>
      <c r="D1397"/>
    </row>
    <row r="1398" spans="1:5" x14ac:dyDescent="0.25">
      <c r="A1398" s="103">
        <v>40841</v>
      </c>
      <c r="B1398" s="83">
        <v>14.351000000000001</v>
      </c>
      <c r="D1398"/>
    </row>
    <row r="1399" spans="1:5" x14ac:dyDescent="0.25">
      <c r="A1399" s="103">
        <v>40842</v>
      </c>
      <c r="B1399" s="83">
        <v>14.345000000000001</v>
      </c>
      <c r="D1399"/>
    </row>
    <row r="1400" spans="1:5" x14ac:dyDescent="0.25">
      <c r="A1400" s="103">
        <v>40843</v>
      </c>
      <c r="B1400" s="83">
        <v>14.348000000000001</v>
      </c>
      <c r="D1400"/>
    </row>
    <row r="1401" spans="1:5" x14ac:dyDescent="0.25">
      <c r="A1401" s="103">
        <v>40844</v>
      </c>
      <c r="B1401" s="83">
        <v>14.339</v>
      </c>
      <c r="D1401"/>
    </row>
    <row r="1402" spans="1:5" x14ac:dyDescent="0.25">
      <c r="A1402" s="103">
        <v>40845</v>
      </c>
      <c r="B1402" s="83">
        <v>14.316000000000001</v>
      </c>
      <c r="D1402"/>
    </row>
    <row r="1403" spans="1:5" x14ac:dyDescent="0.25">
      <c r="A1403" s="103">
        <v>40846</v>
      </c>
      <c r="B1403" s="83">
        <v>14.301</v>
      </c>
      <c r="D1403"/>
    </row>
    <row r="1404" spans="1:5" x14ac:dyDescent="0.25">
      <c r="A1404" s="105">
        <v>40847</v>
      </c>
      <c r="B1404" s="84">
        <v>14.282999999999999</v>
      </c>
      <c r="C1404" s="31">
        <f>AVERAGE(B1374:B1404)</f>
        <v>14.485677419354838</v>
      </c>
      <c r="D1404" s="30">
        <f>MAX(B1374:B1404)</f>
        <v>14.699</v>
      </c>
      <c r="E1404" s="30">
        <f>MIN(B1374:B1404)</f>
        <v>14.282999999999999</v>
      </c>
    </row>
    <row r="1405" spans="1:5" x14ac:dyDescent="0.25">
      <c r="A1405" s="103">
        <v>40848</v>
      </c>
      <c r="B1405" s="83">
        <v>14.284000000000001</v>
      </c>
      <c r="D1405" s="109"/>
    </row>
    <row r="1406" spans="1:5" x14ac:dyDescent="0.25">
      <c r="A1406" s="103">
        <v>40849</v>
      </c>
      <c r="B1406" s="83">
        <v>14.285</v>
      </c>
      <c r="D1406" s="12"/>
    </row>
    <row r="1407" spans="1:5" x14ac:dyDescent="0.25">
      <c r="A1407" s="103">
        <v>40850</v>
      </c>
      <c r="B1407" s="83">
        <v>14.223000000000001</v>
      </c>
      <c r="D1407"/>
    </row>
    <row r="1408" spans="1:5" x14ac:dyDescent="0.25">
      <c r="A1408" s="103">
        <v>40851</v>
      </c>
      <c r="B1408" s="83">
        <v>14.205</v>
      </c>
      <c r="D1408"/>
    </row>
    <row r="1409" spans="1:4" x14ac:dyDescent="0.25">
      <c r="A1409" s="103">
        <v>40852</v>
      </c>
      <c r="B1409" s="83">
        <v>14.202</v>
      </c>
      <c r="D1409"/>
    </row>
    <row r="1410" spans="1:4" x14ac:dyDescent="0.25">
      <c r="A1410" s="103">
        <v>40853</v>
      </c>
      <c r="B1410" s="83">
        <v>14.2</v>
      </c>
      <c r="D1410"/>
    </row>
    <row r="1411" spans="1:4" x14ac:dyDescent="0.25">
      <c r="A1411" s="103">
        <v>40854</v>
      </c>
      <c r="B1411" s="83">
        <v>14.201000000000001</v>
      </c>
      <c r="D1411"/>
    </row>
    <row r="1412" spans="1:4" x14ac:dyDescent="0.25">
      <c r="A1412" s="103">
        <v>40855</v>
      </c>
      <c r="B1412" s="83">
        <v>14.201000000000001</v>
      </c>
      <c r="D1412"/>
    </row>
    <row r="1413" spans="1:4" x14ac:dyDescent="0.25">
      <c r="A1413" s="103">
        <v>40856</v>
      </c>
      <c r="B1413" s="83">
        <v>14.205</v>
      </c>
      <c r="D1413"/>
    </row>
    <row r="1414" spans="1:4" x14ac:dyDescent="0.25">
      <c r="A1414" s="103">
        <v>40857</v>
      </c>
      <c r="B1414" s="83">
        <v>14.198</v>
      </c>
      <c r="D1414"/>
    </row>
    <row r="1415" spans="1:4" x14ac:dyDescent="0.25">
      <c r="A1415" s="103">
        <v>40858</v>
      </c>
      <c r="B1415" s="83">
        <v>14.209</v>
      </c>
      <c r="D1415"/>
    </row>
    <row r="1416" spans="1:4" x14ac:dyDescent="0.25">
      <c r="A1416" s="103">
        <v>40859</v>
      </c>
      <c r="B1416" s="83">
        <v>14.154999999999999</v>
      </c>
      <c r="D1416"/>
    </row>
    <row r="1417" spans="1:4" x14ac:dyDescent="0.25">
      <c r="A1417" s="103">
        <v>40860</v>
      </c>
      <c r="B1417" s="83">
        <v>14.113</v>
      </c>
      <c r="D1417"/>
    </row>
    <row r="1418" spans="1:4" x14ac:dyDescent="0.25">
      <c r="A1418" s="103">
        <v>40861</v>
      </c>
      <c r="B1418" s="83">
        <v>14.082000000000001</v>
      </c>
      <c r="D1418"/>
    </row>
    <row r="1419" spans="1:4" x14ac:dyDescent="0.25">
      <c r="A1419" s="103">
        <v>40862</v>
      </c>
      <c r="B1419" s="83">
        <v>14.071</v>
      </c>
      <c r="D1419"/>
    </row>
    <row r="1420" spans="1:4" x14ac:dyDescent="0.25">
      <c r="A1420" s="103">
        <v>40863</v>
      </c>
      <c r="B1420" s="83">
        <v>14.053000000000001</v>
      </c>
      <c r="D1420"/>
    </row>
    <row r="1421" spans="1:4" x14ac:dyDescent="0.25">
      <c r="A1421" s="103">
        <v>40864</v>
      </c>
      <c r="B1421" s="83">
        <v>14.018000000000001</v>
      </c>
      <c r="D1421"/>
    </row>
    <row r="1422" spans="1:4" x14ac:dyDescent="0.25">
      <c r="A1422" s="103">
        <v>40865</v>
      </c>
      <c r="B1422" s="83">
        <v>13.941000000000001</v>
      </c>
      <c r="D1422"/>
    </row>
    <row r="1423" spans="1:4" x14ac:dyDescent="0.25">
      <c r="A1423" s="103">
        <v>40866</v>
      </c>
      <c r="B1423" s="83">
        <v>13.894</v>
      </c>
      <c r="D1423"/>
    </row>
    <row r="1424" spans="1:4" x14ac:dyDescent="0.25">
      <c r="A1424" s="103">
        <v>40867</v>
      </c>
      <c r="B1424" s="83">
        <v>13.887</v>
      </c>
      <c r="D1424"/>
    </row>
    <row r="1425" spans="1:5" x14ac:dyDescent="0.25">
      <c r="A1425" s="103">
        <v>40868</v>
      </c>
      <c r="B1425" s="83">
        <v>13.885</v>
      </c>
      <c r="D1425"/>
    </row>
    <row r="1426" spans="1:5" x14ac:dyDescent="0.25">
      <c r="A1426" s="103">
        <v>40869</v>
      </c>
      <c r="B1426" s="83">
        <v>13.759</v>
      </c>
      <c r="D1426"/>
    </row>
    <row r="1427" spans="1:5" x14ac:dyDescent="0.25">
      <c r="A1427" s="103">
        <v>40870</v>
      </c>
      <c r="B1427" s="83">
        <v>13.465999999999999</v>
      </c>
      <c r="D1427"/>
    </row>
    <row r="1428" spans="1:5" x14ac:dyDescent="0.25">
      <c r="A1428" s="103">
        <v>40871</v>
      </c>
      <c r="B1428" s="83">
        <v>13.396000000000001</v>
      </c>
      <c r="D1428"/>
    </row>
    <row r="1429" spans="1:5" x14ac:dyDescent="0.25">
      <c r="A1429" s="103">
        <v>40872</v>
      </c>
      <c r="B1429" s="83">
        <v>13.3</v>
      </c>
      <c r="D1429"/>
    </row>
    <row r="1430" spans="1:5" x14ac:dyDescent="0.25">
      <c r="A1430" s="103">
        <v>40873</v>
      </c>
      <c r="B1430" s="83">
        <v>13.323</v>
      </c>
      <c r="D1430"/>
    </row>
    <row r="1431" spans="1:5" x14ac:dyDescent="0.25">
      <c r="A1431" s="103">
        <v>40874</v>
      </c>
      <c r="B1431" s="83">
        <v>13.332000000000001</v>
      </c>
      <c r="D1431"/>
    </row>
    <row r="1432" spans="1:5" x14ac:dyDescent="0.25">
      <c r="A1432" s="103">
        <v>40875</v>
      </c>
      <c r="B1432" s="83">
        <v>13.355</v>
      </c>
      <c r="D1432"/>
    </row>
    <row r="1433" spans="1:5" x14ac:dyDescent="0.25">
      <c r="A1433" s="103">
        <v>40876</v>
      </c>
      <c r="B1433" s="83">
        <v>13.401999999999999</v>
      </c>
      <c r="D1433"/>
    </row>
    <row r="1434" spans="1:5" x14ac:dyDescent="0.25">
      <c r="A1434" s="105">
        <v>40877</v>
      </c>
      <c r="B1434" s="84">
        <v>13.442</v>
      </c>
      <c r="C1434" s="31">
        <f>AVERAGE(B1405:B1434)</f>
        <v>13.909566666666668</v>
      </c>
      <c r="D1434" s="30">
        <f>MAX(B1405:B1434)</f>
        <v>14.285</v>
      </c>
      <c r="E1434" s="30">
        <f>MIN(B1405:B1434)</f>
        <v>13.3</v>
      </c>
    </row>
    <row r="1435" spans="1:5" x14ac:dyDescent="0.25">
      <c r="A1435" s="103">
        <v>40878</v>
      </c>
      <c r="B1435" s="83">
        <v>13.494999999999999</v>
      </c>
      <c r="D1435" s="12"/>
      <c r="E1435" s="109"/>
    </row>
    <row r="1436" spans="1:5" x14ac:dyDescent="0.25">
      <c r="A1436" s="103">
        <v>40879</v>
      </c>
      <c r="B1436" s="83">
        <v>13.539</v>
      </c>
      <c r="D1436"/>
    </row>
    <row r="1437" spans="1:5" x14ac:dyDescent="0.25">
      <c r="A1437" s="103">
        <v>40880</v>
      </c>
      <c r="B1437" s="83">
        <v>13.577999999999999</v>
      </c>
      <c r="D1437"/>
    </row>
    <row r="1438" spans="1:5" x14ac:dyDescent="0.25">
      <c r="A1438" s="103">
        <v>40881</v>
      </c>
      <c r="B1438" s="83">
        <v>13.618</v>
      </c>
      <c r="D1438"/>
    </row>
    <row r="1439" spans="1:5" x14ac:dyDescent="0.25">
      <c r="A1439" s="103">
        <v>40882</v>
      </c>
      <c r="B1439" s="83">
        <v>13.651999999999999</v>
      </c>
      <c r="D1439"/>
    </row>
    <row r="1440" spans="1:5" x14ac:dyDescent="0.25">
      <c r="A1440" s="103">
        <v>40883</v>
      </c>
      <c r="B1440" s="83">
        <v>13.678000000000001</v>
      </c>
      <c r="D1440"/>
    </row>
    <row r="1441" spans="1:4" x14ac:dyDescent="0.25">
      <c r="A1441" s="103">
        <v>40884</v>
      </c>
      <c r="B1441" s="83">
        <v>13.704000000000001</v>
      </c>
      <c r="D1441"/>
    </row>
    <row r="1442" spans="1:4" x14ac:dyDescent="0.25">
      <c r="A1442" s="103">
        <v>40885</v>
      </c>
      <c r="B1442" s="83">
        <v>13.723000000000001</v>
      </c>
      <c r="D1442"/>
    </row>
    <row r="1443" spans="1:4" x14ac:dyDescent="0.25">
      <c r="A1443" s="103">
        <v>40886</v>
      </c>
      <c r="B1443" s="83">
        <v>13.744</v>
      </c>
      <c r="D1443"/>
    </row>
    <row r="1444" spans="1:4" x14ac:dyDescent="0.25">
      <c r="A1444" s="103">
        <v>40887</v>
      </c>
      <c r="B1444" s="83">
        <v>13.762</v>
      </c>
      <c r="D1444"/>
    </row>
    <row r="1445" spans="1:4" x14ac:dyDescent="0.25">
      <c r="A1445" s="103">
        <v>40888</v>
      </c>
      <c r="B1445" s="83">
        <v>13.776</v>
      </c>
      <c r="D1445"/>
    </row>
    <row r="1446" spans="1:4" x14ac:dyDescent="0.25">
      <c r="A1446" s="103">
        <v>40889</v>
      </c>
      <c r="B1446" s="83">
        <v>13.788</v>
      </c>
      <c r="D1446"/>
    </row>
    <row r="1447" spans="1:4" x14ac:dyDescent="0.25">
      <c r="A1447" s="103">
        <v>40890</v>
      </c>
      <c r="B1447" s="83">
        <v>13.803000000000001</v>
      </c>
      <c r="D1447"/>
    </row>
    <row r="1448" spans="1:4" x14ac:dyDescent="0.25">
      <c r="A1448" s="103">
        <v>40891</v>
      </c>
      <c r="B1448" s="83">
        <v>13.817</v>
      </c>
      <c r="D1448"/>
    </row>
    <row r="1449" spans="1:4" x14ac:dyDescent="0.25">
      <c r="A1449" s="103">
        <v>40892</v>
      </c>
      <c r="B1449" s="83">
        <v>13.808999999999999</v>
      </c>
      <c r="D1449"/>
    </row>
    <row r="1450" spans="1:4" x14ac:dyDescent="0.25">
      <c r="A1450" s="103">
        <v>40893</v>
      </c>
      <c r="B1450" s="83">
        <v>13.821</v>
      </c>
      <c r="D1450"/>
    </row>
    <row r="1451" spans="1:4" x14ac:dyDescent="0.25">
      <c r="A1451" s="103">
        <v>40894</v>
      </c>
      <c r="B1451" s="83">
        <v>13.827999999999999</v>
      </c>
      <c r="D1451"/>
    </row>
    <row r="1452" spans="1:4" x14ac:dyDescent="0.25">
      <c r="A1452" s="103">
        <v>40895</v>
      </c>
      <c r="B1452" s="83">
        <v>13.83</v>
      </c>
      <c r="D1452"/>
    </row>
    <row r="1453" spans="1:4" x14ac:dyDescent="0.25">
      <c r="A1453" s="103">
        <v>40896</v>
      </c>
      <c r="B1453" s="83">
        <v>13.832000000000001</v>
      </c>
      <c r="D1453"/>
    </row>
    <row r="1454" spans="1:4" x14ac:dyDescent="0.25">
      <c r="A1454" s="103">
        <v>40897</v>
      </c>
      <c r="B1454" s="83">
        <v>13.842000000000001</v>
      </c>
      <c r="D1454"/>
    </row>
    <row r="1455" spans="1:4" x14ac:dyDescent="0.25">
      <c r="A1455" s="103">
        <v>40898</v>
      </c>
      <c r="B1455" s="83">
        <v>13.84</v>
      </c>
      <c r="D1455"/>
    </row>
    <row r="1456" spans="1:4" x14ac:dyDescent="0.25">
      <c r="A1456" s="103">
        <v>40899</v>
      </c>
      <c r="B1456" s="83">
        <v>13.85</v>
      </c>
      <c r="D1456"/>
    </row>
    <row r="1457" spans="1:5" x14ac:dyDescent="0.25">
      <c r="A1457" s="103">
        <v>40900</v>
      </c>
      <c r="B1457" s="83">
        <v>13.862</v>
      </c>
      <c r="D1457"/>
    </row>
    <row r="1458" spans="1:5" x14ac:dyDescent="0.25">
      <c r="A1458" s="103">
        <v>40901</v>
      </c>
      <c r="B1458" s="83">
        <v>13.863</v>
      </c>
      <c r="D1458"/>
    </row>
    <row r="1459" spans="1:5" x14ac:dyDescent="0.25">
      <c r="A1459" s="103">
        <v>40902</v>
      </c>
      <c r="B1459" s="83">
        <v>13.87</v>
      </c>
      <c r="D1459"/>
    </row>
    <row r="1460" spans="1:5" x14ac:dyDescent="0.25">
      <c r="A1460" s="103">
        <v>40903</v>
      </c>
      <c r="B1460" s="83">
        <v>13.837999999999999</v>
      </c>
      <c r="D1460"/>
    </row>
    <row r="1461" spans="1:5" x14ac:dyDescent="0.25">
      <c r="A1461" s="103">
        <v>40904</v>
      </c>
      <c r="B1461" s="83">
        <v>13.816000000000001</v>
      </c>
      <c r="D1461"/>
    </row>
    <row r="1462" spans="1:5" x14ac:dyDescent="0.25">
      <c r="A1462" s="103">
        <v>40905</v>
      </c>
      <c r="B1462" s="83">
        <v>13.692</v>
      </c>
      <c r="D1462"/>
    </row>
    <row r="1463" spans="1:5" x14ac:dyDescent="0.25">
      <c r="A1463" s="103">
        <v>40906</v>
      </c>
      <c r="B1463" s="83">
        <v>13.541</v>
      </c>
      <c r="C1463" s="86"/>
      <c r="D1463" s="2"/>
      <c r="E1463" s="2"/>
    </row>
    <row r="1464" spans="1:5" x14ac:dyDescent="0.25">
      <c r="A1464" s="103">
        <v>40907</v>
      </c>
      <c r="B1464" s="83">
        <v>13.368</v>
      </c>
      <c r="D1464"/>
    </row>
    <row r="1465" spans="1:5" x14ac:dyDescent="0.25">
      <c r="A1465" s="105">
        <v>40908</v>
      </c>
      <c r="B1465" s="84">
        <v>13.313000000000001</v>
      </c>
      <c r="C1465" s="30">
        <f>AVERAGE(B1435:B1465)</f>
        <v>13.725548387096774</v>
      </c>
      <c r="D1465" s="30">
        <f>MAX(B1435:B1465)</f>
        <v>13.87</v>
      </c>
      <c r="E1465" s="30">
        <f>MIN(B1435:B1465)</f>
        <v>13.313000000000001</v>
      </c>
    </row>
    <row r="1466" spans="1:5" x14ac:dyDescent="0.25">
      <c r="A1466" s="106">
        <v>40909</v>
      </c>
      <c r="B1466" s="58">
        <v>13.32</v>
      </c>
      <c r="D1466"/>
    </row>
    <row r="1467" spans="1:5" x14ac:dyDescent="0.25">
      <c r="A1467" s="106">
        <v>40910</v>
      </c>
      <c r="B1467" s="58">
        <v>13.361000000000001</v>
      </c>
      <c r="D1467"/>
    </row>
    <row r="1468" spans="1:5" x14ac:dyDescent="0.25">
      <c r="A1468" s="106">
        <v>40911</v>
      </c>
      <c r="B1468" s="58">
        <v>13.385999999999999</v>
      </c>
      <c r="D1468"/>
    </row>
    <row r="1469" spans="1:5" x14ac:dyDescent="0.25">
      <c r="A1469" s="106">
        <v>40912</v>
      </c>
      <c r="B1469" s="58">
        <v>13.404</v>
      </c>
      <c r="D1469"/>
    </row>
    <row r="1470" spans="1:5" x14ac:dyDescent="0.25">
      <c r="A1470" s="106">
        <v>40913</v>
      </c>
      <c r="B1470" s="58">
        <v>13.364000000000001</v>
      </c>
      <c r="D1470"/>
    </row>
    <row r="1471" spans="1:5" x14ac:dyDescent="0.25">
      <c r="A1471" s="106">
        <v>40914</v>
      </c>
      <c r="B1471" s="58">
        <v>13.346</v>
      </c>
      <c r="D1471"/>
    </row>
    <row r="1472" spans="1:5" x14ac:dyDescent="0.25">
      <c r="A1472" s="106">
        <v>40915</v>
      </c>
      <c r="B1472" s="58">
        <v>13.353</v>
      </c>
      <c r="D1472"/>
    </row>
    <row r="1473" spans="1:4" x14ac:dyDescent="0.25">
      <c r="A1473" s="106">
        <v>40916</v>
      </c>
      <c r="B1473" s="58">
        <v>13.384</v>
      </c>
      <c r="D1473"/>
    </row>
    <row r="1474" spans="1:4" x14ac:dyDescent="0.25">
      <c r="A1474" s="106">
        <v>40917</v>
      </c>
      <c r="B1474" s="58">
        <v>13.414</v>
      </c>
      <c r="D1474"/>
    </row>
    <row r="1475" spans="1:4" x14ac:dyDescent="0.25">
      <c r="A1475" s="106">
        <v>40918</v>
      </c>
      <c r="B1475" s="58">
        <v>13.420999999999999</v>
      </c>
      <c r="D1475"/>
    </row>
    <row r="1476" spans="1:4" x14ac:dyDescent="0.25">
      <c r="A1476" s="106">
        <v>40919</v>
      </c>
      <c r="B1476" s="58">
        <v>13.441000000000001</v>
      </c>
      <c r="D1476"/>
    </row>
    <row r="1477" spans="1:4" x14ac:dyDescent="0.25">
      <c r="A1477" s="106">
        <v>40920</v>
      </c>
      <c r="B1477" s="58">
        <v>13.468</v>
      </c>
      <c r="D1477"/>
    </row>
    <row r="1478" spans="1:4" x14ac:dyDescent="0.25">
      <c r="A1478" s="106">
        <v>40921</v>
      </c>
      <c r="B1478" s="58">
        <v>13.494</v>
      </c>
      <c r="D1478"/>
    </row>
    <row r="1479" spans="1:4" x14ac:dyDescent="0.25">
      <c r="A1479" s="106">
        <v>40922</v>
      </c>
      <c r="B1479" s="58">
        <v>13.486000000000001</v>
      </c>
      <c r="D1479"/>
    </row>
    <row r="1480" spans="1:4" x14ac:dyDescent="0.25">
      <c r="A1480" s="106">
        <v>40923</v>
      </c>
      <c r="B1480" s="58">
        <v>13.478</v>
      </c>
      <c r="D1480"/>
    </row>
    <row r="1481" spans="1:4" x14ac:dyDescent="0.25">
      <c r="A1481" s="106">
        <v>40924</v>
      </c>
      <c r="B1481" s="58">
        <v>13.474</v>
      </c>
      <c r="D1481"/>
    </row>
    <row r="1482" spans="1:4" x14ac:dyDescent="0.25">
      <c r="A1482" s="106">
        <v>40925</v>
      </c>
      <c r="B1482" s="58">
        <v>13.436</v>
      </c>
      <c r="D1482"/>
    </row>
    <row r="1483" spans="1:4" x14ac:dyDescent="0.25">
      <c r="A1483" s="106">
        <v>40926</v>
      </c>
      <c r="B1483" s="58">
        <v>13.331</v>
      </c>
      <c r="D1483"/>
    </row>
    <row r="1484" spans="1:4" x14ac:dyDescent="0.25">
      <c r="A1484" s="106">
        <v>40927</v>
      </c>
      <c r="B1484" s="58">
        <v>13.255000000000001</v>
      </c>
      <c r="D1484"/>
    </row>
    <row r="1485" spans="1:4" x14ac:dyDescent="0.25">
      <c r="A1485" s="106">
        <v>40928</v>
      </c>
      <c r="B1485" s="58">
        <v>13.212</v>
      </c>
      <c r="D1485"/>
    </row>
    <row r="1486" spans="1:4" x14ac:dyDescent="0.25">
      <c r="A1486" s="106">
        <v>40929</v>
      </c>
      <c r="B1486" s="58">
        <v>13.135999999999999</v>
      </c>
      <c r="D1486"/>
    </row>
    <row r="1487" spans="1:4" x14ac:dyDescent="0.25">
      <c r="A1487" s="106">
        <v>40930</v>
      </c>
      <c r="B1487" s="58">
        <v>13.061</v>
      </c>
      <c r="D1487"/>
    </row>
    <row r="1488" spans="1:4" x14ac:dyDescent="0.25">
      <c r="A1488" s="106">
        <v>40931</v>
      </c>
      <c r="B1488" s="58">
        <v>13.002000000000001</v>
      </c>
      <c r="D1488"/>
    </row>
    <row r="1489" spans="1:5" x14ac:dyDescent="0.25">
      <c r="A1489" s="106">
        <v>40932</v>
      </c>
      <c r="B1489" s="58">
        <v>12.994999999999999</v>
      </c>
      <c r="D1489"/>
    </row>
    <row r="1490" spans="1:5" x14ac:dyDescent="0.25">
      <c r="A1490" s="106">
        <v>40933</v>
      </c>
      <c r="B1490" s="58">
        <v>12.942</v>
      </c>
      <c r="D1490"/>
    </row>
    <row r="1491" spans="1:5" x14ac:dyDescent="0.25">
      <c r="A1491" s="106">
        <v>40934</v>
      </c>
      <c r="B1491" s="58">
        <v>12.897</v>
      </c>
      <c r="D1491"/>
    </row>
    <row r="1492" spans="1:5" x14ac:dyDescent="0.25">
      <c r="A1492" s="106">
        <v>40935</v>
      </c>
      <c r="B1492" s="58">
        <v>12.929</v>
      </c>
      <c r="D1492"/>
    </row>
    <row r="1493" spans="1:5" x14ac:dyDescent="0.25">
      <c r="A1493" s="106">
        <v>40936</v>
      </c>
      <c r="B1493" s="58">
        <v>12.973000000000001</v>
      </c>
      <c r="D1493"/>
    </row>
    <row r="1494" spans="1:5" x14ac:dyDescent="0.25">
      <c r="A1494" s="106">
        <v>40937</v>
      </c>
      <c r="B1494" s="58">
        <v>13.007999999999999</v>
      </c>
      <c r="D1494"/>
    </row>
    <row r="1495" spans="1:5" x14ac:dyDescent="0.25">
      <c r="A1495" s="106">
        <v>40938</v>
      </c>
      <c r="B1495" s="58">
        <v>12.972</v>
      </c>
      <c r="D1495"/>
    </row>
    <row r="1496" spans="1:5" x14ac:dyDescent="0.25">
      <c r="A1496" s="106">
        <v>40939</v>
      </c>
      <c r="B1496" s="58">
        <v>12.988</v>
      </c>
      <c r="C1496" s="30">
        <f>AVERAGE(B1466:B1496)</f>
        <v>13.249387096774191</v>
      </c>
      <c r="D1496" s="30">
        <f>MAX(B1466:B1496)</f>
        <v>13.494</v>
      </c>
      <c r="E1496" s="30">
        <f>MIN(B1466:B1496)</f>
        <v>12.897</v>
      </c>
    </row>
    <row r="1497" spans="1:5" x14ac:dyDescent="0.25">
      <c r="A1497" s="106">
        <v>40940</v>
      </c>
      <c r="B1497" s="58">
        <v>12.987</v>
      </c>
      <c r="D1497"/>
    </row>
    <row r="1498" spans="1:5" x14ac:dyDescent="0.25">
      <c r="A1498" s="106">
        <v>40941</v>
      </c>
      <c r="B1498" s="58">
        <v>13.021000000000001</v>
      </c>
      <c r="D1498"/>
    </row>
    <row r="1499" spans="1:5" x14ac:dyDescent="0.25">
      <c r="A1499" s="106">
        <v>40942</v>
      </c>
      <c r="B1499" s="58">
        <v>13.064</v>
      </c>
      <c r="D1499"/>
    </row>
    <row r="1500" spans="1:5" x14ac:dyDescent="0.25">
      <c r="A1500" s="106">
        <v>40943</v>
      </c>
      <c r="B1500" s="58">
        <v>13.103999999999999</v>
      </c>
      <c r="D1500"/>
    </row>
    <row r="1501" spans="1:5" x14ac:dyDescent="0.25">
      <c r="A1501" s="106">
        <v>40944</v>
      </c>
      <c r="B1501" s="58">
        <v>13.147</v>
      </c>
      <c r="D1501"/>
    </row>
    <row r="1502" spans="1:5" x14ac:dyDescent="0.25">
      <c r="A1502" s="106">
        <v>40945</v>
      </c>
      <c r="B1502" s="58">
        <v>13.19</v>
      </c>
      <c r="D1502"/>
    </row>
    <row r="1503" spans="1:5" x14ac:dyDescent="0.25">
      <c r="A1503" s="106">
        <v>40946</v>
      </c>
      <c r="B1503" s="58">
        <v>13.215999999999999</v>
      </c>
      <c r="D1503"/>
    </row>
    <row r="1504" spans="1:5" x14ac:dyDescent="0.25">
      <c r="A1504" s="106">
        <v>40947</v>
      </c>
      <c r="B1504" s="58">
        <v>13.282999999999999</v>
      </c>
      <c r="D1504"/>
    </row>
    <row r="1505" spans="1:4" x14ac:dyDescent="0.25">
      <c r="A1505" s="106">
        <v>40948</v>
      </c>
      <c r="B1505" s="58">
        <v>13.28</v>
      </c>
      <c r="D1505"/>
    </row>
    <row r="1506" spans="1:4" x14ac:dyDescent="0.25">
      <c r="A1506" s="106">
        <v>40949</v>
      </c>
      <c r="B1506" s="58">
        <v>13.24</v>
      </c>
      <c r="D1506"/>
    </row>
    <row r="1507" spans="1:4" x14ac:dyDescent="0.25">
      <c r="A1507" s="106">
        <v>40950</v>
      </c>
      <c r="B1507" s="58">
        <v>13.250999999999999</v>
      </c>
      <c r="D1507"/>
    </row>
    <row r="1508" spans="1:4" x14ac:dyDescent="0.25">
      <c r="A1508" s="106">
        <v>40951</v>
      </c>
      <c r="B1508" s="58">
        <v>13.353</v>
      </c>
      <c r="D1508"/>
    </row>
    <row r="1509" spans="1:4" x14ac:dyDescent="0.25">
      <c r="A1509" s="106">
        <v>40952</v>
      </c>
      <c r="B1509" s="58">
        <v>13.239000000000001</v>
      </c>
      <c r="D1509"/>
    </row>
    <row r="1510" spans="1:4" x14ac:dyDescent="0.25">
      <c r="A1510" s="106">
        <v>40953</v>
      </c>
      <c r="B1510" s="58">
        <v>13.242000000000001</v>
      </c>
      <c r="D1510"/>
    </row>
    <row r="1511" spans="1:4" x14ac:dyDescent="0.25">
      <c r="A1511" s="106">
        <v>40954</v>
      </c>
      <c r="B1511" s="58">
        <v>13.249000000000001</v>
      </c>
      <c r="D1511"/>
    </row>
    <row r="1512" spans="1:4" x14ac:dyDescent="0.25">
      <c r="A1512" s="106">
        <v>40955</v>
      </c>
      <c r="B1512" s="58">
        <v>13.243</v>
      </c>
      <c r="D1512"/>
    </row>
    <row r="1513" spans="1:4" x14ac:dyDescent="0.25">
      <c r="A1513" s="106">
        <v>40956</v>
      </c>
      <c r="B1513" s="58">
        <v>13.381</v>
      </c>
      <c r="D1513"/>
    </row>
    <row r="1514" spans="1:4" x14ac:dyDescent="0.25">
      <c r="A1514" s="106">
        <v>40957</v>
      </c>
      <c r="B1514" s="58">
        <v>13.182</v>
      </c>
      <c r="D1514"/>
    </row>
    <row r="1515" spans="1:4" x14ac:dyDescent="0.25">
      <c r="A1515" s="106">
        <v>40958</v>
      </c>
      <c r="B1515" s="58">
        <v>13.237</v>
      </c>
      <c r="D1515"/>
    </row>
    <row r="1516" spans="1:4" x14ac:dyDescent="0.25">
      <c r="A1516" s="106">
        <v>40959</v>
      </c>
      <c r="B1516" s="58">
        <v>13.114000000000001</v>
      </c>
      <c r="D1516"/>
    </row>
    <row r="1517" spans="1:4" x14ac:dyDescent="0.25">
      <c r="A1517" s="106">
        <v>40960</v>
      </c>
      <c r="B1517" s="58">
        <v>13.099</v>
      </c>
      <c r="D1517"/>
    </row>
    <row r="1518" spans="1:4" x14ac:dyDescent="0.25">
      <c r="A1518" s="106">
        <v>40961</v>
      </c>
      <c r="B1518" s="58">
        <v>12.964</v>
      </c>
      <c r="D1518"/>
    </row>
    <row r="1519" spans="1:4" x14ac:dyDescent="0.25">
      <c r="A1519" s="106">
        <v>40962</v>
      </c>
      <c r="B1519" s="58">
        <v>13.016</v>
      </c>
      <c r="D1519"/>
    </row>
    <row r="1520" spans="1:4" x14ac:dyDescent="0.25">
      <c r="A1520" s="106">
        <v>40963</v>
      </c>
      <c r="B1520" s="58">
        <v>13.03</v>
      </c>
      <c r="D1520"/>
    </row>
    <row r="1521" spans="1:5" x14ac:dyDescent="0.25">
      <c r="A1521" s="106">
        <v>40964</v>
      </c>
      <c r="B1521" s="58">
        <v>13.019</v>
      </c>
      <c r="D1521"/>
    </row>
    <row r="1522" spans="1:5" x14ac:dyDescent="0.25">
      <c r="A1522" s="106">
        <v>40965</v>
      </c>
      <c r="B1522" s="58">
        <v>13.031000000000001</v>
      </c>
      <c r="D1522"/>
    </row>
    <row r="1523" spans="1:5" x14ac:dyDescent="0.25">
      <c r="A1523" s="106">
        <v>40966</v>
      </c>
      <c r="B1523" s="58">
        <v>13.05</v>
      </c>
      <c r="D1523"/>
    </row>
    <row r="1524" spans="1:5" x14ac:dyDescent="0.25">
      <c r="A1524" s="106">
        <v>40967</v>
      </c>
      <c r="B1524" s="58">
        <v>13.071</v>
      </c>
    </row>
    <row r="1525" spans="1:5" x14ac:dyDescent="0.25">
      <c r="A1525" s="107">
        <v>40968</v>
      </c>
      <c r="B1525" s="85">
        <v>13.102</v>
      </c>
      <c r="C1525" s="31">
        <f>AVERAGE(B1497:B1525)</f>
        <v>13.151896551724137</v>
      </c>
      <c r="D1525" s="30">
        <f>MAX(B1497:B1525)</f>
        <v>13.381</v>
      </c>
      <c r="E1525" s="30">
        <f>MIN(B1497:B1525)</f>
        <v>12.964</v>
      </c>
    </row>
    <row r="1526" spans="1:5" x14ac:dyDescent="0.25">
      <c r="A1526" s="106">
        <v>40969</v>
      </c>
      <c r="B1526" s="58">
        <v>13.067</v>
      </c>
      <c r="D1526"/>
    </row>
    <row r="1527" spans="1:5" x14ac:dyDescent="0.25">
      <c r="A1527" s="106">
        <v>40970</v>
      </c>
      <c r="B1527" s="58">
        <v>13.066000000000001</v>
      </c>
      <c r="D1527" s="12"/>
      <c r="E1527" s="12"/>
    </row>
    <row r="1528" spans="1:5" x14ac:dyDescent="0.25">
      <c r="A1528" s="106">
        <v>40971</v>
      </c>
      <c r="B1528" s="58">
        <v>13.096</v>
      </c>
      <c r="D1528"/>
    </row>
    <row r="1529" spans="1:5" x14ac:dyDescent="0.25">
      <c r="A1529" s="106">
        <v>40972</v>
      </c>
      <c r="B1529" s="58">
        <v>13.105</v>
      </c>
      <c r="D1529"/>
    </row>
    <row r="1530" spans="1:5" x14ac:dyDescent="0.25">
      <c r="A1530" s="106">
        <v>40973</v>
      </c>
      <c r="B1530" s="58">
        <v>13.098000000000001</v>
      </c>
      <c r="D1530"/>
    </row>
    <row r="1531" spans="1:5" x14ac:dyDescent="0.25">
      <c r="A1531" s="106">
        <v>40974</v>
      </c>
      <c r="B1531" s="58">
        <v>13.090999999999999</v>
      </c>
      <c r="D1531"/>
    </row>
    <row r="1532" spans="1:5" x14ac:dyDescent="0.25">
      <c r="A1532" s="106">
        <v>40975</v>
      </c>
      <c r="B1532" s="58">
        <v>13.108000000000001</v>
      </c>
      <c r="D1532"/>
    </row>
    <row r="1533" spans="1:5" x14ac:dyDescent="0.25">
      <c r="A1533" s="106">
        <v>40976</v>
      </c>
      <c r="B1533" s="58">
        <v>13.138</v>
      </c>
      <c r="D1533"/>
    </row>
    <row r="1534" spans="1:5" x14ac:dyDescent="0.25">
      <c r="A1534" s="106">
        <v>40977</v>
      </c>
      <c r="B1534" s="58">
        <v>13.157999999999999</v>
      </c>
      <c r="D1534"/>
    </row>
    <row r="1535" spans="1:5" x14ac:dyDescent="0.25">
      <c r="A1535" s="106">
        <v>40978</v>
      </c>
      <c r="B1535" s="58">
        <v>13.164999999999999</v>
      </c>
      <c r="D1535"/>
    </row>
    <row r="1536" spans="1:5" x14ac:dyDescent="0.25">
      <c r="A1536" s="106">
        <v>40979</v>
      </c>
      <c r="B1536" s="58">
        <v>13.132</v>
      </c>
      <c r="D1536"/>
    </row>
    <row r="1537" spans="1:4" x14ac:dyDescent="0.25">
      <c r="A1537" s="106">
        <v>40980</v>
      </c>
      <c r="B1537" s="58">
        <v>13.1</v>
      </c>
      <c r="D1537"/>
    </row>
    <row r="1538" spans="1:4" x14ac:dyDescent="0.25">
      <c r="A1538" s="106">
        <v>40981</v>
      </c>
      <c r="B1538" s="58">
        <v>12.976000000000001</v>
      </c>
      <c r="D1538"/>
    </row>
    <row r="1539" spans="1:4" x14ac:dyDescent="0.25">
      <c r="A1539" s="106">
        <v>40982</v>
      </c>
      <c r="B1539" s="58">
        <v>12.919</v>
      </c>
      <c r="D1539"/>
    </row>
    <row r="1540" spans="1:4" x14ac:dyDescent="0.25">
      <c r="A1540" s="106">
        <v>40983</v>
      </c>
      <c r="B1540" s="58">
        <v>12.836</v>
      </c>
      <c r="D1540"/>
    </row>
    <row r="1541" spans="1:4" x14ac:dyDescent="0.25">
      <c r="A1541" s="106">
        <v>40984</v>
      </c>
      <c r="B1541" s="58">
        <v>12.776</v>
      </c>
      <c r="D1541"/>
    </row>
    <row r="1542" spans="1:4" x14ac:dyDescent="0.25">
      <c r="A1542" s="106">
        <v>40985</v>
      </c>
      <c r="B1542" s="58">
        <v>12.707000000000001</v>
      </c>
      <c r="D1542"/>
    </row>
    <row r="1543" spans="1:4" x14ac:dyDescent="0.25">
      <c r="A1543" s="106">
        <v>40986</v>
      </c>
      <c r="B1543" s="58">
        <v>12.7</v>
      </c>
      <c r="D1543"/>
    </row>
    <row r="1544" spans="1:4" x14ac:dyDescent="0.25">
      <c r="A1544" s="106">
        <v>40987</v>
      </c>
      <c r="B1544" s="58">
        <v>12.702</v>
      </c>
      <c r="D1544"/>
    </row>
    <row r="1545" spans="1:4" x14ac:dyDescent="0.25">
      <c r="A1545" s="106">
        <v>40988</v>
      </c>
      <c r="B1545" s="58">
        <v>12.773</v>
      </c>
      <c r="D1545"/>
    </row>
    <row r="1546" spans="1:4" x14ac:dyDescent="0.25">
      <c r="A1546" s="106">
        <v>40989</v>
      </c>
      <c r="B1546" s="58">
        <v>12.805</v>
      </c>
      <c r="D1546"/>
    </row>
    <row r="1547" spans="1:4" x14ac:dyDescent="0.25">
      <c r="A1547" s="106">
        <v>40990</v>
      </c>
      <c r="B1547" s="58">
        <v>12.807</v>
      </c>
      <c r="D1547"/>
    </row>
    <row r="1548" spans="1:4" x14ac:dyDescent="0.25">
      <c r="A1548" s="106">
        <v>40991</v>
      </c>
      <c r="B1548" s="58">
        <v>12.843999999999999</v>
      </c>
      <c r="D1548"/>
    </row>
    <row r="1549" spans="1:4" x14ac:dyDescent="0.25">
      <c r="A1549" s="106">
        <v>40992</v>
      </c>
      <c r="B1549" s="58">
        <v>12.879</v>
      </c>
      <c r="D1549"/>
    </row>
    <row r="1550" spans="1:4" x14ac:dyDescent="0.25">
      <c r="A1550" s="106">
        <v>40993</v>
      </c>
      <c r="B1550" s="58">
        <v>12.912000000000001</v>
      </c>
      <c r="D1550"/>
    </row>
    <row r="1551" spans="1:4" x14ac:dyDescent="0.25">
      <c r="A1551" s="106">
        <v>40994</v>
      </c>
      <c r="B1551" s="58">
        <v>12.942</v>
      </c>
      <c r="D1551"/>
    </row>
    <row r="1552" spans="1:4" x14ac:dyDescent="0.25">
      <c r="A1552" s="106">
        <v>40995</v>
      </c>
      <c r="B1552" s="58">
        <v>12.962999999999999</v>
      </c>
      <c r="D1552"/>
    </row>
    <row r="1553" spans="1:7" x14ac:dyDescent="0.25">
      <c r="A1553" s="106">
        <v>40996</v>
      </c>
      <c r="B1553" s="58">
        <v>12.97</v>
      </c>
      <c r="D1553"/>
    </row>
    <row r="1554" spans="1:7" x14ac:dyDescent="0.25">
      <c r="A1554" s="106">
        <v>40997</v>
      </c>
      <c r="B1554" s="58">
        <v>12.914</v>
      </c>
      <c r="D1554"/>
    </row>
    <row r="1555" spans="1:7" x14ac:dyDescent="0.25">
      <c r="A1555" s="106">
        <v>40998</v>
      </c>
      <c r="B1555" s="58">
        <v>12.763999999999999</v>
      </c>
    </row>
    <row r="1556" spans="1:7" x14ac:dyDescent="0.25">
      <c r="A1556" s="107">
        <v>40999</v>
      </c>
      <c r="B1556" s="85">
        <v>12.641999999999999</v>
      </c>
      <c r="C1556" s="30">
        <f>AVERAGE(B1526:B1556)</f>
        <v>12.940483870967745</v>
      </c>
      <c r="D1556" s="30">
        <f>MAX(B1526:B1556)</f>
        <v>13.164999999999999</v>
      </c>
      <c r="E1556" s="30">
        <f>MIN(B1526:B1556)</f>
        <v>12.641999999999999</v>
      </c>
    </row>
    <row r="1557" spans="1:7" x14ac:dyDescent="0.25">
      <c r="A1557" s="106">
        <v>41000</v>
      </c>
      <c r="B1557" s="58">
        <v>12.593999999999999</v>
      </c>
      <c r="D1557"/>
    </row>
    <row r="1558" spans="1:7" x14ac:dyDescent="0.25">
      <c r="A1558" s="106">
        <v>41001</v>
      </c>
      <c r="B1558" s="58">
        <v>12.61</v>
      </c>
      <c r="D1558"/>
    </row>
    <row r="1559" spans="1:7" x14ac:dyDescent="0.25">
      <c r="A1559" s="106">
        <v>41002</v>
      </c>
      <c r="B1559" s="58">
        <v>12.617000000000001</v>
      </c>
      <c r="D1559"/>
      <c r="F1559" s="114">
        <v>41002</v>
      </c>
      <c r="G1559" s="8">
        <v>70.5</v>
      </c>
    </row>
    <row r="1560" spans="1:7" x14ac:dyDescent="0.25">
      <c r="A1560" s="106">
        <v>41003</v>
      </c>
      <c r="B1560" s="58">
        <v>12.653</v>
      </c>
      <c r="D1560"/>
      <c r="F1560" s="114">
        <v>41003</v>
      </c>
      <c r="G1560" s="8">
        <v>70.5</v>
      </c>
    </row>
    <row r="1561" spans="1:7" x14ac:dyDescent="0.25">
      <c r="A1561" s="106">
        <v>41004</v>
      </c>
      <c r="B1561" s="58">
        <v>12.686</v>
      </c>
      <c r="D1561"/>
    </row>
    <row r="1562" spans="1:7" x14ac:dyDescent="0.25">
      <c r="A1562" s="106">
        <v>41005</v>
      </c>
      <c r="B1562" s="58">
        <v>12.698</v>
      </c>
      <c r="D1562"/>
    </row>
    <row r="1563" spans="1:7" x14ac:dyDescent="0.25">
      <c r="A1563" s="106">
        <v>41006</v>
      </c>
      <c r="B1563" s="58">
        <v>12.724</v>
      </c>
      <c r="D1563"/>
    </row>
    <row r="1564" spans="1:7" x14ac:dyDescent="0.25">
      <c r="A1564" s="106">
        <v>41007</v>
      </c>
      <c r="B1564" s="58">
        <v>12.766</v>
      </c>
      <c r="D1564"/>
    </row>
    <row r="1565" spans="1:7" x14ac:dyDescent="0.25">
      <c r="A1565" s="106">
        <v>41008</v>
      </c>
      <c r="B1565" s="58">
        <v>12.798</v>
      </c>
      <c r="D1565"/>
    </row>
    <row r="1566" spans="1:7" x14ac:dyDescent="0.25">
      <c r="A1566" s="106">
        <v>41009</v>
      </c>
      <c r="B1566" s="58">
        <v>12.83</v>
      </c>
      <c r="D1566"/>
    </row>
    <row r="1567" spans="1:7" x14ac:dyDescent="0.25">
      <c r="A1567" s="106">
        <v>41010</v>
      </c>
      <c r="B1567" s="58">
        <v>12.826000000000001</v>
      </c>
      <c r="D1567"/>
      <c r="F1567" s="114">
        <v>41010</v>
      </c>
      <c r="G1567" s="8">
        <v>70.400000000000006</v>
      </c>
    </row>
    <row r="1568" spans="1:7" x14ac:dyDescent="0.25">
      <c r="A1568" s="106">
        <v>41011</v>
      </c>
      <c r="B1568" s="58">
        <v>12.816000000000001</v>
      </c>
      <c r="D1568"/>
    </row>
    <row r="1569" spans="1:7" x14ac:dyDescent="0.25">
      <c r="A1569" s="106">
        <v>41012</v>
      </c>
      <c r="B1569" s="58">
        <v>12.83</v>
      </c>
      <c r="D1569"/>
    </row>
    <row r="1570" spans="1:7" x14ac:dyDescent="0.25">
      <c r="A1570" s="106">
        <v>41013</v>
      </c>
      <c r="B1570" s="58">
        <v>12.864000000000001</v>
      </c>
      <c r="D1570"/>
      <c r="F1570" s="114">
        <v>41013</v>
      </c>
      <c r="G1570" s="8">
        <v>70.25</v>
      </c>
    </row>
    <row r="1571" spans="1:7" x14ac:dyDescent="0.25">
      <c r="A1571" s="106">
        <v>41014</v>
      </c>
      <c r="B1571" s="58">
        <v>12.875</v>
      </c>
      <c r="D1571"/>
    </row>
    <row r="1572" spans="1:7" x14ac:dyDescent="0.25">
      <c r="A1572" s="106">
        <v>41015</v>
      </c>
      <c r="B1572" s="58">
        <v>12.835000000000001</v>
      </c>
      <c r="D1572"/>
    </row>
    <row r="1573" spans="1:7" x14ac:dyDescent="0.25">
      <c r="A1573" s="106">
        <v>41016</v>
      </c>
      <c r="B1573" s="58">
        <v>12.867000000000001</v>
      </c>
      <c r="D1573"/>
    </row>
    <row r="1574" spans="1:7" x14ac:dyDescent="0.25">
      <c r="A1574" s="106">
        <v>41017</v>
      </c>
      <c r="B1574" s="58">
        <v>12.856999999999999</v>
      </c>
      <c r="D1574"/>
      <c r="F1574" s="114">
        <v>41017</v>
      </c>
      <c r="G1574" s="8">
        <v>70.400000000000006</v>
      </c>
    </row>
    <row r="1575" spans="1:7" x14ac:dyDescent="0.25">
      <c r="A1575" s="106">
        <v>41018</v>
      </c>
      <c r="B1575" s="58">
        <v>12.86</v>
      </c>
      <c r="D1575"/>
    </row>
    <row r="1576" spans="1:7" x14ac:dyDescent="0.25">
      <c r="A1576" s="106">
        <v>41019</v>
      </c>
      <c r="B1576" s="58">
        <v>12.74</v>
      </c>
      <c r="D1576"/>
    </row>
    <row r="1577" spans="1:7" x14ac:dyDescent="0.25">
      <c r="A1577" s="106">
        <v>41020</v>
      </c>
      <c r="B1577" s="58">
        <v>12.698</v>
      </c>
      <c r="D1577"/>
    </row>
    <row r="1578" spans="1:7" x14ac:dyDescent="0.25">
      <c r="A1578" s="106">
        <v>41021</v>
      </c>
      <c r="B1578" s="58">
        <v>12.709</v>
      </c>
      <c r="D1578"/>
    </row>
    <row r="1579" spans="1:7" x14ac:dyDescent="0.25">
      <c r="A1579" s="106">
        <v>41022</v>
      </c>
      <c r="B1579" s="58">
        <v>12.742000000000001</v>
      </c>
      <c r="D1579"/>
      <c r="F1579" s="114">
        <v>41022</v>
      </c>
      <c r="G1579" s="8">
        <v>70.400000000000006</v>
      </c>
    </row>
    <row r="1580" spans="1:7" x14ac:dyDescent="0.25">
      <c r="A1580" s="106">
        <v>41023</v>
      </c>
      <c r="B1580" s="58">
        <v>12.782</v>
      </c>
      <c r="D1580"/>
    </row>
    <row r="1581" spans="1:7" x14ac:dyDescent="0.25">
      <c r="A1581" s="106">
        <v>41024</v>
      </c>
      <c r="B1581" s="58">
        <v>12.813000000000001</v>
      </c>
      <c r="D1581"/>
    </row>
    <row r="1582" spans="1:7" x14ac:dyDescent="0.25">
      <c r="A1582" s="106">
        <v>41025</v>
      </c>
      <c r="B1582" s="58">
        <v>12.755000000000001</v>
      </c>
      <c r="D1582"/>
    </row>
    <row r="1583" spans="1:7" x14ac:dyDescent="0.25">
      <c r="A1583" s="106">
        <v>41026</v>
      </c>
      <c r="B1583" s="58">
        <v>12.737</v>
      </c>
      <c r="D1583"/>
    </row>
    <row r="1584" spans="1:7" x14ac:dyDescent="0.25">
      <c r="A1584" s="106">
        <v>41027</v>
      </c>
      <c r="B1584" s="58">
        <v>12.747</v>
      </c>
      <c r="D1584"/>
    </row>
    <row r="1585" spans="1:7" x14ac:dyDescent="0.25">
      <c r="A1585" s="106">
        <v>41028</v>
      </c>
      <c r="B1585" s="58">
        <v>12.779</v>
      </c>
      <c r="D1585" s="12"/>
      <c r="E1585" s="12"/>
    </row>
    <row r="1586" spans="1:7" x14ac:dyDescent="0.25">
      <c r="A1586" s="107">
        <v>41029</v>
      </c>
      <c r="B1586" s="85">
        <v>12.746</v>
      </c>
      <c r="C1586" s="31">
        <f>AVERAGE(B1557:B1586)</f>
        <v>12.761800000000001</v>
      </c>
      <c r="D1586" s="30">
        <f>MAX(B1557:B1586)</f>
        <v>12.875</v>
      </c>
      <c r="E1586" s="30">
        <f>MIN(B1557:B1586)</f>
        <v>12.593999999999999</v>
      </c>
      <c r="F1586" s="114">
        <v>41029</v>
      </c>
      <c r="G1586" s="8">
        <v>70.400000000000006</v>
      </c>
    </row>
    <row r="1587" spans="1:7" x14ac:dyDescent="0.25">
      <c r="A1587" s="106">
        <v>41030</v>
      </c>
      <c r="B1587" s="58">
        <v>12.763999999999999</v>
      </c>
      <c r="D1587"/>
    </row>
    <row r="1588" spans="1:7" x14ac:dyDescent="0.25">
      <c r="A1588" s="106">
        <v>41031</v>
      </c>
      <c r="B1588" s="58">
        <v>12.779</v>
      </c>
      <c r="D1588"/>
    </row>
    <row r="1589" spans="1:7" x14ac:dyDescent="0.25">
      <c r="A1589" s="106">
        <v>41032</v>
      </c>
      <c r="B1589" s="58">
        <v>12.750999999999999</v>
      </c>
      <c r="D1589"/>
    </row>
    <row r="1590" spans="1:7" x14ac:dyDescent="0.25">
      <c r="A1590" s="106">
        <v>41033</v>
      </c>
      <c r="B1590" s="58">
        <v>12.67</v>
      </c>
      <c r="D1590"/>
    </row>
    <row r="1591" spans="1:7" x14ac:dyDescent="0.25">
      <c r="A1591" s="106">
        <v>41034</v>
      </c>
      <c r="B1591" s="58">
        <v>12.675000000000001</v>
      </c>
      <c r="D1591"/>
    </row>
    <row r="1592" spans="1:7" x14ac:dyDescent="0.25">
      <c r="A1592" s="106">
        <v>41035</v>
      </c>
      <c r="B1592" s="58">
        <v>12.69</v>
      </c>
      <c r="D1592"/>
    </row>
    <row r="1593" spans="1:7" x14ac:dyDescent="0.25">
      <c r="A1593" s="106">
        <v>41036</v>
      </c>
      <c r="B1593" s="58">
        <v>12.718</v>
      </c>
      <c r="D1593"/>
      <c r="F1593" s="114">
        <v>41036</v>
      </c>
      <c r="G1593" s="8">
        <v>70.400000000000006</v>
      </c>
    </row>
    <row r="1594" spans="1:7" x14ac:dyDescent="0.25">
      <c r="A1594" s="106">
        <v>41037</v>
      </c>
      <c r="B1594" s="58">
        <v>12.757</v>
      </c>
      <c r="D1594"/>
    </row>
    <row r="1595" spans="1:7" x14ac:dyDescent="0.25">
      <c r="A1595" s="106">
        <v>41038</v>
      </c>
      <c r="B1595" s="58">
        <v>12.789</v>
      </c>
      <c r="D1595"/>
    </row>
    <row r="1596" spans="1:7" x14ac:dyDescent="0.25">
      <c r="A1596" s="106">
        <v>41039</v>
      </c>
      <c r="B1596" s="58">
        <v>12.827</v>
      </c>
      <c r="D1596"/>
    </row>
    <row r="1597" spans="1:7" x14ac:dyDescent="0.25">
      <c r="A1597" s="106">
        <v>41040</v>
      </c>
      <c r="B1597" s="58">
        <v>12.84</v>
      </c>
      <c r="D1597"/>
    </row>
    <row r="1598" spans="1:7" x14ac:dyDescent="0.25">
      <c r="A1598" s="106">
        <v>41041</v>
      </c>
      <c r="B1598" s="58">
        <v>12.893000000000001</v>
      </c>
      <c r="D1598"/>
    </row>
    <row r="1599" spans="1:7" x14ac:dyDescent="0.25">
      <c r="A1599" s="106">
        <v>41042</v>
      </c>
      <c r="B1599" s="58">
        <v>12.92</v>
      </c>
      <c r="D1599"/>
    </row>
    <row r="1600" spans="1:7" x14ac:dyDescent="0.25">
      <c r="A1600" s="106">
        <v>41043</v>
      </c>
      <c r="B1600" s="58">
        <v>12.948</v>
      </c>
      <c r="D1600"/>
    </row>
    <row r="1601" spans="1:7" x14ac:dyDescent="0.25">
      <c r="A1601" s="106">
        <v>41044</v>
      </c>
      <c r="B1601" s="58">
        <v>12.98</v>
      </c>
      <c r="D1601"/>
    </row>
    <row r="1602" spans="1:7" x14ac:dyDescent="0.25">
      <c r="A1602" s="106">
        <v>41045</v>
      </c>
      <c r="B1602" s="58">
        <v>13.013</v>
      </c>
      <c r="D1602"/>
    </row>
    <row r="1603" spans="1:7" x14ac:dyDescent="0.25">
      <c r="A1603" s="106">
        <v>41046</v>
      </c>
      <c r="B1603" s="58">
        <v>13.041</v>
      </c>
      <c r="D1603"/>
    </row>
    <row r="1604" spans="1:7" x14ac:dyDescent="0.25">
      <c r="A1604" s="106">
        <v>41047</v>
      </c>
      <c r="B1604" s="58">
        <v>13.077</v>
      </c>
      <c r="D1604"/>
    </row>
    <row r="1605" spans="1:7" x14ac:dyDescent="0.25">
      <c r="A1605" s="106">
        <v>41048</v>
      </c>
      <c r="B1605" s="58">
        <v>13.096</v>
      </c>
      <c r="D1605"/>
    </row>
    <row r="1606" spans="1:7" x14ac:dyDescent="0.25">
      <c r="A1606" s="106">
        <v>41049</v>
      </c>
      <c r="B1606" s="58">
        <v>13.103999999999999</v>
      </c>
      <c r="D1606"/>
    </row>
    <row r="1607" spans="1:7" x14ac:dyDescent="0.25">
      <c r="A1607" s="106">
        <v>41050</v>
      </c>
      <c r="B1607" s="58">
        <v>13.074999999999999</v>
      </c>
      <c r="D1607"/>
    </row>
    <row r="1608" spans="1:7" x14ac:dyDescent="0.25">
      <c r="A1608" s="106">
        <v>41051</v>
      </c>
      <c r="B1608" s="58">
        <v>13.023999999999999</v>
      </c>
      <c r="D1608"/>
      <c r="F1608" s="114">
        <v>41051</v>
      </c>
      <c r="G1608" s="8">
        <v>70.05</v>
      </c>
    </row>
    <row r="1609" spans="1:7" x14ac:dyDescent="0.25">
      <c r="A1609" s="106">
        <v>41052</v>
      </c>
      <c r="B1609" s="58">
        <v>12.997999999999999</v>
      </c>
      <c r="D1609"/>
    </row>
    <row r="1610" spans="1:7" x14ac:dyDescent="0.25">
      <c r="A1610" s="106">
        <v>41053</v>
      </c>
      <c r="B1610" s="58">
        <v>12.988</v>
      </c>
      <c r="D1610"/>
    </row>
    <row r="1611" spans="1:7" x14ac:dyDescent="0.25">
      <c r="A1611" s="106">
        <v>41054</v>
      </c>
      <c r="B1611" s="58">
        <v>12.999000000000001</v>
      </c>
      <c r="D1611"/>
    </row>
    <row r="1612" spans="1:7" x14ac:dyDescent="0.25">
      <c r="A1612" s="106">
        <v>41055</v>
      </c>
      <c r="B1612" s="58">
        <v>13.023999999999999</v>
      </c>
      <c r="D1612"/>
    </row>
    <row r="1613" spans="1:7" x14ac:dyDescent="0.25">
      <c r="A1613" s="106">
        <v>41056</v>
      </c>
      <c r="B1613" s="58">
        <v>13.045</v>
      </c>
      <c r="D1613"/>
    </row>
    <row r="1614" spans="1:7" x14ac:dyDescent="0.25">
      <c r="A1614" s="106">
        <v>41057</v>
      </c>
      <c r="B1614" s="58">
        <v>13.069000000000001</v>
      </c>
      <c r="D1614"/>
      <c r="F1614" s="114">
        <v>41057</v>
      </c>
      <c r="G1614" s="8">
        <v>70.010000000000005</v>
      </c>
    </row>
    <row r="1615" spans="1:7" x14ac:dyDescent="0.25">
      <c r="A1615" s="106">
        <v>41058</v>
      </c>
      <c r="B1615" s="58">
        <v>13.089</v>
      </c>
      <c r="D1615"/>
    </row>
    <row r="1616" spans="1:7" x14ac:dyDescent="0.25">
      <c r="A1616" s="106">
        <v>41059</v>
      </c>
      <c r="B1616" s="58">
        <v>13.106999999999999</v>
      </c>
    </row>
    <row r="1617" spans="1:7" x14ac:dyDescent="0.25">
      <c r="A1617" s="107">
        <v>41060</v>
      </c>
      <c r="B1617" s="85">
        <v>13.101000000000001</v>
      </c>
      <c r="C1617" s="31">
        <f>AVERAGE(B1587:B1617)</f>
        <v>12.930677419354838</v>
      </c>
      <c r="D1617" s="30">
        <f>MAX(B1587:B1617)</f>
        <v>13.106999999999999</v>
      </c>
      <c r="E1617" s="30">
        <f>MIN(B1587:B1617)</f>
        <v>12.67</v>
      </c>
    </row>
    <row r="1618" spans="1:7" x14ac:dyDescent="0.25">
      <c r="A1618" s="106">
        <v>41061</v>
      </c>
      <c r="B1618" s="58">
        <v>13.095000000000001</v>
      </c>
      <c r="D1618"/>
    </row>
    <row r="1619" spans="1:7" x14ac:dyDescent="0.25">
      <c r="A1619" s="106">
        <v>41062</v>
      </c>
      <c r="B1619" s="58">
        <v>13.089</v>
      </c>
      <c r="D1619"/>
    </row>
    <row r="1620" spans="1:7" x14ac:dyDescent="0.25">
      <c r="A1620" s="106">
        <v>41063</v>
      </c>
      <c r="B1620" s="58">
        <v>13.114000000000001</v>
      </c>
      <c r="D1620"/>
    </row>
    <row r="1621" spans="1:7" x14ac:dyDescent="0.25">
      <c r="A1621" s="106">
        <v>41064</v>
      </c>
      <c r="B1621" s="58">
        <v>13.13</v>
      </c>
      <c r="D1621"/>
    </row>
    <row r="1622" spans="1:7" x14ac:dyDescent="0.25">
      <c r="A1622" s="106">
        <v>41065</v>
      </c>
      <c r="B1622" s="58">
        <v>13.12</v>
      </c>
      <c r="D1622"/>
    </row>
    <row r="1623" spans="1:7" x14ac:dyDescent="0.25">
      <c r="A1623" s="106">
        <v>41066</v>
      </c>
      <c r="B1623" s="58">
        <v>13.138</v>
      </c>
      <c r="D1623"/>
      <c r="F1623" s="114">
        <v>41066</v>
      </c>
      <c r="G1623" s="8">
        <v>70.03</v>
      </c>
    </row>
    <row r="1624" spans="1:7" x14ac:dyDescent="0.25">
      <c r="A1624" s="106">
        <v>41067</v>
      </c>
      <c r="B1624" s="58">
        <v>13.093999999999999</v>
      </c>
      <c r="D1624"/>
    </row>
    <row r="1625" spans="1:7" x14ac:dyDescent="0.25">
      <c r="A1625" s="106">
        <v>41068</v>
      </c>
      <c r="B1625" s="58">
        <v>13.087999999999999</v>
      </c>
      <c r="D1625"/>
      <c r="F1625" s="114">
        <v>41068</v>
      </c>
      <c r="G1625" s="8">
        <v>69.95</v>
      </c>
    </row>
    <row r="1626" spans="1:7" x14ac:dyDescent="0.25">
      <c r="A1626" s="106">
        <v>41069</v>
      </c>
      <c r="B1626" s="58">
        <v>13.026999999999999</v>
      </c>
      <c r="D1626"/>
    </row>
    <row r="1627" spans="1:7" x14ac:dyDescent="0.25">
      <c r="A1627" s="106">
        <v>41070</v>
      </c>
      <c r="B1627" s="58">
        <v>13.03</v>
      </c>
      <c r="D1627"/>
    </row>
    <row r="1628" spans="1:7" x14ac:dyDescent="0.25">
      <c r="A1628" s="106">
        <v>41071</v>
      </c>
      <c r="B1628" s="58">
        <v>13.048</v>
      </c>
      <c r="D1628"/>
      <c r="F1628" s="114">
        <v>41071</v>
      </c>
      <c r="G1628" s="8">
        <v>70.040000000000006</v>
      </c>
    </row>
    <row r="1629" spans="1:7" x14ac:dyDescent="0.25">
      <c r="A1629" s="106">
        <v>41072</v>
      </c>
      <c r="B1629" s="58">
        <v>13.066000000000001</v>
      </c>
      <c r="D1629"/>
    </row>
    <row r="1630" spans="1:7" x14ac:dyDescent="0.25">
      <c r="A1630" s="106">
        <v>41073</v>
      </c>
      <c r="B1630" s="58">
        <v>13.085000000000001</v>
      </c>
      <c r="D1630"/>
    </row>
    <row r="1631" spans="1:7" x14ac:dyDescent="0.25">
      <c r="A1631" s="106">
        <v>41074</v>
      </c>
      <c r="B1631" s="58">
        <v>13.117000000000001</v>
      </c>
      <c r="D1631"/>
    </row>
    <row r="1632" spans="1:7" x14ac:dyDescent="0.25">
      <c r="A1632" s="106">
        <v>41075</v>
      </c>
      <c r="B1632" s="58">
        <v>13.132999999999999</v>
      </c>
      <c r="D1632"/>
    </row>
    <row r="1633" spans="1:7" x14ac:dyDescent="0.25">
      <c r="A1633" s="106">
        <v>41076</v>
      </c>
      <c r="B1633" s="58">
        <v>13.159000000000001</v>
      </c>
      <c r="D1633"/>
    </row>
    <row r="1634" spans="1:7" x14ac:dyDescent="0.25">
      <c r="A1634" s="106">
        <v>41077</v>
      </c>
      <c r="B1634" s="58">
        <v>13.178000000000001</v>
      </c>
      <c r="D1634"/>
    </row>
    <row r="1635" spans="1:7" x14ac:dyDescent="0.25">
      <c r="A1635" s="106">
        <v>41078</v>
      </c>
      <c r="B1635" s="58">
        <v>13.206</v>
      </c>
      <c r="D1635"/>
      <c r="F1635" s="114">
        <v>41078</v>
      </c>
      <c r="G1635" s="8">
        <v>69.900000000000006</v>
      </c>
    </row>
    <row r="1636" spans="1:7" x14ac:dyDescent="0.25">
      <c r="A1636" s="106">
        <v>41079</v>
      </c>
      <c r="B1636" s="58">
        <v>13.223000000000001</v>
      </c>
      <c r="D1636"/>
    </row>
    <row r="1637" spans="1:7" x14ac:dyDescent="0.25">
      <c r="A1637" s="106">
        <v>41080</v>
      </c>
      <c r="B1637" s="58">
        <v>13.244</v>
      </c>
      <c r="D1637"/>
    </row>
    <row r="1638" spans="1:7" x14ac:dyDescent="0.25">
      <c r="A1638" s="106">
        <v>41081</v>
      </c>
      <c r="B1638" s="58">
        <v>13.27</v>
      </c>
      <c r="D1638"/>
    </row>
    <row r="1639" spans="1:7" x14ac:dyDescent="0.25">
      <c r="A1639" s="106">
        <v>41082</v>
      </c>
      <c r="B1639" s="58">
        <v>13.286</v>
      </c>
      <c r="D1639"/>
    </row>
    <row r="1640" spans="1:7" x14ac:dyDescent="0.25">
      <c r="A1640" s="106">
        <v>41083</v>
      </c>
      <c r="B1640" s="58">
        <v>13.250999999999999</v>
      </c>
      <c r="D1640"/>
    </row>
    <row r="1641" spans="1:7" x14ac:dyDescent="0.25">
      <c r="A1641" s="106">
        <v>41084</v>
      </c>
      <c r="B1641" s="58">
        <v>13.222</v>
      </c>
      <c r="D1641"/>
    </row>
    <row r="1642" spans="1:7" x14ac:dyDescent="0.25">
      <c r="A1642" s="106">
        <v>41085</v>
      </c>
      <c r="B1642" s="58">
        <v>13.16</v>
      </c>
      <c r="D1642"/>
      <c r="F1642" s="114">
        <v>41085</v>
      </c>
      <c r="G1642" s="8">
        <v>69.94</v>
      </c>
    </row>
    <row r="1643" spans="1:7" x14ac:dyDescent="0.25">
      <c r="A1643" s="106">
        <v>41086</v>
      </c>
      <c r="B1643" s="58">
        <v>13.151999999999999</v>
      </c>
      <c r="D1643"/>
    </row>
    <row r="1644" spans="1:7" x14ac:dyDescent="0.25">
      <c r="A1644" s="106">
        <v>41087</v>
      </c>
      <c r="B1644" s="58">
        <v>13.17</v>
      </c>
      <c r="D1644"/>
    </row>
    <row r="1645" spans="1:7" x14ac:dyDescent="0.25">
      <c r="A1645" s="106">
        <v>41088</v>
      </c>
      <c r="B1645" s="58">
        <v>13.196</v>
      </c>
      <c r="D1645"/>
    </row>
    <row r="1646" spans="1:7" x14ac:dyDescent="0.25">
      <c r="A1646" s="106">
        <v>41089</v>
      </c>
      <c r="B1646" s="58">
        <v>13.208</v>
      </c>
      <c r="D1646"/>
    </row>
    <row r="1647" spans="1:7" x14ac:dyDescent="0.25">
      <c r="A1647" s="107">
        <v>41090</v>
      </c>
      <c r="B1647" s="85">
        <v>13.201000000000001</v>
      </c>
      <c r="C1647" s="31">
        <f>AVERAGE(B1618:B1647)</f>
        <v>13.150000000000002</v>
      </c>
      <c r="D1647" s="30">
        <f>MAX(B1618:B1647)</f>
        <v>13.286</v>
      </c>
      <c r="E1647" s="30">
        <f>MIN(B1618:B1647)</f>
        <v>13.026999999999999</v>
      </c>
    </row>
    <row r="1648" spans="1:7" x14ac:dyDescent="0.25">
      <c r="A1648" s="106">
        <v>41091</v>
      </c>
      <c r="B1648" s="58">
        <v>13.21</v>
      </c>
    </row>
    <row r="1649" spans="1:7" x14ac:dyDescent="0.25">
      <c r="A1649" s="106">
        <v>41092</v>
      </c>
      <c r="B1649" s="58">
        <v>13.231</v>
      </c>
      <c r="D1649"/>
    </row>
    <row r="1650" spans="1:7" x14ac:dyDescent="0.25">
      <c r="A1650" s="106">
        <v>41093</v>
      </c>
      <c r="B1650" s="58">
        <v>13.226000000000001</v>
      </c>
      <c r="D1650"/>
      <c r="F1650" s="114">
        <v>41093</v>
      </c>
      <c r="G1650" s="8">
        <v>69.849999999999994</v>
      </c>
    </row>
    <row r="1651" spans="1:7" x14ac:dyDescent="0.25">
      <c r="A1651" s="106">
        <v>41094</v>
      </c>
      <c r="B1651" s="58">
        <v>13.257999999999999</v>
      </c>
      <c r="D1651"/>
    </row>
    <row r="1652" spans="1:7" x14ac:dyDescent="0.25">
      <c r="A1652" s="106">
        <v>41095</v>
      </c>
      <c r="B1652" s="58">
        <v>13.284000000000001</v>
      </c>
      <c r="D1652"/>
    </row>
    <row r="1653" spans="1:7" x14ac:dyDescent="0.25">
      <c r="A1653" s="106">
        <v>41096</v>
      </c>
      <c r="B1653" s="58">
        <v>13.305</v>
      </c>
      <c r="D1653"/>
    </row>
    <row r="1654" spans="1:7" x14ac:dyDescent="0.25">
      <c r="A1654" s="106">
        <v>41097</v>
      </c>
      <c r="B1654" s="58">
        <v>13.329000000000001</v>
      </c>
      <c r="D1654"/>
    </row>
    <row r="1655" spans="1:7" x14ac:dyDescent="0.25">
      <c r="A1655" s="106">
        <v>41098</v>
      </c>
      <c r="B1655" s="58">
        <v>13.361000000000001</v>
      </c>
      <c r="D1655"/>
    </row>
    <row r="1656" spans="1:7" x14ac:dyDescent="0.25">
      <c r="A1656" s="106">
        <v>41099</v>
      </c>
      <c r="B1656" s="58">
        <v>13.397</v>
      </c>
      <c r="D1656"/>
      <c r="F1656" s="114">
        <v>41099</v>
      </c>
      <c r="G1656" s="8">
        <v>69.7</v>
      </c>
    </row>
    <row r="1657" spans="1:7" x14ac:dyDescent="0.25">
      <c r="A1657" s="106">
        <v>41100</v>
      </c>
      <c r="B1657" s="58">
        <v>13.429</v>
      </c>
      <c r="D1657"/>
    </row>
    <row r="1658" spans="1:7" x14ac:dyDescent="0.25">
      <c r="A1658" s="106">
        <v>41101</v>
      </c>
      <c r="B1658" s="58">
        <v>13.455</v>
      </c>
      <c r="D1658"/>
    </row>
    <row r="1659" spans="1:7" x14ac:dyDescent="0.25">
      <c r="A1659" s="106">
        <v>41102</v>
      </c>
      <c r="B1659" s="58">
        <v>13.484999999999999</v>
      </c>
      <c r="D1659"/>
    </row>
    <row r="1660" spans="1:7" x14ac:dyDescent="0.25">
      <c r="A1660" s="106">
        <v>41103</v>
      </c>
      <c r="B1660" s="58">
        <v>13.516</v>
      </c>
      <c r="D1660"/>
    </row>
    <row r="1661" spans="1:7" x14ac:dyDescent="0.25">
      <c r="A1661" s="106">
        <v>41104</v>
      </c>
      <c r="B1661" s="58">
        <v>13.500999999999999</v>
      </c>
      <c r="D1661"/>
      <c r="F1661" s="114">
        <v>41104</v>
      </c>
      <c r="G1661" s="8">
        <v>69.599999999999994</v>
      </c>
    </row>
    <row r="1662" spans="1:7" x14ac:dyDescent="0.25">
      <c r="A1662" s="106">
        <v>41105</v>
      </c>
      <c r="B1662" s="58">
        <v>13.513</v>
      </c>
      <c r="D1662"/>
    </row>
    <row r="1663" spans="1:7" x14ac:dyDescent="0.25">
      <c r="A1663" s="106">
        <v>41106</v>
      </c>
      <c r="B1663" s="58">
        <v>13.53</v>
      </c>
      <c r="D1663"/>
    </row>
    <row r="1664" spans="1:7" x14ac:dyDescent="0.25">
      <c r="A1664" s="106">
        <v>41107</v>
      </c>
      <c r="B1664" s="58">
        <v>13.55</v>
      </c>
      <c r="D1664"/>
      <c r="F1664" s="114">
        <v>41107</v>
      </c>
      <c r="G1664" s="8">
        <v>69.55</v>
      </c>
    </row>
    <row r="1665" spans="1:7" x14ac:dyDescent="0.25">
      <c r="A1665" s="106">
        <v>41108</v>
      </c>
      <c r="B1665" s="58">
        <v>13.571</v>
      </c>
      <c r="D1665"/>
    </row>
    <row r="1666" spans="1:7" x14ac:dyDescent="0.25">
      <c r="A1666" s="106">
        <v>41109</v>
      </c>
      <c r="B1666" s="58">
        <v>13.593</v>
      </c>
      <c r="D1666"/>
    </row>
    <row r="1667" spans="1:7" x14ac:dyDescent="0.25">
      <c r="A1667" s="106">
        <v>41110</v>
      </c>
      <c r="B1667" s="58">
        <v>13.58</v>
      </c>
      <c r="D1667"/>
      <c r="F1667" s="114">
        <v>41110</v>
      </c>
      <c r="G1667" s="8">
        <v>69.5</v>
      </c>
    </row>
    <row r="1668" spans="1:7" x14ac:dyDescent="0.25">
      <c r="A1668" s="106">
        <v>41111</v>
      </c>
      <c r="B1668" s="58">
        <v>13.586</v>
      </c>
      <c r="D1668"/>
    </row>
    <row r="1669" spans="1:7" x14ac:dyDescent="0.25">
      <c r="A1669" s="106">
        <v>41112</v>
      </c>
      <c r="B1669" s="58">
        <v>13.601000000000001</v>
      </c>
      <c r="D1669"/>
    </row>
    <row r="1670" spans="1:7" x14ac:dyDescent="0.25">
      <c r="A1670" s="106">
        <v>41113</v>
      </c>
      <c r="B1670" s="58">
        <v>13.625999999999999</v>
      </c>
      <c r="D1670"/>
    </row>
    <row r="1671" spans="1:7" x14ac:dyDescent="0.25">
      <c r="A1671" s="106">
        <v>41114</v>
      </c>
      <c r="B1671" s="58">
        <v>13.641</v>
      </c>
      <c r="D1671"/>
    </row>
    <row r="1672" spans="1:7" x14ac:dyDescent="0.25">
      <c r="A1672" s="106">
        <v>41115</v>
      </c>
      <c r="B1672" s="58">
        <v>13.663</v>
      </c>
      <c r="D1672"/>
    </row>
    <row r="1673" spans="1:7" x14ac:dyDescent="0.25">
      <c r="A1673" s="106">
        <v>41116</v>
      </c>
      <c r="B1673" s="58">
        <v>13.688000000000001</v>
      </c>
      <c r="D1673"/>
    </row>
    <row r="1674" spans="1:7" x14ac:dyDescent="0.25">
      <c r="A1674" s="106">
        <v>41117</v>
      </c>
      <c r="B1674" s="58">
        <v>13.718</v>
      </c>
      <c r="D1674"/>
    </row>
    <row r="1675" spans="1:7" x14ac:dyDescent="0.25">
      <c r="A1675" s="106">
        <v>41118</v>
      </c>
      <c r="B1675" s="58">
        <v>13.734999999999999</v>
      </c>
      <c r="D1675"/>
    </row>
    <row r="1676" spans="1:7" x14ac:dyDescent="0.25">
      <c r="A1676" s="106">
        <v>41119</v>
      </c>
      <c r="B1676" s="58">
        <v>13.753</v>
      </c>
      <c r="D1676"/>
    </row>
    <row r="1677" spans="1:7" x14ac:dyDescent="0.25">
      <c r="A1677" s="106">
        <v>41120</v>
      </c>
      <c r="B1677" s="58">
        <v>13.775</v>
      </c>
      <c r="D1677"/>
    </row>
    <row r="1678" spans="1:7" x14ac:dyDescent="0.25">
      <c r="A1678" s="107">
        <v>41121</v>
      </c>
      <c r="B1678" s="85">
        <v>13.79</v>
      </c>
      <c r="C1678" s="31">
        <f>AVERAGE(B1648:B1678)</f>
        <v>13.512903225806452</v>
      </c>
      <c r="D1678" s="30">
        <f>MAX(B1648:B1678)</f>
        <v>13.79</v>
      </c>
      <c r="E1678" s="30">
        <f>MIN(B1648:B1678)</f>
        <v>13.21</v>
      </c>
    </row>
    <row r="1679" spans="1:7" x14ac:dyDescent="0.25">
      <c r="A1679" s="106">
        <v>41122</v>
      </c>
      <c r="B1679" s="58">
        <v>13.816000000000001</v>
      </c>
    </row>
    <row r="1680" spans="1:7" x14ac:dyDescent="0.25">
      <c r="A1680" s="106">
        <v>41123</v>
      </c>
      <c r="B1680" s="58">
        <v>13.835000000000001</v>
      </c>
      <c r="D1680"/>
    </row>
    <row r="1681" spans="1:4" x14ac:dyDescent="0.25">
      <c r="A1681" s="106">
        <v>41124</v>
      </c>
      <c r="B1681" s="58">
        <v>13.855</v>
      </c>
      <c r="D1681"/>
    </row>
    <row r="1682" spans="1:4" x14ac:dyDescent="0.25">
      <c r="A1682" s="106">
        <v>41125</v>
      </c>
      <c r="B1682" s="58">
        <v>13.877000000000001</v>
      </c>
      <c r="D1682"/>
    </row>
    <row r="1683" spans="1:4" x14ac:dyDescent="0.25">
      <c r="A1683" s="106">
        <v>41126</v>
      </c>
      <c r="B1683" s="58">
        <v>13.894</v>
      </c>
      <c r="D1683"/>
    </row>
    <row r="1684" spans="1:4" x14ac:dyDescent="0.25">
      <c r="A1684" s="106">
        <v>41127</v>
      </c>
      <c r="B1684" s="58">
        <v>13.922000000000001</v>
      </c>
      <c r="D1684"/>
    </row>
    <row r="1685" spans="1:4" x14ac:dyDescent="0.25">
      <c r="A1685" s="106">
        <v>41128</v>
      </c>
      <c r="B1685" s="58">
        <v>13.946999999999999</v>
      </c>
      <c r="D1685"/>
    </row>
    <row r="1686" spans="1:4" x14ac:dyDescent="0.25">
      <c r="A1686" s="106">
        <v>41129</v>
      </c>
      <c r="B1686" s="58">
        <v>13.965999999999999</v>
      </c>
      <c r="D1686"/>
    </row>
    <row r="1687" spans="1:4" x14ac:dyDescent="0.25">
      <c r="A1687" s="106">
        <v>41130</v>
      </c>
      <c r="B1687" s="58">
        <v>13.968999999999999</v>
      </c>
      <c r="D1687"/>
    </row>
    <row r="1688" spans="1:4" x14ac:dyDescent="0.25">
      <c r="A1688" s="106">
        <v>41131</v>
      </c>
      <c r="B1688" s="58">
        <v>13.997</v>
      </c>
      <c r="D1688"/>
    </row>
    <row r="1689" spans="1:4" x14ac:dyDescent="0.25">
      <c r="A1689" s="106">
        <v>41132</v>
      </c>
      <c r="B1689" s="58">
        <v>14.016</v>
      </c>
      <c r="D1689"/>
    </row>
    <row r="1690" spans="1:4" x14ac:dyDescent="0.25">
      <c r="A1690" s="106">
        <v>41133</v>
      </c>
      <c r="B1690" s="58">
        <v>14.03</v>
      </c>
      <c r="D1690"/>
    </row>
    <row r="1691" spans="1:4" x14ac:dyDescent="0.25">
      <c r="A1691" s="106">
        <v>41134</v>
      </c>
      <c r="B1691" s="58">
        <v>14.052</v>
      </c>
      <c r="D1691"/>
    </row>
    <row r="1692" spans="1:4" x14ac:dyDescent="0.25">
      <c r="A1692" s="106">
        <v>41135</v>
      </c>
      <c r="B1692" s="58">
        <v>14.074999999999999</v>
      </c>
      <c r="D1692"/>
    </row>
    <row r="1693" spans="1:4" x14ac:dyDescent="0.25">
      <c r="A1693" s="106">
        <v>41136</v>
      </c>
      <c r="B1693" s="58">
        <v>14.093</v>
      </c>
      <c r="D1693"/>
    </row>
    <row r="1694" spans="1:4" x14ac:dyDescent="0.25">
      <c r="A1694" s="106">
        <v>41137</v>
      </c>
      <c r="B1694" s="58">
        <v>14.114000000000001</v>
      </c>
      <c r="D1694"/>
    </row>
    <row r="1695" spans="1:4" x14ac:dyDescent="0.25">
      <c r="A1695" s="106">
        <v>41138</v>
      </c>
      <c r="B1695" s="58">
        <v>14.13</v>
      </c>
      <c r="D1695"/>
    </row>
    <row r="1696" spans="1:4" x14ac:dyDescent="0.25">
      <c r="A1696" s="106">
        <v>41139</v>
      </c>
      <c r="B1696" s="58">
        <v>14.154</v>
      </c>
      <c r="D1696"/>
    </row>
    <row r="1697" spans="1:7" x14ac:dyDescent="0.25">
      <c r="A1697" s="106">
        <v>41140</v>
      </c>
      <c r="B1697" s="58">
        <v>14.173</v>
      </c>
      <c r="D1697"/>
    </row>
    <row r="1698" spans="1:7" x14ac:dyDescent="0.25">
      <c r="A1698" s="106">
        <v>41141</v>
      </c>
      <c r="B1698" s="58">
        <v>14.186999999999999</v>
      </c>
      <c r="D1698"/>
    </row>
    <row r="1699" spans="1:7" x14ac:dyDescent="0.25">
      <c r="A1699" s="106">
        <v>41142</v>
      </c>
      <c r="B1699" s="58">
        <v>14.21</v>
      </c>
      <c r="D1699"/>
    </row>
    <row r="1700" spans="1:7" x14ac:dyDescent="0.25">
      <c r="A1700" s="106">
        <v>41143</v>
      </c>
      <c r="B1700" s="58">
        <v>14.223000000000001</v>
      </c>
      <c r="D1700"/>
    </row>
    <row r="1701" spans="1:7" x14ac:dyDescent="0.25">
      <c r="A1701" s="106">
        <v>41144</v>
      </c>
      <c r="B1701" s="58">
        <v>14.237</v>
      </c>
      <c r="D1701"/>
      <c r="F1701" s="114">
        <v>41144</v>
      </c>
      <c r="G1701" s="8">
        <v>68.900000000000006</v>
      </c>
    </row>
    <row r="1702" spans="1:7" x14ac:dyDescent="0.25">
      <c r="A1702" s="106">
        <v>41145</v>
      </c>
      <c r="B1702" s="58">
        <v>14.250999999999999</v>
      </c>
      <c r="D1702"/>
    </row>
    <row r="1703" spans="1:7" x14ac:dyDescent="0.25">
      <c r="A1703" s="106">
        <v>41146</v>
      </c>
      <c r="B1703" s="58">
        <v>14.272</v>
      </c>
      <c r="D1703"/>
    </row>
    <row r="1704" spans="1:7" x14ac:dyDescent="0.25">
      <c r="A1704" s="106">
        <v>41147</v>
      </c>
      <c r="B1704" s="58">
        <v>14.282999999999999</v>
      </c>
      <c r="D1704"/>
    </row>
    <row r="1705" spans="1:7" x14ac:dyDescent="0.25">
      <c r="A1705" s="106">
        <v>41148</v>
      </c>
      <c r="B1705" s="58">
        <v>14.292999999999999</v>
      </c>
      <c r="D1705"/>
    </row>
    <row r="1706" spans="1:7" x14ac:dyDescent="0.25">
      <c r="A1706" s="106">
        <v>41149</v>
      </c>
      <c r="B1706" s="58">
        <v>14.301</v>
      </c>
      <c r="D1706"/>
    </row>
    <row r="1707" spans="1:7" x14ac:dyDescent="0.25">
      <c r="A1707" s="106">
        <v>41150</v>
      </c>
      <c r="B1707" s="58">
        <v>14.316000000000001</v>
      </c>
      <c r="D1707"/>
    </row>
    <row r="1708" spans="1:7" x14ac:dyDescent="0.25">
      <c r="A1708" s="106">
        <v>41151</v>
      </c>
      <c r="B1708" s="58">
        <v>14.326000000000001</v>
      </c>
      <c r="D1708"/>
    </row>
    <row r="1709" spans="1:7" x14ac:dyDescent="0.25">
      <c r="A1709" s="107">
        <v>41152</v>
      </c>
      <c r="B1709" s="85">
        <v>14.337999999999999</v>
      </c>
      <c r="C1709" s="31">
        <f>AVERAGE(B1679:B1709)</f>
        <v>14.101677419354836</v>
      </c>
      <c r="D1709" s="30">
        <f>MAX(B1679:B1709)</f>
        <v>14.337999999999999</v>
      </c>
      <c r="E1709" s="30">
        <f>MIN(B1679:B1709)</f>
        <v>13.816000000000001</v>
      </c>
    </row>
    <row r="1710" spans="1:7" s="52" customFormat="1" ht="15.75" x14ac:dyDescent="0.25">
      <c r="A1710" s="153">
        <v>41153</v>
      </c>
      <c r="B1710" s="156">
        <v>14.347</v>
      </c>
      <c r="C1710" s="154"/>
      <c r="D1710" s="155"/>
    </row>
    <row r="1711" spans="1:7" ht="15.75" x14ac:dyDescent="0.25">
      <c r="A1711" s="106">
        <v>41154</v>
      </c>
      <c r="B1711" s="156">
        <v>14.358000000000001</v>
      </c>
      <c r="D1711"/>
    </row>
    <row r="1712" spans="1:7" ht="15.75" x14ac:dyDescent="0.25">
      <c r="A1712" s="106">
        <v>41155</v>
      </c>
      <c r="B1712" s="156">
        <v>14.363</v>
      </c>
      <c r="D1712"/>
    </row>
    <row r="1713" spans="1:11" ht="15.75" x14ac:dyDescent="0.25">
      <c r="A1713" s="106">
        <v>41156</v>
      </c>
      <c r="B1713" s="156">
        <v>14.378</v>
      </c>
      <c r="D1713"/>
    </row>
    <row r="1714" spans="1:11" ht="15.75" x14ac:dyDescent="0.25">
      <c r="A1714" s="106">
        <v>41157</v>
      </c>
      <c r="B1714" s="156">
        <v>14.382</v>
      </c>
      <c r="D1714"/>
    </row>
    <row r="1715" spans="1:11" ht="15.75" x14ac:dyDescent="0.25">
      <c r="A1715" s="106">
        <v>41158</v>
      </c>
      <c r="B1715" s="156">
        <v>14.396000000000001</v>
      </c>
      <c r="D1715"/>
    </row>
    <row r="1716" spans="1:11" ht="15.75" x14ac:dyDescent="0.25">
      <c r="A1716" s="106">
        <v>41159</v>
      </c>
      <c r="B1716" s="156">
        <v>14.407</v>
      </c>
      <c r="D1716"/>
    </row>
    <row r="1717" spans="1:11" ht="15.75" x14ac:dyDescent="0.25">
      <c r="A1717" s="106">
        <v>41160</v>
      </c>
      <c r="B1717" s="156">
        <v>14.414999999999999</v>
      </c>
      <c r="D1717"/>
    </row>
    <row r="1718" spans="1:11" ht="15.75" x14ac:dyDescent="0.25">
      <c r="A1718" s="106">
        <v>41161</v>
      </c>
      <c r="B1718" s="156">
        <v>14.436999999999999</v>
      </c>
      <c r="D1718"/>
      <c r="I1718">
        <v>70.5</v>
      </c>
    </row>
    <row r="1719" spans="1:11" ht="15.75" x14ac:dyDescent="0.25">
      <c r="A1719" s="106">
        <v>41162</v>
      </c>
      <c r="B1719" s="156">
        <v>14.429</v>
      </c>
      <c r="D1719"/>
      <c r="I1719">
        <v>68.63</v>
      </c>
    </row>
    <row r="1720" spans="1:11" ht="15.75" x14ac:dyDescent="0.25">
      <c r="A1720" s="106">
        <v>41163</v>
      </c>
      <c r="B1720" s="156">
        <v>14.452</v>
      </c>
      <c r="D1720"/>
      <c r="I1720">
        <f>I1718-I1719</f>
        <v>1.8700000000000045</v>
      </c>
    </row>
    <row r="1721" spans="1:11" ht="15.75" x14ac:dyDescent="0.25">
      <c r="A1721" s="106">
        <v>41164</v>
      </c>
      <c r="B1721" s="156">
        <v>14.456</v>
      </c>
      <c r="D1721"/>
    </row>
    <row r="1722" spans="1:11" ht="15.75" x14ac:dyDescent="0.25">
      <c r="A1722" s="106">
        <v>41165</v>
      </c>
      <c r="B1722" s="156">
        <v>14.465</v>
      </c>
      <c r="D1722"/>
      <c r="F1722" s="114">
        <v>41165</v>
      </c>
      <c r="G1722" s="8">
        <v>68.63</v>
      </c>
      <c r="J1722">
        <f>G1722 -G1586</f>
        <v>-1.7700000000000102</v>
      </c>
      <c r="K1722">
        <f>J1722/12</f>
        <v>-0.14750000000000085</v>
      </c>
    </row>
    <row r="1723" spans="1:11" ht="15.75" x14ac:dyDescent="0.25">
      <c r="A1723" s="106">
        <v>41166</v>
      </c>
      <c r="B1723" s="156">
        <v>14.472</v>
      </c>
      <c r="D1723"/>
    </row>
    <row r="1724" spans="1:11" ht="15.75" x14ac:dyDescent="0.25">
      <c r="A1724" s="106">
        <v>41167</v>
      </c>
      <c r="B1724" s="156">
        <v>14.478999999999999</v>
      </c>
      <c r="D1724"/>
    </row>
    <row r="1725" spans="1:11" ht="15.75" x14ac:dyDescent="0.25">
      <c r="A1725" s="106">
        <v>41168</v>
      </c>
      <c r="B1725" s="156">
        <v>14.477</v>
      </c>
      <c r="D1725"/>
    </row>
    <row r="1726" spans="1:11" ht="15.75" x14ac:dyDescent="0.25">
      <c r="A1726" s="106">
        <v>41169</v>
      </c>
      <c r="B1726" s="156">
        <v>14.489000000000001</v>
      </c>
      <c r="D1726"/>
    </row>
    <row r="1727" spans="1:11" ht="15.75" x14ac:dyDescent="0.25">
      <c r="A1727" s="106">
        <v>41170</v>
      </c>
      <c r="B1727" s="156">
        <v>14.494999999999999</v>
      </c>
      <c r="D1727"/>
    </row>
    <row r="1728" spans="1:11" ht="15.75" x14ac:dyDescent="0.25">
      <c r="A1728" s="106">
        <v>41171</v>
      </c>
      <c r="B1728" s="156">
        <v>14.497999999999999</v>
      </c>
      <c r="D1728"/>
    </row>
    <row r="1729" spans="1:7" ht="15.75" x14ac:dyDescent="0.25">
      <c r="A1729" s="106">
        <v>41172</v>
      </c>
      <c r="B1729" s="156">
        <v>14.503</v>
      </c>
      <c r="D1729"/>
    </row>
    <row r="1730" spans="1:7" ht="15.75" x14ac:dyDescent="0.25">
      <c r="A1730" s="106">
        <v>41173</v>
      </c>
      <c r="B1730" s="156">
        <v>14.507999999999999</v>
      </c>
      <c r="D1730"/>
    </row>
    <row r="1731" spans="1:7" ht="15.75" x14ac:dyDescent="0.25">
      <c r="A1731" s="106">
        <v>41174</v>
      </c>
      <c r="B1731" s="156">
        <v>14.500999999999999</v>
      </c>
      <c r="D1731"/>
    </row>
    <row r="1732" spans="1:7" ht="15.75" x14ac:dyDescent="0.25">
      <c r="A1732" s="106">
        <v>41175</v>
      </c>
      <c r="B1732" s="156">
        <v>14.507</v>
      </c>
      <c r="D1732"/>
    </row>
    <row r="1733" spans="1:7" ht="15.75" x14ac:dyDescent="0.25">
      <c r="A1733" s="106">
        <v>41176</v>
      </c>
      <c r="B1733" s="156">
        <v>14.512</v>
      </c>
      <c r="D1733"/>
    </row>
    <row r="1734" spans="1:7" ht="15.75" x14ac:dyDescent="0.25">
      <c r="A1734" s="106">
        <v>41177</v>
      </c>
      <c r="B1734" s="156">
        <v>14.513999999999999</v>
      </c>
      <c r="D1734"/>
    </row>
    <row r="1735" spans="1:7" ht="15.75" x14ac:dyDescent="0.25">
      <c r="A1735" s="106">
        <v>41178</v>
      </c>
      <c r="B1735" s="156">
        <v>14.513</v>
      </c>
      <c r="D1735"/>
    </row>
    <row r="1736" spans="1:7" ht="15.75" x14ac:dyDescent="0.25">
      <c r="A1736" s="106">
        <v>41179</v>
      </c>
      <c r="B1736" s="156">
        <v>14.513999999999999</v>
      </c>
      <c r="D1736"/>
    </row>
    <row r="1737" spans="1:7" ht="15.75" x14ac:dyDescent="0.25">
      <c r="A1737" s="106">
        <v>41180</v>
      </c>
      <c r="B1737" s="156">
        <v>14.513</v>
      </c>
      <c r="D1737"/>
    </row>
    <row r="1738" spans="1:7" ht="15.75" x14ac:dyDescent="0.25">
      <c r="A1738" s="106">
        <v>41181</v>
      </c>
      <c r="B1738" s="156">
        <v>14.512</v>
      </c>
      <c r="D1738"/>
    </row>
    <row r="1739" spans="1:7" s="7" customFormat="1" ht="15.75" x14ac:dyDescent="0.25">
      <c r="A1739" s="180">
        <v>41182</v>
      </c>
      <c r="B1739" s="181">
        <v>14.513</v>
      </c>
      <c r="C1739" s="25">
        <f>AVERAGE(B1710:B1739)</f>
        <v>14.460166666666662</v>
      </c>
      <c r="D1739" s="10">
        <f>MAX(B1710:B1739)</f>
        <v>14.513999999999999</v>
      </c>
      <c r="E1739" s="10">
        <f>MIN(B1710:B1739)</f>
        <v>14.347</v>
      </c>
    </row>
    <row r="1740" spans="1:7" ht="15.75" x14ac:dyDescent="0.25">
      <c r="A1740" s="106">
        <v>41183</v>
      </c>
      <c r="B1740" s="156">
        <v>14.521000000000001</v>
      </c>
    </row>
    <row r="1741" spans="1:7" ht="15.75" x14ac:dyDescent="0.25">
      <c r="A1741" s="106">
        <v>41184</v>
      </c>
      <c r="B1741" s="156">
        <v>14.523</v>
      </c>
      <c r="F1741" s="114">
        <v>41184</v>
      </c>
      <c r="G1741" s="8">
        <v>68.58</v>
      </c>
    </row>
    <row r="1742" spans="1:7" ht="15.75" x14ac:dyDescent="0.25">
      <c r="A1742" s="106">
        <v>41185</v>
      </c>
      <c r="B1742" s="156">
        <v>14.52</v>
      </c>
      <c r="D1742"/>
    </row>
    <row r="1743" spans="1:7" ht="15.75" x14ac:dyDescent="0.25">
      <c r="A1743" s="106">
        <v>41186</v>
      </c>
      <c r="B1743" s="156">
        <v>14.532999999999999</v>
      </c>
      <c r="D1743"/>
    </row>
    <row r="1744" spans="1:7" ht="15.75" x14ac:dyDescent="0.25">
      <c r="A1744" s="106">
        <v>41187</v>
      </c>
      <c r="B1744" s="156">
        <v>14.538</v>
      </c>
      <c r="D1744"/>
    </row>
    <row r="1745" spans="1:4" ht="15.75" x14ac:dyDescent="0.25">
      <c r="A1745" s="106">
        <v>41188</v>
      </c>
      <c r="B1745" s="156">
        <v>14.538</v>
      </c>
      <c r="D1745"/>
    </row>
    <row r="1746" spans="1:4" ht="15.75" x14ac:dyDescent="0.25">
      <c r="A1746" s="106">
        <v>41189</v>
      </c>
      <c r="B1746" s="156">
        <v>14.545</v>
      </c>
      <c r="D1746"/>
    </row>
    <row r="1747" spans="1:4" ht="15.75" x14ac:dyDescent="0.25">
      <c r="A1747" s="106">
        <v>41190</v>
      </c>
      <c r="B1747" s="156">
        <v>14.545</v>
      </c>
      <c r="D1747"/>
    </row>
    <row r="1748" spans="1:4" ht="15.75" x14ac:dyDescent="0.25">
      <c r="A1748" s="106">
        <v>41191</v>
      </c>
      <c r="B1748" s="156">
        <v>14.542999999999999</v>
      </c>
      <c r="D1748"/>
    </row>
    <row r="1749" spans="1:4" ht="15.75" x14ac:dyDescent="0.25">
      <c r="A1749" s="106">
        <v>41192</v>
      </c>
      <c r="B1749" s="156">
        <v>14.539</v>
      </c>
      <c r="D1749"/>
    </row>
    <row r="1750" spans="1:4" ht="15.75" x14ac:dyDescent="0.25">
      <c r="A1750" s="106">
        <v>41193</v>
      </c>
      <c r="B1750" s="156">
        <v>14.535</v>
      </c>
      <c r="D1750"/>
    </row>
    <row r="1751" spans="1:4" ht="15.75" x14ac:dyDescent="0.25">
      <c r="A1751" s="106">
        <v>41194</v>
      </c>
      <c r="B1751" s="156">
        <v>14.532</v>
      </c>
      <c r="D1751"/>
    </row>
    <row r="1752" spans="1:4" ht="15.75" x14ac:dyDescent="0.25">
      <c r="A1752" s="106">
        <v>41195</v>
      </c>
      <c r="B1752" s="156">
        <v>14.523</v>
      </c>
      <c r="D1752"/>
    </row>
    <row r="1753" spans="1:4" ht="15.75" x14ac:dyDescent="0.25">
      <c r="A1753" s="106">
        <v>41196</v>
      </c>
      <c r="B1753" s="156">
        <v>14.491</v>
      </c>
      <c r="D1753"/>
    </row>
    <row r="1754" spans="1:4" ht="15.75" x14ac:dyDescent="0.25">
      <c r="A1754" s="106">
        <v>41197</v>
      </c>
      <c r="B1754" s="156">
        <v>14.44</v>
      </c>
      <c r="D1754"/>
    </row>
    <row r="1755" spans="1:4" ht="15.75" x14ac:dyDescent="0.25">
      <c r="A1755" s="106">
        <v>41198</v>
      </c>
      <c r="B1755" s="156">
        <v>14.39</v>
      </c>
      <c r="D1755"/>
    </row>
    <row r="1756" spans="1:4" ht="15.75" x14ac:dyDescent="0.25">
      <c r="A1756" s="106">
        <v>41199</v>
      </c>
      <c r="B1756" s="156">
        <v>14.368</v>
      </c>
      <c r="D1756"/>
    </row>
    <row r="1757" spans="1:4" ht="15.75" x14ac:dyDescent="0.25">
      <c r="A1757" s="106">
        <v>41200</v>
      </c>
      <c r="B1757" s="156">
        <v>14.361000000000001</v>
      </c>
      <c r="D1757"/>
    </row>
    <row r="1758" spans="1:4" ht="15.75" x14ac:dyDescent="0.25">
      <c r="A1758" s="106">
        <v>41201</v>
      </c>
      <c r="B1758" s="156">
        <v>14.303000000000001</v>
      </c>
      <c r="D1758"/>
    </row>
    <row r="1759" spans="1:4" ht="15.75" x14ac:dyDescent="0.25">
      <c r="A1759" s="106">
        <v>41202</v>
      </c>
      <c r="B1759" s="156">
        <v>14.262</v>
      </c>
      <c r="D1759"/>
    </row>
    <row r="1760" spans="1:4" ht="15.75" x14ac:dyDescent="0.25">
      <c r="A1760" s="106">
        <v>41203</v>
      </c>
      <c r="B1760" s="156">
        <v>14.215999999999999</v>
      </c>
      <c r="D1760"/>
    </row>
    <row r="1761" spans="1:5" ht="15.75" x14ac:dyDescent="0.25">
      <c r="A1761" s="106">
        <v>41204</v>
      </c>
      <c r="B1761" s="156">
        <v>14.173</v>
      </c>
      <c r="D1761"/>
    </row>
    <row r="1762" spans="1:5" ht="15.75" x14ac:dyDescent="0.25">
      <c r="A1762" s="106">
        <v>41205</v>
      </c>
      <c r="B1762" s="156">
        <v>14.145</v>
      </c>
      <c r="D1762"/>
    </row>
    <row r="1763" spans="1:5" ht="15.75" x14ac:dyDescent="0.25">
      <c r="A1763" s="106">
        <v>41206</v>
      </c>
      <c r="B1763" s="156">
        <v>14.11</v>
      </c>
      <c r="D1763"/>
    </row>
    <row r="1764" spans="1:5" ht="15.75" x14ac:dyDescent="0.25">
      <c r="A1764" s="106">
        <v>41207</v>
      </c>
      <c r="B1764" s="156">
        <v>14.108000000000001</v>
      </c>
      <c r="D1764"/>
    </row>
    <row r="1765" spans="1:5" ht="15.75" x14ac:dyDescent="0.25">
      <c r="A1765" s="106">
        <v>41208</v>
      </c>
      <c r="B1765" s="156">
        <v>14.103999999999999</v>
      </c>
      <c r="D1765"/>
    </row>
    <row r="1766" spans="1:5" ht="15.75" x14ac:dyDescent="0.25">
      <c r="A1766" s="106">
        <v>41209</v>
      </c>
      <c r="B1766" s="156">
        <v>14.061</v>
      </c>
      <c r="D1766"/>
    </row>
    <row r="1767" spans="1:5" ht="15.75" x14ac:dyDescent="0.25">
      <c r="A1767" s="106">
        <v>41210</v>
      </c>
      <c r="B1767" s="156">
        <v>14.002000000000001</v>
      </c>
      <c r="D1767"/>
    </row>
    <row r="1768" spans="1:5" ht="15.75" x14ac:dyDescent="0.25">
      <c r="A1768" s="106">
        <v>41211</v>
      </c>
      <c r="B1768" s="156">
        <v>13.866</v>
      </c>
      <c r="D1768"/>
    </row>
    <row r="1769" spans="1:5" ht="15.75" x14ac:dyDescent="0.25">
      <c r="A1769" s="106">
        <v>41212</v>
      </c>
      <c r="B1769" s="156">
        <v>13.75</v>
      </c>
      <c r="D1769"/>
    </row>
    <row r="1770" spans="1:5" s="53" customFormat="1" ht="15.75" x14ac:dyDescent="0.25">
      <c r="A1770" s="174">
        <v>41213</v>
      </c>
      <c r="B1770" s="175">
        <v>13.615</v>
      </c>
      <c r="C1770" s="176">
        <f>AVERAGE(B1740:B1770)</f>
        <v>14.312903225806449</v>
      </c>
      <c r="D1770" s="177">
        <f>MAX(B1740:B1770)</f>
        <v>14.545</v>
      </c>
      <c r="E1770" s="177">
        <f>MIN(B1740:B1770)</f>
        <v>13.615</v>
      </c>
    </row>
    <row r="1771" spans="1:5" ht="15.75" x14ac:dyDescent="0.25">
      <c r="A1771" s="106">
        <v>41214</v>
      </c>
      <c r="B1771" s="156">
        <v>13.51</v>
      </c>
    </row>
    <row r="1772" spans="1:5" ht="15.75" x14ac:dyDescent="0.25">
      <c r="A1772" s="106">
        <v>41215</v>
      </c>
      <c r="B1772" s="156">
        <v>13.465</v>
      </c>
    </row>
    <row r="1773" spans="1:5" ht="15.75" x14ac:dyDescent="0.25">
      <c r="A1773" s="106">
        <v>41216</v>
      </c>
      <c r="B1773" s="156">
        <v>13.428000000000001</v>
      </c>
      <c r="D1773"/>
    </row>
    <row r="1774" spans="1:5" ht="15.75" x14ac:dyDescent="0.25">
      <c r="A1774" s="106">
        <v>41217</v>
      </c>
      <c r="B1774" s="156">
        <v>13.436999999999999</v>
      </c>
      <c r="D1774"/>
    </row>
    <row r="1775" spans="1:5" ht="15.75" x14ac:dyDescent="0.25">
      <c r="A1775" s="106">
        <v>41218</v>
      </c>
      <c r="B1775" s="156">
        <v>13.456</v>
      </c>
      <c r="D1775"/>
    </row>
    <row r="1776" spans="1:5" ht="15.75" x14ac:dyDescent="0.25">
      <c r="A1776" s="106">
        <v>41219</v>
      </c>
      <c r="B1776" s="156">
        <v>13.471</v>
      </c>
      <c r="D1776"/>
    </row>
    <row r="1777" spans="1:4" ht="15.75" x14ac:dyDescent="0.25">
      <c r="A1777" s="106">
        <v>41220</v>
      </c>
      <c r="B1777" s="156">
        <v>13.494999999999999</v>
      </c>
      <c r="D1777"/>
    </row>
    <row r="1778" spans="1:4" ht="15.75" x14ac:dyDescent="0.25">
      <c r="A1778" s="106">
        <v>41221</v>
      </c>
      <c r="B1778" s="156">
        <v>13.516</v>
      </c>
      <c r="D1778"/>
    </row>
    <row r="1779" spans="1:4" ht="15.75" x14ac:dyDescent="0.25">
      <c r="A1779" s="106">
        <v>41222</v>
      </c>
      <c r="B1779" s="156">
        <v>13.537000000000001</v>
      </c>
      <c r="D1779"/>
    </row>
    <row r="1780" spans="1:4" ht="15.75" x14ac:dyDescent="0.25">
      <c r="A1780" s="106">
        <v>41223</v>
      </c>
      <c r="B1780" s="156">
        <v>13.561</v>
      </c>
      <c r="D1780"/>
    </row>
    <row r="1781" spans="1:4" ht="15.75" x14ac:dyDescent="0.25">
      <c r="A1781" s="106">
        <v>41224</v>
      </c>
      <c r="B1781" s="156">
        <v>13.577</v>
      </c>
      <c r="D1781"/>
    </row>
    <row r="1782" spans="1:4" ht="15.75" x14ac:dyDescent="0.25">
      <c r="A1782" s="106">
        <v>41225</v>
      </c>
      <c r="B1782" s="156">
        <v>13.539</v>
      </c>
      <c r="D1782"/>
    </row>
    <row r="1783" spans="1:4" ht="15.75" x14ac:dyDescent="0.25">
      <c r="A1783" s="106">
        <v>41226</v>
      </c>
      <c r="B1783" s="156">
        <v>13.532</v>
      </c>
      <c r="D1783"/>
    </row>
    <row r="1784" spans="1:4" ht="15.75" x14ac:dyDescent="0.25">
      <c r="A1784" s="106">
        <v>41227</v>
      </c>
      <c r="B1784" s="156">
        <v>13.525</v>
      </c>
      <c r="D1784"/>
    </row>
    <row r="1785" spans="1:4" ht="15.75" x14ac:dyDescent="0.25">
      <c r="A1785" s="106">
        <v>41228</v>
      </c>
      <c r="B1785" s="156">
        <v>13.532</v>
      </c>
      <c r="D1785"/>
    </row>
    <row r="1786" spans="1:4" ht="15.75" x14ac:dyDescent="0.25">
      <c r="A1786" s="106">
        <v>41229</v>
      </c>
      <c r="B1786" s="156">
        <v>13.545</v>
      </c>
      <c r="D1786"/>
    </row>
    <row r="1787" spans="1:4" ht="15.75" x14ac:dyDescent="0.25">
      <c r="A1787" s="106">
        <v>41230</v>
      </c>
      <c r="B1787" s="156">
        <v>13.532999999999999</v>
      </c>
      <c r="D1787"/>
    </row>
    <row r="1788" spans="1:4" ht="15.75" x14ac:dyDescent="0.25">
      <c r="A1788" s="106">
        <v>41231</v>
      </c>
      <c r="B1788" s="156">
        <v>13.465</v>
      </c>
      <c r="D1788"/>
    </row>
    <row r="1789" spans="1:4" ht="15.75" x14ac:dyDescent="0.25">
      <c r="A1789" s="106">
        <v>41232</v>
      </c>
      <c r="B1789" s="156">
        <v>13.276</v>
      </c>
      <c r="D1789"/>
    </row>
    <row r="1790" spans="1:4" ht="15.75" x14ac:dyDescent="0.25">
      <c r="A1790" s="106">
        <v>41233</v>
      </c>
      <c r="B1790" s="156">
        <v>13.102</v>
      </c>
      <c r="D1790"/>
    </row>
    <row r="1791" spans="1:4" ht="15.75" x14ac:dyDescent="0.25">
      <c r="A1791" s="106">
        <v>41234</v>
      </c>
      <c r="B1791" s="156">
        <v>13.984</v>
      </c>
      <c r="D1791"/>
    </row>
    <row r="1792" spans="1:4" ht="15.75" x14ac:dyDescent="0.25">
      <c r="A1792" s="106">
        <v>41235</v>
      </c>
      <c r="B1792" s="156">
        <v>13.933</v>
      </c>
      <c r="D1792"/>
    </row>
    <row r="1793" spans="1:5" ht="15.75" x14ac:dyDescent="0.25">
      <c r="A1793" s="106">
        <v>41236</v>
      </c>
      <c r="B1793" s="156">
        <v>12.881</v>
      </c>
      <c r="D1793"/>
    </row>
    <row r="1794" spans="1:5" ht="15.75" x14ac:dyDescent="0.25">
      <c r="A1794" s="106">
        <v>41237</v>
      </c>
      <c r="B1794" s="156">
        <v>12.9</v>
      </c>
      <c r="D1794"/>
    </row>
    <row r="1795" spans="1:5" ht="15.75" x14ac:dyDescent="0.25">
      <c r="A1795" s="106">
        <v>41238</v>
      </c>
      <c r="B1795" s="156">
        <v>12.933</v>
      </c>
      <c r="D1795"/>
    </row>
    <row r="1796" spans="1:5" ht="15.75" x14ac:dyDescent="0.25">
      <c r="A1796" s="106">
        <v>41239</v>
      </c>
      <c r="B1796" s="156">
        <v>12.978999999999999</v>
      </c>
      <c r="D1796"/>
    </row>
    <row r="1797" spans="1:5" ht="15.75" x14ac:dyDescent="0.25">
      <c r="A1797" s="106">
        <v>41240</v>
      </c>
      <c r="B1797" s="156">
        <v>13.029</v>
      </c>
      <c r="D1797"/>
    </row>
    <row r="1798" spans="1:5" ht="15.75" x14ac:dyDescent="0.25">
      <c r="A1798" s="106">
        <v>41241</v>
      </c>
      <c r="B1798" s="156">
        <v>13.071999999999999</v>
      </c>
      <c r="D1798"/>
    </row>
    <row r="1799" spans="1:5" ht="15.75" x14ac:dyDescent="0.25">
      <c r="A1799" s="106">
        <v>41242</v>
      </c>
      <c r="B1799" s="156">
        <v>13.081</v>
      </c>
      <c r="D1799"/>
    </row>
    <row r="1800" spans="1:5" s="15" customFormat="1" ht="15.75" x14ac:dyDescent="0.25">
      <c r="A1800" s="171">
        <v>41243</v>
      </c>
      <c r="B1800" s="172">
        <v>13.092000000000001</v>
      </c>
      <c r="C1800" s="38">
        <f>AVERAGE(B1771:B1800)</f>
        <v>13.379533333333331</v>
      </c>
      <c r="D1800" s="173">
        <f>MAX(B1771:B1800)</f>
        <v>13.984</v>
      </c>
      <c r="E1800" s="173">
        <f>MIN(B1771:B1800)</f>
        <v>12.881</v>
      </c>
    </row>
    <row r="1801" spans="1:5" ht="15.75" x14ac:dyDescent="0.25">
      <c r="A1801" s="106">
        <v>41244</v>
      </c>
      <c r="B1801" s="156">
        <v>12.849</v>
      </c>
    </row>
    <row r="1802" spans="1:5" ht="15.75" x14ac:dyDescent="0.25">
      <c r="A1802" s="106">
        <v>41245</v>
      </c>
      <c r="B1802" s="156">
        <v>12.734</v>
      </c>
      <c r="D1802"/>
    </row>
    <row r="1803" spans="1:5" ht="15.75" x14ac:dyDescent="0.25">
      <c r="A1803" s="106">
        <v>41246</v>
      </c>
      <c r="B1803" s="156">
        <v>12.667999999999999</v>
      </c>
      <c r="D1803"/>
    </row>
    <row r="1804" spans="1:5" ht="15.75" x14ac:dyDescent="0.25">
      <c r="A1804" s="106">
        <v>41247</v>
      </c>
      <c r="B1804" s="156">
        <v>12.585000000000001</v>
      </c>
      <c r="D1804"/>
    </row>
    <row r="1805" spans="1:5" ht="15.75" x14ac:dyDescent="0.25">
      <c r="A1805" s="106">
        <v>41248</v>
      </c>
      <c r="B1805" s="156">
        <v>12.585000000000001</v>
      </c>
      <c r="D1805"/>
    </row>
    <row r="1806" spans="1:5" ht="15.75" x14ac:dyDescent="0.25">
      <c r="A1806" s="106">
        <v>41249</v>
      </c>
      <c r="B1806" s="156">
        <v>12.592000000000001</v>
      </c>
      <c r="D1806"/>
    </row>
    <row r="1807" spans="1:5" ht="15.75" x14ac:dyDescent="0.25">
      <c r="A1807" s="106">
        <v>41250</v>
      </c>
      <c r="B1807" s="156">
        <v>12.609</v>
      </c>
      <c r="D1807"/>
    </row>
    <row r="1808" spans="1:5" ht="15.75" x14ac:dyDescent="0.25">
      <c r="A1808" s="106">
        <v>41251</v>
      </c>
      <c r="B1808" s="156">
        <v>12.631</v>
      </c>
      <c r="D1808"/>
    </row>
    <row r="1809" spans="1:4" ht="15.75" x14ac:dyDescent="0.25">
      <c r="A1809" s="106">
        <v>41252</v>
      </c>
      <c r="B1809" s="156">
        <v>12.678000000000001</v>
      </c>
      <c r="D1809"/>
    </row>
    <row r="1810" spans="1:4" ht="15.75" x14ac:dyDescent="0.25">
      <c r="A1810" s="106">
        <v>41253</v>
      </c>
      <c r="B1810" s="156">
        <v>12.73</v>
      </c>
      <c r="D1810"/>
    </row>
    <row r="1811" spans="1:4" ht="15.75" x14ac:dyDescent="0.25">
      <c r="A1811" s="106">
        <v>41254</v>
      </c>
      <c r="B1811" s="156">
        <v>12.759</v>
      </c>
      <c r="D1811"/>
    </row>
    <row r="1812" spans="1:4" ht="15.75" x14ac:dyDescent="0.25">
      <c r="A1812" s="106">
        <v>41255</v>
      </c>
      <c r="B1812" s="156">
        <v>12.815</v>
      </c>
      <c r="D1812"/>
    </row>
    <row r="1813" spans="1:4" ht="15.75" x14ac:dyDescent="0.25">
      <c r="A1813" s="106">
        <v>41256</v>
      </c>
      <c r="B1813" s="156">
        <v>12.851000000000001</v>
      </c>
      <c r="D1813"/>
    </row>
    <row r="1814" spans="1:4" ht="15.75" x14ac:dyDescent="0.25">
      <c r="A1814" s="106">
        <v>41257</v>
      </c>
      <c r="B1814" s="156">
        <v>12.87</v>
      </c>
      <c r="D1814"/>
    </row>
    <row r="1815" spans="1:4" ht="15.75" x14ac:dyDescent="0.25">
      <c r="A1815" s="106">
        <v>41258</v>
      </c>
      <c r="B1815" s="156">
        <v>12.887</v>
      </c>
      <c r="D1815"/>
    </row>
    <row r="1816" spans="1:4" ht="15.75" x14ac:dyDescent="0.25">
      <c r="A1816" s="106">
        <v>41259</v>
      </c>
      <c r="B1816" s="156">
        <v>12.89</v>
      </c>
      <c r="D1816"/>
    </row>
    <row r="1817" spans="1:4" ht="15.75" x14ac:dyDescent="0.25">
      <c r="A1817" s="106">
        <v>41260</v>
      </c>
      <c r="B1817" s="156">
        <v>12.744</v>
      </c>
      <c r="D1817"/>
    </row>
    <row r="1818" spans="1:4" ht="15.75" x14ac:dyDescent="0.25">
      <c r="A1818" s="106">
        <v>41261</v>
      </c>
      <c r="B1818" s="156">
        <v>12.65</v>
      </c>
      <c r="D1818"/>
    </row>
    <row r="1819" spans="1:4" ht="15.75" x14ac:dyDescent="0.25">
      <c r="A1819" s="106">
        <v>41262</v>
      </c>
      <c r="B1819" s="156">
        <v>12.558</v>
      </c>
      <c r="D1819"/>
    </row>
    <row r="1820" spans="1:4" ht="15.75" x14ac:dyDescent="0.25">
      <c r="A1820" s="106">
        <v>41263</v>
      </c>
      <c r="B1820" s="156">
        <v>12.438000000000001</v>
      </c>
      <c r="D1820"/>
    </row>
    <row r="1821" spans="1:4" ht="15.75" x14ac:dyDescent="0.25">
      <c r="A1821" s="106">
        <v>41264</v>
      </c>
      <c r="B1821" s="156">
        <v>12.372999999999999</v>
      </c>
      <c r="D1821"/>
    </row>
    <row r="1822" spans="1:4" ht="15.75" x14ac:dyDescent="0.25">
      <c r="A1822" s="106">
        <v>41265</v>
      </c>
      <c r="B1822" s="156">
        <v>12.377000000000001</v>
      </c>
      <c r="D1822"/>
    </row>
    <row r="1823" spans="1:4" ht="15.75" x14ac:dyDescent="0.25">
      <c r="A1823" s="106">
        <v>41266</v>
      </c>
      <c r="B1823" s="156">
        <v>12.42</v>
      </c>
      <c r="D1823"/>
    </row>
    <row r="1824" spans="1:4" ht="15.75" x14ac:dyDescent="0.25">
      <c r="A1824" s="106">
        <v>41267</v>
      </c>
      <c r="B1824" s="156">
        <v>12.446</v>
      </c>
      <c r="D1824"/>
    </row>
    <row r="1825" spans="1:7" ht="15.75" x14ac:dyDescent="0.25">
      <c r="A1825" s="106">
        <v>41268</v>
      </c>
      <c r="B1825" s="156">
        <v>12.449</v>
      </c>
      <c r="D1825"/>
    </row>
    <row r="1826" spans="1:7" ht="15.75" x14ac:dyDescent="0.25">
      <c r="A1826" s="106">
        <v>41269</v>
      </c>
      <c r="B1826" s="156">
        <v>12.452999999999999</v>
      </c>
      <c r="D1826"/>
    </row>
    <row r="1827" spans="1:7" ht="15.75" x14ac:dyDescent="0.25">
      <c r="A1827" s="106">
        <v>41270</v>
      </c>
      <c r="B1827" s="156">
        <v>12.486000000000001</v>
      </c>
      <c r="D1827"/>
    </row>
    <row r="1828" spans="1:7" ht="15.75" x14ac:dyDescent="0.25">
      <c r="A1828" s="106">
        <v>41271</v>
      </c>
      <c r="B1828" s="156">
        <v>12.531000000000001</v>
      </c>
      <c r="D1828"/>
    </row>
    <row r="1829" spans="1:7" ht="15.75" x14ac:dyDescent="0.25">
      <c r="A1829" s="106">
        <v>41272</v>
      </c>
      <c r="B1829" s="156">
        <v>12.581</v>
      </c>
      <c r="C1829" s="86"/>
      <c r="D1829" s="2"/>
      <c r="E1829" s="2"/>
    </row>
    <row r="1830" spans="1:7" ht="15.75" x14ac:dyDescent="0.25">
      <c r="A1830" s="106">
        <v>41273</v>
      </c>
      <c r="B1830" s="156">
        <v>12.616</v>
      </c>
      <c r="D1830"/>
    </row>
    <row r="1831" spans="1:7" s="170" customFormat="1" ht="15.75" x14ac:dyDescent="0.25">
      <c r="A1831" s="167">
        <v>41274</v>
      </c>
      <c r="B1831" s="168">
        <v>12.651999999999999</v>
      </c>
      <c r="C1831" s="169">
        <f>AVERAGE(B1801:B1831)</f>
        <v>12.629258064516129</v>
      </c>
      <c r="D1831" s="169">
        <f>MAX(B1801:B1831)</f>
        <v>12.89</v>
      </c>
      <c r="E1831" s="169">
        <f>MIN(B1801:B1831)</f>
        <v>12.372999999999999</v>
      </c>
    </row>
    <row r="1832" spans="1:7" ht="15.75" x14ac:dyDescent="0.25">
      <c r="A1832" s="106">
        <v>41275</v>
      </c>
      <c r="B1832" s="156">
        <v>12.688000000000001</v>
      </c>
    </row>
    <row r="1833" spans="1:7" ht="15.75" x14ac:dyDescent="0.25">
      <c r="A1833" s="106">
        <v>41276</v>
      </c>
      <c r="B1833" s="156">
        <v>12.715999999999999</v>
      </c>
      <c r="D1833" s="12"/>
      <c r="E1833" s="12"/>
      <c r="F1833" s="115"/>
      <c r="G1833" s="115"/>
    </row>
    <row r="1834" spans="1:7" ht="15.75" x14ac:dyDescent="0.25">
      <c r="A1834" s="106">
        <v>41277</v>
      </c>
      <c r="B1834" s="156">
        <v>12.741</v>
      </c>
      <c r="D1834" s="12"/>
      <c r="E1834" s="12"/>
      <c r="F1834" s="115"/>
      <c r="G1834" s="115"/>
    </row>
    <row r="1835" spans="1:7" ht="15.75" x14ac:dyDescent="0.25">
      <c r="A1835" s="106">
        <v>41278</v>
      </c>
      <c r="B1835" s="156">
        <v>12.756</v>
      </c>
      <c r="D1835" s="12"/>
      <c r="E1835" s="12"/>
      <c r="F1835" s="115"/>
      <c r="G1835" s="115"/>
    </row>
    <row r="1836" spans="1:7" ht="15.75" x14ac:dyDescent="0.25">
      <c r="A1836" s="106">
        <v>41279</v>
      </c>
      <c r="B1836" s="156">
        <v>12.77</v>
      </c>
      <c r="D1836" s="12"/>
      <c r="E1836" s="12"/>
      <c r="F1836" s="115"/>
      <c r="G1836" s="115"/>
    </row>
    <row r="1837" spans="1:7" ht="15.75" x14ac:dyDescent="0.25">
      <c r="A1837" s="106">
        <v>41280</v>
      </c>
      <c r="B1837" s="156">
        <v>12.787000000000001</v>
      </c>
      <c r="D1837" s="12"/>
      <c r="E1837" s="12"/>
      <c r="F1837" s="115"/>
      <c r="G1837" s="115"/>
    </row>
    <row r="1838" spans="1:7" ht="15.75" x14ac:dyDescent="0.25">
      <c r="A1838" s="106">
        <v>41281</v>
      </c>
      <c r="B1838" s="156">
        <v>12.762</v>
      </c>
      <c r="D1838" s="12"/>
      <c r="E1838" s="12"/>
      <c r="F1838" s="115"/>
      <c r="G1838" s="115"/>
    </row>
    <row r="1839" spans="1:7" ht="15.75" x14ac:dyDescent="0.25">
      <c r="A1839" s="106">
        <v>41282</v>
      </c>
      <c r="B1839" s="156">
        <v>12.757999999999999</v>
      </c>
      <c r="D1839" s="12"/>
      <c r="E1839" s="12"/>
      <c r="F1839" s="115"/>
      <c r="G1839" s="115"/>
    </row>
    <row r="1840" spans="1:7" ht="15.75" x14ac:dyDescent="0.25">
      <c r="A1840" s="106">
        <v>41283</v>
      </c>
      <c r="B1840" s="156">
        <v>12.585000000000001</v>
      </c>
      <c r="D1840" s="12"/>
      <c r="E1840" s="12"/>
      <c r="F1840" s="115"/>
      <c r="G1840" s="115"/>
    </row>
    <row r="1841" spans="1:7" ht="15.75" x14ac:dyDescent="0.25">
      <c r="A1841" s="106">
        <v>41284</v>
      </c>
      <c r="B1841" s="156">
        <v>12.506</v>
      </c>
      <c r="D1841" s="12"/>
      <c r="E1841" s="12"/>
      <c r="F1841" s="115"/>
      <c r="G1841" s="115"/>
    </row>
    <row r="1842" spans="1:7" ht="15.75" x14ac:dyDescent="0.25">
      <c r="A1842" s="106">
        <v>41285</v>
      </c>
      <c r="B1842" s="156">
        <v>12.492000000000001</v>
      </c>
      <c r="D1842" s="12"/>
      <c r="E1842" s="12"/>
      <c r="F1842" s="115"/>
      <c r="G1842" s="115"/>
    </row>
    <row r="1843" spans="1:7" ht="15.75" x14ac:dyDescent="0.25">
      <c r="A1843" s="106">
        <v>41286</v>
      </c>
      <c r="B1843" s="156">
        <v>12.526</v>
      </c>
      <c r="D1843" s="12"/>
      <c r="E1843" s="12"/>
      <c r="F1843" s="115"/>
      <c r="G1843" s="115"/>
    </row>
    <row r="1844" spans="1:7" ht="15.75" x14ac:dyDescent="0.25">
      <c r="A1844" s="106">
        <v>41287</v>
      </c>
      <c r="B1844" s="156">
        <v>12.569000000000001</v>
      </c>
      <c r="D1844" s="12"/>
      <c r="E1844" s="12"/>
      <c r="F1844" s="115"/>
      <c r="G1844" s="115"/>
    </row>
    <row r="1845" spans="1:7" ht="15.75" x14ac:dyDescent="0.25">
      <c r="A1845" s="106">
        <v>41288</v>
      </c>
      <c r="B1845" s="156">
        <v>12.612</v>
      </c>
      <c r="D1845" s="12"/>
      <c r="E1845" s="12"/>
      <c r="F1845" s="115"/>
      <c r="G1845" s="115"/>
    </row>
    <row r="1846" spans="1:7" ht="15.75" x14ac:dyDescent="0.25">
      <c r="A1846" s="106">
        <v>41289</v>
      </c>
      <c r="B1846" s="156">
        <v>12.641999999999999</v>
      </c>
      <c r="D1846" s="12"/>
      <c r="E1846" s="12"/>
      <c r="F1846" s="115"/>
      <c r="G1846" s="115"/>
    </row>
    <row r="1847" spans="1:7" ht="15.75" x14ac:dyDescent="0.25">
      <c r="A1847" s="106">
        <v>41290</v>
      </c>
      <c r="B1847" s="156">
        <v>12.673</v>
      </c>
      <c r="D1847" s="12"/>
      <c r="E1847" s="12"/>
      <c r="F1847" s="115"/>
      <c r="G1847" s="115"/>
    </row>
    <row r="1848" spans="1:7" ht="15.75" x14ac:dyDescent="0.25">
      <c r="A1848" s="106">
        <v>41291</v>
      </c>
      <c r="B1848" s="156">
        <v>12.695</v>
      </c>
      <c r="D1848" s="12"/>
      <c r="E1848" s="12"/>
      <c r="F1848" s="115"/>
      <c r="G1848" s="115"/>
    </row>
    <row r="1849" spans="1:7" ht="15.75" x14ac:dyDescent="0.25">
      <c r="A1849" s="106">
        <v>41292</v>
      </c>
      <c r="B1849" s="156">
        <v>12.715999999999999</v>
      </c>
      <c r="D1849" s="12"/>
      <c r="E1849" s="12"/>
      <c r="F1849" s="115"/>
      <c r="G1849" s="115"/>
    </row>
    <row r="1850" spans="1:7" ht="15.75" x14ac:dyDescent="0.25">
      <c r="A1850" s="106">
        <v>41293</v>
      </c>
      <c r="B1850" s="156">
        <v>12.728999999999999</v>
      </c>
      <c r="D1850" s="12"/>
      <c r="E1850" s="12"/>
      <c r="F1850" s="115"/>
      <c r="G1850" s="115"/>
    </row>
    <row r="1851" spans="1:7" ht="15.75" x14ac:dyDescent="0.25">
      <c r="A1851" s="106">
        <v>41294</v>
      </c>
      <c r="B1851" s="156">
        <v>12.746</v>
      </c>
      <c r="D1851" s="12"/>
      <c r="E1851" s="12"/>
      <c r="F1851" s="115"/>
      <c r="G1851" s="115"/>
    </row>
    <row r="1852" spans="1:7" ht="15.75" x14ac:dyDescent="0.25">
      <c r="A1852" s="106">
        <v>41295</v>
      </c>
      <c r="B1852" s="156">
        <v>12.756</v>
      </c>
      <c r="D1852" s="12"/>
      <c r="E1852" s="12"/>
      <c r="F1852" s="115"/>
      <c r="G1852" s="115"/>
    </row>
    <row r="1853" spans="1:7" ht="15.75" x14ac:dyDescent="0.25">
      <c r="A1853" s="106">
        <v>41296</v>
      </c>
      <c r="B1853" s="156">
        <v>12.77</v>
      </c>
      <c r="D1853" s="12"/>
      <c r="E1853" s="12"/>
      <c r="F1853" s="115"/>
      <c r="G1853" s="115"/>
    </row>
    <row r="1854" spans="1:7" ht="15.75" x14ac:dyDescent="0.25">
      <c r="A1854" s="106">
        <v>41297</v>
      </c>
      <c r="B1854" s="156">
        <v>12.782</v>
      </c>
      <c r="D1854" s="12"/>
      <c r="E1854" s="12"/>
      <c r="F1854" s="115"/>
      <c r="G1854" s="115"/>
    </row>
    <row r="1855" spans="1:7" ht="15.75" x14ac:dyDescent="0.25">
      <c r="A1855" s="106">
        <v>41298</v>
      </c>
      <c r="B1855" s="156">
        <v>12.772</v>
      </c>
      <c r="D1855" s="12"/>
      <c r="E1855" s="12"/>
      <c r="F1855" s="115"/>
      <c r="G1855" s="115"/>
    </row>
    <row r="1856" spans="1:7" ht="15.75" x14ac:dyDescent="0.25">
      <c r="A1856" s="106">
        <v>41299</v>
      </c>
      <c r="B1856" s="156">
        <v>12.753</v>
      </c>
      <c r="D1856" s="12"/>
      <c r="E1856" s="12"/>
      <c r="F1856" s="115"/>
      <c r="G1856" s="115"/>
    </row>
    <row r="1857" spans="1:7" ht="15.75" x14ac:dyDescent="0.25">
      <c r="A1857" s="106">
        <v>41300</v>
      </c>
      <c r="B1857" s="156">
        <v>12.733000000000001</v>
      </c>
      <c r="D1857" s="12"/>
      <c r="E1857" s="12"/>
      <c r="F1857" s="115"/>
      <c r="G1857" s="115"/>
    </row>
    <row r="1858" spans="1:7" ht="15.75" x14ac:dyDescent="0.25">
      <c r="A1858" s="106">
        <v>41301</v>
      </c>
      <c r="B1858" s="156">
        <v>12.741</v>
      </c>
      <c r="D1858" s="12"/>
      <c r="E1858" s="12"/>
      <c r="F1858" s="115"/>
      <c r="G1858" s="115"/>
    </row>
    <row r="1859" spans="1:7" ht="15.75" x14ac:dyDescent="0.25">
      <c r="A1859" s="106">
        <v>41302</v>
      </c>
      <c r="B1859" s="156">
        <v>12.727</v>
      </c>
      <c r="D1859" s="12"/>
      <c r="E1859" s="12"/>
      <c r="F1859" s="115"/>
      <c r="G1859" s="115"/>
    </row>
    <row r="1860" spans="1:7" ht="15.75" x14ac:dyDescent="0.25">
      <c r="A1860" s="106">
        <v>41303</v>
      </c>
      <c r="B1860" s="156">
        <v>12.743</v>
      </c>
      <c r="D1860" s="12"/>
      <c r="E1860" s="12"/>
      <c r="F1860" s="115"/>
      <c r="G1860" s="115"/>
    </row>
    <row r="1861" spans="1:7" ht="15.75" x14ac:dyDescent="0.25">
      <c r="A1861" s="106">
        <v>41304</v>
      </c>
      <c r="B1861" s="156">
        <v>12.715999999999999</v>
      </c>
      <c r="D1861" s="12"/>
      <c r="E1861" s="12"/>
      <c r="F1861" s="115"/>
      <c r="G1861" s="115"/>
    </row>
    <row r="1862" spans="1:7" ht="15.75" x14ac:dyDescent="0.25">
      <c r="A1862" s="178">
        <v>41305</v>
      </c>
      <c r="B1862" s="179">
        <v>12.708</v>
      </c>
      <c r="C1862" s="157">
        <f>AVERAGE(B1832:B1862)</f>
        <v>12.699032258064513</v>
      </c>
      <c r="D1862" s="157">
        <f>MAX(B1832:B1862)</f>
        <v>12.787000000000001</v>
      </c>
      <c r="E1862" s="157">
        <f>MIN(B1832:B1862)</f>
        <v>12.492000000000001</v>
      </c>
      <c r="F1862" s="115"/>
      <c r="G1862" s="115"/>
    </row>
    <row r="1863" spans="1:7" ht="15.75" x14ac:dyDescent="0.25">
      <c r="A1863" s="106">
        <v>41306</v>
      </c>
      <c r="B1863" s="156">
        <v>12.704000000000001</v>
      </c>
      <c r="D1863" s="12"/>
      <c r="E1863" s="12"/>
      <c r="F1863" s="115"/>
      <c r="G1863" s="115"/>
    </row>
    <row r="1864" spans="1:7" ht="15.75" x14ac:dyDescent="0.25">
      <c r="A1864" s="106">
        <v>41307</v>
      </c>
      <c r="B1864" s="156">
        <v>12.715999999999999</v>
      </c>
      <c r="D1864" s="12"/>
      <c r="E1864" s="12"/>
      <c r="F1864" s="115"/>
      <c r="G1864" s="115"/>
    </row>
    <row r="1865" spans="1:7" ht="15.75" x14ac:dyDescent="0.25">
      <c r="A1865" s="106">
        <v>41308</v>
      </c>
      <c r="B1865" s="156">
        <v>12.73</v>
      </c>
      <c r="D1865" s="12"/>
      <c r="E1865" s="12"/>
      <c r="F1865" s="115"/>
      <c r="G1865" s="115"/>
    </row>
    <row r="1866" spans="1:7" ht="15.75" x14ac:dyDescent="0.25">
      <c r="A1866" s="106">
        <v>41309</v>
      </c>
      <c r="B1866" s="156">
        <v>12.744999999999999</v>
      </c>
      <c r="D1866" s="12"/>
      <c r="E1866" s="12"/>
      <c r="F1866" s="115"/>
      <c r="G1866" s="115"/>
    </row>
    <row r="1867" spans="1:7" ht="15.75" x14ac:dyDescent="0.25">
      <c r="A1867" s="106">
        <v>41310</v>
      </c>
      <c r="B1867" s="156">
        <v>12.760999999999999</v>
      </c>
      <c r="D1867" s="12"/>
      <c r="E1867" s="12"/>
      <c r="F1867" s="115"/>
      <c r="G1867" s="115"/>
    </row>
    <row r="1868" spans="1:7" ht="15.75" x14ac:dyDescent="0.25">
      <c r="A1868" s="106">
        <v>41311</v>
      </c>
      <c r="B1868" s="156">
        <v>12.733000000000001</v>
      </c>
      <c r="D1868" s="12"/>
      <c r="E1868" s="12"/>
      <c r="F1868" s="115"/>
      <c r="G1868" s="115"/>
    </row>
    <row r="1869" spans="1:7" ht="15.75" x14ac:dyDescent="0.25">
      <c r="A1869" s="106">
        <v>41312</v>
      </c>
      <c r="B1869" s="156">
        <v>12.718999999999999</v>
      </c>
      <c r="D1869" s="12"/>
      <c r="E1869" s="12"/>
      <c r="F1869" s="115"/>
      <c r="G1869" s="115"/>
    </row>
    <row r="1870" spans="1:7" ht="15.75" x14ac:dyDescent="0.25">
      <c r="A1870" s="106">
        <v>41313</v>
      </c>
      <c r="B1870" s="156">
        <v>12.728</v>
      </c>
      <c r="D1870" s="12"/>
      <c r="E1870" s="12"/>
      <c r="F1870" s="115"/>
      <c r="G1870" s="115"/>
    </row>
    <row r="1871" spans="1:7" ht="15.75" x14ac:dyDescent="0.25">
      <c r="A1871" s="106">
        <v>41314</v>
      </c>
      <c r="B1871" s="156">
        <v>12.744999999999999</v>
      </c>
      <c r="D1871" s="12"/>
      <c r="E1871" s="12"/>
      <c r="F1871" s="115"/>
      <c r="G1871" s="115"/>
    </row>
    <row r="1872" spans="1:7" ht="15.75" x14ac:dyDescent="0.25">
      <c r="A1872" s="106">
        <v>41315</v>
      </c>
      <c r="B1872" s="156">
        <v>12.755000000000001</v>
      </c>
      <c r="D1872" s="12"/>
      <c r="E1872" s="12"/>
      <c r="F1872" s="115"/>
      <c r="G1872" s="115"/>
    </row>
    <row r="1873" spans="1:10" ht="15.75" x14ac:dyDescent="0.25">
      <c r="A1873" s="106">
        <v>41316</v>
      </c>
      <c r="B1873" s="156">
        <v>12.772</v>
      </c>
      <c r="D1873" s="12"/>
      <c r="E1873" s="12"/>
      <c r="F1873" s="115"/>
      <c r="G1873" s="115"/>
    </row>
    <row r="1874" spans="1:10" ht="15.75" x14ac:dyDescent="0.25">
      <c r="A1874" s="106">
        <v>41317</v>
      </c>
      <c r="B1874" s="156">
        <v>12.788</v>
      </c>
      <c r="D1874" s="12"/>
      <c r="E1874" s="12"/>
      <c r="F1874" s="115"/>
      <c r="G1874" s="115"/>
    </row>
    <row r="1875" spans="1:10" ht="15.75" x14ac:dyDescent="0.25">
      <c r="A1875" s="106">
        <v>41318</v>
      </c>
      <c r="B1875" s="156">
        <v>12.791</v>
      </c>
      <c r="D1875" s="12"/>
      <c r="E1875" s="12"/>
      <c r="F1875" s="115"/>
      <c r="G1875" s="115"/>
    </row>
    <row r="1876" spans="1:10" ht="15.75" x14ac:dyDescent="0.25">
      <c r="A1876" s="106">
        <v>41319</v>
      </c>
      <c r="B1876" s="156">
        <v>12.803000000000001</v>
      </c>
      <c r="D1876" s="12"/>
      <c r="E1876" s="12"/>
      <c r="F1876" s="115"/>
      <c r="G1876" s="115"/>
    </row>
    <row r="1877" spans="1:10" ht="15.75" x14ac:dyDescent="0.25">
      <c r="A1877" s="106">
        <v>41320</v>
      </c>
      <c r="B1877" s="156">
        <v>12.813000000000001</v>
      </c>
      <c r="D1877" s="12"/>
      <c r="E1877" s="12"/>
      <c r="F1877" s="115"/>
      <c r="G1877" s="115"/>
    </row>
    <row r="1878" spans="1:10" ht="15.75" x14ac:dyDescent="0.25">
      <c r="A1878" s="106">
        <v>41321</v>
      </c>
      <c r="B1878" s="156">
        <v>12.823</v>
      </c>
      <c r="D1878" s="12"/>
      <c r="E1878" s="12"/>
      <c r="F1878" s="115"/>
      <c r="G1878" s="115"/>
    </row>
    <row r="1879" spans="1:10" ht="15.75" x14ac:dyDescent="0.25">
      <c r="A1879" s="106">
        <v>41322</v>
      </c>
      <c r="B1879" s="156">
        <v>12.823</v>
      </c>
      <c r="D1879" s="12"/>
      <c r="E1879" s="12"/>
      <c r="F1879" s="115"/>
      <c r="G1879" s="115"/>
    </row>
    <row r="1880" spans="1:10" ht="15.75" x14ac:dyDescent="0.25">
      <c r="A1880" s="159">
        <v>41323</v>
      </c>
      <c r="B1880" s="160">
        <v>12.847</v>
      </c>
      <c r="C1880" s="161">
        <f>AVERAGE(B1863:B1880)</f>
        <v>12.766444444444446</v>
      </c>
      <c r="D1880" s="161">
        <f>MAX(B1863:B1880)</f>
        <v>12.847</v>
      </c>
      <c r="E1880" s="161">
        <f>MIN(B1863:B1880)</f>
        <v>12.704000000000001</v>
      </c>
      <c r="F1880" s="115"/>
      <c r="G1880" s="115"/>
    </row>
    <row r="1881" spans="1:10" x14ac:dyDescent="0.25">
      <c r="A1881" s="158">
        <v>41324</v>
      </c>
      <c r="B1881">
        <v>12.847</v>
      </c>
      <c r="D1881" s="12"/>
      <c r="E1881" s="12"/>
      <c r="F1881" s="115"/>
      <c r="G1881" s="115"/>
      <c r="I1881" s="193">
        <v>41324.468888888892</v>
      </c>
      <c r="J1881">
        <v>12.847</v>
      </c>
    </row>
    <row r="1882" spans="1:10" x14ac:dyDescent="0.25">
      <c r="A1882" s="158">
        <v>41325</v>
      </c>
      <c r="B1882">
        <v>12.856999999999999</v>
      </c>
      <c r="D1882" s="12"/>
      <c r="E1882" s="12"/>
      <c r="F1882" s="115"/>
      <c r="G1882" s="115"/>
      <c r="I1882" s="193">
        <v>41325.468888888892</v>
      </c>
      <c r="J1882">
        <v>12.856999999999999</v>
      </c>
    </row>
    <row r="1883" spans="1:10" x14ac:dyDescent="0.25">
      <c r="A1883" s="158">
        <v>41326</v>
      </c>
      <c r="B1883">
        <v>12.859</v>
      </c>
      <c r="D1883" s="12"/>
      <c r="E1883" s="12"/>
      <c r="F1883" s="115"/>
      <c r="G1883" s="115"/>
      <c r="I1883" s="193">
        <v>41326.468888888892</v>
      </c>
      <c r="J1883">
        <v>12.859</v>
      </c>
    </row>
    <row r="1884" spans="1:10" x14ac:dyDescent="0.25">
      <c r="A1884" s="158">
        <v>41327</v>
      </c>
      <c r="B1884">
        <v>12.763</v>
      </c>
      <c r="D1884" s="12"/>
      <c r="E1884" s="12"/>
      <c r="F1884" s="115"/>
      <c r="G1884" s="115"/>
      <c r="I1884" s="193">
        <v>41327.468888888892</v>
      </c>
      <c r="J1884">
        <v>12.763</v>
      </c>
    </row>
    <row r="1885" spans="1:10" x14ac:dyDescent="0.25">
      <c r="A1885" s="158">
        <v>41328</v>
      </c>
      <c r="B1885">
        <v>12.638</v>
      </c>
      <c r="D1885" s="12"/>
      <c r="E1885" s="12"/>
      <c r="F1885" s="115"/>
      <c r="G1885" s="115"/>
      <c r="I1885" s="193">
        <v>41328.468888888892</v>
      </c>
      <c r="J1885">
        <v>12.638</v>
      </c>
    </row>
    <row r="1886" spans="1:10" x14ac:dyDescent="0.25">
      <c r="A1886" s="158">
        <v>41329</v>
      </c>
      <c r="B1886">
        <v>12.624000000000001</v>
      </c>
      <c r="D1886" s="12"/>
      <c r="E1886" s="12"/>
      <c r="F1886" s="115"/>
      <c r="G1886" s="115"/>
      <c r="I1886" s="193">
        <v>41329.468888888892</v>
      </c>
      <c r="J1886">
        <v>12.624000000000001</v>
      </c>
    </row>
    <row r="1887" spans="1:10" x14ac:dyDescent="0.25">
      <c r="A1887" s="158">
        <v>41330</v>
      </c>
      <c r="B1887">
        <v>12.625999999999999</v>
      </c>
      <c r="D1887" s="12"/>
      <c r="E1887" s="12"/>
      <c r="F1887" s="115"/>
      <c r="G1887" s="115"/>
      <c r="I1887" s="193">
        <v>41330.468888888892</v>
      </c>
      <c r="J1887">
        <v>12.625999999999999</v>
      </c>
    </row>
    <row r="1888" spans="1:10" x14ac:dyDescent="0.25">
      <c r="A1888" s="158">
        <v>41331</v>
      </c>
      <c r="B1888">
        <v>12.643000000000001</v>
      </c>
      <c r="D1888" s="12"/>
      <c r="E1888" s="12"/>
      <c r="F1888" s="115"/>
      <c r="G1888" s="115"/>
      <c r="I1888" s="193">
        <v>41331.468888888892</v>
      </c>
      <c r="J1888">
        <v>12.643000000000001</v>
      </c>
    </row>
    <row r="1889" spans="1:10" x14ac:dyDescent="0.25">
      <c r="A1889" s="158">
        <v>41332</v>
      </c>
      <c r="B1889">
        <v>12.659000000000001</v>
      </c>
      <c r="D1889" s="12"/>
      <c r="E1889" s="12"/>
      <c r="F1889" s="115"/>
      <c r="G1889" s="115"/>
      <c r="I1889" s="193">
        <v>41332.468888888892</v>
      </c>
      <c r="J1889">
        <v>12.659000000000001</v>
      </c>
    </row>
    <row r="1890" spans="1:10" x14ac:dyDescent="0.25">
      <c r="A1890" s="158">
        <v>41333</v>
      </c>
      <c r="B1890">
        <v>12.628</v>
      </c>
      <c r="D1890" s="12"/>
      <c r="E1890" s="12"/>
      <c r="F1890" s="115"/>
      <c r="G1890" s="115"/>
      <c r="I1890" s="193">
        <v>41333.468888888892</v>
      </c>
      <c r="J1890">
        <v>12.628</v>
      </c>
    </row>
    <row r="1891" spans="1:10" x14ac:dyDescent="0.25">
      <c r="A1891" s="158">
        <v>41334</v>
      </c>
      <c r="B1891">
        <v>12.576000000000001</v>
      </c>
      <c r="D1891" s="12"/>
      <c r="E1891" s="12"/>
      <c r="F1891" s="115"/>
      <c r="G1891" s="115"/>
      <c r="I1891" s="193">
        <v>41334.468888888892</v>
      </c>
      <c r="J1891">
        <v>12.576000000000001</v>
      </c>
    </row>
    <row r="1892" spans="1:10" x14ac:dyDescent="0.25">
      <c r="A1892" s="158">
        <v>41335</v>
      </c>
      <c r="B1892">
        <v>12.573</v>
      </c>
      <c r="D1892" s="12"/>
      <c r="E1892" s="12"/>
      <c r="F1892" s="115"/>
      <c r="G1892" s="115"/>
      <c r="I1892" s="193">
        <v>41335.468888888892</v>
      </c>
      <c r="J1892">
        <v>12.573</v>
      </c>
    </row>
    <row r="1893" spans="1:10" x14ac:dyDescent="0.25">
      <c r="A1893" s="158">
        <v>41336</v>
      </c>
      <c r="B1893">
        <v>12.6</v>
      </c>
      <c r="D1893" s="12"/>
      <c r="E1893" s="12"/>
      <c r="F1893" s="115"/>
      <c r="G1893" s="115"/>
      <c r="I1893" s="193">
        <v>41336.468888888892</v>
      </c>
      <c r="J1893">
        <v>12.6</v>
      </c>
    </row>
    <row r="1894" spans="1:10" x14ac:dyDescent="0.25">
      <c r="A1894" s="158">
        <v>41337</v>
      </c>
      <c r="B1894">
        <v>12.625999999999999</v>
      </c>
      <c r="D1894" s="12"/>
      <c r="E1894" s="12"/>
      <c r="F1894" s="115"/>
      <c r="G1894" s="115"/>
      <c r="I1894" s="193">
        <v>41337.468888888892</v>
      </c>
      <c r="J1894">
        <v>12.625999999999999</v>
      </c>
    </row>
    <row r="1895" spans="1:10" x14ac:dyDescent="0.25">
      <c r="A1895" s="158">
        <v>41338</v>
      </c>
      <c r="B1895">
        <v>12.654</v>
      </c>
      <c r="D1895" s="12"/>
      <c r="E1895" s="12"/>
      <c r="F1895" s="115"/>
      <c r="G1895" s="115"/>
      <c r="I1895" s="193">
        <v>41338.468888888892</v>
      </c>
      <c r="J1895">
        <v>12.654</v>
      </c>
    </row>
    <row r="1896" spans="1:10" x14ac:dyDescent="0.25">
      <c r="A1896" s="158">
        <v>41339</v>
      </c>
      <c r="B1896">
        <v>12.65</v>
      </c>
      <c r="D1896" s="12"/>
      <c r="E1896" s="12"/>
      <c r="F1896" s="115"/>
      <c r="G1896" s="115"/>
      <c r="I1896" s="193">
        <v>41339.468888888892</v>
      </c>
      <c r="J1896">
        <v>12.65</v>
      </c>
    </row>
    <row r="1897" spans="1:10" x14ac:dyDescent="0.25">
      <c r="A1897" s="158">
        <v>41340</v>
      </c>
      <c r="B1897">
        <v>12.616</v>
      </c>
      <c r="D1897" s="12"/>
      <c r="E1897" s="12"/>
      <c r="F1897" s="115"/>
      <c r="G1897" s="115"/>
      <c r="I1897" s="193">
        <v>41340.468888888892</v>
      </c>
      <c r="J1897">
        <v>12.616</v>
      </c>
    </row>
    <row r="1898" spans="1:10" x14ac:dyDescent="0.25">
      <c r="A1898" s="158">
        <v>41341</v>
      </c>
      <c r="B1898">
        <v>12.595000000000001</v>
      </c>
      <c r="D1898" s="12"/>
      <c r="E1898" s="12"/>
      <c r="F1898" s="115"/>
      <c r="G1898" s="115"/>
      <c r="I1898" s="193">
        <v>41341.468888888892</v>
      </c>
      <c r="J1898">
        <v>12.595000000000001</v>
      </c>
    </row>
    <row r="1899" spans="1:10" x14ac:dyDescent="0.25">
      <c r="A1899" s="158">
        <v>41342</v>
      </c>
      <c r="B1899">
        <v>12.616</v>
      </c>
      <c r="D1899" s="12"/>
      <c r="E1899" s="12"/>
      <c r="F1899" s="115"/>
      <c r="G1899" s="115"/>
      <c r="I1899" s="193">
        <v>41342.468888888892</v>
      </c>
      <c r="J1899">
        <v>12.616</v>
      </c>
    </row>
    <row r="1900" spans="1:10" x14ac:dyDescent="0.25">
      <c r="A1900" s="158">
        <v>41343</v>
      </c>
      <c r="B1900">
        <v>12.635</v>
      </c>
      <c r="D1900" s="12"/>
      <c r="E1900" s="12"/>
      <c r="F1900" s="115"/>
      <c r="G1900" s="115"/>
      <c r="I1900" s="193">
        <v>41343.468888888892</v>
      </c>
      <c r="J1900">
        <v>12.635</v>
      </c>
    </row>
    <row r="1901" spans="1:10" x14ac:dyDescent="0.25">
      <c r="A1901" s="158">
        <v>41344</v>
      </c>
      <c r="B1901">
        <v>12.656000000000001</v>
      </c>
      <c r="D1901" s="12"/>
      <c r="E1901" s="12"/>
      <c r="F1901" s="115"/>
      <c r="G1901" s="115"/>
      <c r="I1901" s="193">
        <v>41344.468888888892</v>
      </c>
      <c r="J1901">
        <v>12.656000000000001</v>
      </c>
    </row>
    <row r="1902" spans="1:10" x14ac:dyDescent="0.25">
      <c r="A1902" s="158">
        <v>41345</v>
      </c>
      <c r="B1902">
        <v>12.662000000000001</v>
      </c>
      <c r="D1902" s="12"/>
      <c r="E1902" s="12"/>
      <c r="F1902" s="115"/>
      <c r="G1902" s="115"/>
      <c r="I1902" s="193">
        <v>41345.468888888892</v>
      </c>
      <c r="J1902">
        <v>12.662000000000001</v>
      </c>
    </row>
    <row r="1903" spans="1:10" x14ac:dyDescent="0.25">
      <c r="A1903" s="158">
        <v>41346</v>
      </c>
      <c r="B1903">
        <v>12.648</v>
      </c>
      <c r="D1903" s="12"/>
      <c r="E1903" s="12"/>
      <c r="F1903" s="115"/>
      <c r="G1903" s="115"/>
      <c r="I1903" s="193">
        <v>41346.468888888892</v>
      </c>
      <c r="J1903">
        <v>12.648</v>
      </c>
    </row>
    <row r="1904" spans="1:10" x14ac:dyDescent="0.25">
      <c r="A1904" s="158">
        <v>41347</v>
      </c>
      <c r="B1904">
        <v>12.645</v>
      </c>
      <c r="D1904" s="12"/>
      <c r="E1904" s="12"/>
      <c r="F1904" s="115"/>
      <c r="G1904" s="115"/>
      <c r="I1904" s="193">
        <v>41347.468888888892</v>
      </c>
      <c r="J1904">
        <v>12.645</v>
      </c>
    </row>
    <row r="1905" spans="1:10" x14ac:dyDescent="0.25">
      <c r="A1905" s="158">
        <v>41348</v>
      </c>
      <c r="B1905">
        <v>12.647</v>
      </c>
      <c r="D1905" s="12"/>
      <c r="E1905" s="12"/>
      <c r="F1905" s="115"/>
      <c r="G1905" s="115"/>
      <c r="I1905" s="193">
        <v>41348.468888888892</v>
      </c>
      <c r="J1905">
        <v>12.647</v>
      </c>
    </row>
    <row r="1906" spans="1:10" x14ac:dyDescent="0.25">
      <c r="A1906" s="158">
        <v>41349</v>
      </c>
      <c r="B1906">
        <v>12.641999999999999</v>
      </c>
      <c r="D1906" s="12"/>
      <c r="E1906" s="12"/>
      <c r="F1906" s="115"/>
      <c r="G1906" s="115"/>
      <c r="I1906" s="193">
        <v>41349.468888888892</v>
      </c>
      <c r="J1906">
        <v>12.641999999999999</v>
      </c>
    </row>
    <row r="1907" spans="1:10" x14ac:dyDescent="0.25">
      <c r="A1907" s="158">
        <v>41350</v>
      </c>
      <c r="B1907">
        <v>12.62</v>
      </c>
      <c r="D1907" s="12"/>
      <c r="E1907" s="12"/>
      <c r="F1907" s="115"/>
      <c r="G1907" s="115"/>
      <c r="I1907" s="193">
        <v>41350.468888888892</v>
      </c>
      <c r="J1907">
        <v>12.62</v>
      </c>
    </row>
    <row r="1908" spans="1:10" x14ac:dyDescent="0.25">
      <c r="A1908" s="158">
        <v>41351</v>
      </c>
      <c r="B1908">
        <v>12.648</v>
      </c>
      <c r="D1908" s="12"/>
      <c r="E1908" s="12"/>
      <c r="F1908" s="115"/>
      <c r="G1908" s="115"/>
      <c r="I1908" s="193">
        <v>41351.468888888892</v>
      </c>
      <c r="J1908">
        <v>12.648</v>
      </c>
    </row>
    <row r="1909" spans="1:10" x14ac:dyDescent="0.25">
      <c r="A1909" s="158">
        <v>41352</v>
      </c>
      <c r="B1909">
        <v>12.654</v>
      </c>
      <c r="D1909" s="12"/>
      <c r="E1909" s="12"/>
      <c r="F1909" s="115"/>
      <c r="G1909" s="115"/>
      <c r="I1909" s="193">
        <v>41352.468888888892</v>
      </c>
      <c r="J1909">
        <v>12.654</v>
      </c>
    </row>
    <row r="1910" spans="1:10" x14ac:dyDescent="0.25">
      <c r="A1910" s="158">
        <v>41353</v>
      </c>
      <c r="B1910">
        <v>12.516999999999999</v>
      </c>
      <c r="D1910" s="12"/>
      <c r="E1910" s="12"/>
      <c r="F1910" s="115"/>
      <c r="G1910" s="115"/>
      <c r="I1910" s="193">
        <v>41353.468888888892</v>
      </c>
      <c r="J1910">
        <v>12.516999999999999</v>
      </c>
    </row>
    <row r="1911" spans="1:10" x14ac:dyDescent="0.25">
      <c r="A1911" s="158">
        <v>41354</v>
      </c>
      <c r="B1911">
        <v>12.475</v>
      </c>
      <c r="D1911" s="12"/>
      <c r="E1911" s="12"/>
      <c r="F1911" s="115"/>
      <c r="G1911" s="115"/>
      <c r="I1911" s="193">
        <v>41354.468888888892</v>
      </c>
      <c r="J1911">
        <v>12.475</v>
      </c>
    </row>
    <row r="1912" spans="1:10" x14ac:dyDescent="0.25">
      <c r="A1912" s="158">
        <v>41355</v>
      </c>
      <c r="B1912">
        <v>12.476000000000001</v>
      </c>
      <c r="D1912" s="12"/>
      <c r="E1912" s="12"/>
      <c r="F1912" s="115"/>
      <c r="G1912" s="115"/>
      <c r="I1912" s="193">
        <v>41355.468888888892</v>
      </c>
      <c r="J1912">
        <v>12.476000000000001</v>
      </c>
    </row>
    <row r="1913" spans="1:10" x14ac:dyDescent="0.25">
      <c r="A1913" s="158">
        <v>41356</v>
      </c>
      <c r="B1913">
        <v>12.499000000000001</v>
      </c>
      <c r="D1913" s="12"/>
      <c r="E1913" s="12"/>
      <c r="F1913" s="115"/>
      <c r="G1913" s="115"/>
      <c r="I1913" s="193">
        <v>41356.468888888892</v>
      </c>
      <c r="J1913">
        <v>12.499000000000001</v>
      </c>
    </row>
    <row r="1914" spans="1:10" x14ac:dyDescent="0.25">
      <c r="A1914" s="158">
        <v>41357</v>
      </c>
      <c r="B1914">
        <v>12.528</v>
      </c>
      <c r="D1914" s="12"/>
      <c r="E1914" s="12"/>
      <c r="F1914" s="115"/>
      <c r="G1914" s="115"/>
      <c r="I1914" s="193">
        <v>41357.468888888892</v>
      </c>
      <c r="J1914">
        <v>12.528</v>
      </c>
    </row>
    <row r="1915" spans="1:10" x14ac:dyDescent="0.25">
      <c r="A1915" s="158">
        <v>41358</v>
      </c>
      <c r="B1915">
        <v>12.551</v>
      </c>
      <c r="D1915" s="12"/>
      <c r="E1915" s="12"/>
      <c r="F1915" s="115"/>
      <c r="G1915" s="115"/>
      <c r="I1915" s="193">
        <v>41358.468888888892</v>
      </c>
      <c r="J1915">
        <v>12.551</v>
      </c>
    </row>
    <row r="1916" spans="1:10" x14ac:dyDescent="0.25">
      <c r="A1916" s="158">
        <v>41359</v>
      </c>
      <c r="B1916">
        <v>12.574999999999999</v>
      </c>
      <c r="D1916" s="12"/>
      <c r="E1916" s="12"/>
      <c r="F1916" s="115"/>
      <c r="G1916" s="115"/>
      <c r="I1916" s="193">
        <v>41359.468888888892</v>
      </c>
      <c r="J1916">
        <v>12.574999999999999</v>
      </c>
    </row>
    <row r="1917" spans="1:10" x14ac:dyDescent="0.25">
      <c r="A1917" s="158">
        <v>41360</v>
      </c>
      <c r="B1917">
        <v>12.596</v>
      </c>
      <c r="D1917" s="12"/>
      <c r="E1917" s="12"/>
      <c r="F1917" s="115"/>
      <c r="G1917" s="115"/>
      <c r="I1917" s="193">
        <v>41360.468888888892</v>
      </c>
      <c r="J1917">
        <v>12.596</v>
      </c>
    </row>
    <row r="1918" spans="1:10" x14ac:dyDescent="0.25">
      <c r="A1918" s="158">
        <v>41361</v>
      </c>
      <c r="B1918">
        <v>12.593</v>
      </c>
      <c r="D1918" s="12"/>
      <c r="E1918" s="12"/>
      <c r="F1918" s="115"/>
      <c r="G1918" s="115"/>
      <c r="I1918" s="193">
        <v>41361.468888888892</v>
      </c>
      <c r="J1918">
        <v>12.593</v>
      </c>
    </row>
    <row r="1919" spans="1:10" x14ac:dyDescent="0.25">
      <c r="A1919" s="158">
        <v>41362</v>
      </c>
      <c r="B1919">
        <v>12.603999999999999</v>
      </c>
      <c r="D1919" s="12"/>
      <c r="E1919" s="12"/>
      <c r="F1919" s="115"/>
      <c r="G1919" s="115"/>
      <c r="I1919" s="193">
        <v>41362.468888888892</v>
      </c>
      <c r="J1919">
        <v>12.603999999999999</v>
      </c>
    </row>
    <row r="1920" spans="1:10" x14ac:dyDescent="0.25">
      <c r="A1920" s="158">
        <v>41363</v>
      </c>
      <c r="B1920">
        <v>12.625999999999999</v>
      </c>
      <c r="D1920" s="12"/>
      <c r="E1920" s="12"/>
      <c r="F1920" s="115"/>
      <c r="G1920" s="115"/>
      <c r="I1920" s="193">
        <v>41363.468888888892</v>
      </c>
      <c r="J1920">
        <v>12.625999999999999</v>
      </c>
    </row>
    <row r="1921" spans="1:10" x14ac:dyDescent="0.25">
      <c r="A1921" s="158">
        <v>41364</v>
      </c>
      <c r="B1921">
        <v>12.643000000000001</v>
      </c>
      <c r="D1921" s="12"/>
      <c r="E1921" s="12"/>
      <c r="F1921" s="115"/>
      <c r="G1921" s="115"/>
      <c r="I1921" s="193">
        <v>41364.468888888892</v>
      </c>
      <c r="J1921">
        <v>12.643000000000001</v>
      </c>
    </row>
    <row r="1922" spans="1:10" x14ac:dyDescent="0.25">
      <c r="A1922" s="158">
        <v>41365</v>
      </c>
      <c r="B1922">
        <v>12.661</v>
      </c>
      <c r="D1922" s="12"/>
      <c r="E1922" s="12"/>
      <c r="F1922" s="115"/>
      <c r="G1922" s="115"/>
      <c r="I1922" s="193">
        <v>41365.468888888892</v>
      </c>
      <c r="J1922">
        <v>12.661</v>
      </c>
    </row>
    <row r="1923" spans="1:10" x14ac:dyDescent="0.25">
      <c r="A1923" s="158">
        <v>41366</v>
      </c>
      <c r="B1923">
        <v>12.678000000000001</v>
      </c>
      <c r="D1923" s="12"/>
      <c r="E1923" s="12"/>
      <c r="F1923" s="115"/>
      <c r="G1923" s="115"/>
      <c r="I1923" s="193">
        <v>41366.468888888892</v>
      </c>
      <c r="J1923">
        <v>12.678000000000001</v>
      </c>
    </row>
    <row r="1924" spans="1:10" x14ac:dyDescent="0.25">
      <c r="A1924" s="158">
        <v>41367</v>
      </c>
      <c r="B1924">
        <v>12.691000000000001</v>
      </c>
      <c r="D1924" s="12"/>
      <c r="E1924" s="12"/>
      <c r="F1924" s="115"/>
      <c r="G1924" s="115"/>
      <c r="I1924" s="193">
        <v>41367.468888888892</v>
      </c>
      <c r="J1924">
        <v>12.691000000000001</v>
      </c>
    </row>
    <row r="1925" spans="1:10" x14ac:dyDescent="0.25">
      <c r="A1925" s="158">
        <v>41368</v>
      </c>
      <c r="B1925">
        <v>12.696</v>
      </c>
      <c r="D1925" s="12"/>
      <c r="E1925" s="12"/>
      <c r="F1925" s="115"/>
      <c r="G1925" s="115"/>
      <c r="I1925" s="193">
        <v>41368.468888888892</v>
      </c>
      <c r="J1925">
        <v>12.696</v>
      </c>
    </row>
    <row r="1926" spans="1:10" x14ac:dyDescent="0.25">
      <c r="A1926" s="158">
        <v>41369</v>
      </c>
      <c r="B1926">
        <v>12.603999999999999</v>
      </c>
      <c r="D1926" s="12"/>
      <c r="E1926" s="12"/>
      <c r="F1926" s="115"/>
      <c r="G1926" s="115"/>
      <c r="I1926" s="193">
        <v>41369.468888888892</v>
      </c>
      <c r="J1926">
        <v>12.603999999999999</v>
      </c>
    </row>
    <row r="1927" spans="1:10" x14ac:dyDescent="0.25">
      <c r="A1927" s="158">
        <v>41370</v>
      </c>
      <c r="B1927">
        <v>12.449</v>
      </c>
      <c r="D1927" s="12"/>
      <c r="E1927" s="12"/>
      <c r="F1927" s="115"/>
      <c r="G1927" s="115"/>
      <c r="I1927" s="193">
        <v>41370.468888888892</v>
      </c>
      <c r="J1927">
        <v>12.449</v>
      </c>
    </row>
    <row r="1928" spans="1:10" x14ac:dyDescent="0.25">
      <c r="A1928" s="158">
        <v>41371</v>
      </c>
      <c r="B1928">
        <v>12.247</v>
      </c>
      <c r="D1928" s="12"/>
      <c r="E1928" s="12"/>
      <c r="F1928" s="115"/>
      <c r="G1928" s="115"/>
      <c r="I1928" s="193">
        <v>41371.468888888892</v>
      </c>
      <c r="J1928">
        <v>12.247</v>
      </c>
    </row>
    <row r="1929" spans="1:10" x14ac:dyDescent="0.25">
      <c r="A1929" s="158">
        <v>41372</v>
      </c>
      <c r="B1929">
        <v>12.17</v>
      </c>
      <c r="D1929" s="12"/>
      <c r="E1929" s="12"/>
      <c r="F1929" s="115"/>
      <c r="G1929" s="115"/>
      <c r="I1929" s="193">
        <v>41372.468888888892</v>
      </c>
      <c r="J1929">
        <v>12.17</v>
      </c>
    </row>
    <row r="1930" spans="1:10" x14ac:dyDescent="0.25">
      <c r="A1930" s="158">
        <v>41373</v>
      </c>
      <c r="B1930">
        <v>12.182</v>
      </c>
      <c r="D1930" s="12"/>
      <c r="E1930" s="12"/>
      <c r="F1930" s="115"/>
      <c r="G1930" s="115"/>
      <c r="I1930" s="193">
        <v>41373.468888888892</v>
      </c>
      <c r="J1930">
        <v>12.182</v>
      </c>
    </row>
    <row r="1931" spans="1:10" x14ac:dyDescent="0.25">
      <c r="A1931" s="158">
        <v>41374</v>
      </c>
      <c r="B1931">
        <v>12.201000000000001</v>
      </c>
      <c r="D1931" s="12"/>
      <c r="E1931" s="12"/>
      <c r="F1931" s="115"/>
      <c r="G1931" s="115"/>
      <c r="I1931" s="193">
        <v>41374.468888888892</v>
      </c>
      <c r="J1931">
        <v>12.201000000000001</v>
      </c>
    </row>
    <row r="1932" spans="1:10" x14ac:dyDescent="0.25">
      <c r="A1932" s="158">
        <v>41375</v>
      </c>
      <c r="B1932">
        <v>12.241</v>
      </c>
      <c r="D1932" s="12"/>
      <c r="E1932" s="12"/>
      <c r="F1932" s="115"/>
      <c r="G1932" s="115"/>
      <c r="I1932" s="193">
        <v>41375.468888888892</v>
      </c>
      <c r="J1932">
        <v>12.241</v>
      </c>
    </row>
    <row r="1933" spans="1:10" x14ac:dyDescent="0.25">
      <c r="A1933" s="158">
        <v>41376</v>
      </c>
      <c r="B1933">
        <v>12.298999999999999</v>
      </c>
      <c r="D1933" s="12"/>
      <c r="E1933" s="12"/>
      <c r="F1933" s="115"/>
      <c r="G1933" s="115"/>
      <c r="I1933" s="193">
        <v>41376.468888888892</v>
      </c>
      <c r="J1933">
        <v>12.298999999999999</v>
      </c>
    </row>
    <row r="1934" spans="1:10" x14ac:dyDescent="0.25">
      <c r="A1934" s="158">
        <v>41377</v>
      </c>
      <c r="B1934">
        <v>12.29</v>
      </c>
      <c r="D1934" s="12"/>
      <c r="E1934" s="12"/>
      <c r="F1934" s="115"/>
      <c r="G1934" s="115"/>
      <c r="I1934" s="193">
        <v>41377.468888888892</v>
      </c>
      <c r="J1934">
        <v>12.29</v>
      </c>
    </row>
    <row r="1935" spans="1:10" x14ac:dyDescent="0.25">
      <c r="A1935" s="158">
        <v>41378</v>
      </c>
      <c r="B1935">
        <v>12.276</v>
      </c>
      <c r="D1935" s="12"/>
      <c r="E1935" s="12"/>
      <c r="F1935" s="115"/>
      <c r="G1935" s="115"/>
      <c r="I1935" s="193">
        <v>41378.468888888892</v>
      </c>
      <c r="J1935">
        <v>12.276</v>
      </c>
    </row>
    <row r="1936" spans="1:10" x14ac:dyDescent="0.25">
      <c r="A1936" s="158">
        <v>41379</v>
      </c>
      <c r="B1936">
        <v>12.265000000000001</v>
      </c>
      <c r="D1936" s="12"/>
      <c r="E1936" s="12"/>
      <c r="F1936" s="115"/>
      <c r="G1936" s="115"/>
      <c r="I1936" s="193">
        <v>41379.468888888892</v>
      </c>
      <c r="J1936">
        <v>12.265000000000001</v>
      </c>
    </row>
    <row r="1937" spans="1:10" x14ac:dyDescent="0.25">
      <c r="A1937" s="158">
        <v>41380</v>
      </c>
      <c r="B1937">
        <v>12.291</v>
      </c>
      <c r="D1937" s="12"/>
      <c r="E1937" s="12"/>
      <c r="F1937" s="115"/>
      <c r="G1937" s="115"/>
      <c r="I1937" s="193">
        <v>41380.468888888892</v>
      </c>
      <c r="J1937">
        <v>12.291</v>
      </c>
    </row>
    <row r="1938" spans="1:10" x14ac:dyDescent="0.25">
      <c r="A1938" s="158">
        <v>41381</v>
      </c>
      <c r="B1938">
        <v>12.327</v>
      </c>
      <c r="D1938" s="12"/>
      <c r="E1938" s="12"/>
      <c r="F1938" s="115"/>
      <c r="G1938" s="115"/>
      <c r="I1938" s="193">
        <v>41381.468888888892</v>
      </c>
      <c r="J1938">
        <v>12.327</v>
      </c>
    </row>
    <row r="1939" spans="1:10" x14ac:dyDescent="0.25">
      <c r="A1939" s="158">
        <v>41382</v>
      </c>
      <c r="B1939">
        <v>12.365</v>
      </c>
      <c r="D1939" s="12"/>
      <c r="E1939" s="12"/>
      <c r="F1939" s="115"/>
      <c r="G1939" s="115"/>
      <c r="I1939" s="193">
        <v>41382.468888888892</v>
      </c>
      <c r="J1939">
        <v>12.365</v>
      </c>
    </row>
    <row r="1940" spans="1:10" x14ac:dyDescent="0.25">
      <c r="A1940" s="158">
        <v>41383</v>
      </c>
      <c r="B1940">
        <v>12.355</v>
      </c>
      <c r="D1940" s="12"/>
      <c r="E1940" s="12"/>
      <c r="F1940" s="115"/>
      <c r="G1940" s="115"/>
      <c r="I1940" s="193">
        <v>41383.468888888892</v>
      </c>
      <c r="J1940">
        <v>12.355</v>
      </c>
    </row>
    <row r="1941" spans="1:10" x14ac:dyDescent="0.25">
      <c r="A1941" s="158">
        <v>41384</v>
      </c>
      <c r="B1941">
        <v>12.372</v>
      </c>
      <c r="D1941" s="12"/>
      <c r="E1941" s="12"/>
      <c r="F1941" s="115"/>
      <c r="G1941" s="115"/>
      <c r="I1941" s="193">
        <v>41384.468888888892</v>
      </c>
      <c r="J1941">
        <v>12.372</v>
      </c>
    </row>
    <row r="1942" spans="1:10" x14ac:dyDescent="0.25">
      <c r="A1942" s="158">
        <v>41385</v>
      </c>
      <c r="B1942">
        <v>12.393000000000001</v>
      </c>
      <c r="D1942" s="12"/>
      <c r="E1942" s="12"/>
      <c r="F1942" s="115"/>
      <c r="G1942" s="115"/>
      <c r="I1942" s="193">
        <v>41385.468888888892</v>
      </c>
      <c r="J1942">
        <v>12.393000000000001</v>
      </c>
    </row>
    <row r="1943" spans="1:10" x14ac:dyDescent="0.25">
      <c r="A1943" s="158">
        <v>41386</v>
      </c>
      <c r="B1943">
        <v>12.412000000000001</v>
      </c>
      <c r="D1943" s="12"/>
      <c r="E1943" s="12"/>
      <c r="F1943" s="115"/>
      <c r="G1943" s="115"/>
      <c r="I1943" s="193">
        <v>41386.468888888892</v>
      </c>
      <c r="J1943">
        <v>12.412000000000001</v>
      </c>
    </row>
    <row r="1944" spans="1:10" x14ac:dyDescent="0.25">
      <c r="A1944" s="158">
        <v>41387</v>
      </c>
      <c r="B1944">
        <v>12.43</v>
      </c>
      <c r="D1944" s="12"/>
      <c r="E1944" s="12"/>
      <c r="F1944" s="115"/>
      <c r="G1944" s="115"/>
      <c r="I1944" s="193">
        <v>41387.468888888892</v>
      </c>
      <c r="J1944">
        <v>12.43</v>
      </c>
    </row>
    <row r="1945" spans="1:10" x14ac:dyDescent="0.25">
      <c r="A1945" s="158">
        <v>41388</v>
      </c>
      <c r="B1945">
        <v>12.451000000000001</v>
      </c>
      <c r="D1945" s="12"/>
      <c r="E1945" s="12"/>
      <c r="F1945" s="115"/>
      <c r="G1945" s="115"/>
      <c r="I1945" s="193">
        <v>41388.468888888892</v>
      </c>
      <c r="J1945">
        <v>12.451000000000001</v>
      </c>
    </row>
    <row r="1946" spans="1:10" x14ac:dyDescent="0.25">
      <c r="A1946" s="158">
        <v>41389</v>
      </c>
      <c r="B1946">
        <v>12.478999999999999</v>
      </c>
      <c r="D1946" s="12"/>
      <c r="E1946" s="12"/>
      <c r="F1946" s="115"/>
      <c r="G1946" s="115"/>
      <c r="I1946" s="193">
        <v>41389.468888888892</v>
      </c>
      <c r="J1946">
        <v>12.478999999999999</v>
      </c>
    </row>
    <row r="1947" spans="1:10" x14ac:dyDescent="0.25">
      <c r="A1947" s="158">
        <v>41390</v>
      </c>
      <c r="B1947">
        <v>12.505000000000001</v>
      </c>
      <c r="D1947" s="12"/>
      <c r="E1947" s="12"/>
      <c r="F1947" s="115"/>
      <c r="G1947" s="115"/>
      <c r="I1947" s="193">
        <v>41390.468888888892</v>
      </c>
      <c r="J1947">
        <v>12.505000000000001</v>
      </c>
    </row>
    <row r="1948" spans="1:10" x14ac:dyDescent="0.25">
      <c r="A1948" s="158">
        <v>41391</v>
      </c>
      <c r="B1948">
        <v>12.526</v>
      </c>
      <c r="D1948" s="12"/>
      <c r="E1948" s="12"/>
      <c r="F1948" s="115"/>
      <c r="G1948" s="115"/>
      <c r="I1948" s="193">
        <v>41391.468888888892</v>
      </c>
      <c r="J1948">
        <v>12.526</v>
      </c>
    </row>
    <row r="1949" spans="1:10" x14ac:dyDescent="0.25">
      <c r="A1949" s="158">
        <v>41392</v>
      </c>
      <c r="B1949">
        <v>12.532999999999999</v>
      </c>
      <c r="D1949" s="12"/>
      <c r="E1949" s="12"/>
      <c r="F1949" s="115"/>
      <c r="G1949" s="115"/>
      <c r="I1949" s="193">
        <v>41392.468888888892</v>
      </c>
      <c r="J1949">
        <v>12.532999999999999</v>
      </c>
    </row>
    <row r="1950" spans="1:10" x14ac:dyDescent="0.25">
      <c r="A1950" s="158">
        <v>41393</v>
      </c>
      <c r="B1950">
        <v>12.497999999999999</v>
      </c>
      <c r="D1950" s="12"/>
      <c r="E1950" s="12"/>
      <c r="F1950" s="115"/>
      <c r="G1950" s="115"/>
      <c r="I1950" s="193">
        <v>41393.468888888892</v>
      </c>
      <c r="J1950">
        <v>12.497999999999999</v>
      </c>
    </row>
    <row r="1951" spans="1:10" x14ac:dyDescent="0.25">
      <c r="A1951" s="158">
        <v>41394</v>
      </c>
      <c r="B1951">
        <v>12.571</v>
      </c>
      <c r="D1951" s="12"/>
      <c r="E1951" s="12"/>
      <c r="F1951" s="115"/>
      <c r="G1951" s="115"/>
      <c r="I1951" s="193">
        <v>41394.468888888892</v>
      </c>
      <c r="J1951">
        <v>12.571</v>
      </c>
    </row>
    <row r="1952" spans="1:10" x14ac:dyDescent="0.25">
      <c r="A1952" s="158">
        <v>41395</v>
      </c>
      <c r="B1952">
        <v>12.595000000000001</v>
      </c>
      <c r="D1952" s="12"/>
      <c r="E1952" s="12"/>
      <c r="F1952" s="115"/>
      <c r="G1952" s="115"/>
      <c r="I1952" s="193">
        <v>41395.468888888892</v>
      </c>
      <c r="J1952">
        <v>12.595000000000001</v>
      </c>
    </row>
    <row r="1953" spans="1:10" x14ac:dyDescent="0.25">
      <c r="A1953" s="158">
        <v>41396</v>
      </c>
      <c r="B1953">
        <v>12.615</v>
      </c>
      <c r="D1953" s="12"/>
      <c r="E1953" s="12"/>
      <c r="F1953" s="115"/>
      <c r="G1953" s="115"/>
      <c r="I1953" s="193">
        <v>41396.468888888892</v>
      </c>
      <c r="J1953">
        <v>12.615</v>
      </c>
    </row>
    <row r="1954" spans="1:10" x14ac:dyDescent="0.25">
      <c r="A1954" s="158">
        <v>41397</v>
      </c>
      <c r="B1954">
        <v>12.635999999999999</v>
      </c>
      <c r="D1954" s="12"/>
      <c r="E1954" s="12"/>
      <c r="F1954" s="115"/>
      <c r="G1954" s="115"/>
      <c r="I1954" s="193">
        <v>41397.468888888892</v>
      </c>
      <c r="J1954">
        <v>12.635999999999999</v>
      </c>
    </row>
    <row r="1955" spans="1:10" x14ac:dyDescent="0.25">
      <c r="A1955" s="158">
        <v>41398</v>
      </c>
      <c r="B1955">
        <v>12.654</v>
      </c>
      <c r="D1955" s="12"/>
      <c r="E1955" s="12"/>
      <c r="F1955" s="115"/>
      <c r="G1955" s="115"/>
      <c r="I1955" s="193">
        <v>41398.468888888892</v>
      </c>
      <c r="J1955">
        <v>12.654</v>
      </c>
    </row>
    <row r="1956" spans="1:10" x14ac:dyDescent="0.25">
      <c r="A1956" s="158">
        <v>41399</v>
      </c>
      <c r="B1956">
        <v>12.685</v>
      </c>
      <c r="D1956" s="12"/>
      <c r="E1956" s="12"/>
      <c r="F1956" s="115"/>
      <c r="G1956" s="115"/>
      <c r="I1956" s="193">
        <v>41399.468888888892</v>
      </c>
      <c r="J1956">
        <v>12.685</v>
      </c>
    </row>
    <row r="1957" spans="1:10" x14ac:dyDescent="0.25">
      <c r="A1957" s="158">
        <v>41400</v>
      </c>
      <c r="B1957">
        <v>12.707000000000001</v>
      </c>
      <c r="D1957" s="12"/>
      <c r="E1957" s="12"/>
      <c r="F1957" s="115"/>
      <c r="G1957" s="115"/>
      <c r="I1957" s="193">
        <v>41400.468888888892</v>
      </c>
      <c r="J1957">
        <v>12.707000000000001</v>
      </c>
    </row>
    <row r="1958" spans="1:10" x14ac:dyDescent="0.25">
      <c r="A1958" s="158">
        <v>41401</v>
      </c>
      <c r="B1958">
        <v>12.738</v>
      </c>
      <c r="D1958" s="12"/>
      <c r="E1958" s="12"/>
      <c r="F1958" s="115"/>
      <c r="G1958" s="115"/>
      <c r="I1958" s="193">
        <v>41401.468888888892</v>
      </c>
      <c r="J1958">
        <v>12.738</v>
      </c>
    </row>
    <row r="1959" spans="1:10" x14ac:dyDescent="0.25">
      <c r="A1959" s="158">
        <v>41402</v>
      </c>
      <c r="B1959">
        <v>12.762</v>
      </c>
      <c r="D1959" s="12"/>
      <c r="E1959" s="12"/>
      <c r="F1959" s="115"/>
      <c r="G1959" s="115"/>
      <c r="I1959" s="193">
        <v>41402.468888888892</v>
      </c>
      <c r="J1959">
        <v>12.762</v>
      </c>
    </row>
    <row r="1960" spans="1:10" x14ac:dyDescent="0.25">
      <c r="A1960" s="158">
        <v>41403</v>
      </c>
      <c r="B1960">
        <v>12.785</v>
      </c>
      <c r="D1960" s="12"/>
      <c r="E1960" s="12"/>
      <c r="F1960" s="115"/>
      <c r="G1960" s="115"/>
      <c r="I1960" s="193">
        <v>41403.468888888892</v>
      </c>
      <c r="J1960">
        <v>12.785</v>
      </c>
    </row>
    <row r="1961" spans="1:10" x14ac:dyDescent="0.25">
      <c r="A1961" s="158">
        <v>41404</v>
      </c>
      <c r="B1961">
        <v>12.807</v>
      </c>
      <c r="D1961" s="12"/>
      <c r="E1961" s="12"/>
      <c r="F1961" s="115"/>
      <c r="G1961" s="115"/>
      <c r="I1961" s="193">
        <v>41404.468888888892</v>
      </c>
      <c r="J1961">
        <v>12.807</v>
      </c>
    </row>
    <row r="1962" spans="1:10" x14ac:dyDescent="0.25">
      <c r="A1962" s="158">
        <v>41405</v>
      </c>
      <c r="B1962">
        <v>12.83</v>
      </c>
      <c r="D1962" s="12"/>
      <c r="E1962" s="12"/>
      <c r="F1962" s="115"/>
      <c r="G1962" s="115"/>
      <c r="I1962" s="193">
        <v>41405.468888888892</v>
      </c>
      <c r="J1962">
        <v>12.83</v>
      </c>
    </row>
    <row r="1963" spans="1:10" x14ac:dyDescent="0.25">
      <c r="A1963" s="158">
        <v>41406</v>
      </c>
      <c r="B1963">
        <v>12.848000000000001</v>
      </c>
      <c r="D1963" s="12"/>
      <c r="E1963" s="12"/>
      <c r="F1963" s="115"/>
      <c r="G1963" s="115"/>
      <c r="I1963" s="193">
        <v>41406.468888888892</v>
      </c>
      <c r="J1963">
        <v>12.848000000000001</v>
      </c>
    </row>
    <row r="1964" spans="1:10" x14ac:dyDescent="0.25">
      <c r="A1964" s="158">
        <v>41407</v>
      </c>
      <c r="B1964">
        <v>12.853999999999999</v>
      </c>
      <c r="D1964" s="12"/>
      <c r="E1964" s="12"/>
      <c r="F1964" s="115"/>
      <c r="G1964" s="115"/>
      <c r="I1964" s="193">
        <v>41407.468888888892</v>
      </c>
      <c r="J1964">
        <v>12.853999999999999</v>
      </c>
    </row>
    <row r="1965" spans="1:10" x14ac:dyDescent="0.25">
      <c r="A1965" s="158">
        <v>41408</v>
      </c>
      <c r="B1965">
        <v>12.86</v>
      </c>
      <c r="D1965" s="12"/>
      <c r="E1965" s="12"/>
      <c r="F1965" s="115"/>
      <c r="G1965" s="115"/>
      <c r="I1965" s="193">
        <v>41408.468888888892</v>
      </c>
      <c r="J1965">
        <v>12.86</v>
      </c>
    </row>
    <row r="1966" spans="1:10" x14ac:dyDescent="0.25">
      <c r="A1966" s="158">
        <v>41409</v>
      </c>
      <c r="B1966">
        <v>12.877000000000001</v>
      </c>
      <c r="D1966" s="12"/>
      <c r="E1966" s="12"/>
      <c r="F1966" s="115"/>
      <c r="G1966" s="115"/>
      <c r="I1966" s="193">
        <v>41409.468888888892</v>
      </c>
      <c r="J1966">
        <v>12.877000000000001</v>
      </c>
    </row>
    <row r="1967" spans="1:10" x14ac:dyDescent="0.25">
      <c r="A1967" s="158">
        <v>41410</v>
      </c>
      <c r="B1967">
        <v>12.884</v>
      </c>
      <c r="D1967" s="12"/>
      <c r="E1967" s="12"/>
      <c r="F1967" s="115"/>
      <c r="G1967" s="115"/>
      <c r="I1967" s="193">
        <v>41410.468888888892</v>
      </c>
      <c r="J1967">
        <v>12.884</v>
      </c>
    </row>
    <row r="1968" spans="1:10" x14ac:dyDescent="0.25">
      <c r="A1968" s="158">
        <v>41411</v>
      </c>
      <c r="B1968">
        <v>12.88</v>
      </c>
      <c r="D1968" s="12"/>
      <c r="E1968" s="12"/>
      <c r="F1968" s="115"/>
      <c r="G1968" s="115"/>
      <c r="I1968" s="193">
        <v>41411.468888888892</v>
      </c>
      <c r="J1968">
        <v>12.88</v>
      </c>
    </row>
    <row r="1969" spans="1:10" x14ac:dyDescent="0.25">
      <c r="A1969" s="158">
        <v>41412</v>
      </c>
      <c r="B1969">
        <v>12.882</v>
      </c>
      <c r="D1969" s="12"/>
      <c r="E1969" s="12"/>
      <c r="F1969" s="115"/>
      <c r="G1969" s="115"/>
      <c r="I1969" s="193">
        <v>41412.468888888892</v>
      </c>
      <c r="J1969">
        <v>12.882</v>
      </c>
    </row>
    <row r="1970" spans="1:10" x14ac:dyDescent="0.25">
      <c r="A1970" s="158">
        <v>41413</v>
      </c>
      <c r="B1970">
        <v>12.894</v>
      </c>
      <c r="D1970" s="12"/>
      <c r="E1970" s="12"/>
      <c r="F1970" s="115"/>
      <c r="G1970" s="115"/>
      <c r="I1970" s="193">
        <v>41413.468888888892</v>
      </c>
      <c r="J1970">
        <v>12.894</v>
      </c>
    </row>
    <row r="1971" spans="1:10" x14ac:dyDescent="0.25">
      <c r="A1971" s="158">
        <v>41414</v>
      </c>
      <c r="B1971">
        <v>12.912000000000001</v>
      </c>
      <c r="D1971" s="12"/>
      <c r="E1971" s="12"/>
      <c r="F1971" s="115"/>
      <c r="G1971" s="115"/>
      <c r="I1971" s="193">
        <v>41414.468888888892</v>
      </c>
      <c r="J1971">
        <v>12.912000000000001</v>
      </c>
    </row>
    <row r="1972" spans="1:10" x14ac:dyDescent="0.25">
      <c r="A1972" s="158">
        <v>41415</v>
      </c>
      <c r="B1972">
        <v>12.88</v>
      </c>
      <c r="D1972" s="12"/>
      <c r="E1972" s="12"/>
      <c r="F1972" s="115"/>
      <c r="G1972" s="115"/>
      <c r="I1972" s="193">
        <v>41415.468888888892</v>
      </c>
      <c r="J1972">
        <v>12.88</v>
      </c>
    </row>
    <row r="1973" spans="1:10" x14ac:dyDescent="0.25">
      <c r="A1973" s="158">
        <v>41416</v>
      </c>
      <c r="B1973">
        <v>12.852</v>
      </c>
      <c r="D1973" s="12"/>
      <c r="E1973" s="12"/>
      <c r="F1973" s="115"/>
      <c r="G1973" s="115"/>
      <c r="I1973" s="193">
        <v>41416.468888888892</v>
      </c>
      <c r="J1973">
        <v>12.852</v>
      </c>
    </row>
    <row r="1974" spans="1:10" x14ac:dyDescent="0.25">
      <c r="A1974" s="158">
        <v>41417</v>
      </c>
      <c r="B1974">
        <v>12.831</v>
      </c>
      <c r="D1974" s="12"/>
      <c r="E1974" s="12"/>
      <c r="F1974" s="115"/>
      <c r="G1974" s="115"/>
      <c r="I1974" s="193">
        <v>41417.468888888892</v>
      </c>
      <c r="J1974">
        <v>12.831</v>
      </c>
    </row>
    <row r="1975" spans="1:10" x14ac:dyDescent="0.25">
      <c r="A1975" s="158">
        <v>41418</v>
      </c>
      <c r="B1975">
        <v>12.78</v>
      </c>
      <c r="D1975" s="12"/>
      <c r="E1975" s="12"/>
      <c r="F1975" s="115"/>
      <c r="G1975" s="115"/>
      <c r="I1975" s="193">
        <v>41418.468888888892</v>
      </c>
      <c r="J1975">
        <v>12.78</v>
      </c>
    </row>
    <row r="1976" spans="1:10" x14ac:dyDescent="0.25">
      <c r="A1976" s="158">
        <v>41419</v>
      </c>
      <c r="B1976">
        <v>12.763999999999999</v>
      </c>
      <c r="D1976" s="12"/>
      <c r="E1976" s="12"/>
      <c r="F1976" s="115"/>
      <c r="G1976" s="115"/>
      <c r="I1976" s="193">
        <v>41419.468888888892</v>
      </c>
      <c r="J1976">
        <v>12.763999999999999</v>
      </c>
    </row>
    <row r="1977" spans="1:10" x14ac:dyDescent="0.25">
      <c r="A1977" s="158">
        <v>41420</v>
      </c>
      <c r="B1977">
        <v>12.766</v>
      </c>
      <c r="D1977" s="12"/>
      <c r="E1977" s="12"/>
      <c r="F1977" s="115"/>
      <c r="G1977" s="115"/>
      <c r="I1977" s="193">
        <v>41420.468888888892</v>
      </c>
      <c r="J1977">
        <v>12.766</v>
      </c>
    </row>
    <row r="1978" spans="1:10" x14ac:dyDescent="0.25">
      <c r="A1978" s="158">
        <v>41421</v>
      </c>
      <c r="B1978">
        <v>12.664999999999999</v>
      </c>
      <c r="D1978" s="12"/>
      <c r="E1978" s="12"/>
      <c r="F1978" s="115"/>
      <c r="G1978" s="115"/>
      <c r="I1978" s="193">
        <v>41421.468888888892</v>
      </c>
      <c r="J1978">
        <v>12.664999999999999</v>
      </c>
    </row>
    <row r="1979" spans="1:10" x14ac:dyDescent="0.25">
      <c r="A1979" s="158">
        <v>41422</v>
      </c>
      <c r="B1979">
        <v>12.631</v>
      </c>
      <c r="D1979" s="12"/>
      <c r="E1979" s="12"/>
      <c r="F1979" s="115"/>
      <c r="G1979" s="115"/>
      <c r="I1979" s="193">
        <v>41422.468888888892</v>
      </c>
      <c r="J1979">
        <v>12.631</v>
      </c>
    </row>
    <row r="1980" spans="1:10" x14ac:dyDescent="0.25">
      <c r="A1980" s="158">
        <v>41423</v>
      </c>
      <c r="B1980">
        <v>12.592000000000001</v>
      </c>
      <c r="D1980" s="12"/>
      <c r="E1980" s="12"/>
      <c r="F1980" s="115"/>
      <c r="G1980" s="115"/>
      <c r="I1980" s="193">
        <v>41423.468888888892</v>
      </c>
      <c r="J1980">
        <v>12.592000000000001</v>
      </c>
    </row>
    <row r="1981" spans="1:10" x14ac:dyDescent="0.25">
      <c r="A1981" s="158">
        <v>41424</v>
      </c>
      <c r="B1981">
        <v>12.589</v>
      </c>
      <c r="D1981" s="12"/>
      <c r="E1981" s="12"/>
      <c r="F1981" s="115"/>
      <c r="G1981" s="115"/>
      <c r="I1981" s="193">
        <v>41424.468888888892</v>
      </c>
      <c r="J1981">
        <v>12.589</v>
      </c>
    </row>
    <row r="1982" spans="1:10" x14ac:dyDescent="0.25">
      <c r="A1982" s="158">
        <v>41425</v>
      </c>
      <c r="B1982">
        <v>12.602</v>
      </c>
      <c r="D1982" s="12"/>
      <c r="E1982" s="12"/>
      <c r="F1982" s="115"/>
      <c r="G1982" s="115"/>
      <c r="I1982" s="193">
        <v>41425.468888888892</v>
      </c>
      <c r="J1982">
        <v>12.602</v>
      </c>
    </row>
    <row r="1983" spans="1:10" x14ac:dyDescent="0.25">
      <c r="A1983" s="158">
        <v>41426</v>
      </c>
      <c r="B1983">
        <v>12.634</v>
      </c>
      <c r="D1983" s="12"/>
      <c r="E1983" s="12"/>
      <c r="F1983" s="115"/>
      <c r="G1983" s="115"/>
      <c r="I1983" s="193">
        <v>41426.468888888892</v>
      </c>
      <c r="J1983">
        <v>12.634</v>
      </c>
    </row>
    <row r="1984" spans="1:10" x14ac:dyDescent="0.25">
      <c r="A1984" s="158">
        <v>41427</v>
      </c>
      <c r="B1984">
        <v>12.669</v>
      </c>
      <c r="D1984" s="12"/>
      <c r="E1984" s="12"/>
      <c r="F1984" s="115"/>
      <c r="G1984" s="115"/>
      <c r="I1984" s="193">
        <v>41427.468888888892</v>
      </c>
      <c r="J1984">
        <v>12.669</v>
      </c>
    </row>
    <row r="1985" spans="1:10" x14ac:dyDescent="0.25">
      <c r="A1985" s="158">
        <v>41428</v>
      </c>
      <c r="B1985">
        <v>12.699</v>
      </c>
      <c r="D1985" s="12"/>
      <c r="E1985" s="12"/>
      <c r="F1985" s="115"/>
      <c r="G1985" s="115"/>
      <c r="I1985" s="193">
        <v>41428.468888888892</v>
      </c>
      <c r="J1985">
        <v>12.699</v>
      </c>
    </row>
    <row r="1986" spans="1:10" x14ac:dyDescent="0.25">
      <c r="A1986" s="158">
        <v>41429</v>
      </c>
      <c r="B1986">
        <v>12.734</v>
      </c>
      <c r="D1986" s="12"/>
      <c r="E1986" s="12"/>
      <c r="F1986" s="115"/>
      <c r="G1986" s="115"/>
      <c r="I1986" s="193">
        <v>41429.468888888892</v>
      </c>
      <c r="J1986">
        <v>12.734</v>
      </c>
    </row>
    <row r="1987" spans="1:10" x14ac:dyDescent="0.25">
      <c r="A1987" s="158">
        <v>41430</v>
      </c>
      <c r="B1987">
        <v>12.768000000000001</v>
      </c>
      <c r="D1987" s="12"/>
      <c r="E1987" s="12"/>
      <c r="F1987" s="115"/>
      <c r="G1987" s="115"/>
      <c r="I1987" s="193">
        <v>41430.468888888892</v>
      </c>
      <c r="J1987">
        <v>12.768000000000001</v>
      </c>
    </row>
    <row r="1988" spans="1:10" x14ac:dyDescent="0.25">
      <c r="A1988" s="158">
        <v>41431</v>
      </c>
      <c r="B1988">
        <v>12.804</v>
      </c>
      <c r="D1988" s="12"/>
      <c r="E1988" s="12"/>
      <c r="F1988" s="115"/>
      <c r="G1988" s="115"/>
      <c r="I1988" s="193">
        <v>41431.468888888892</v>
      </c>
      <c r="J1988">
        <v>12.804</v>
      </c>
    </row>
    <row r="1989" spans="1:10" x14ac:dyDescent="0.25">
      <c r="A1989" s="158">
        <v>41432</v>
      </c>
      <c r="B1989">
        <v>12.847</v>
      </c>
      <c r="D1989" s="12"/>
      <c r="E1989" s="12"/>
      <c r="F1989" s="115"/>
      <c r="G1989" s="115"/>
      <c r="I1989" s="193">
        <v>41432.468888888892</v>
      </c>
      <c r="J1989">
        <v>12.847</v>
      </c>
    </row>
    <row r="1990" spans="1:10" x14ac:dyDescent="0.25">
      <c r="A1990" s="158">
        <v>41433</v>
      </c>
      <c r="B1990">
        <v>12.882</v>
      </c>
      <c r="D1990" s="12"/>
      <c r="E1990" s="12"/>
      <c r="F1990" s="115"/>
      <c r="G1990" s="115"/>
      <c r="I1990" s="193">
        <v>41433.468888888892</v>
      </c>
      <c r="J1990">
        <v>12.882</v>
      </c>
    </row>
    <row r="1991" spans="1:10" x14ac:dyDescent="0.25">
      <c r="A1991" s="158">
        <v>41434</v>
      </c>
      <c r="B1991">
        <v>12.914999999999999</v>
      </c>
      <c r="D1991" s="12"/>
      <c r="E1991" s="12"/>
      <c r="F1991" s="115"/>
      <c r="G1991" s="115"/>
      <c r="I1991" s="193">
        <v>41434.468888888892</v>
      </c>
      <c r="J1991">
        <v>12.914999999999999</v>
      </c>
    </row>
    <row r="1992" spans="1:10" x14ac:dyDescent="0.25">
      <c r="A1992" s="158">
        <v>41435</v>
      </c>
      <c r="B1992">
        <v>12.945</v>
      </c>
      <c r="D1992" s="12"/>
      <c r="E1992" s="12"/>
      <c r="F1992" s="115"/>
      <c r="G1992" s="115"/>
      <c r="I1992" s="193">
        <v>41435.468888888892</v>
      </c>
      <c r="J1992">
        <v>12.945</v>
      </c>
    </row>
    <row r="1993" spans="1:10" x14ac:dyDescent="0.25">
      <c r="A1993" s="158">
        <v>41436</v>
      </c>
      <c r="B1993">
        <v>12.984</v>
      </c>
      <c r="D1993" s="12"/>
      <c r="E1993" s="12"/>
      <c r="F1993" s="115"/>
      <c r="G1993" s="115"/>
      <c r="I1993" s="193">
        <v>41436.468888888892</v>
      </c>
      <c r="J1993">
        <v>12.984</v>
      </c>
    </row>
    <row r="1994" spans="1:10" x14ac:dyDescent="0.25">
      <c r="A1994" s="158">
        <v>41437</v>
      </c>
      <c r="B1994">
        <v>13.013</v>
      </c>
      <c r="D1994" s="12"/>
      <c r="E1994" s="12"/>
      <c r="F1994" s="115"/>
      <c r="G1994" s="115"/>
      <c r="I1994" s="193">
        <v>41437.468888888892</v>
      </c>
      <c r="J1994">
        <v>13.013</v>
      </c>
    </row>
    <row r="1995" spans="1:10" x14ac:dyDescent="0.25">
      <c r="A1995" s="158">
        <v>41438</v>
      </c>
      <c r="B1995">
        <v>13.032</v>
      </c>
      <c r="D1995" s="12"/>
      <c r="E1995" s="12"/>
      <c r="F1995" s="115"/>
      <c r="G1995" s="115"/>
      <c r="I1995" s="193">
        <v>41438.468888888892</v>
      </c>
      <c r="J1995">
        <v>13.032</v>
      </c>
    </row>
    <row r="1996" spans="1:10" x14ac:dyDescent="0.25">
      <c r="A1996" s="158">
        <v>41439</v>
      </c>
      <c r="B1996">
        <v>13.054</v>
      </c>
      <c r="D1996" s="12"/>
      <c r="E1996" s="12"/>
      <c r="F1996" s="115"/>
      <c r="G1996" s="115"/>
      <c r="I1996" s="193">
        <v>41439.468888888892</v>
      </c>
      <c r="J1996">
        <v>13.054</v>
      </c>
    </row>
    <row r="1997" spans="1:10" x14ac:dyDescent="0.25">
      <c r="A1997" s="158">
        <v>41440</v>
      </c>
      <c r="B1997">
        <v>13.079000000000001</v>
      </c>
      <c r="D1997" s="12"/>
      <c r="E1997" s="12"/>
      <c r="F1997" s="115"/>
      <c r="G1997" s="115"/>
      <c r="I1997" s="193">
        <v>41440.468888888892</v>
      </c>
      <c r="J1997">
        <v>13.079000000000001</v>
      </c>
    </row>
    <row r="1998" spans="1:10" x14ac:dyDescent="0.25">
      <c r="A1998" s="158">
        <v>41441</v>
      </c>
      <c r="B1998">
        <v>13.103999999999999</v>
      </c>
      <c r="D1998" s="12"/>
      <c r="E1998" s="12"/>
      <c r="F1998" s="115"/>
      <c r="G1998" s="115"/>
      <c r="I1998" s="193">
        <v>41441.468888888892</v>
      </c>
      <c r="J1998">
        <v>13.103999999999999</v>
      </c>
    </row>
    <row r="1999" spans="1:10" x14ac:dyDescent="0.25">
      <c r="A1999" s="158">
        <v>41442</v>
      </c>
      <c r="B1999">
        <v>13.131</v>
      </c>
      <c r="D1999" s="12"/>
      <c r="E1999" s="12"/>
      <c r="F1999" s="115"/>
      <c r="G1999" s="115"/>
      <c r="I1999" s="193">
        <v>41442.468888888892</v>
      </c>
      <c r="J1999">
        <v>13.131</v>
      </c>
    </row>
    <row r="2000" spans="1:10" x14ac:dyDescent="0.25">
      <c r="A2000" s="158">
        <v>41443</v>
      </c>
      <c r="B2000">
        <v>13.157</v>
      </c>
      <c r="D2000" s="12"/>
      <c r="E2000" s="12"/>
      <c r="F2000" s="115"/>
      <c r="G2000" s="115"/>
      <c r="I2000" s="193">
        <v>41443.468888888892</v>
      </c>
      <c r="J2000">
        <v>13.157</v>
      </c>
    </row>
    <row r="2001" spans="1:10" x14ac:dyDescent="0.25">
      <c r="A2001" s="158">
        <v>41444</v>
      </c>
      <c r="B2001">
        <v>13.194000000000001</v>
      </c>
      <c r="D2001" s="12"/>
      <c r="E2001" s="12"/>
      <c r="F2001" s="115"/>
      <c r="G2001" s="115"/>
      <c r="I2001" s="193">
        <v>41444.468888888892</v>
      </c>
      <c r="J2001">
        <v>13.194000000000001</v>
      </c>
    </row>
    <row r="2002" spans="1:10" x14ac:dyDescent="0.25">
      <c r="A2002" s="158">
        <v>41445</v>
      </c>
      <c r="B2002">
        <v>13.208</v>
      </c>
      <c r="D2002" s="12"/>
      <c r="E2002" s="12"/>
      <c r="F2002" s="115"/>
      <c r="G2002" s="115"/>
      <c r="I2002" s="193">
        <v>41445.468888888892</v>
      </c>
      <c r="J2002">
        <v>13.208</v>
      </c>
    </row>
    <row r="2003" spans="1:10" x14ac:dyDescent="0.25">
      <c r="A2003" s="158">
        <v>41446</v>
      </c>
      <c r="B2003">
        <v>13.241</v>
      </c>
      <c r="D2003" s="12"/>
      <c r="E2003" s="12"/>
      <c r="F2003" s="115"/>
      <c r="G2003" s="115"/>
      <c r="I2003" s="193">
        <v>41446.468888888892</v>
      </c>
      <c r="J2003">
        <v>13.241</v>
      </c>
    </row>
    <row r="2004" spans="1:10" x14ac:dyDescent="0.25">
      <c r="A2004" s="158">
        <v>41447</v>
      </c>
      <c r="B2004">
        <v>13.263</v>
      </c>
      <c r="D2004" s="12"/>
      <c r="E2004" s="12"/>
      <c r="F2004" s="115"/>
      <c r="G2004" s="115"/>
      <c r="I2004" s="193">
        <v>41447.468888888892</v>
      </c>
      <c r="J2004">
        <v>13.263</v>
      </c>
    </row>
    <row r="2005" spans="1:10" x14ac:dyDescent="0.25">
      <c r="A2005" s="158">
        <v>41448</v>
      </c>
      <c r="B2005">
        <v>13.284000000000001</v>
      </c>
      <c r="D2005" s="12"/>
      <c r="E2005" s="12"/>
      <c r="F2005" s="115"/>
      <c r="G2005" s="115"/>
      <c r="I2005" s="193">
        <v>41448.468888888892</v>
      </c>
      <c r="J2005">
        <v>13.284000000000001</v>
      </c>
    </row>
    <row r="2006" spans="1:10" x14ac:dyDescent="0.25">
      <c r="A2006" s="158">
        <v>41449</v>
      </c>
      <c r="B2006">
        <v>13.228</v>
      </c>
      <c r="D2006" s="12"/>
      <c r="E2006" s="12"/>
      <c r="F2006" s="115"/>
      <c r="G2006" s="115"/>
      <c r="I2006" s="193">
        <v>41449.468888888892</v>
      </c>
      <c r="J2006">
        <v>13.228</v>
      </c>
    </row>
    <row r="2007" spans="1:10" x14ac:dyDescent="0.25">
      <c r="A2007" s="158">
        <v>41450</v>
      </c>
      <c r="B2007">
        <v>13.22</v>
      </c>
      <c r="D2007" s="12"/>
      <c r="E2007" s="12"/>
      <c r="F2007" s="115"/>
      <c r="G2007" s="115"/>
      <c r="I2007" s="193">
        <v>41450.468888888892</v>
      </c>
      <c r="J2007">
        <v>13.22</v>
      </c>
    </row>
    <row r="2008" spans="1:10" x14ac:dyDescent="0.25">
      <c r="A2008" s="158">
        <v>41451</v>
      </c>
      <c r="B2008">
        <v>13.208</v>
      </c>
      <c r="D2008" s="12"/>
      <c r="E2008" s="12"/>
      <c r="F2008" s="115"/>
      <c r="G2008" s="115"/>
      <c r="I2008" s="193">
        <v>41451.468888888892</v>
      </c>
      <c r="J2008">
        <v>13.208</v>
      </c>
    </row>
    <row r="2009" spans="1:10" x14ac:dyDescent="0.25">
      <c r="A2009" s="158">
        <v>41452</v>
      </c>
      <c r="B2009">
        <v>13.179</v>
      </c>
      <c r="D2009" s="12"/>
      <c r="E2009" s="12"/>
      <c r="F2009" s="115"/>
      <c r="G2009" s="115"/>
      <c r="I2009" s="193">
        <v>41452.468888888892</v>
      </c>
      <c r="J2009">
        <v>13.179</v>
      </c>
    </row>
    <row r="2010" spans="1:10" x14ac:dyDescent="0.25">
      <c r="A2010" s="158">
        <v>41453</v>
      </c>
      <c r="B2010">
        <v>13.183999999999999</v>
      </c>
      <c r="D2010" s="12"/>
      <c r="E2010" s="12"/>
      <c r="F2010" s="115"/>
      <c r="G2010" s="115"/>
      <c r="I2010" s="193">
        <v>41453.468888888892</v>
      </c>
      <c r="J2010">
        <v>13.183999999999999</v>
      </c>
    </row>
    <row r="2011" spans="1:10" x14ac:dyDescent="0.25">
      <c r="A2011" s="158">
        <v>41454</v>
      </c>
      <c r="B2011">
        <v>13.198</v>
      </c>
      <c r="D2011" s="12"/>
      <c r="E2011" s="12"/>
      <c r="F2011" s="115"/>
      <c r="G2011" s="115"/>
      <c r="I2011" s="193">
        <v>41454.468888888892</v>
      </c>
      <c r="J2011">
        <v>13.198</v>
      </c>
    </row>
    <row r="2012" spans="1:10" x14ac:dyDescent="0.25">
      <c r="A2012" s="158">
        <v>41455</v>
      </c>
      <c r="B2012">
        <v>13.218999999999999</v>
      </c>
      <c r="D2012" s="12"/>
      <c r="E2012" s="12"/>
      <c r="F2012" s="115"/>
      <c r="G2012" s="115"/>
      <c r="I2012" s="193">
        <v>41455.468888888892</v>
      </c>
      <c r="J2012">
        <v>13.218999999999999</v>
      </c>
    </row>
    <row r="2013" spans="1:10" x14ac:dyDescent="0.25">
      <c r="A2013" s="158">
        <v>41456</v>
      </c>
      <c r="B2013">
        <v>13.247999999999999</v>
      </c>
      <c r="D2013" s="12"/>
      <c r="E2013" s="12"/>
      <c r="F2013" s="115"/>
      <c r="G2013" s="115"/>
      <c r="I2013" s="193">
        <v>41456.468888888892</v>
      </c>
      <c r="J2013">
        <v>13.247999999999999</v>
      </c>
    </row>
    <row r="2014" spans="1:10" x14ac:dyDescent="0.25">
      <c r="A2014" s="158">
        <v>41457</v>
      </c>
      <c r="B2014">
        <v>13.282999999999999</v>
      </c>
      <c r="D2014" s="12"/>
      <c r="E2014" s="12"/>
      <c r="F2014" s="115"/>
      <c r="G2014" s="115"/>
      <c r="I2014" s="193">
        <v>41457.468888888892</v>
      </c>
      <c r="J2014">
        <v>13.282999999999999</v>
      </c>
    </row>
    <row r="2015" spans="1:10" x14ac:dyDescent="0.25">
      <c r="A2015" s="158">
        <v>41458</v>
      </c>
      <c r="B2015">
        <v>13.311</v>
      </c>
      <c r="D2015" s="12"/>
      <c r="E2015" s="12"/>
      <c r="F2015" s="115"/>
      <c r="G2015" s="115"/>
      <c r="I2015" s="193">
        <v>41458.468888888892</v>
      </c>
      <c r="J2015">
        <v>13.311</v>
      </c>
    </row>
    <row r="2016" spans="1:10" x14ac:dyDescent="0.25">
      <c r="A2016" s="158">
        <v>41459</v>
      </c>
      <c r="B2016">
        <v>13.346</v>
      </c>
      <c r="D2016" s="12"/>
      <c r="E2016" s="12"/>
      <c r="F2016" s="115"/>
      <c r="G2016" s="115"/>
      <c r="I2016" s="193">
        <v>41459.468888888892</v>
      </c>
      <c r="J2016">
        <v>13.346</v>
      </c>
    </row>
    <row r="2017" spans="1:10" x14ac:dyDescent="0.25">
      <c r="A2017" s="158">
        <v>41460</v>
      </c>
      <c r="B2017">
        <v>13.377000000000001</v>
      </c>
      <c r="I2017" s="193">
        <v>41460.468888888892</v>
      </c>
      <c r="J2017">
        <v>13.377000000000001</v>
      </c>
    </row>
    <row r="2018" spans="1:10" x14ac:dyDescent="0.25">
      <c r="A2018" s="158">
        <v>41461</v>
      </c>
      <c r="B2018">
        <v>13.396000000000001</v>
      </c>
      <c r="I2018" s="193">
        <v>41461.468888888892</v>
      </c>
      <c r="J2018">
        <v>13.396000000000001</v>
      </c>
    </row>
    <row r="2019" spans="1:10" x14ac:dyDescent="0.25">
      <c r="A2019" s="158">
        <v>41462</v>
      </c>
      <c r="B2019">
        <v>13.427</v>
      </c>
      <c r="I2019" s="193">
        <v>41462.468888888892</v>
      </c>
      <c r="J2019">
        <v>13.427</v>
      </c>
    </row>
    <row r="2020" spans="1:10" x14ac:dyDescent="0.25">
      <c r="A2020" s="158">
        <v>41463</v>
      </c>
      <c r="B2020">
        <v>13.452999999999999</v>
      </c>
      <c r="I2020" s="193">
        <v>41463.468888888892</v>
      </c>
      <c r="J2020">
        <v>13.452999999999999</v>
      </c>
    </row>
    <row r="2021" spans="1:10" x14ac:dyDescent="0.25">
      <c r="A2021" s="158">
        <v>41464</v>
      </c>
      <c r="B2021">
        <v>13.477</v>
      </c>
      <c r="I2021" s="193">
        <v>41464.468888888892</v>
      </c>
      <c r="J2021">
        <v>13.477</v>
      </c>
    </row>
    <row r="2022" spans="1:10" x14ac:dyDescent="0.25">
      <c r="A2022" s="158">
        <v>41465</v>
      </c>
      <c r="B2022">
        <v>13.515000000000001</v>
      </c>
      <c r="I2022" s="193">
        <v>41465.468888888892</v>
      </c>
      <c r="J2022">
        <v>13.515000000000001</v>
      </c>
    </row>
    <row r="2023" spans="1:10" x14ac:dyDescent="0.25">
      <c r="A2023" s="158">
        <v>41466</v>
      </c>
      <c r="B2023">
        <v>13.537000000000001</v>
      </c>
      <c r="I2023" s="193">
        <v>41466.468888888892</v>
      </c>
      <c r="J2023">
        <v>13.537000000000001</v>
      </c>
    </row>
    <row r="2024" spans="1:10" x14ac:dyDescent="0.25">
      <c r="A2024" s="158">
        <v>41467</v>
      </c>
      <c r="B2024">
        <v>13.569000000000001</v>
      </c>
      <c r="I2024" s="193">
        <v>41467.468888888892</v>
      </c>
      <c r="J2024">
        <v>13.569000000000001</v>
      </c>
    </row>
    <row r="2025" spans="1:10" x14ac:dyDescent="0.25">
      <c r="A2025" s="158">
        <v>41468</v>
      </c>
      <c r="B2025">
        <v>13.585000000000001</v>
      </c>
      <c r="I2025" s="193">
        <v>41468.468888888892</v>
      </c>
      <c r="J2025">
        <v>13.585000000000001</v>
      </c>
    </row>
    <row r="2026" spans="1:10" x14ac:dyDescent="0.25">
      <c r="A2026" s="158">
        <v>41469</v>
      </c>
      <c r="B2026">
        <v>13.616</v>
      </c>
      <c r="I2026" s="193">
        <v>41469.468888888892</v>
      </c>
      <c r="J2026">
        <v>13.616</v>
      </c>
    </row>
    <row r="2027" spans="1:10" x14ac:dyDescent="0.25">
      <c r="A2027" s="158">
        <v>41470</v>
      </c>
      <c r="B2027">
        <v>13.637</v>
      </c>
      <c r="I2027" s="193">
        <v>41470.468888888892</v>
      </c>
      <c r="J2027">
        <v>13.637</v>
      </c>
    </row>
    <row r="2028" spans="1:10" x14ac:dyDescent="0.25">
      <c r="A2028" s="158">
        <v>41471</v>
      </c>
      <c r="B2028">
        <v>13.664</v>
      </c>
      <c r="I2028" s="193">
        <v>41471.468888888892</v>
      </c>
      <c r="J2028">
        <v>13.664</v>
      </c>
    </row>
    <row r="2029" spans="1:10" x14ac:dyDescent="0.25">
      <c r="A2029" s="158">
        <v>41472</v>
      </c>
      <c r="B2029">
        <v>13.685</v>
      </c>
      <c r="I2029" s="193">
        <v>41472.468888888892</v>
      </c>
      <c r="J2029">
        <v>13.685</v>
      </c>
    </row>
    <row r="2030" spans="1:10" x14ac:dyDescent="0.25">
      <c r="A2030" s="158">
        <v>41473</v>
      </c>
      <c r="B2030">
        <v>13.702999999999999</v>
      </c>
      <c r="I2030" s="193">
        <v>41473.468888888892</v>
      </c>
      <c r="J2030">
        <v>13.702999999999999</v>
      </c>
    </row>
    <row r="2031" spans="1:10" x14ac:dyDescent="0.25">
      <c r="A2031" s="158">
        <v>41474</v>
      </c>
      <c r="B2031">
        <v>13.722</v>
      </c>
      <c r="I2031" s="193">
        <v>41474.468888888892</v>
      </c>
      <c r="J2031">
        <v>13.722</v>
      </c>
    </row>
    <row r="2032" spans="1:10" x14ac:dyDescent="0.25">
      <c r="A2032" s="158">
        <v>41475</v>
      </c>
      <c r="B2032">
        <v>13.744</v>
      </c>
      <c r="I2032" s="193">
        <v>41475.468888888892</v>
      </c>
      <c r="J2032">
        <v>13.744</v>
      </c>
    </row>
    <row r="2033" spans="1:10" x14ac:dyDescent="0.25">
      <c r="A2033" s="158">
        <v>41476</v>
      </c>
      <c r="B2033">
        <v>13.765000000000001</v>
      </c>
      <c r="I2033" s="193">
        <v>41476.468888888892</v>
      </c>
      <c r="J2033">
        <v>13.765000000000001</v>
      </c>
    </row>
    <row r="2034" spans="1:10" x14ac:dyDescent="0.25">
      <c r="A2034" s="158">
        <v>41477</v>
      </c>
      <c r="B2034">
        <v>13.784000000000001</v>
      </c>
      <c r="I2034" s="193">
        <v>41477.468888888892</v>
      </c>
      <c r="J2034">
        <v>13.784000000000001</v>
      </c>
    </row>
    <row r="2035" spans="1:10" x14ac:dyDescent="0.25">
      <c r="A2035" s="158">
        <v>41478</v>
      </c>
      <c r="B2035">
        <v>13.805</v>
      </c>
      <c r="I2035" s="193">
        <v>41478.468888888892</v>
      </c>
      <c r="J2035">
        <v>13.805</v>
      </c>
    </row>
    <row r="2036" spans="1:10" x14ac:dyDescent="0.25">
      <c r="A2036" s="158">
        <v>41479</v>
      </c>
      <c r="B2036">
        <v>13.83</v>
      </c>
      <c r="I2036" s="193">
        <v>41479.468888888892</v>
      </c>
      <c r="J2036">
        <v>13.83</v>
      </c>
    </row>
    <row r="2037" spans="1:10" x14ac:dyDescent="0.25">
      <c r="A2037" s="158">
        <v>41480</v>
      </c>
      <c r="B2037">
        <v>13.849</v>
      </c>
      <c r="I2037" s="193">
        <v>41480.468888888892</v>
      </c>
      <c r="J2037">
        <v>13.849</v>
      </c>
    </row>
    <row r="2038" spans="1:10" x14ac:dyDescent="0.25">
      <c r="A2038" s="158">
        <v>41481</v>
      </c>
      <c r="B2038">
        <v>13.87</v>
      </c>
      <c r="I2038" s="193">
        <v>41481.468888888892</v>
      </c>
      <c r="J2038">
        <v>13.87</v>
      </c>
    </row>
    <row r="2039" spans="1:10" x14ac:dyDescent="0.25">
      <c r="A2039" s="158">
        <v>41482</v>
      </c>
      <c r="B2039">
        <v>13.898</v>
      </c>
      <c r="I2039" s="193">
        <v>41482.468888888892</v>
      </c>
      <c r="J2039">
        <v>13.898</v>
      </c>
    </row>
    <row r="2040" spans="1:10" x14ac:dyDescent="0.25">
      <c r="A2040" s="158">
        <v>41483</v>
      </c>
      <c r="B2040">
        <v>13.923999999999999</v>
      </c>
      <c r="I2040" s="193">
        <v>41483.468888888892</v>
      </c>
      <c r="J2040">
        <v>13.923999999999999</v>
      </c>
    </row>
    <row r="2041" spans="1:10" x14ac:dyDescent="0.25">
      <c r="A2041" s="158">
        <v>41484</v>
      </c>
      <c r="B2041">
        <v>13.946</v>
      </c>
      <c r="I2041" s="193">
        <v>41484.468888888892</v>
      </c>
      <c r="J2041">
        <v>13.946</v>
      </c>
    </row>
    <row r="2042" spans="1:10" x14ac:dyDescent="0.25">
      <c r="A2042" s="158">
        <v>41485</v>
      </c>
      <c r="B2042">
        <v>13.968</v>
      </c>
      <c r="I2042" s="193">
        <v>41485.468888888892</v>
      </c>
      <c r="J2042">
        <v>13.968</v>
      </c>
    </row>
    <row r="2043" spans="1:10" x14ac:dyDescent="0.25">
      <c r="A2043" s="158">
        <v>41486</v>
      </c>
      <c r="B2043">
        <v>13.981999999999999</v>
      </c>
      <c r="I2043" s="193">
        <v>41486.468888888892</v>
      </c>
      <c r="J2043">
        <v>13.981999999999999</v>
      </c>
    </row>
    <row r="2044" spans="1:10" x14ac:dyDescent="0.25">
      <c r="A2044" s="158">
        <v>41487</v>
      </c>
      <c r="B2044">
        <v>14.000999999999999</v>
      </c>
      <c r="I2044" s="193">
        <v>41487.468888888892</v>
      </c>
      <c r="J2044">
        <v>14.000999999999999</v>
      </c>
    </row>
    <row r="2045" spans="1:10" x14ac:dyDescent="0.25">
      <c r="A2045" s="158">
        <v>41488</v>
      </c>
      <c r="B2045">
        <v>14.007999999999999</v>
      </c>
      <c r="I2045" s="193">
        <v>41488.468888888892</v>
      </c>
      <c r="J2045">
        <v>14.007999999999999</v>
      </c>
    </row>
    <row r="2046" spans="1:10" x14ac:dyDescent="0.25">
      <c r="A2046" s="158">
        <v>41489</v>
      </c>
      <c r="B2046">
        <v>14.015000000000001</v>
      </c>
      <c r="I2046" s="193">
        <v>41489.468888888892</v>
      </c>
      <c r="J2046">
        <v>14.015000000000001</v>
      </c>
    </row>
    <row r="2047" spans="1:10" x14ac:dyDescent="0.25">
      <c r="A2047" s="158">
        <v>41490</v>
      </c>
      <c r="B2047">
        <v>14.023999999999999</v>
      </c>
      <c r="I2047" s="193">
        <v>41490.468888888892</v>
      </c>
      <c r="J2047">
        <v>14.023999999999999</v>
      </c>
    </row>
    <row r="2048" spans="1:10" x14ac:dyDescent="0.25">
      <c r="A2048" s="158">
        <v>41491</v>
      </c>
      <c r="B2048">
        <v>14.041</v>
      </c>
      <c r="I2048" s="193">
        <v>41491.468888888892</v>
      </c>
      <c r="J2048">
        <v>14.041</v>
      </c>
    </row>
    <row r="2049" spans="1:10" x14ac:dyDescent="0.25">
      <c r="A2049" s="158">
        <v>41492</v>
      </c>
      <c r="B2049">
        <v>14.058999999999999</v>
      </c>
      <c r="I2049" s="193">
        <v>41492.468888888892</v>
      </c>
      <c r="J2049">
        <v>14.058999999999999</v>
      </c>
    </row>
    <row r="2050" spans="1:10" x14ac:dyDescent="0.25">
      <c r="A2050" s="158">
        <v>41493</v>
      </c>
      <c r="B2050">
        <v>14.079000000000001</v>
      </c>
      <c r="I2050" s="193">
        <v>41493.468888888892</v>
      </c>
      <c r="J2050">
        <v>14.079000000000001</v>
      </c>
    </row>
    <row r="2051" spans="1:10" x14ac:dyDescent="0.25">
      <c r="A2051" s="158">
        <v>41494</v>
      </c>
      <c r="B2051">
        <v>14.099</v>
      </c>
      <c r="I2051" s="193">
        <v>41494.468888888892</v>
      </c>
      <c r="J2051">
        <v>14.099</v>
      </c>
    </row>
    <row r="2052" spans="1:10" x14ac:dyDescent="0.25">
      <c r="A2052" s="158">
        <v>41495</v>
      </c>
      <c r="B2052">
        <v>14.114000000000001</v>
      </c>
      <c r="I2052" s="193">
        <v>41495.468888888892</v>
      </c>
      <c r="J2052">
        <v>14.114000000000001</v>
      </c>
    </row>
    <row r="2053" spans="1:10" x14ac:dyDescent="0.25">
      <c r="A2053" s="158">
        <v>41496</v>
      </c>
      <c r="B2053">
        <v>14.113</v>
      </c>
      <c r="I2053" s="193">
        <v>41496.468888888892</v>
      </c>
      <c r="J2053">
        <v>14.113</v>
      </c>
    </row>
    <row r="2054" spans="1:10" x14ac:dyDescent="0.25">
      <c r="A2054" s="158">
        <v>41497</v>
      </c>
      <c r="B2054">
        <v>14.14</v>
      </c>
      <c r="I2054" s="193">
        <v>41497.468888888892</v>
      </c>
      <c r="J2054">
        <v>14.14</v>
      </c>
    </row>
    <row r="2055" spans="1:10" x14ac:dyDescent="0.25">
      <c r="A2055" s="158">
        <v>41498</v>
      </c>
      <c r="B2055">
        <v>14.157</v>
      </c>
      <c r="I2055" s="193">
        <v>41498.468888888892</v>
      </c>
      <c r="J2055">
        <v>14.157</v>
      </c>
    </row>
    <row r="2056" spans="1:10" x14ac:dyDescent="0.25">
      <c r="A2056" s="158">
        <v>41499</v>
      </c>
      <c r="B2056">
        <v>14.175000000000001</v>
      </c>
      <c r="I2056" s="193">
        <v>41499.468888888892</v>
      </c>
      <c r="J2056">
        <v>14.175000000000001</v>
      </c>
    </row>
    <row r="2057" spans="1:10" x14ac:dyDescent="0.25">
      <c r="A2057" s="158">
        <v>41500</v>
      </c>
      <c r="B2057">
        <v>14.192</v>
      </c>
      <c r="I2057" s="193">
        <v>41500.468888888892</v>
      </c>
      <c r="J2057">
        <v>14.192</v>
      </c>
    </row>
    <row r="2058" spans="1:10" x14ac:dyDescent="0.25">
      <c r="A2058" s="158">
        <v>41501</v>
      </c>
      <c r="B2058">
        <v>14.183</v>
      </c>
    </row>
    <row r="2059" spans="1:10" x14ac:dyDescent="0.25">
      <c r="A2059" s="158">
        <v>41502</v>
      </c>
      <c r="B2059">
        <v>14.186</v>
      </c>
      <c r="I2059" s="193"/>
    </row>
    <row r="2060" spans="1:10" x14ac:dyDescent="0.25">
      <c r="A2060" s="158">
        <v>41503</v>
      </c>
      <c r="B2060">
        <v>14.202999999999999</v>
      </c>
      <c r="I2060" s="193">
        <v>41501.514166666668</v>
      </c>
      <c r="J2060">
        <v>14.183</v>
      </c>
    </row>
    <row r="2061" spans="1:10" x14ac:dyDescent="0.25">
      <c r="A2061" s="158">
        <v>41504</v>
      </c>
      <c r="B2061">
        <v>14.215</v>
      </c>
      <c r="I2061" s="193">
        <v>41502.514166666668</v>
      </c>
      <c r="J2061">
        <v>14.186</v>
      </c>
    </row>
    <row r="2062" spans="1:10" x14ac:dyDescent="0.25">
      <c r="A2062" s="158">
        <v>41505</v>
      </c>
      <c r="B2062">
        <v>14.228999999999999</v>
      </c>
      <c r="I2062" s="193">
        <v>41503.514166666668</v>
      </c>
      <c r="J2062">
        <v>14.202999999999999</v>
      </c>
    </row>
    <row r="2063" spans="1:10" x14ac:dyDescent="0.25">
      <c r="A2063" s="158">
        <v>41506</v>
      </c>
      <c r="B2063">
        <v>14.24</v>
      </c>
      <c r="I2063" s="193">
        <v>41504.514166666668</v>
      </c>
      <c r="J2063">
        <v>14.215</v>
      </c>
    </row>
    <row r="2064" spans="1:10" x14ac:dyDescent="0.25">
      <c r="A2064" s="158">
        <v>41507</v>
      </c>
      <c r="B2064">
        <v>14.262</v>
      </c>
      <c r="I2064" s="193">
        <v>41505.514166666668</v>
      </c>
      <c r="J2064">
        <v>14.228999999999999</v>
      </c>
    </row>
    <row r="2065" spans="1:10" x14ac:dyDescent="0.25">
      <c r="A2065" s="158">
        <v>41508</v>
      </c>
      <c r="B2065">
        <v>14.276</v>
      </c>
      <c r="I2065" s="193">
        <v>41506.514166666668</v>
      </c>
      <c r="J2065">
        <v>14.24</v>
      </c>
    </row>
    <row r="2066" spans="1:10" x14ac:dyDescent="0.25">
      <c r="A2066" s="158">
        <v>41509</v>
      </c>
      <c r="B2066">
        <v>14.286</v>
      </c>
      <c r="I2066" s="193">
        <v>41507.514166666668</v>
      </c>
      <c r="J2066">
        <v>14.262</v>
      </c>
    </row>
    <row r="2067" spans="1:10" x14ac:dyDescent="0.25">
      <c r="A2067" s="158">
        <v>41510</v>
      </c>
      <c r="B2067">
        <v>14.307</v>
      </c>
      <c r="I2067" s="193">
        <v>41508.514166666668</v>
      </c>
      <c r="J2067">
        <v>14.276</v>
      </c>
    </row>
    <row r="2068" spans="1:10" x14ac:dyDescent="0.25">
      <c r="A2068" s="158">
        <v>41511</v>
      </c>
      <c r="B2068">
        <v>14.315</v>
      </c>
      <c r="I2068" s="193">
        <v>41509.514166666668</v>
      </c>
      <c r="J2068">
        <v>14.286</v>
      </c>
    </row>
    <row r="2069" spans="1:10" x14ac:dyDescent="0.25">
      <c r="A2069" s="158">
        <v>41512</v>
      </c>
      <c r="B2069">
        <v>14.321999999999999</v>
      </c>
      <c r="I2069" s="193">
        <v>41510.514166666668</v>
      </c>
      <c r="J2069">
        <v>14.307</v>
      </c>
    </row>
    <row r="2070" spans="1:10" x14ac:dyDescent="0.25">
      <c r="A2070" s="158">
        <v>41513</v>
      </c>
      <c r="B2070">
        <v>14.33</v>
      </c>
      <c r="I2070" s="193">
        <v>41511.514166666668</v>
      </c>
      <c r="J2070">
        <v>14.315</v>
      </c>
    </row>
    <row r="2071" spans="1:10" x14ac:dyDescent="0.25">
      <c r="A2071" s="158">
        <v>41514</v>
      </c>
      <c r="B2071">
        <v>14.319000000000001</v>
      </c>
      <c r="I2071" s="193">
        <v>41512.514166666668</v>
      </c>
      <c r="J2071">
        <v>14.321999999999999</v>
      </c>
    </row>
    <row r="2072" spans="1:10" x14ac:dyDescent="0.25">
      <c r="A2072" s="158">
        <v>41515</v>
      </c>
      <c r="B2072">
        <v>14.297000000000001</v>
      </c>
      <c r="I2072" s="193">
        <v>41513.514166666668</v>
      </c>
      <c r="J2072">
        <v>14.33</v>
      </c>
    </row>
    <row r="2073" spans="1:10" x14ac:dyDescent="0.25">
      <c r="A2073" s="158">
        <v>41516</v>
      </c>
      <c r="B2073">
        <v>14.294</v>
      </c>
      <c r="I2073" s="193">
        <v>41514.514166666668</v>
      </c>
      <c r="J2073">
        <v>14.319000000000001</v>
      </c>
    </row>
    <row r="2074" spans="1:10" x14ac:dyDescent="0.25">
      <c r="A2074" s="158">
        <v>41517</v>
      </c>
      <c r="B2074">
        <v>14.291</v>
      </c>
      <c r="I2074" s="193">
        <v>41515.514166666668</v>
      </c>
      <c r="J2074">
        <v>14.297000000000001</v>
      </c>
    </row>
    <row r="2075" spans="1:10" x14ac:dyDescent="0.25">
      <c r="A2075" s="158">
        <v>41518</v>
      </c>
      <c r="B2075">
        <v>14.308</v>
      </c>
      <c r="I2075" s="193">
        <v>41516.514166666668</v>
      </c>
      <c r="J2075">
        <v>14.294</v>
      </c>
    </row>
    <row r="2076" spans="1:10" x14ac:dyDescent="0.25">
      <c r="A2076" s="158">
        <v>41519</v>
      </c>
      <c r="B2076">
        <v>14.318</v>
      </c>
      <c r="I2076" s="193">
        <v>41517.514166666668</v>
      </c>
      <c r="J2076">
        <v>14.291</v>
      </c>
    </row>
    <row r="2077" spans="1:10" x14ac:dyDescent="0.25">
      <c r="A2077" s="158">
        <v>41520</v>
      </c>
      <c r="B2077">
        <v>14.272</v>
      </c>
      <c r="I2077" s="193">
        <v>41518.514166666668</v>
      </c>
      <c r="J2077">
        <v>14.308</v>
      </c>
    </row>
    <row r="2078" spans="1:10" x14ac:dyDescent="0.25">
      <c r="A2078" s="158">
        <v>41521</v>
      </c>
      <c r="B2078">
        <v>14.266999999999999</v>
      </c>
      <c r="I2078" s="193">
        <v>41519.514166666668</v>
      </c>
      <c r="J2078">
        <v>14.318</v>
      </c>
    </row>
    <row r="2079" spans="1:10" x14ac:dyDescent="0.25">
      <c r="A2079" s="158">
        <v>41522</v>
      </c>
      <c r="B2079">
        <v>14.263</v>
      </c>
      <c r="I2079" s="193">
        <v>41520.514166666668</v>
      </c>
      <c r="J2079">
        <v>14.272</v>
      </c>
    </row>
    <row r="2080" spans="1:10" x14ac:dyDescent="0.25">
      <c r="A2080" s="158">
        <v>41523</v>
      </c>
      <c r="B2080">
        <v>14.03</v>
      </c>
      <c r="I2080" s="193">
        <v>41521.514166666668</v>
      </c>
      <c r="J2080">
        <v>14.266999999999999</v>
      </c>
    </row>
    <row r="2081" spans="1:10" x14ac:dyDescent="0.25">
      <c r="A2081" s="158">
        <v>41524</v>
      </c>
      <c r="B2081">
        <v>13.96</v>
      </c>
      <c r="I2081" s="193">
        <v>41522.514166666668</v>
      </c>
      <c r="J2081">
        <v>14.263</v>
      </c>
    </row>
    <row r="2082" spans="1:10" x14ac:dyDescent="0.25">
      <c r="A2082" s="158">
        <v>41525</v>
      </c>
      <c r="B2082">
        <v>13.925000000000001</v>
      </c>
      <c r="I2082" s="193">
        <v>41523.514166666668</v>
      </c>
      <c r="J2082">
        <v>14.03</v>
      </c>
    </row>
    <row r="2083" spans="1:10" x14ac:dyDescent="0.25">
      <c r="A2083" s="158">
        <v>41526</v>
      </c>
      <c r="B2083">
        <v>13.912000000000001</v>
      </c>
      <c r="I2083" s="193">
        <v>41524.514166666668</v>
      </c>
      <c r="J2083">
        <v>13.96</v>
      </c>
    </row>
    <row r="2084" spans="1:10" x14ac:dyDescent="0.25">
      <c r="A2084" s="158">
        <v>41527</v>
      </c>
      <c r="B2084">
        <v>13.91</v>
      </c>
      <c r="I2084" s="193">
        <v>41525.514166666668</v>
      </c>
      <c r="J2084">
        <v>13.925000000000001</v>
      </c>
    </row>
    <row r="2085" spans="1:10" x14ac:dyDescent="0.25">
      <c r="A2085" s="158">
        <v>41528</v>
      </c>
      <c r="B2085">
        <v>13.926</v>
      </c>
      <c r="I2085" s="193">
        <v>41526.514166666668</v>
      </c>
      <c r="J2085">
        <v>13.912000000000001</v>
      </c>
    </row>
    <row r="2086" spans="1:10" x14ac:dyDescent="0.25">
      <c r="A2086" s="158">
        <v>41529</v>
      </c>
      <c r="B2086">
        <v>13.939</v>
      </c>
      <c r="I2086" s="193">
        <v>41527.514166666668</v>
      </c>
      <c r="J2086">
        <v>13.91</v>
      </c>
    </row>
    <row r="2087" spans="1:10" x14ac:dyDescent="0.25">
      <c r="A2087" s="158">
        <v>41530</v>
      </c>
      <c r="B2087">
        <v>13.952999999999999</v>
      </c>
      <c r="I2087" s="193">
        <v>41528.514166666668</v>
      </c>
      <c r="J2087">
        <v>13.926</v>
      </c>
    </row>
    <row r="2088" spans="1:10" x14ac:dyDescent="0.25">
      <c r="A2088" s="158">
        <v>41531</v>
      </c>
      <c r="B2088">
        <v>13.962</v>
      </c>
      <c r="I2088" s="193">
        <v>41529.514166666668</v>
      </c>
      <c r="J2088">
        <v>13.939</v>
      </c>
    </row>
    <row r="2089" spans="1:10" x14ac:dyDescent="0.25">
      <c r="A2089" s="158">
        <v>41532</v>
      </c>
      <c r="B2089">
        <v>13.968</v>
      </c>
      <c r="I2089" s="193">
        <v>41530.514166666668</v>
      </c>
      <c r="J2089">
        <v>13.952999999999999</v>
      </c>
    </row>
    <row r="2090" spans="1:10" x14ac:dyDescent="0.25">
      <c r="A2090" s="158">
        <v>41533</v>
      </c>
      <c r="B2090">
        <v>13.965</v>
      </c>
      <c r="I2090" s="193">
        <v>41531.514166666668</v>
      </c>
      <c r="J2090">
        <v>13.962</v>
      </c>
    </row>
    <row r="2091" spans="1:10" x14ac:dyDescent="0.25">
      <c r="A2091" s="158">
        <v>41534</v>
      </c>
      <c r="B2091">
        <v>13.978999999999999</v>
      </c>
      <c r="I2091" s="193">
        <v>41532.514166666668</v>
      </c>
      <c r="J2091">
        <v>13.968</v>
      </c>
    </row>
    <row r="2092" spans="1:10" x14ac:dyDescent="0.25">
      <c r="A2092" s="158">
        <v>41535</v>
      </c>
      <c r="B2092">
        <v>13.977</v>
      </c>
      <c r="I2092" s="193">
        <v>41533.514166666668</v>
      </c>
      <c r="J2092">
        <v>13.965</v>
      </c>
    </row>
    <row r="2093" spans="1:10" x14ac:dyDescent="0.25">
      <c r="A2093" s="158">
        <v>41536</v>
      </c>
      <c r="B2093">
        <v>13.983000000000001</v>
      </c>
      <c r="I2093" s="193">
        <v>41534.514166666668</v>
      </c>
      <c r="J2093">
        <v>13.978999999999999</v>
      </c>
    </row>
    <row r="2094" spans="1:10" x14ac:dyDescent="0.25">
      <c r="A2094" s="158">
        <v>41537</v>
      </c>
      <c r="B2094">
        <v>14</v>
      </c>
      <c r="I2094" s="193">
        <v>41535.514166666668</v>
      </c>
      <c r="J2094">
        <v>13.977</v>
      </c>
    </row>
    <row r="2095" spans="1:10" x14ac:dyDescent="0.25">
      <c r="A2095" s="158">
        <v>41538</v>
      </c>
      <c r="B2095">
        <v>13.988</v>
      </c>
      <c r="I2095" s="193">
        <v>41536.514166666668</v>
      </c>
      <c r="J2095">
        <v>13.983000000000001</v>
      </c>
    </row>
    <row r="2096" spans="1:10" x14ac:dyDescent="0.25">
      <c r="A2096" s="158">
        <v>41539</v>
      </c>
      <c r="B2096">
        <v>13.976000000000001</v>
      </c>
      <c r="I2096" s="193">
        <v>41537.514166666668</v>
      </c>
      <c r="J2096">
        <v>14</v>
      </c>
    </row>
    <row r="2097" spans="1:10" x14ac:dyDescent="0.25">
      <c r="A2097" s="158">
        <v>41540</v>
      </c>
      <c r="B2097">
        <v>13.843999999999999</v>
      </c>
      <c r="I2097" s="193">
        <v>41538.514166666668</v>
      </c>
      <c r="J2097">
        <v>13.988</v>
      </c>
    </row>
    <row r="2098" spans="1:10" x14ac:dyDescent="0.25">
      <c r="A2098" s="158">
        <v>41541</v>
      </c>
      <c r="B2098">
        <v>13.814</v>
      </c>
      <c r="I2098" s="193">
        <v>41539.514166666668</v>
      </c>
      <c r="J2098">
        <v>13.976000000000001</v>
      </c>
    </row>
    <row r="2099" spans="1:10" x14ac:dyDescent="0.25">
      <c r="A2099" s="158">
        <v>41542</v>
      </c>
      <c r="B2099">
        <v>13.782999999999999</v>
      </c>
      <c r="I2099" s="193">
        <v>41540.514166666668</v>
      </c>
      <c r="J2099">
        <v>13.843999999999999</v>
      </c>
    </row>
    <row r="2100" spans="1:10" x14ac:dyDescent="0.25">
      <c r="A2100" s="158">
        <v>41543</v>
      </c>
      <c r="B2100">
        <v>13.779</v>
      </c>
      <c r="I2100" s="193">
        <v>41541.514166666668</v>
      </c>
      <c r="J2100">
        <v>13.814</v>
      </c>
    </row>
    <row r="2101" spans="1:10" x14ac:dyDescent="0.25">
      <c r="A2101" s="158">
        <v>41544</v>
      </c>
      <c r="B2101">
        <v>13.77</v>
      </c>
      <c r="I2101" s="193">
        <v>41542.514166666668</v>
      </c>
      <c r="J2101">
        <v>13.782999999999999</v>
      </c>
    </row>
    <row r="2102" spans="1:10" x14ac:dyDescent="0.25">
      <c r="A2102" s="158">
        <v>41545</v>
      </c>
      <c r="B2102">
        <v>13.657</v>
      </c>
      <c r="I2102" s="193">
        <v>41543.514166666668</v>
      </c>
      <c r="J2102">
        <v>13.779</v>
      </c>
    </row>
    <row r="2103" spans="1:10" x14ac:dyDescent="0.25">
      <c r="A2103" s="158">
        <v>41546</v>
      </c>
      <c r="B2103">
        <v>13.4</v>
      </c>
      <c r="I2103" s="193">
        <v>41544.514166666668</v>
      </c>
      <c r="J2103">
        <v>13.77</v>
      </c>
    </row>
    <row r="2104" spans="1:10" x14ac:dyDescent="0.25">
      <c r="A2104" s="158">
        <v>41547</v>
      </c>
      <c r="B2104">
        <v>13.162000000000001</v>
      </c>
      <c r="I2104" s="193">
        <v>41545.514166666668</v>
      </c>
      <c r="J2104">
        <v>13.657</v>
      </c>
    </row>
    <row r="2105" spans="1:10" x14ac:dyDescent="0.25">
      <c r="A2105" s="158">
        <v>41548</v>
      </c>
      <c r="B2105">
        <v>12.951000000000001</v>
      </c>
      <c r="I2105" s="193">
        <v>41546.514166666668</v>
      </c>
      <c r="J2105">
        <v>13.4</v>
      </c>
    </row>
    <row r="2106" spans="1:10" x14ac:dyDescent="0.25">
      <c r="A2106" s="158">
        <v>41549</v>
      </c>
      <c r="B2106">
        <v>12.842000000000001</v>
      </c>
      <c r="I2106" s="193">
        <v>41547.514166666668</v>
      </c>
      <c r="J2106">
        <v>13.162000000000001</v>
      </c>
    </row>
    <row r="2107" spans="1:10" x14ac:dyDescent="0.25">
      <c r="A2107" s="158">
        <v>41550</v>
      </c>
      <c r="B2107">
        <v>12.792999999999999</v>
      </c>
      <c r="I2107" s="193">
        <v>41548.514166666668</v>
      </c>
      <c r="J2107">
        <v>12.951000000000001</v>
      </c>
    </row>
    <row r="2108" spans="1:10" x14ac:dyDescent="0.25">
      <c r="A2108" s="158">
        <v>41551</v>
      </c>
      <c r="B2108">
        <v>12.808</v>
      </c>
      <c r="I2108" s="193">
        <v>41549.514166666668</v>
      </c>
      <c r="J2108">
        <v>12.842000000000001</v>
      </c>
    </row>
    <row r="2109" spans="1:10" x14ac:dyDescent="0.25">
      <c r="A2109" s="158">
        <v>41552</v>
      </c>
      <c r="B2109">
        <v>12.853</v>
      </c>
      <c r="I2109" s="193">
        <v>41550.514166666668</v>
      </c>
      <c r="J2109">
        <v>12.792999999999999</v>
      </c>
    </row>
    <row r="2110" spans="1:10" x14ac:dyDescent="0.25">
      <c r="A2110" s="158">
        <v>41553</v>
      </c>
      <c r="B2110">
        <v>12.904999999999999</v>
      </c>
      <c r="I2110" s="193">
        <v>41551.514166666668</v>
      </c>
      <c r="J2110">
        <v>12.808</v>
      </c>
    </row>
    <row r="2111" spans="1:10" x14ac:dyDescent="0.25">
      <c r="A2111" s="158">
        <v>41554</v>
      </c>
      <c r="B2111">
        <v>12.946</v>
      </c>
      <c r="I2111" s="193">
        <v>41552.514166666668</v>
      </c>
      <c r="J2111">
        <v>12.853</v>
      </c>
    </row>
    <row r="2112" spans="1:10" x14ac:dyDescent="0.25">
      <c r="A2112" s="158">
        <v>41555</v>
      </c>
      <c r="B2112">
        <v>12.981999999999999</v>
      </c>
      <c r="I2112" s="193">
        <v>41553.514166666668</v>
      </c>
      <c r="J2112">
        <v>12.904999999999999</v>
      </c>
    </row>
    <row r="2113" spans="1:10" x14ac:dyDescent="0.25">
      <c r="A2113" s="158">
        <v>41556</v>
      </c>
      <c r="B2113">
        <v>13.016999999999999</v>
      </c>
      <c r="I2113" s="193">
        <v>41554.514166666668</v>
      </c>
      <c r="J2113">
        <v>12.946</v>
      </c>
    </row>
    <row r="2114" spans="1:10" x14ac:dyDescent="0.25">
      <c r="A2114" s="158">
        <v>41557</v>
      </c>
      <c r="B2114">
        <v>13.048999999999999</v>
      </c>
      <c r="I2114" s="193">
        <v>41555.514166666668</v>
      </c>
      <c r="J2114">
        <v>12.981999999999999</v>
      </c>
    </row>
    <row r="2115" spans="1:10" x14ac:dyDescent="0.25">
      <c r="A2115" s="158">
        <v>41558</v>
      </c>
      <c r="B2115">
        <v>13.079000000000001</v>
      </c>
      <c r="I2115" s="193">
        <v>41556.514166666668</v>
      </c>
      <c r="J2115">
        <v>13.016999999999999</v>
      </c>
    </row>
    <row r="2116" spans="1:10" x14ac:dyDescent="0.25">
      <c r="A2116" s="158">
        <v>41559</v>
      </c>
      <c r="B2116">
        <v>13.098000000000001</v>
      </c>
      <c r="I2116" s="193">
        <v>41557.514166666668</v>
      </c>
      <c r="J2116">
        <v>13.048999999999999</v>
      </c>
    </row>
    <row r="2117" spans="1:10" x14ac:dyDescent="0.25">
      <c r="A2117" s="158">
        <v>41560</v>
      </c>
      <c r="B2117">
        <v>13.122</v>
      </c>
      <c r="I2117" s="193">
        <v>41558.514166666668</v>
      </c>
      <c r="J2117">
        <v>13.079000000000001</v>
      </c>
    </row>
    <row r="2118" spans="1:10" x14ac:dyDescent="0.25">
      <c r="A2118" s="158">
        <v>41561</v>
      </c>
      <c r="B2118">
        <v>13.148</v>
      </c>
      <c r="I2118" s="193">
        <v>41559.514166666668</v>
      </c>
      <c r="J2118">
        <v>13.098000000000001</v>
      </c>
    </row>
    <row r="2119" spans="1:10" x14ac:dyDescent="0.25">
      <c r="A2119" s="158">
        <v>41562</v>
      </c>
      <c r="B2119">
        <v>13.175000000000001</v>
      </c>
      <c r="I2119" s="193">
        <v>41560.514166666668</v>
      </c>
      <c r="J2119">
        <v>13.122</v>
      </c>
    </row>
    <row r="2120" spans="1:10" x14ac:dyDescent="0.25">
      <c r="A2120" s="158">
        <v>41563</v>
      </c>
      <c r="B2120">
        <v>13.198</v>
      </c>
      <c r="I2120" s="193">
        <v>41561.514166666668</v>
      </c>
      <c r="J2120">
        <v>13.148</v>
      </c>
    </row>
    <row r="2121" spans="1:10" x14ac:dyDescent="0.25">
      <c r="A2121" s="158">
        <v>41564</v>
      </c>
      <c r="B2121">
        <v>13.218</v>
      </c>
      <c r="I2121" s="193">
        <v>41562.514166666668</v>
      </c>
      <c r="J2121">
        <v>13.175000000000001</v>
      </c>
    </row>
    <row r="2122" spans="1:10" x14ac:dyDescent="0.25">
      <c r="A2122" s="158">
        <v>41565</v>
      </c>
      <c r="B2122">
        <v>13.237</v>
      </c>
      <c r="I2122" s="193">
        <v>41563.514166666668</v>
      </c>
      <c r="J2122">
        <v>13.198</v>
      </c>
    </row>
    <row r="2123" spans="1:10" x14ac:dyDescent="0.25">
      <c r="A2123" s="158">
        <v>41566</v>
      </c>
      <c r="B2123">
        <v>13.256</v>
      </c>
      <c r="I2123" s="193">
        <v>41564.514166666668</v>
      </c>
      <c r="J2123">
        <v>13.218</v>
      </c>
    </row>
    <row r="2124" spans="1:10" x14ac:dyDescent="0.25">
      <c r="A2124" s="158">
        <v>41567</v>
      </c>
      <c r="B2124">
        <v>13.271000000000001</v>
      </c>
      <c r="I2124" s="193">
        <v>41565.514166666668</v>
      </c>
      <c r="J2124">
        <v>13.237</v>
      </c>
    </row>
    <row r="2125" spans="1:10" x14ac:dyDescent="0.25">
      <c r="A2125" s="158">
        <v>41568</v>
      </c>
      <c r="B2125">
        <v>13.285</v>
      </c>
      <c r="I2125" s="193">
        <v>41566.514166666668</v>
      </c>
      <c r="J2125">
        <v>13.256</v>
      </c>
    </row>
    <row r="2126" spans="1:10" x14ac:dyDescent="0.25">
      <c r="A2126" s="158">
        <v>41569</v>
      </c>
      <c r="B2126">
        <v>13.297000000000001</v>
      </c>
      <c r="I2126" s="193">
        <v>41567.514166666668</v>
      </c>
      <c r="J2126">
        <v>13.271000000000001</v>
      </c>
    </row>
    <row r="2127" spans="1:10" x14ac:dyDescent="0.25">
      <c r="A2127" s="158">
        <v>41570</v>
      </c>
      <c r="B2127">
        <v>13.308999999999999</v>
      </c>
      <c r="I2127" s="193">
        <v>41568.514166666668</v>
      </c>
      <c r="J2127">
        <v>13.285</v>
      </c>
    </row>
    <row r="2128" spans="1:10" x14ac:dyDescent="0.25">
      <c r="A2128" s="158">
        <v>41571</v>
      </c>
      <c r="B2128">
        <v>13.323</v>
      </c>
      <c r="I2128" s="193">
        <v>41569.514166666668</v>
      </c>
      <c r="J2128">
        <v>13.297000000000001</v>
      </c>
    </row>
    <row r="2129" spans="1:10" x14ac:dyDescent="0.25">
      <c r="A2129" s="158">
        <v>41572</v>
      </c>
      <c r="B2129">
        <v>13.333</v>
      </c>
      <c r="I2129" s="193">
        <v>41570.514166666668</v>
      </c>
      <c r="J2129">
        <v>13.308999999999999</v>
      </c>
    </row>
    <row r="2130" spans="1:10" x14ac:dyDescent="0.25">
      <c r="A2130" s="158">
        <v>41573</v>
      </c>
      <c r="B2130">
        <v>13.347</v>
      </c>
      <c r="I2130" s="193">
        <v>41571.514166666668</v>
      </c>
      <c r="J2130">
        <v>13.323</v>
      </c>
    </row>
    <row r="2131" spans="1:10" x14ac:dyDescent="0.25">
      <c r="A2131" s="158">
        <v>41574</v>
      </c>
      <c r="B2131">
        <v>13.353999999999999</v>
      </c>
      <c r="I2131" s="193">
        <v>41572.514166666668</v>
      </c>
      <c r="J2131">
        <v>13.333</v>
      </c>
    </row>
    <row r="2132" spans="1:10" x14ac:dyDescent="0.25">
      <c r="A2132" s="158">
        <v>41575</v>
      </c>
      <c r="B2132">
        <v>13.371</v>
      </c>
      <c r="I2132" s="193">
        <v>41573.514166666668</v>
      </c>
      <c r="J2132">
        <v>13.347</v>
      </c>
    </row>
    <row r="2133" spans="1:10" x14ac:dyDescent="0.25">
      <c r="A2133" s="158">
        <v>41576</v>
      </c>
      <c r="B2133">
        <v>13.375</v>
      </c>
      <c r="I2133" s="193">
        <v>41574.514166666668</v>
      </c>
      <c r="J2133">
        <v>13.353999999999999</v>
      </c>
    </row>
    <row r="2134" spans="1:10" x14ac:dyDescent="0.25">
      <c r="A2134" s="158">
        <v>41577</v>
      </c>
      <c r="B2134">
        <v>13.393000000000001</v>
      </c>
      <c r="I2134" s="193">
        <v>41575.514166666668</v>
      </c>
      <c r="J2134">
        <v>13.371</v>
      </c>
    </row>
    <row r="2135" spans="1:10" x14ac:dyDescent="0.25">
      <c r="A2135" s="158">
        <v>41578</v>
      </c>
      <c r="B2135">
        <v>13.397</v>
      </c>
      <c r="I2135" s="193">
        <v>41576.514166666668</v>
      </c>
      <c r="J2135">
        <v>13.375</v>
      </c>
    </row>
    <row r="2136" spans="1:10" x14ac:dyDescent="0.25">
      <c r="A2136" s="158">
        <v>41579</v>
      </c>
      <c r="B2136">
        <v>13.398</v>
      </c>
      <c r="I2136" s="193">
        <v>41577.514166666668</v>
      </c>
      <c r="J2136">
        <v>13.393000000000001</v>
      </c>
    </row>
    <row r="2137" spans="1:10" x14ac:dyDescent="0.25">
      <c r="A2137" s="158">
        <v>41580</v>
      </c>
      <c r="B2137">
        <v>13.348000000000001</v>
      </c>
      <c r="I2137" s="193">
        <v>41578.514166666668</v>
      </c>
      <c r="J2137">
        <v>13.397</v>
      </c>
    </row>
    <row r="2138" spans="1:10" x14ac:dyDescent="0.25">
      <c r="A2138" s="158">
        <v>41581</v>
      </c>
      <c r="B2138">
        <v>13.352</v>
      </c>
      <c r="I2138" s="193">
        <v>41579.514166666668</v>
      </c>
      <c r="J2138">
        <v>13.398</v>
      </c>
    </row>
    <row r="2139" spans="1:10" x14ac:dyDescent="0.25">
      <c r="A2139" s="158">
        <v>41582</v>
      </c>
      <c r="B2139">
        <v>13.35</v>
      </c>
      <c r="I2139" s="193">
        <v>41580.514166666668</v>
      </c>
      <c r="J2139">
        <v>13.348000000000001</v>
      </c>
    </row>
    <row r="2140" spans="1:10" x14ac:dyDescent="0.25">
      <c r="A2140" s="158">
        <v>41583</v>
      </c>
      <c r="B2140">
        <v>13.343</v>
      </c>
      <c r="I2140" s="193">
        <v>41581.514166666668</v>
      </c>
      <c r="J2140">
        <v>13.352</v>
      </c>
    </row>
    <row r="2141" spans="1:10" x14ac:dyDescent="0.25">
      <c r="A2141" s="158">
        <v>41584</v>
      </c>
      <c r="B2141">
        <v>13.34</v>
      </c>
      <c r="I2141" s="193">
        <v>41582.514166666668</v>
      </c>
      <c r="J2141">
        <v>13.35</v>
      </c>
    </row>
    <row r="2142" spans="1:10" x14ac:dyDescent="0.25">
      <c r="A2142" s="158">
        <v>41585</v>
      </c>
      <c r="B2142">
        <v>13.292999999999999</v>
      </c>
      <c r="I2142" s="193">
        <v>41583.514166666668</v>
      </c>
      <c r="J2142">
        <v>13.343</v>
      </c>
    </row>
    <row r="2143" spans="1:10" x14ac:dyDescent="0.25">
      <c r="A2143" s="158">
        <v>41586</v>
      </c>
      <c r="B2143">
        <v>13.225</v>
      </c>
      <c r="I2143" s="193">
        <v>41584.514166666668</v>
      </c>
      <c r="J2143">
        <v>13.34</v>
      </c>
    </row>
    <row r="2144" spans="1:10" x14ac:dyDescent="0.25">
      <c r="A2144" s="158">
        <v>41587</v>
      </c>
      <c r="B2144">
        <v>13.204000000000001</v>
      </c>
      <c r="I2144" s="193">
        <v>41585.514166666668</v>
      </c>
      <c r="J2144">
        <v>13.292999999999999</v>
      </c>
    </row>
    <row r="2145" spans="1:10" x14ac:dyDescent="0.25">
      <c r="A2145" s="158">
        <v>41588</v>
      </c>
      <c r="B2145">
        <v>13.188000000000001</v>
      </c>
      <c r="I2145" s="193">
        <v>41586.514166666668</v>
      </c>
      <c r="J2145">
        <v>13.225</v>
      </c>
    </row>
    <row r="2146" spans="1:10" x14ac:dyDescent="0.25">
      <c r="A2146" s="158">
        <v>41589</v>
      </c>
      <c r="B2146">
        <v>13.188000000000001</v>
      </c>
      <c r="I2146" s="193">
        <v>41587.514166666668</v>
      </c>
      <c r="J2146">
        <v>13.204000000000001</v>
      </c>
    </row>
    <row r="2147" spans="1:10" x14ac:dyDescent="0.25">
      <c r="A2147" s="158">
        <v>41590</v>
      </c>
      <c r="B2147">
        <v>13.183</v>
      </c>
      <c r="I2147" s="193">
        <v>41588.514166666668</v>
      </c>
      <c r="J2147">
        <v>13.188000000000001</v>
      </c>
    </row>
    <row r="2148" spans="1:10" x14ac:dyDescent="0.25">
      <c r="A2148" s="158">
        <v>41591</v>
      </c>
      <c r="B2148">
        <v>13.183</v>
      </c>
      <c r="I2148" s="193">
        <v>41589.514166666668</v>
      </c>
      <c r="J2148">
        <v>13.188000000000001</v>
      </c>
    </row>
    <row r="2149" spans="1:10" x14ac:dyDescent="0.25">
      <c r="A2149" s="158">
        <v>41592</v>
      </c>
      <c r="B2149">
        <v>13.182</v>
      </c>
      <c r="I2149" s="193">
        <v>41590.514166666668</v>
      </c>
      <c r="J2149">
        <v>13.183</v>
      </c>
    </row>
    <row r="2150" spans="1:10" x14ac:dyDescent="0.25">
      <c r="A2150" s="158">
        <v>41593</v>
      </c>
      <c r="B2150">
        <v>13.186</v>
      </c>
      <c r="I2150" s="193">
        <v>41591.514166666668</v>
      </c>
      <c r="J2150">
        <v>13.183</v>
      </c>
    </row>
    <row r="2151" spans="1:10" x14ac:dyDescent="0.25">
      <c r="A2151" s="158">
        <v>41594</v>
      </c>
      <c r="B2151">
        <v>13.157999999999999</v>
      </c>
      <c r="I2151" s="193">
        <v>41592.514166666668</v>
      </c>
      <c r="J2151">
        <v>13.182</v>
      </c>
    </row>
    <row r="2152" spans="1:10" x14ac:dyDescent="0.25">
      <c r="A2152" s="158">
        <v>41595</v>
      </c>
      <c r="B2152">
        <v>13.118</v>
      </c>
      <c r="I2152" s="193">
        <v>41593.514166666668</v>
      </c>
      <c r="J2152">
        <v>13.186</v>
      </c>
    </row>
    <row r="2153" spans="1:10" x14ac:dyDescent="0.25">
      <c r="A2153" s="158">
        <v>41596</v>
      </c>
      <c r="B2153">
        <v>13.031000000000001</v>
      </c>
      <c r="I2153" s="193">
        <v>41594.514166666668</v>
      </c>
      <c r="J2153">
        <v>13.157999999999999</v>
      </c>
    </row>
    <row r="2154" spans="1:10" x14ac:dyDescent="0.25">
      <c r="A2154" s="158">
        <v>41597</v>
      </c>
      <c r="B2154">
        <v>12.906000000000001</v>
      </c>
      <c r="I2154" s="193">
        <v>41595.514166666668</v>
      </c>
      <c r="J2154">
        <v>13.118</v>
      </c>
    </row>
    <row r="2155" spans="1:10" x14ac:dyDescent="0.25">
      <c r="A2155" s="158">
        <v>41598</v>
      </c>
      <c r="B2155">
        <v>12.856999999999999</v>
      </c>
      <c r="I2155" s="193">
        <v>41596.514166666668</v>
      </c>
      <c r="J2155">
        <v>13.031000000000001</v>
      </c>
    </row>
    <row r="2156" spans="1:10" x14ac:dyDescent="0.25">
      <c r="A2156" s="158">
        <v>41599</v>
      </c>
      <c r="B2156">
        <v>12.847</v>
      </c>
      <c r="I2156" s="193">
        <v>41597.514166666668</v>
      </c>
      <c r="J2156">
        <v>12.906000000000001</v>
      </c>
    </row>
    <row r="2157" spans="1:10" x14ac:dyDescent="0.25">
      <c r="A2157" s="158">
        <v>41600</v>
      </c>
      <c r="B2157">
        <v>12.86</v>
      </c>
      <c r="I2157" s="193">
        <v>41598.514166666668</v>
      </c>
      <c r="J2157">
        <v>12.856999999999999</v>
      </c>
    </row>
    <row r="2158" spans="1:10" x14ac:dyDescent="0.25">
      <c r="A2158" s="158">
        <v>41601</v>
      </c>
      <c r="B2158">
        <v>12.877000000000001</v>
      </c>
      <c r="I2158" s="193">
        <v>41599.514166666668</v>
      </c>
      <c r="J2158">
        <v>12.847</v>
      </c>
    </row>
    <row r="2159" spans="1:10" x14ac:dyDescent="0.25">
      <c r="A2159" s="158">
        <v>41602</v>
      </c>
      <c r="B2159">
        <v>12.894</v>
      </c>
      <c r="I2159" s="193">
        <v>41600.514166666668</v>
      </c>
      <c r="J2159">
        <v>12.86</v>
      </c>
    </row>
    <row r="2160" spans="1:10" x14ac:dyDescent="0.25">
      <c r="A2160" s="158">
        <v>41603</v>
      </c>
      <c r="B2160">
        <v>12.913</v>
      </c>
      <c r="I2160" s="193">
        <v>41601.514166666668</v>
      </c>
      <c r="J2160">
        <v>12.877000000000001</v>
      </c>
    </row>
    <row r="2161" spans="1:10" x14ac:dyDescent="0.25">
      <c r="A2161" s="158">
        <v>41604</v>
      </c>
      <c r="B2161">
        <v>12.925000000000001</v>
      </c>
      <c r="I2161" s="193">
        <v>41602.514166666668</v>
      </c>
      <c r="J2161">
        <v>12.894</v>
      </c>
    </row>
    <row r="2162" spans="1:10" x14ac:dyDescent="0.25">
      <c r="A2162" s="158">
        <v>41605</v>
      </c>
      <c r="B2162">
        <v>12.941000000000001</v>
      </c>
      <c r="I2162" s="193">
        <v>41603.514166666668</v>
      </c>
      <c r="J2162">
        <v>12.913</v>
      </c>
    </row>
    <row r="2163" spans="1:10" x14ac:dyDescent="0.25">
      <c r="A2163" s="158">
        <v>41606</v>
      </c>
      <c r="B2163">
        <v>12.954000000000001</v>
      </c>
      <c r="I2163" s="193">
        <v>41604.514166666668</v>
      </c>
      <c r="J2163">
        <v>12.925000000000001</v>
      </c>
    </row>
    <row r="2164" spans="1:10" x14ac:dyDescent="0.25">
      <c r="A2164" s="158">
        <v>41607</v>
      </c>
      <c r="B2164">
        <v>12.97</v>
      </c>
      <c r="I2164" s="193">
        <v>41605.514166666668</v>
      </c>
      <c r="J2164">
        <v>12.941000000000001</v>
      </c>
    </row>
    <row r="2165" spans="1:10" x14ac:dyDescent="0.25">
      <c r="A2165" s="158">
        <v>41608</v>
      </c>
      <c r="B2165">
        <v>12.974</v>
      </c>
      <c r="I2165" s="193">
        <v>41606.514166666668</v>
      </c>
      <c r="J2165">
        <v>12.954000000000001</v>
      </c>
    </row>
    <row r="2166" spans="1:10" x14ac:dyDescent="0.25">
      <c r="A2166" s="158">
        <v>41609</v>
      </c>
      <c r="B2166">
        <v>12.954000000000001</v>
      </c>
      <c r="I2166" s="193">
        <v>41607.514166666668</v>
      </c>
      <c r="J2166">
        <v>12.97</v>
      </c>
    </row>
    <row r="2167" spans="1:10" x14ac:dyDescent="0.25">
      <c r="A2167" s="158">
        <v>41610</v>
      </c>
      <c r="B2167">
        <v>12.909000000000001</v>
      </c>
      <c r="I2167" s="193">
        <v>41608.514166666668</v>
      </c>
      <c r="J2167">
        <v>12.974</v>
      </c>
    </row>
    <row r="2168" spans="1:10" x14ac:dyDescent="0.25">
      <c r="A2168" s="158">
        <v>41611</v>
      </c>
      <c r="B2168">
        <v>12.888</v>
      </c>
      <c r="I2168" s="193">
        <v>41609.514166666668</v>
      </c>
      <c r="J2168">
        <v>12.954000000000001</v>
      </c>
    </row>
    <row r="2169" spans="1:10" x14ac:dyDescent="0.25">
      <c r="A2169" s="158">
        <v>41612</v>
      </c>
      <c r="B2169">
        <v>12.894</v>
      </c>
      <c r="I2169" s="193">
        <v>41610.514166666668</v>
      </c>
      <c r="J2169">
        <v>12.909000000000001</v>
      </c>
    </row>
    <row r="2170" spans="1:10" x14ac:dyDescent="0.25">
      <c r="A2170" s="158">
        <v>41613</v>
      </c>
      <c r="B2170">
        <v>12.904999999999999</v>
      </c>
      <c r="I2170" s="193">
        <v>41611.514166666668</v>
      </c>
      <c r="J2170">
        <v>12.888</v>
      </c>
    </row>
    <row r="2171" spans="1:10" x14ac:dyDescent="0.25">
      <c r="A2171" s="158">
        <v>41614</v>
      </c>
      <c r="B2171">
        <v>12.914999999999999</v>
      </c>
      <c r="I2171" s="193">
        <v>41612.514166666668</v>
      </c>
      <c r="J2171">
        <v>12.894</v>
      </c>
    </row>
    <row r="2172" spans="1:10" x14ac:dyDescent="0.25">
      <c r="A2172" s="158">
        <v>41615</v>
      </c>
      <c r="B2172">
        <v>12.932</v>
      </c>
      <c r="I2172" s="193">
        <v>41613.514166666668</v>
      </c>
      <c r="J2172">
        <v>12.904999999999999</v>
      </c>
    </row>
    <row r="2173" spans="1:10" x14ac:dyDescent="0.25">
      <c r="A2173" s="158">
        <v>41616</v>
      </c>
      <c r="B2173">
        <v>12.952</v>
      </c>
      <c r="I2173" s="193">
        <v>41614.514166666668</v>
      </c>
      <c r="J2173">
        <v>12.914999999999999</v>
      </c>
    </row>
    <row r="2174" spans="1:10" x14ac:dyDescent="0.25">
      <c r="A2174" s="158">
        <v>41617</v>
      </c>
      <c r="B2174">
        <v>12.967000000000001</v>
      </c>
      <c r="I2174" s="193">
        <v>41615.514166666668</v>
      </c>
      <c r="J2174">
        <v>12.932</v>
      </c>
    </row>
    <row r="2175" spans="1:10" x14ac:dyDescent="0.25">
      <c r="A2175" s="158">
        <v>41618</v>
      </c>
      <c r="B2175">
        <v>12.978</v>
      </c>
      <c r="I2175" s="193">
        <v>41616.514166666668</v>
      </c>
      <c r="J2175">
        <v>12.952</v>
      </c>
    </row>
    <row r="2176" spans="1:10" x14ac:dyDescent="0.25">
      <c r="A2176" s="158">
        <v>41619</v>
      </c>
      <c r="B2176">
        <v>12.98</v>
      </c>
      <c r="I2176" s="193">
        <v>41617.514166666668</v>
      </c>
      <c r="J2176">
        <v>12.967000000000001</v>
      </c>
    </row>
    <row r="2177" spans="1:10" x14ac:dyDescent="0.25">
      <c r="A2177" s="158">
        <v>41620</v>
      </c>
      <c r="B2177">
        <v>12.994</v>
      </c>
      <c r="I2177" s="193">
        <v>41618.514166666668</v>
      </c>
      <c r="J2177">
        <v>12.978</v>
      </c>
    </row>
    <row r="2178" spans="1:10" x14ac:dyDescent="0.25">
      <c r="A2178" s="158">
        <v>41621</v>
      </c>
      <c r="B2178">
        <v>12.962999999999999</v>
      </c>
      <c r="I2178" s="193">
        <v>41619.514166666668</v>
      </c>
      <c r="J2178">
        <v>12.98</v>
      </c>
    </row>
    <row r="2179" spans="1:10" x14ac:dyDescent="0.25">
      <c r="A2179" s="158">
        <v>41622</v>
      </c>
      <c r="B2179">
        <v>12.965</v>
      </c>
      <c r="I2179" s="193">
        <v>41620.514166666668</v>
      </c>
      <c r="J2179">
        <v>12.994</v>
      </c>
    </row>
    <row r="2180" spans="1:10" x14ac:dyDescent="0.25">
      <c r="A2180" s="158">
        <v>41623</v>
      </c>
      <c r="B2180">
        <v>12.955</v>
      </c>
      <c r="I2180" s="193">
        <v>41621.514166666668</v>
      </c>
      <c r="J2180">
        <v>12.962999999999999</v>
      </c>
    </row>
    <row r="2181" spans="1:10" x14ac:dyDescent="0.25">
      <c r="A2181" s="158">
        <v>41624</v>
      </c>
      <c r="B2181">
        <v>12.948</v>
      </c>
      <c r="I2181" s="193">
        <v>41622.514166666668</v>
      </c>
      <c r="J2181">
        <v>12.965</v>
      </c>
    </row>
    <row r="2182" spans="1:10" x14ac:dyDescent="0.25">
      <c r="A2182" s="158">
        <v>41625</v>
      </c>
      <c r="B2182">
        <v>12.95</v>
      </c>
      <c r="I2182" s="193">
        <v>41623.514166666668</v>
      </c>
      <c r="J2182">
        <v>12.955</v>
      </c>
    </row>
    <row r="2183" spans="1:10" x14ac:dyDescent="0.25">
      <c r="A2183" s="158">
        <v>41626</v>
      </c>
      <c r="B2183">
        <v>12.946999999999999</v>
      </c>
      <c r="I2183" s="193">
        <v>41624.514166666668</v>
      </c>
      <c r="J2183">
        <v>12.948</v>
      </c>
    </row>
    <row r="2184" spans="1:10" x14ac:dyDescent="0.25">
      <c r="A2184" s="158">
        <v>41627</v>
      </c>
      <c r="B2184">
        <v>12.95</v>
      </c>
      <c r="I2184" s="193">
        <v>41625.514166666668</v>
      </c>
      <c r="J2184">
        <v>12.95</v>
      </c>
    </row>
    <row r="2185" spans="1:10" x14ac:dyDescent="0.25">
      <c r="A2185" s="158">
        <v>41628</v>
      </c>
      <c r="B2185">
        <v>12.978999999999999</v>
      </c>
      <c r="I2185" s="193">
        <v>41626.514166666668</v>
      </c>
      <c r="J2185">
        <v>12.946999999999999</v>
      </c>
    </row>
    <row r="2186" spans="1:10" x14ac:dyDescent="0.25">
      <c r="A2186" s="158">
        <v>41629</v>
      </c>
      <c r="B2186">
        <v>12.941000000000001</v>
      </c>
      <c r="I2186" s="193">
        <v>41627.514166666668</v>
      </c>
      <c r="J2186">
        <v>12.95</v>
      </c>
    </row>
    <row r="2187" spans="1:10" x14ac:dyDescent="0.25">
      <c r="A2187" s="158">
        <v>41630</v>
      </c>
      <c r="B2187">
        <v>12.928000000000001</v>
      </c>
      <c r="I2187" s="193">
        <v>41628.514166666668</v>
      </c>
      <c r="J2187">
        <v>12.978999999999999</v>
      </c>
    </row>
    <row r="2188" spans="1:10" x14ac:dyDescent="0.25">
      <c r="A2188" s="158">
        <v>41631</v>
      </c>
      <c r="B2188">
        <v>12.909000000000001</v>
      </c>
      <c r="I2188" s="193">
        <v>41629.514166666668</v>
      </c>
      <c r="J2188">
        <v>12.941000000000001</v>
      </c>
    </row>
    <row r="2189" spans="1:10" x14ac:dyDescent="0.25">
      <c r="A2189" s="158">
        <v>41632</v>
      </c>
      <c r="B2189">
        <v>12.91</v>
      </c>
      <c r="I2189" s="193">
        <v>41630.514166666668</v>
      </c>
      <c r="J2189">
        <v>12.928000000000001</v>
      </c>
    </row>
    <row r="2190" spans="1:10" x14ac:dyDescent="0.25">
      <c r="A2190" s="158">
        <v>41633</v>
      </c>
      <c r="B2190">
        <v>12.912000000000001</v>
      </c>
      <c r="I2190" s="193">
        <v>41631.514166666668</v>
      </c>
      <c r="J2190">
        <v>12.909000000000001</v>
      </c>
    </row>
    <row r="2191" spans="1:10" x14ac:dyDescent="0.25">
      <c r="A2191" s="158">
        <v>41634</v>
      </c>
      <c r="B2191">
        <v>12.914999999999999</v>
      </c>
      <c r="I2191" s="193">
        <v>41632.514166666668</v>
      </c>
      <c r="J2191">
        <v>12.91</v>
      </c>
    </row>
    <row r="2192" spans="1:10" x14ac:dyDescent="0.25">
      <c r="A2192" s="158">
        <v>41635</v>
      </c>
      <c r="B2192">
        <v>12.922000000000001</v>
      </c>
      <c r="I2192" s="193">
        <v>41633.514166666668</v>
      </c>
      <c r="J2192">
        <v>12.912000000000001</v>
      </c>
    </row>
    <row r="2193" spans="1:10" x14ac:dyDescent="0.25">
      <c r="A2193" s="158">
        <v>41636</v>
      </c>
      <c r="B2193">
        <v>12.929</v>
      </c>
      <c r="I2193" s="193">
        <v>41634.514166666668</v>
      </c>
      <c r="J2193">
        <v>12.914999999999999</v>
      </c>
    </row>
    <row r="2194" spans="1:10" x14ac:dyDescent="0.25">
      <c r="A2194" s="158">
        <v>41637</v>
      </c>
      <c r="B2194">
        <v>12.929</v>
      </c>
      <c r="I2194" s="193">
        <v>41635.514166666668</v>
      </c>
      <c r="J2194">
        <v>12.922000000000001</v>
      </c>
    </row>
    <row r="2195" spans="1:10" x14ac:dyDescent="0.25">
      <c r="A2195" s="158">
        <v>41638</v>
      </c>
      <c r="B2195">
        <v>12.933999999999999</v>
      </c>
      <c r="I2195" s="193">
        <v>41636.514166666668</v>
      </c>
      <c r="J2195">
        <v>12.929</v>
      </c>
    </row>
    <row r="2196" spans="1:10" x14ac:dyDescent="0.25">
      <c r="A2196" s="158">
        <v>41639</v>
      </c>
      <c r="B2196">
        <v>12.938000000000001</v>
      </c>
      <c r="I2196" s="193">
        <v>41637.514166666668</v>
      </c>
      <c r="J2196">
        <v>12.929</v>
      </c>
    </row>
    <row r="2197" spans="1:10" x14ac:dyDescent="0.25">
      <c r="A2197" s="158">
        <v>41640</v>
      </c>
      <c r="B2197">
        <v>12.943</v>
      </c>
      <c r="I2197" s="193">
        <v>41638.514166666668</v>
      </c>
      <c r="J2197">
        <v>12.933999999999999</v>
      </c>
    </row>
    <row r="2198" spans="1:10" x14ac:dyDescent="0.25">
      <c r="A2198" s="158">
        <v>41641</v>
      </c>
      <c r="B2198">
        <v>12.946999999999999</v>
      </c>
      <c r="I2198" s="193">
        <v>41639.514166666668</v>
      </c>
      <c r="J2198">
        <v>12.938000000000001</v>
      </c>
    </row>
    <row r="2199" spans="1:10" x14ac:dyDescent="0.25">
      <c r="A2199" s="158">
        <v>41642</v>
      </c>
      <c r="B2199">
        <v>12.944000000000001</v>
      </c>
      <c r="I2199" s="193">
        <v>41640.514166666668</v>
      </c>
      <c r="J2199">
        <v>12.943</v>
      </c>
    </row>
    <row r="2200" spans="1:10" x14ac:dyDescent="0.25">
      <c r="A2200" s="158">
        <v>41643</v>
      </c>
      <c r="B2200">
        <v>12.941000000000001</v>
      </c>
      <c r="I2200" s="193">
        <v>41641.514166666668</v>
      </c>
      <c r="J2200">
        <v>12.946999999999999</v>
      </c>
    </row>
    <row r="2201" spans="1:10" x14ac:dyDescent="0.25">
      <c r="A2201" s="158">
        <v>41644</v>
      </c>
      <c r="B2201">
        <v>12.951000000000001</v>
      </c>
      <c r="I2201" s="193">
        <v>41642.514166666668</v>
      </c>
      <c r="J2201">
        <v>12.944000000000001</v>
      </c>
    </row>
    <row r="2202" spans="1:10" x14ac:dyDescent="0.25">
      <c r="A2202" s="158">
        <v>41645</v>
      </c>
      <c r="B2202">
        <v>12.952</v>
      </c>
      <c r="I2202" s="193">
        <v>41643.514166666668</v>
      </c>
      <c r="J2202">
        <v>12.941000000000001</v>
      </c>
    </row>
    <row r="2203" spans="1:10" x14ac:dyDescent="0.25">
      <c r="A2203" s="158">
        <v>41646</v>
      </c>
      <c r="B2203">
        <v>12.923</v>
      </c>
      <c r="I2203" s="193">
        <v>41644.514166666668</v>
      </c>
      <c r="J2203">
        <v>12.951000000000001</v>
      </c>
    </row>
    <row r="2204" spans="1:10" x14ac:dyDescent="0.25">
      <c r="A2204" s="158">
        <v>41647</v>
      </c>
      <c r="B2204">
        <v>12.887</v>
      </c>
      <c r="I2204" s="193">
        <v>41645.514166666668</v>
      </c>
      <c r="J2204">
        <v>12.952</v>
      </c>
    </row>
    <row r="2205" spans="1:10" x14ac:dyDescent="0.25">
      <c r="A2205" s="158">
        <v>41648</v>
      </c>
      <c r="B2205">
        <v>12.827999999999999</v>
      </c>
      <c r="I2205" s="193">
        <v>41646.514166666668</v>
      </c>
      <c r="J2205">
        <v>12.923</v>
      </c>
    </row>
    <row r="2206" spans="1:10" x14ac:dyDescent="0.25">
      <c r="A2206" s="158">
        <v>41649</v>
      </c>
      <c r="B2206">
        <v>12.775</v>
      </c>
      <c r="I2206" s="193">
        <v>41647.514166666668</v>
      </c>
      <c r="J2206">
        <v>12.887</v>
      </c>
    </row>
    <row r="2207" spans="1:10" x14ac:dyDescent="0.25">
      <c r="A2207" s="158">
        <v>41650</v>
      </c>
      <c r="B2207">
        <v>12.696999999999999</v>
      </c>
      <c r="I2207" s="193">
        <v>41648.514166666668</v>
      </c>
      <c r="J2207">
        <v>12.827999999999999</v>
      </c>
    </row>
    <row r="2208" spans="1:10" x14ac:dyDescent="0.25">
      <c r="A2208" s="158">
        <v>41651</v>
      </c>
      <c r="B2208">
        <v>12.537000000000001</v>
      </c>
      <c r="I2208" s="193">
        <v>41649.514166666668</v>
      </c>
      <c r="J2208">
        <v>12.775</v>
      </c>
    </row>
    <row r="2209" spans="1:10" x14ac:dyDescent="0.25">
      <c r="A2209" s="158">
        <v>41652</v>
      </c>
      <c r="B2209">
        <v>12.489000000000001</v>
      </c>
      <c r="I2209" s="193">
        <v>41650.514166666668</v>
      </c>
      <c r="J2209">
        <v>12.696999999999999</v>
      </c>
    </row>
    <row r="2210" spans="1:10" x14ac:dyDescent="0.25">
      <c r="A2210" s="158">
        <v>41653</v>
      </c>
      <c r="B2210">
        <v>12.503</v>
      </c>
      <c r="I2210" s="193">
        <v>41651.514166666668</v>
      </c>
      <c r="J2210">
        <v>12.537000000000001</v>
      </c>
    </row>
    <row r="2211" spans="1:10" x14ac:dyDescent="0.25">
      <c r="A2211" s="158">
        <v>41654</v>
      </c>
      <c r="B2211">
        <v>12.54</v>
      </c>
      <c r="I2211" s="193">
        <v>41652.514166666668</v>
      </c>
      <c r="J2211">
        <v>12.489000000000001</v>
      </c>
    </row>
    <row r="2212" spans="1:10" x14ac:dyDescent="0.25">
      <c r="A2212" s="158">
        <v>41655</v>
      </c>
      <c r="B2212">
        <v>12.581</v>
      </c>
      <c r="I2212" s="193">
        <v>41653.514166666668</v>
      </c>
      <c r="J2212">
        <v>12.503</v>
      </c>
    </row>
    <row r="2213" spans="1:10" x14ac:dyDescent="0.25">
      <c r="A2213" s="158">
        <v>41656</v>
      </c>
      <c r="B2213">
        <v>12.617000000000001</v>
      </c>
      <c r="I2213" s="193">
        <v>41654.514166666668</v>
      </c>
      <c r="J2213">
        <v>12.54</v>
      </c>
    </row>
    <row r="2214" spans="1:10" x14ac:dyDescent="0.25">
      <c r="A2214" s="158">
        <v>41657</v>
      </c>
      <c r="B2214">
        <v>12.65</v>
      </c>
      <c r="I2214" s="193">
        <v>41655.514166666668</v>
      </c>
      <c r="J2214">
        <v>12.581</v>
      </c>
    </row>
    <row r="2215" spans="1:10" x14ac:dyDescent="0.25">
      <c r="A2215" s="158">
        <v>41658</v>
      </c>
      <c r="B2215">
        <v>12.675000000000001</v>
      </c>
      <c r="I2215" s="193">
        <v>41656.514166666668</v>
      </c>
      <c r="J2215">
        <v>12.617000000000001</v>
      </c>
    </row>
    <row r="2216" spans="1:10" x14ac:dyDescent="0.25">
      <c r="A2216" s="158">
        <v>41659</v>
      </c>
      <c r="B2216">
        <v>12.701000000000001</v>
      </c>
      <c r="I2216" s="193">
        <v>41657.514166666668</v>
      </c>
      <c r="J2216">
        <v>12.65</v>
      </c>
    </row>
    <row r="2217" spans="1:10" x14ac:dyDescent="0.25">
      <c r="A2217" s="158">
        <v>41660</v>
      </c>
      <c r="B2217">
        <v>12.723000000000001</v>
      </c>
      <c r="I2217" s="193">
        <v>41658.514166666668</v>
      </c>
      <c r="J2217">
        <v>12.675000000000001</v>
      </c>
    </row>
    <row r="2218" spans="1:10" x14ac:dyDescent="0.25">
      <c r="A2218" s="158">
        <v>41661</v>
      </c>
      <c r="B2218">
        <v>12.739000000000001</v>
      </c>
      <c r="I2218" s="193">
        <v>41659.514166666668</v>
      </c>
      <c r="J2218">
        <v>12.701000000000001</v>
      </c>
    </row>
    <row r="2219" spans="1:10" x14ac:dyDescent="0.25">
      <c r="A2219" s="158">
        <v>41662</v>
      </c>
      <c r="B2219">
        <v>12.760999999999999</v>
      </c>
      <c r="I2219" s="193">
        <v>41660.514166666668</v>
      </c>
      <c r="J2219">
        <v>12.723000000000001</v>
      </c>
    </row>
    <row r="2220" spans="1:10" x14ac:dyDescent="0.25">
      <c r="A2220" s="158">
        <v>41663</v>
      </c>
      <c r="B2220">
        <v>12.768000000000001</v>
      </c>
      <c r="I2220" s="193">
        <v>41661.514166666668</v>
      </c>
      <c r="J2220">
        <v>12.739000000000001</v>
      </c>
    </row>
    <row r="2221" spans="1:10" x14ac:dyDescent="0.25">
      <c r="A2221" s="158">
        <v>41664</v>
      </c>
      <c r="B2221">
        <v>12.787000000000001</v>
      </c>
      <c r="I2221" s="193">
        <v>41662.514166666668</v>
      </c>
      <c r="J2221">
        <v>12.760999999999999</v>
      </c>
    </row>
    <row r="2222" spans="1:10" x14ac:dyDescent="0.25">
      <c r="A2222" s="158">
        <v>41665</v>
      </c>
      <c r="B2222">
        <v>12.798999999999999</v>
      </c>
      <c r="I2222" s="193">
        <v>41663.514166666668</v>
      </c>
      <c r="J2222">
        <v>12.768000000000001</v>
      </c>
    </row>
    <row r="2223" spans="1:10" x14ac:dyDescent="0.25">
      <c r="A2223" s="158">
        <v>41666</v>
      </c>
      <c r="B2223">
        <v>12.808</v>
      </c>
      <c r="I2223" s="193">
        <v>41664.514166666668</v>
      </c>
      <c r="J2223">
        <v>12.787000000000001</v>
      </c>
    </row>
    <row r="2224" spans="1:10" x14ac:dyDescent="0.25">
      <c r="A2224" s="158">
        <v>41667</v>
      </c>
      <c r="B2224">
        <v>12.813000000000001</v>
      </c>
      <c r="I2224" s="193">
        <v>41665.514166666668</v>
      </c>
      <c r="J2224">
        <v>12.798999999999999</v>
      </c>
    </row>
    <row r="2225" spans="1:10" x14ac:dyDescent="0.25">
      <c r="A2225" s="158">
        <v>41668</v>
      </c>
      <c r="B2225">
        <v>12.74</v>
      </c>
      <c r="I2225" s="193">
        <v>41666.514166666668</v>
      </c>
      <c r="J2225">
        <v>12.808</v>
      </c>
    </row>
    <row r="2226" spans="1:10" x14ac:dyDescent="0.25">
      <c r="A2226" s="158">
        <v>41669</v>
      </c>
      <c r="B2226">
        <v>12.686</v>
      </c>
      <c r="I2226" s="193">
        <v>41667.514166666668</v>
      </c>
      <c r="J2226">
        <v>12.813000000000001</v>
      </c>
    </row>
    <row r="2227" spans="1:10" x14ac:dyDescent="0.25">
      <c r="A2227" s="158">
        <v>41670</v>
      </c>
      <c r="B2227">
        <v>12.675000000000001</v>
      </c>
      <c r="I2227" s="193">
        <v>41668.514166666668</v>
      </c>
      <c r="J2227">
        <v>12.74</v>
      </c>
    </row>
    <row r="2228" spans="1:10" x14ac:dyDescent="0.25">
      <c r="A2228" s="158">
        <v>41671</v>
      </c>
      <c r="B2228">
        <v>12.672000000000001</v>
      </c>
      <c r="I2228" s="193">
        <v>41669.514166666668</v>
      </c>
      <c r="J2228">
        <v>12.686</v>
      </c>
    </row>
    <row r="2229" spans="1:10" x14ac:dyDescent="0.25">
      <c r="A2229" s="158">
        <v>41672</v>
      </c>
      <c r="B2229">
        <v>12.677</v>
      </c>
      <c r="I2229" s="193">
        <v>41670.514166666668</v>
      </c>
      <c r="J2229">
        <v>12.675000000000001</v>
      </c>
    </row>
    <row r="2230" spans="1:10" x14ac:dyDescent="0.25">
      <c r="A2230" s="158">
        <v>41673</v>
      </c>
      <c r="B2230">
        <v>12.686999999999999</v>
      </c>
      <c r="I2230" s="193">
        <v>41671.514166666668</v>
      </c>
      <c r="J2230">
        <v>12.672000000000001</v>
      </c>
    </row>
    <row r="2231" spans="1:10" x14ac:dyDescent="0.25">
      <c r="A2231" s="158">
        <v>41674</v>
      </c>
      <c r="B2231">
        <v>12.71</v>
      </c>
      <c r="I2231" s="193">
        <v>41672.514166666668</v>
      </c>
      <c r="J2231">
        <v>12.677</v>
      </c>
    </row>
    <row r="2232" spans="1:10" x14ac:dyDescent="0.25">
      <c r="A2232" s="158">
        <v>41675</v>
      </c>
      <c r="B2232">
        <v>12.727</v>
      </c>
      <c r="I2232" s="193">
        <v>41673.514166666668</v>
      </c>
      <c r="J2232">
        <v>12.686999999999999</v>
      </c>
    </row>
    <row r="2233" spans="1:10" x14ac:dyDescent="0.25">
      <c r="A2233" s="158">
        <v>41676</v>
      </c>
      <c r="B2233">
        <v>12.747</v>
      </c>
      <c r="I2233" s="193">
        <v>41674.514166666668</v>
      </c>
      <c r="J2233">
        <v>12.71</v>
      </c>
    </row>
    <row r="2234" spans="1:10" x14ac:dyDescent="0.25">
      <c r="A2234" s="158">
        <v>41677</v>
      </c>
      <c r="B2234">
        <v>12.766</v>
      </c>
      <c r="I2234" s="193">
        <v>41675.514166666668</v>
      </c>
      <c r="J2234">
        <v>12.727</v>
      </c>
    </row>
    <row r="2235" spans="1:10" x14ac:dyDescent="0.25">
      <c r="A2235" s="158">
        <v>41678</v>
      </c>
      <c r="B2235">
        <v>12.775</v>
      </c>
      <c r="I2235" s="193">
        <v>41676.514166666668</v>
      </c>
      <c r="J2235">
        <v>12.747</v>
      </c>
    </row>
    <row r="2236" spans="1:10" x14ac:dyDescent="0.25">
      <c r="A2236" s="158">
        <v>41679</v>
      </c>
      <c r="B2236">
        <v>12.757</v>
      </c>
      <c r="I2236" s="193">
        <v>41677.514166666668</v>
      </c>
      <c r="J2236">
        <v>12.766</v>
      </c>
    </row>
    <row r="2237" spans="1:10" x14ac:dyDescent="0.25">
      <c r="A2237" s="158">
        <v>41680</v>
      </c>
      <c r="B2237">
        <v>12.712999999999999</v>
      </c>
      <c r="I2237" s="193">
        <v>41678.514166666668</v>
      </c>
      <c r="J2237">
        <v>12.775</v>
      </c>
    </row>
    <row r="2238" spans="1:10" x14ac:dyDescent="0.25">
      <c r="A2238" s="158">
        <v>41681</v>
      </c>
      <c r="B2238">
        <v>12.686</v>
      </c>
      <c r="I2238" s="193">
        <v>41679.514166666668</v>
      </c>
      <c r="J2238">
        <v>12.757</v>
      </c>
    </row>
    <row r="2239" spans="1:10" x14ac:dyDescent="0.25">
      <c r="A2239" s="158">
        <v>41682</v>
      </c>
      <c r="B2239">
        <v>12.605</v>
      </c>
      <c r="I2239" s="193">
        <v>41680.514166666668</v>
      </c>
      <c r="J2239">
        <v>12.712999999999999</v>
      </c>
    </row>
    <row r="2240" spans="1:10" x14ac:dyDescent="0.25">
      <c r="A2240" s="158">
        <v>41683</v>
      </c>
      <c r="B2240">
        <v>12.545999999999999</v>
      </c>
      <c r="I2240" s="193">
        <v>41681.514166666668</v>
      </c>
      <c r="J2240">
        <v>12.686</v>
      </c>
    </row>
    <row r="2241" spans="1:10" x14ac:dyDescent="0.25">
      <c r="A2241" s="158">
        <v>41684</v>
      </c>
      <c r="B2241">
        <v>12.521000000000001</v>
      </c>
      <c r="I2241" s="193">
        <v>41682.514166666668</v>
      </c>
      <c r="J2241">
        <v>12.605</v>
      </c>
    </row>
    <row r="2242" spans="1:10" x14ac:dyDescent="0.25">
      <c r="A2242" s="158">
        <v>41685</v>
      </c>
      <c r="B2242">
        <v>12.523999999999999</v>
      </c>
      <c r="I2242" s="193">
        <v>41683.514166666668</v>
      </c>
      <c r="J2242">
        <v>12.545999999999999</v>
      </c>
    </row>
    <row r="2243" spans="1:10" x14ac:dyDescent="0.25">
      <c r="A2243" s="158">
        <v>41686</v>
      </c>
      <c r="B2243">
        <v>12.473000000000001</v>
      </c>
      <c r="I2243" s="193">
        <v>41684.514166666668</v>
      </c>
      <c r="J2243">
        <v>12.521000000000001</v>
      </c>
    </row>
    <row r="2244" spans="1:10" x14ac:dyDescent="0.25">
      <c r="A2244" s="158">
        <v>41687</v>
      </c>
      <c r="B2244">
        <v>12.206</v>
      </c>
      <c r="I2244" s="193">
        <v>41685.514166666668</v>
      </c>
      <c r="J2244">
        <v>12.523999999999999</v>
      </c>
    </row>
    <row r="2245" spans="1:10" x14ac:dyDescent="0.25">
      <c r="A2245" s="158">
        <v>41688</v>
      </c>
      <c r="B2245">
        <v>12.09</v>
      </c>
      <c r="I2245" s="193">
        <v>41686.514166666668</v>
      </c>
      <c r="J2245">
        <v>12.473000000000001</v>
      </c>
    </row>
    <row r="2246" spans="1:10" x14ac:dyDescent="0.25">
      <c r="A2246" s="158">
        <v>41689</v>
      </c>
      <c r="B2246">
        <v>11.981999999999999</v>
      </c>
      <c r="I2246" s="193">
        <v>41687.514166666668</v>
      </c>
      <c r="J2246">
        <v>12.206</v>
      </c>
    </row>
    <row r="2247" spans="1:10" x14ac:dyDescent="0.25">
      <c r="A2247" s="158">
        <v>41690</v>
      </c>
      <c r="B2247">
        <v>11.955</v>
      </c>
      <c r="I2247" s="193">
        <v>41688.514166666668</v>
      </c>
      <c r="J2247">
        <v>12.09</v>
      </c>
    </row>
    <row r="2248" spans="1:10" x14ac:dyDescent="0.25">
      <c r="A2248" s="158">
        <v>41691</v>
      </c>
      <c r="B2248">
        <v>12.010999999999999</v>
      </c>
      <c r="I2248" s="193">
        <v>41689.514166666668</v>
      </c>
      <c r="J2248">
        <v>11.981999999999999</v>
      </c>
    </row>
    <row r="2249" spans="1:10" x14ac:dyDescent="0.25">
      <c r="A2249" s="158">
        <v>41692</v>
      </c>
      <c r="B2249">
        <v>12.108000000000001</v>
      </c>
      <c r="I2249" s="193">
        <v>41690.514166666668</v>
      </c>
      <c r="J2249">
        <v>11.955</v>
      </c>
    </row>
    <row r="2250" spans="1:10" x14ac:dyDescent="0.25">
      <c r="A2250" s="158">
        <v>41693</v>
      </c>
      <c r="B2250">
        <v>12.195</v>
      </c>
      <c r="I2250" s="193">
        <v>41691.514166666668</v>
      </c>
      <c r="J2250">
        <v>12.010999999999999</v>
      </c>
    </row>
    <row r="2251" spans="1:10" x14ac:dyDescent="0.25">
      <c r="A2251" s="158">
        <v>41694</v>
      </c>
      <c r="B2251">
        <v>12.218999999999999</v>
      </c>
      <c r="I2251" s="193">
        <v>41692.514166666668</v>
      </c>
      <c r="J2251">
        <v>12.108000000000001</v>
      </c>
    </row>
    <row r="2252" spans="1:10" x14ac:dyDescent="0.25">
      <c r="A2252" s="158">
        <v>41695</v>
      </c>
      <c r="B2252">
        <v>12.217000000000001</v>
      </c>
      <c r="I2252" s="193">
        <v>41693.514166666668</v>
      </c>
      <c r="J2252">
        <v>12.195</v>
      </c>
    </row>
    <row r="2253" spans="1:10" x14ac:dyDescent="0.25">
      <c r="A2253" s="158">
        <v>41696</v>
      </c>
      <c r="B2253">
        <v>12.250999999999999</v>
      </c>
      <c r="I2253" s="193">
        <v>41694.514166666668</v>
      </c>
      <c r="J2253">
        <v>12.218999999999999</v>
      </c>
    </row>
    <row r="2254" spans="1:10" x14ac:dyDescent="0.25">
      <c r="A2254" s="158">
        <v>41697</v>
      </c>
      <c r="I2254" s="193">
        <v>41695.514166666668</v>
      </c>
      <c r="J2254">
        <v>12.217000000000001</v>
      </c>
    </row>
    <row r="2255" spans="1:10" x14ac:dyDescent="0.25">
      <c r="A2255" s="158">
        <v>41698</v>
      </c>
      <c r="I2255" s="193">
        <v>41696.514166666668</v>
      </c>
      <c r="J2255">
        <v>12.250999999999999</v>
      </c>
    </row>
    <row r="2256" spans="1:10" x14ac:dyDescent="0.25">
      <c r="A2256" s="158">
        <v>41699</v>
      </c>
    </row>
  </sheetData>
  <mergeCells count="2">
    <mergeCell ref="A1:B1"/>
    <mergeCell ref="H2:L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8" tint="0.39997558519241921"/>
  </sheetPr>
  <dimension ref="A1:R346"/>
  <sheetViews>
    <sheetView zoomScaleNormal="100" workbookViewId="0">
      <pane ySplit="4" topLeftCell="A311" activePane="bottomLeft" state="frozen"/>
      <selection pane="bottomLeft" activeCell="A3" sqref="A3:E344"/>
    </sheetView>
  </sheetViews>
  <sheetFormatPr defaultColWidth="9.7109375" defaultRowHeight="12.75" x14ac:dyDescent="0.2"/>
  <cols>
    <col min="1" max="1" width="18.85546875" style="5" bestFit="1" customWidth="1"/>
    <col min="2" max="2" width="9" style="5" customWidth="1"/>
    <col min="3" max="3" width="10" style="5" customWidth="1"/>
    <col min="4" max="4" width="10.140625" customWidth="1"/>
    <col min="5" max="5" width="11.85546875" customWidth="1"/>
    <col min="6" max="6" width="20" customWidth="1"/>
    <col min="7" max="7" width="12.5703125" customWidth="1"/>
    <col min="8" max="8" width="11.5703125" customWidth="1"/>
    <col min="9" max="9" width="16.5703125" style="13" customWidth="1"/>
    <col min="11" max="11" width="11.140625" customWidth="1"/>
    <col min="14" max="14" width="11.5703125" customWidth="1"/>
  </cols>
  <sheetData>
    <row r="1" spans="1:14" ht="24.75" customHeight="1" x14ac:dyDescent="0.3">
      <c r="A1" s="121" t="s">
        <v>0</v>
      </c>
      <c r="B1" s="2"/>
      <c r="C1" s="2"/>
      <c r="D1" s="121" t="s">
        <v>337</v>
      </c>
      <c r="E1" s="2"/>
      <c r="H1" s="12"/>
      <c r="I1" s="184"/>
      <c r="K1" t="s">
        <v>1</v>
      </c>
    </row>
    <row r="2" spans="1:14" ht="27" customHeight="1" x14ac:dyDescent="0.2">
      <c r="F2" s="47" t="s">
        <v>313</v>
      </c>
      <c r="H2" s="12"/>
      <c r="I2" s="185"/>
      <c r="K2" t="s">
        <v>2</v>
      </c>
      <c r="L2" s="5" t="s">
        <v>9</v>
      </c>
    </row>
    <row r="3" spans="1:14" ht="50.25" customHeight="1" x14ac:dyDescent="0.2">
      <c r="A3" s="18" t="s">
        <v>282</v>
      </c>
      <c r="B3" s="19" t="s">
        <v>10</v>
      </c>
      <c r="C3" s="19" t="s">
        <v>320</v>
      </c>
      <c r="E3" s="19" t="s">
        <v>283</v>
      </c>
      <c r="F3" s="110" t="s">
        <v>338</v>
      </c>
      <c r="G3" s="22"/>
      <c r="H3" s="12"/>
      <c r="I3" s="186"/>
    </row>
    <row r="4" spans="1:14" x14ac:dyDescent="0.2">
      <c r="A4" s="122" t="s">
        <v>308</v>
      </c>
      <c r="B4" s="120">
        <v>0</v>
      </c>
      <c r="C4" s="2"/>
      <c r="E4" s="120"/>
      <c r="F4" s="37">
        <v>69.5</v>
      </c>
      <c r="G4" s="4"/>
      <c r="H4" s="39"/>
      <c r="I4" s="187"/>
      <c r="M4" s="9"/>
    </row>
    <row r="5" spans="1:14" ht="12" customHeight="1" x14ac:dyDescent="0.2">
      <c r="A5" s="137" t="s">
        <v>309</v>
      </c>
      <c r="B5" s="138">
        <v>69.5</v>
      </c>
      <c r="C5" s="2"/>
      <c r="E5" s="120"/>
      <c r="F5" s="3">
        <v>69.900000000000006</v>
      </c>
      <c r="G5" s="4"/>
      <c r="H5" s="39"/>
      <c r="I5" s="187"/>
      <c r="M5" s="48" t="s">
        <v>314</v>
      </c>
      <c r="N5" s="49" t="s">
        <v>315</v>
      </c>
    </row>
    <row r="6" spans="1:14" x14ac:dyDescent="0.2">
      <c r="A6" s="122" t="s">
        <v>310</v>
      </c>
      <c r="B6" s="120"/>
      <c r="C6" s="2"/>
      <c r="E6" s="120"/>
      <c r="F6" s="3">
        <v>69</v>
      </c>
      <c r="G6" s="4"/>
      <c r="H6" s="39"/>
      <c r="I6" s="187"/>
      <c r="M6" s="50">
        <v>0.1</v>
      </c>
      <c r="N6" s="50">
        <f>12*M6</f>
        <v>1.2000000000000002</v>
      </c>
    </row>
    <row r="7" spans="1:14" x14ac:dyDescent="0.2">
      <c r="A7" s="122" t="s">
        <v>311</v>
      </c>
      <c r="B7" s="120"/>
      <c r="C7" s="2"/>
      <c r="E7" s="120"/>
      <c r="F7" s="3"/>
      <c r="G7" s="4"/>
      <c r="H7" s="39"/>
      <c r="I7" s="187"/>
      <c r="M7" s="50">
        <v>0.2</v>
      </c>
      <c r="N7" s="50">
        <f t="shared" ref="N7:N11" si="0">12*M7</f>
        <v>2.4000000000000004</v>
      </c>
    </row>
    <row r="8" spans="1:14" x14ac:dyDescent="0.2">
      <c r="A8" s="122" t="s">
        <v>312</v>
      </c>
      <c r="B8" s="120"/>
      <c r="C8" s="2"/>
      <c r="E8" s="120"/>
      <c r="F8" s="3"/>
      <c r="G8" s="4"/>
      <c r="H8" s="39"/>
      <c r="I8" s="187"/>
      <c r="M8" s="50">
        <v>0.3</v>
      </c>
      <c r="N8" s="50">
        <f t="shared" si="0"/>
        <v>3.5999999999999996</v>
      </c>
    </row>
    <row r="9" spans="1:14" x14ac:dyDescent="0.2">
      <c r="A9" s="123" t="s">
        <v>11</v>
      </c>
      <c r="B9" s="120">
        <v>68.180000000000007</v>
      </c>
      <c r="C9" s="2"/>
      <c r="E9" s="120">
        <v>68.11</v>
      </c>
      <c r="F9" s="3"/>
      <c r="G9" s="4"/>
      <c r="H9" s="39"/>
      <c r="I9" s="187"/>
      <c r="M9" s="50">
        <v>0.4</v>
      </c>
      <c r="N9" s="50">
        <f t="shared" si="0"/>
        <v>4.8000000000000007</v>
      </c>
    </row>
    <row r="10" spans="1:14" x14ac:dyDescent="0.2">
      <c r="A10" s="123" t="s">
        <v>12</v>
      </c>
      <c r="B10" s="120">
        <v>68.09</v>
      </c>
      <c r="C10" s="2"/>
      <c r="E10" s="120">
        <v>67.47</v>
      </c>
      <c r="G10" s="4"/>
      <c r="H10" s="39"/>
      <c r="I10" s="187"/>
      <c r="M10" s="50">
        <v>0.5</v>
      </c>
      <c r="N10" s="50">
        <f t="shared" si="0"/>
        <v>6</v>
      </c>
    </row>
    <row r="11" spans="1:14" x14ac:dyDescent="0.2">
      <c r="A11" s="123" t="s">
        <v>13</v>
      </c>
      <c r="B11" s="120">
        <v>67.47</v>
      </c>
      <c r="C11" s="2"/>
      <c r="E11" s="120">
        <v>66.91</v>
      </c>
      <c r="G11" s="4"/>
      <c r="H11" s="39"/>
      <c r="I11" s="187"/>
      <c r="M11" s="50">
        <v>0.6</v>
      </c>
      <c r="N11" s="50">
        <f t="shared" si="0"/>
        <v>7.1999999999999993</v>
      </c>
    </row>
    <row r="12" spans="1:14" x14ac:dyDescent="0.2">
      <c r="A12" s="123" t="s">
        <v>14</v>
      </c>
      <c r="B12" s="120">
        <v>66.87</v>
      </c>
      <c r="C12" s="2"/>
      <c r="E12" s="120">
        <v>66.61</v>
      </c>
      <c r="G12" s="182"/>
      <c r="H12" s="39"/>
      <c r="I12" s="187"/>
      <c r="M12" s="50">
        <v>0.7</v>
      </c>
      <c r="N12" s="50">
        <f>12*M12</f>
        <v>8.3999999999999986</v>
      </c>
    </row>
    <row r="13" spans="1:14" x14ac:dyDescent="0.2">
      <c r="A13" s="123" t="s">
        <v>15</v>
      </c>
      <c r="B13" s="120">
        <v>66.73</v>
      </c>
      <c r="C13" s="2"/>
      <c r="E13" s="120">
        <v>66.61</v>
      </c>
      <c r="G13" s="182"/>
      <c r="H13" s="183"/>
      <c r="I13" s="187"/>
      <c r="M13" s="50">
        <v>0.8</v>
      </c>
      <c r="N13" s="50">
        <f>12*M13</f>
        <v>9.6000000000000014</v>
      </c>
    </row>
    <row r="14" spans="1:14" x14ac:dyDescent="0.2">
      <c r="A14" s="123" t="s">
        <v>16</v>
      </c>
      <c r="B14" s="120">
        <v>67.790000000000006</v>
      </c>
      <c r="C14" s="2"/>
      <c r="E14" s="120">
        <v>66.709999999999994</v>
      </c>
      <c r="G14" s="182"/>
      <c r="H14" s="39"/>
      <c r="I14" s="187"/>
      <c r="M14" s="50">
        <v>0.9</v>
      </c>
      <c r="N14" s="50">
        <f>12*M14</f>
        <v>10.8</v>
      </c>
    </row>
    <row r="15" spans="1:14" x14ac:dyDescent="0.2">
      <c r="A15" s="124" t="s">
        <v>17</v>
      </c>
      <c r="B15" s="125">
        <v>68.11</v>
      </c>
      <c r="C15" s="2"/>
      <c r="E15" s="125">
        <v>67.709999999999994</v>
      </c>
      <c r="G15" s="182"/>
      <c r="H15" s="39"/>
      <c r="I15" s="187"/>
      <c r="M15" s="50">
        <v>1</v>
      </c>
      <c r="N15" s="50">
        <f>12*M15</f>
        <v>12</v>
      </c>
    </row>
    <row r="16" spans="1:14" x14ac:dyDescent="0.2">
      <c r="A16" s="126" t="s">
        <v>18</v>
      </c>
      <c r="B16" s="36">
        <v>68.27</v>
      </c>
      <c r="C16" s="2"/>
      <c r="E16" s="36">
        <v>68.09</v>
      </c>
      <c r="G16" s="182"/>
      <c r="H16" s="39"/>
      <c r="I16" s="187"/>
    </row>
    <row r="17" spans="1:9" x14ac:dyDescent="0.2">
      <c r="A17" s="127" t="s">
        <v>19</v>
      </c>
      <c r="B17" s="36">
        <v>68.349999999999994</v>
      </c>
      <c r="C17" s="2"/>
      <c r="E17" s="36">
        <v>68.17</v>
      </c>
      <c r="G17" s="182"/>
      <c r="H17" s="39"/>
      <c r="I17" s="187"/>
    </row>
    <row r="18" spans="1:9" x14ac:dyDescent="0.2">
      <c r="A18" s="127" t="s">
        <v>20</v>
      </c>
      <c r="B18" s="36">
        <v>68.83</v>
      </c>
      <c r="C18" s="2"/>
      <c r="E18" s="36">
        <v>68.33</v>
      </c>
      <c r="G18" s="182"/>
      <c r="H18" s="39"/>
      <c r="I18" s="187"/>
    </row>
    <row r="19" spans="1:9" x14ac:dyDescent="0.2">
      <c r="A19" s="127" t="s">
        <v>21</v>
      </c>
      <c r="B19" s="36">
        <v>68.91</v>
      </c>
      <c r="C19" s="2"/>
      <c r="E19" s="36">
        <v>68.33</v>
      </c>
      <c r="G19" s="182"/>
      <c r="H19" s="39"/>
      <c r="I19" s="187"/>
    </row>
    <row r="20" spans="1:9" x14ac:dyDescent="0.2">
      <c r="A20" s="127" t="s">
        <v>22</v>
      </c>
      <c r="B20" s="36">
        <v>68.33</v>
      </c>
      <c r="C20" s="2"/>
      <c r="E20" s="36">
        <v>68.010000000000005</v>
      </c>
      <c r="G20" s="182"/>
      <c r="H20" s="39"/>
      <c r="I20" s="187"/>
    </row>
    <row r="21" spans="1:9" x14ac:dyDescent="0.2">
      <c r="A21" s="127" t="s">
        <v>23</v>
      </c>
      <c r="B21" s="36">
        <v>67.989999999999995</v>
      </c>
      <c r="C21" s="2"/>
      <c r="E21" s="36">
        <v>67.430000000000007</v>
      </c>
      <c r="G21" s="182"/>
      <c r="H21" s="39"/>
      <c r="I21" s="187"/>
    </row>
    <row r="22" spans="1:9" x14ac:dyDescent="0.2">
      <c r="A22" s="127" t="s">
        <v>24</v>
      </c>
      <c r="B22" s="36">
        <v>67.53</v>
      </c>
      <c r="C22" s="2"/>
      <c r="E22" s="36">
        <v>67.13</v>
      </c>
      <c r="G22" s="182"/>
      <c r="H22" s="39"/>
      <c r="I22" s="187"/>
    </row>
    <row r="23" spans="1:9" x14ac:dyDescent="0.2">
      <c r="A23" s="127" t="s">
        <v>25</v>
      </c>
      <c r="B23" s="36">
        <v>67.13</v>
      </c>
      <c r="C23" s="2"/>
      <c r="E23" s="36">
        <v>66.709999999999994</v>
      </c>
      <c r="G23" s="182"/>
      <c r="H23" s="39"/>
      <c r="I23" s="187"/>
    </row>
    <row r="24" spans="1:9" x14ac:dyDescent="0.2">
      <c r="A24" s="127" t="s">
        <v>26</v>
      </c>
      <c r="B24" s="36">
        <v>66.69</v>
      </c>
      <c r="C24" s="2"/>
      <c r="E24" s="36">
        <v>66.19</v>
      </c>
      <c r="G24" s="182"/>
      <c r="H24" s="39"/>
      <c r="I24" s="187"/>
    </row>
    <row r="25" spans="1:9" x14ac:dyDescent="0.2">
      <c r="A25" s="127" t="s">
        <v>27</v>
      </c>
      <c r="B25" s="36">
        <v>66.61</v>
      </c>
      <c r="C25" s="2"/>
      <c r="E25" s="36">
        <v>66.209999999999994</v>
      </c>
      <c r="G25" s="182"/>
      <c r="H25" s="39"/>
      <c r="I25" s="187"/>
    </row>
    <row r="26" spans="1:9" x14ac:dyDescent="0.2">
      <c r="A26" s="127" t="s">
        <v>28</v>
      </c>
      <c r="B26" s="36">
        <v>67.45</v>
      </c>
      <c r="C26" s="2"/>
      <c r="E26" s="36">
        <v>66.61</v>
      </c>
      <c r="G26" s="182"/>
      <c r="H26" s="39"/>
      <c r="I26" s="187"/>
    </row>
    <row r="27" spans="1:9" x14ac:dyDescent="0.2">
      <c r="A27" s="128" t="s">
        <v>29</v>
      </c>
      <c r="B27" s="54">
        <v>67.790000000000006</v>
      </c>
      <c r="C27" s="2"/>
      <c r="E27" s="54">
        <v>67.55</v>
      </c>
      <c r="G27" s="182"/>
      <c r="H27" s="39"/>
      <c r="I27" s="187"/>
    </row>
    <row r="28" spans="1:9" x14ac:dyDescent="0.2">
      <c r="A28" s="123" t="s">
        <v>30</v>
      </c>
      <c r="B28" s="120">
        <v>69.11</v>
      </c>
      <c r="C28" s="2"/>
      <c r="E28" s="120">
        <v>67.650000000000006</v>
      </c>
      <c r="G28" s="182"/>
      <c r="H28" s="39"/>
      <c r="I28" s="187"/>
    </row>
    <row r="29" spans="1:9" x14ac:dyDescent="0.2">
      <c r="A29" s="123" t="s">
        <v>31</v>
      </c>
      <c r="B29" s="120">
        <v>69.31</v>
      </c>
      <c r="C29" s="2"/>
      <c r="E29" s="120">
        <v>68.709999999999994</v>
      </c>
      <c r="G29" s="182"/>
      <c r="H29" s="39"/>
      <c r="I29" s="187"/>
    </row>
    <row r="30" spans="1:9" x14ac:dyDescent="0.2">
      <c r="A30" s="123" t="s">
        <v>32</v>
      </c>
      <c r="B30" s="120">
        <v>68.849999999999994</v>
      </c>
      <c r="C30" s="2"/>
      <c r="E30" s="120">
        <v>68.59</v>
      </c>
      <c r="G30" s="182"/>
      <c r="H30" s="39"/>
      <c r="I30" s="187"/>
    </row>
    <row r="31" spans="1:9" x14ac:dyDescent="0.2">
      <c r="A31" s="123" t="s">
        <v>33</v>
      </c>
      <c r="B31" s="120">
        <v>68.569999999999993</v>
      </c>
      <c r="C31" s="2"/>
      <c r="E31" s="120">
        <v>68.209999999999994</v>
      </c>
      <c r="G31" s="182"/>
      <c r="H31" s="39"/>
      <c r="I31" s="187"/>
    </row>
    <row r="32" spans="1:9" x14ac:dyDescent="0.2">
      <c r="A32" s="123" t="s">
        <v>34</v>
      </c>
      <c r="B32" s="120">
        <v>68.430000000000007</v>
      </c>
      <c r="C32" s="2"/>
      <c r="E32" s="120">
        <v>68.25</v>
      </c>
      <c r="G32" s="182"/>
      <c r="H32" s="39"/>
      <c r="I32" s="187"/>
    </row>
    <row r="33" spans="1:9" x14ac:dyDescent="0.2">
      <c r="A33" s="123" t="s">
        <v>35</v>
      </c>
      <c r="B33" s="120">
        <v>68.63</v>
      </c>
      <c r="C33" s="2"/>
      <c r="E33" s="120">
        <v>68.209999999999994</v>
      </c>
      <c r="G33" s="182"/>
      <c r="H33" s="39"/>
      <c r="I33" s="187"/>
    </row>
    <row r="34" spans="1:9" x14ac:dyDescent="0.2">
      <c r="A34" s="123" t="s">
        <v>36</v>
      </c>
      <c r="B34" s="120">
        <v>68.19</v>
      </c>
      <c r="C34" s="2"/>
      <c r="E34" s="120">
        <v>67.55</v>
      </c>
      <c r="G34" s="182"/>
      <c r="H34" s="39"/>
      <c r="I34" s="187"/>
    </row>
    <row r="35" spans="1:9" x14ac:dyDescent="0.2">
      <c r="A35" s="123" t="s">
        <v>37</v>
      </c>
      <c r="B35" s="120"/>
      <c r="C35" s="2"/>
      <c r="E35" s="120"/>
      <c r="G35" s="182"/>
      <c r="H35" s="39"/>
      <c r="I35" s="187"/>
    </row>
    <row r="36" spans="1:9" x14ac:dyDescent="0.2">
      <c r="A36" s="123" t="s">
        <v>38</v>
      </c>
      <c r="B36" s="120"/>
      <c r="C36" s="2"/>
      <c r="E36" s="120"/>
      <c r="G36" s="182"/>
      <c r="H36" s="39"/>
      <c r="I36" s="187"/>
    </row>
    <row r="37" spans="1:9" x14ac:dyDescent="0.2">
      <c r="A37" s="123" t="s">
        <v>39</v>
      </c>
      <c r="B37" s="120"/>
      <c r="C37" s="2"/>
      <c r="E37" s="120"/>
      <c r="G37" s="182"/>
      <c r="H37" s="39"/>
      <c r="I37" s="187"/>
    </row>
    <row r="38" spans="1:9" x14ac:dyDescent="0.2">
      <c r="A38" s="123" t="s">
        <v>40</v>
      </c>
      <c r="B38" s="120"/>
      <c r="C38" s="2"/>
      <c r="E38" s="120"/>
      <c r="G38" s="182"/>
      <c r="H38" s="39"/>
      <c r="I38" s="187"/>
    </row>
    <row r="39" spans="1:9" x14ac:dyDescent="0.2">
      <c r="A39" s="124" t="s">
        <v>41</v>
      </c>
      <c r="B39" s="125"/>
      <c r="C39" s="2"/>
      <c r="E39" s="125"/>
      <c r="G39" s="182"/>
      <c r="H39" s="39"/>
      <c r="I39" s="187"/>
    </row>
    <row r="40" spans="1:9" x14ac:dyDescent="0.2">
      <c r="A40" s="127" t="s">
        <v>42</v>
      </c>
      <c r="B40" s="36"/>
      <c r="C40" s="2"/>
      <c r="E40" s="36"/>
      <c r="G40" s="182"/>
      <c r="H40" s="39"/>
      <c r="I40" s="187"/>
    </row>
    <row r="41" spans="1:9" x14ac:dyDescent="0.2">
      <c r="A41" s="127" t="s">
        <v>43</v>
      </c>
      <c r="B41" s="36"/>
      <c r="C41" s="2"/>
      <c r="E41" s="36"/>
      <c r="G41" s="182"/>
      <c r="H41" s="39"/>
      <c r="I41" s="187"/>
    </row>
    <row r="42" spans="1:9" x14ac:dyDescent="0.2">
      <c r="A42" s="127" t="s">
        <v>44</v>
      </c>
      <c r="B42" s="36"/>
      <c r="C42" s="2"/>
      <c r="E42" s="36"/>
      <c r="G42" s="182"/>
      <c r="H42" s="39"/>
      <c r="I42" s="187"/>
    </row>
    <row r="43" spans="1:9" x14ac:dyDescent="0.2">
      <c r="A43" s="127" t="s">
        <v>45</v>
      </c>
      <c r="B43" s="36"/>
      <c r="C43" s="2"/>
      <c r="E43" s="36"/>
      <c r="G43" s="182"/>
      <c r="H43" s="12"/>
      <c r="I43" s="187"/>
    </row>
    <row r="44" spans="1:9" x14ac:dyDescent="0.2">
      <c r="A44" s="127" t="s">
        <v>46</v>
      </c>
      <c r="B44" s="36"/>
      <c r="C44" s="2"/>
      <c r="E44" s="36"/>
      <c r="G44" s="182"/>
      <c r="H44" s="12"/>
      <c r="I44" s="187"/>
    </row>
    <row r="45" spans="1:9" x14ac:dyDescent="0.2">
      <c r="A45" s="127" t="s">
        <v>47</v>
      </c>
      <c r="B45" s="36"/>
      <c r="C45" s="2"/>
      <c r="E45" s="36"/>
      <c r="G45" s="182"/>
      <c r="H45" s="12"/>
      <c r="I45" s="188"/>
    </row>
    <row r="46" spans="1:9" x14ac:dyDescent="0.2">
      <c r="A46" s="127" t="s">
        <v>48</v>
      </c>
      <c r="B46" s="36"/>
      <c r="C46" s="2"/>
      <c r="E46" s="36"/>
      <c r="G46" s="182"/>
      <c r="H46" s="12"/>
      <c r="I46" s="188"/>
    </row>
    <row r="47" spans="1:9" x14ac:dyDescent="0.2">
      <c r="A47" s="127" t="s">
        <v>49</v>
      </c>
      <c r="B47" s="36"/>
      <c r="C47" s="2"/>
      <c r="E47" s="36"/>
      <c r="G47" s="182"/>
      <c r="H47" s="12"/>
      <c r="I47" s="188"/>
    </row>
    <row r="48" spans="1:9" x14ac:dyDescent="0.2">
      <c r="A48" s="127" t="s">
        <v>50</v>
      </c>
      <c r="B48" s="36"/>
      <c r="C48" s="2"/>
      <c r="E48" s="36"/>
      <c r="G48" s="4"/>
      <c r="H48" s="12"/>
      <c r="I48" s="188"/>
    </row>
    <row r="49" spans="1:9" x14ac:dyDescent="0.2">
      <c r="A49" s="127" t="s">
        <v>51</v>
      </c>
      <c r="B49" s="36"/>
      <c r="C49" s="2"/>
      <c r="E49" s="36"/>
      <c r="G49" s="46"/>
      <c r="H49" s="12"/>
      <c r="I49" s="188"/>
    </row>
    <row r="50" spans="1:9" x14ac:dyDescent="0.2">
      <c r="A50" s="127" t="s">
        <v>52</v>
      </c>
      <c r="B50" s="36"/>
      <c r="C50" s="2"/>
      <c r="E50" s="36"/>
      <c r="G50" s="46"/>
      <c r="H50" s="12"/>
      <c r="I50" s="188"/>
    </row>
    <row r="51" spans="1:9" x14ac:dyDescent="0.2">
      <c r="A51" s="128" t="s">
        <v>53</v>
      </c>
      <c r="B51" s="54"/>
      <c r="C51" s="2"/>
      <c r="E51" s="54"/>
      <c r="G51" s="46"/>
      <c r="H51" s="12"/>
      <c r="I51" s="188"/>
    </row>
    <row r="52" spans="1:9" x14ac:dyDescent="0.2">
      <c r="A52" s="123" t="s">
        <v>54</v>
      </c>
      <c r="B52" s="120"/>
      <c r="C52" s="2"/>
      <c r="E52" s="120"/>
      <c r="G52" s="46"/>
      <c r="H52" s="12"/>
      <c r="I52" s="188"/>
    </row>
    <row r="53" spans="1:9" x14ac:dyDescent="0.2">
      <c r="A53" s="123" t="s">
        <v>55</v>
      </c>
      <c r="B53" s="120">
        <v>69.52</v>
      </c>
      <c r="C53" s="2"/>
      <c r="E53" s="120">
        <v>69.33</v>
      </c>
      <c r="G53" s="46"/>
      <c r="H53" s="12"/>
      <c r="I53" s="188"/>
    </row>
    <row r="54" spans="1:9" x14ac:dyDescent="0.2">
      <c r="A54" s="123" t="s">
        <v>56</v>
      </c>
      <c r="B54" s="120">
        <v>69.45</v>
      </c>
      <c r="C54" s="2"/>
      <c r="E54" s="120">
        <v>69.13</v>
      </c>
      <c r="G54" s="46"/>
      <c r="H54" s="12"/>
      <c r="I54" s="188"/>
    </row>
    <row r="55" spans="1:9" x14ac:dyDescent="0.2">
      <c r="A55" s="123" t="s">
        <v>57</v>
      </c>
      <c r="B55" s="120">
        <v>69.45</v>
      </c>
      <c r="C55" s="2"/>
      <c r="E55" s="120">
        <v>69.03</v>
      </c>
      <c r="G55" s="46"/>
      <c r="H55" s="12"/>
      <c r="I55" s="188"/>
    </row>
    <row r="56" spans="1:9" x14ac:dyDescent="0.2">
      <c r="A56" s="123" t="s">
        <v>58</v>
      </c>
      <c r="B56" s="120">
        <v>69.36</v>
      </c>
      <c r="C56" s="2"/>
      <c r="E56" s="120">
        <v>68.56</v>
      </c>
      <c r="G56" s="46"/>
      <c r="H56" s="12"/>
      <c r="I56" s="188"/>
    </row>
    <row r="57" spans="1:9" x14ac:dyDescent="0.2">
      <c r="A57" s="123" t="s">
        <v>59</v>
      </c>
      <c r="B57" s="120">
        <v>68.53</v>
      </c>
      <c r="C57" s="2"/>
      <c r="E57" s="120">
        <v>68.010000000000005</v>
      </c>
      <c r="G57" s="46"/>
      <c r="H57" s="12"/>
      <c r="I57" s="188"/>
    </row>
    <row r="58" spans="1:9" x14ac:dyDescent="0.2">
      <c r="A58" s="123" t="s">
        <v>60</v>
      </c>
      <c r="B58" s="120">
        <v>68.03</v>
      </c>
      <c r="C58" s="2"/>
      <c r="E58" s="120">
        <v>67.52</v>
      </c>
      <c r="G58" s="46"/>
      <c r="H58" s="12"/>
      <c r="I58" s="188"/>
    </row>
    <row r="59" spans="1:9" x14ac:dyDescent="0.2">
      <c r="A59" s="123" t="s">
        <v>61</v>
      </c>
      <c r="B59" s="120">
        <v>67.53</v>
      </c>
      <c r="C59" s="2"/>
      <c r="E59" s="120">
        <v>67.13</v>
      </c>
      <c r="G59" s="46"/>
      <c r="H59" s="12"/>
      <c r="I59" s="188"/>
    </row>
    <row r="60" spans="1:9" x14ac:dyDescent="0.2">
      <c r="A60" s="123" t="s">
        <v>62</v>
      </c>
      <c r="B60" s="120">
        <v>67.11</v>
      </c>
      <c r="C60" s="2"/>
      <c r="E60" s="120">
        <v>66.63</v>
      </c>
      <c r="G60" s="46"/>
      <c r="H60" s="12"/>
      <c r="I60" s="188"/>
    </row>
    <row r="61" spans="1:9" x14ac:dyDescent="0.2">
      <c r="A61" s="123" t="s">
        <v>63</v>
      </c>
      <c r="B61" s="120">
        <v>67.31</v>
      </c>
      <c r="C61" s="2"/>
      <c r="E61" s="120">
        <v>67.03</v>
      </c>
      <c r="G61" s="46"/>
      <c r="H61" s="12"/>
      <c r="I61" s="188"/>
    </row>
    <row r="62" spans="1:9" x14ac:dyDescent="0.2">
      <c r="A62" s="123" t="s">
        <v>64</v>
      </c>
      <c r="B62" s="120">
        <v>68.010000000000005</v>
      </c>
      <c r="C62" s="2"/>
      <c r="E62" s="120">
        <v>67.33</v>
      </c>
      <c r="G62" s="46"/>
      <c r="H62" s="12"/>
      <c r="I62" s="188"/>
    </row>
    <row r="63" spans="1:9" x14ac:dyDescent="0.2">
      <c r="A63" s="124" t="s">
        <v>65</v>
      </c>
      <c r="B63" s="125">
        <v>68.27</v>
      </c>
      <c r="C63" s="2"/>
      <c r="E63" s="125">
        <v>67.930000000000007</v>
      </c>
      <c r="G63" s="46"/>
      <c r="H63" s="12"/>
      <c r="I63" s="188"/>
    </row>
    <row r="64" spans="1:9" x14ac:dyDescent="0.2">
      <c r="A64" s="127" t="s">
        <v>66</v>
      </c>
      <c r="B64" s="36">
        <v>68.53</v>
      </c>
      <c r="C64" s="2"/>
      <c r="E64" s="36">
        <v>68.27</v>
      </c>
      <c r="G64" s="46"/>
      <c r="H64" s="39"/>
      <c r="I64" s="188"/>
    </row>
    <row r="65" spans="1:9" x14ac:dyDescent="0.2">
      <c r="A65" s="127" t="s">
        <v>67</v>
      </c>
      <c r="B65" s="36">
        <v>68.42</v>
      </c>
      <c r="C65" s="2"/>
      <c r="E65" s="36">
        <v>68.13</v>
      </c>
      <c r="G65" s="46"/>
      <c r="H65" s="39"/>
      <c r="I65" s="188"/>
    </row>
    <row r="66" spans="1:9" x14ac:dyDescent="0.2">
      <c r="A66" s="127" t="s">
        <v>68</v>
      </c>
      <c r="B66" s="36">
        <v>68.53</v>
      </c>
      <c r="C66" s="2"/>
      <c r="E66" s="36">
        <v>68.13</v>
      </c>
      <c r="G66" s="46"/>
      <c r="H66" s="39"/>
      <c r="I66" s="188"/>
    </row>
    <row r="67" spans="1:9" x14ac:dyDescent="0.2">
      <c r="A67" s="127" t="s">
        <v>69</v>
      </c>
      <c r="B67" s="36">
        <v>68.69</v>
      </c>
      <c r="C67" s="2"/>
      <c r="E67" s="36">
        <v>68.41</v>
      </c>
      <c r="G67" s="46"/>
      <c r="H67" s="39"/>
      <c r="I67" s="188"/>
    </row>
    <row r="68" spans="1:9" x14ac:dyDescent="0.2">
      <c r="A68" s="127" t="s">
        <v>70</v>
      </c>
      <c r="B68" s="36">
        <v>68.680000000000007</v>
      </c>
      <c r="C68" s="2"/>
      <c r="E68" s="36">
        <v>68.349999999999994</v>
      </c>
      <c r="G68" s="45"/>
      <c r="H68" s="39"/>
      <c r="I68" s="188"/>
    </row>
    <row r="69" spans="1:9" x14ac:dyDescent="0.2">
      <c r="A69" s="127" t="s">
        <v>71</v>
      </c>
      <c r="B69" s="36">
        <v>68.430000000000007</v>
      </c>
      <c r="C69" s="2"/>
      <c r="E69" s="36">
        <v>67.98</v>
      </c>
      <c r="G69" s="46"/>
      <c r="H69" s="39"/>
      <c r="I69" s="188"/>
    </row>
    <row r="70" spans="1:9" x14ac:dyDescent="0.2">
      <c r="A70" s="127" t="s">
        <v>72</v>
      </c>
      <c r="B70" s="36">
        <v>67.930000000000007</v>
      </c>
      <c r="C70" s="2"/>
      <c r="E70" s="36">
        <v>67.39</v>
      </c>
      <c r="G70" s="46"/>
      <c r="H70" s="39"/>
      <c r="I70" s="188"/>
    </row>
    <row r="71" spans="1:9" x14ac:dyDescent="0.2">
      <c r="A71" s="127" t="s">
        <v>73</v>
      </c>
      <c r="B71" s="36">
        <v>67.38</v>
      </c>
      <c r="C71" s="2"/>
      <c r="E71" s="36">
        <v>66.930000000000007</v>
      </c>
      <c r="G71" s="45"/>
      <c r="H71" s="39"/>
      <c r="I71" s="188"/>
    </row>
    <row r="72" spans="1:9" x14ac:dyDescent="0.2">
      <c r="A72" s="127" t="s">
        <v>74</v>
      </c>
      <c r="B72" s="36">
        <v>66.92</v>
      </c>
      <c r="C72" s="2"/>
      <c r="E72" s="36">
        <v>66.62</v>
      </c>
      <c r="G72" s="46"/>
      <c r="H72" s="39"/>
      <c r="I72" s="188"/>
    </row>
    <row r="73" spans="1:9" x14ac:dyDescent="0.2">
      <c r="A73" s="127" t="s">
        <v>75</v>
      </c>
      <c r="B73" s="36">
        <v>66.61</v>
      </c>
      <c r="C73" s="2"/>
      <c r="E73" s="36">
        <v>66.430000000000007</v>
      </c>
      <c r="G73" s="46"/>
      <c r="H73" s="39"/>
      <c r="I73" s="188"/>
    </row>
    <row r="74" spans="1:9" x14ac:dyDescent="0.2">
      <c r="A74" s="127" t="s">
        <v>76</v>
      </c>
      <c r="B74" s="36">
        <v>66.53</v>
      </c>
      <c r="C74" s="2"/>
      <c r="E74" s="36">
        <v>66.41</v>
      </c>
      <c r="G74" s="46"/>
      <c r="H74" s="39"/>
      <c r="I74" s="188"/>
    </row>
    <row r="75" spans="1:9" x14ac:dyDescent="0.2">
      <c r="A75" s="128" t="s">
        <v>77</v>
      </c>
      <c r="B75" s="54">
        <v>67.22</v>
      </c>
      <c r="C75" s="2"/>
      <c r="E75" s="54">
        <v>66.55</v>
      </c>
      <c r="G75" s="46"/>
      <c r="H75" s="39"/>
      <c r="I75" s="188"/>
    </row>
    <row r="76" spans="1:9" x14ac:dyDescent="0.2">
      <c r="A76" s="123" t="s">
        <v>78</v>
      </c>
      <c r="B76" s="120">
        <v>67.53</v>
      </c>
      <c r="C76" s="2"/>
      <c r="E76" s="120">
        <v>67.25</v>
      </c>
      <c r="G76" s="45"/>
      <c r="H76" s="39"/>
      <c r="I76" s="188"/>
    </row>
    <row r="77" spans="1:9" x14ac:dyDescent="0.2">
      <c r="A77" s="123" t="s">
        <v>79</v>
      </c>
      <c r="B77" s="120">
        <v>68.03</v>
      </c>
      <c r="C77" s="2"/>
      <c r="E77" s="120">
        <v>67.430000000000007</v>
      </c>
      <c r="G77" s="46"/>
      <c r="H77" s="39"/>
      <c r="I77" s="188"/>
    </row>
    <row r="78" spans="1:9" x14ac:dyDescent="0.2">
      <c r="A78" s="123" t="s">
        <v>80</v>
      </c>
      <c r="B78" s="120">
        <v>68.19</v>
      </c>
      <c r="C78" s="2"/>
      <c r="E78" s="120">
        <v>67.98</v>
      </c>
      <c r="G78" s="46"/>
      <c r="H78" s="39"/>
      <c r="I78" s="188"/>
    </row>
    <row r="79" spans="1:9" x14ac:dyDescent="0.2">
      <c r="A79" s="123" t="s">
        <v>81</v>
      </c>
      <c r="B79" s="120">
        <v>67.95</v>
      </c>
      <c r="C79" s="2"/>
      <c r="E79" s="120">
        <v>67.650000000000006</v>
      </c>
      <c r="G79" s="46"/>
      <c r="H79" s="39"/>
      <c r="I79" s="188"/>
    </row>
    <row r="80" spans="1:9" x14ac:dyDescent="0.2">
      <c r="A80" s="123" t="s">
        <v>82</v>
      </c>
      <c r="B80" s="120">
        <v>67.63</v>
      </c>
      <c r="C80" s="2"/>
      <c r="E80" s="120">
        <v>67.09</v>
      </c>
      <c r="G80" s="45"/>
      <c r="H80" s="39"/>
      <c r="I80" s="188"/>
    </row>
    <row r="81" spans="1:9" x14ac:dyDescent="0.2">
      <c r="A81" s="123" t="s">
        <v>83</v>
      </c>
      <c r="B81" s="120">
        <v>67.069999999999993</v>
      </c>
      <c r="C81" s="2"/>
      <c r="E81" s="120">
        <v>66.760000000000005</v>
      </c>
      <c r="G81" s="46"/>
      <c r="H81" s="39"/>
      <c r="I81" s="188"/>
    </row>
    <row r="82" spans="1:9" x14ac:dyDescent="0.2">
      <c r="A82" s="123" t="s">
        <v>84</v>
      </c>
      <c r="B82" s="120">
        <v>66.739999999999995</v>
      </c>
      <c r="C82" s="2"/>
      <c r="E82" s="120">
        <v>65.63</v>
      </c>
      <c r="G82" s="46"/>
      <c r="H82" s="39"/>
      <c r="I82" s="188"/>
    </row>
    <row r="83" spans="1:9" x14ac:dyDescent="0.2">
      <c r="A83" s="123" t="s">
        <v>85</v>
      </c>
      <c r="B83" s="120"/>
      <c r="C83" s="2"/>
      <c r="E83" s="120"/>
      <c r="G83" s="45"/>
      <c r="H83" s="39"/>
      <c r="I83" s="188"/>
    </row>
    <row r="84" spans="1:9" x14ac:dyDescent="0.2">
      <c r="A84" s="123" t="s">
        <v>86</v>
      </c>
      <c r="B84" s="120"/>
      <c r="C84" s="2"/>
      <c r="E84" s="120"/>
      <c r="G84" s="46"/>
      <c r="H84" s="39"/>
      <c r="I84" s="188"/>
    </row>
    <row r="85" spans="1:9" x14ac:dyDescent="0.2">
      <c r="A85" s="123" t="s">
        <v>87</v>
      </c>
      <c r="B85" s="120">
        <v>65.09</v>
      </c>
      <c r="C85" s="2"/>
      <c r="E85" s="120">
        <v>64.64</v>
      </c>
      <c r="G85" s="46"/>
      <c r="H85" s="39"/>
      <c r="I85" s="188"/>
    </row>
    <row r="86" spans="1:9" x14ac:dyDescent="0.2">
      <c r="A86" s="123" t="s">
        <v>88</v>
      </c>
      <c r="B86" s="120">
        <v>65.64</v>
      </c>
      <c r="C86" s="2"/>
      <c r="E86" s="120">
        <v>65.239999999999995</v>
      </c>
      <c r="G86" s="45"/>
      <c r="H86" s="39"/>
      <c r="I86" s="188"/>
    </row>
    <row r="87" spans="1:9" x14ac:dyDescent="0.2">
      <c r="A87" s="124" t="s">
        <v>89</v>
      </c>
      <c r="B87" s="125">
        <v>67.239999999999995</v>
      </c>
      <c r="C87" s="2"/>
      <c r="E87" s="125">
        <v>66.34</v>
      </c>
      <c r="G87" s="46"/>
      <c r="H87" s="39"/>
      <c r="I87" s="188"/>
    </row>
    <row r="88" spans="1:9" x14ac:dyDescent="0.2">
      <c r="A88" s="127" t="s">
        <v>90</v>
      </c>
      <c r="B88" s="36">
        <v>66.94</v>
      </c>
      <c r="C88" s="2"/>
      <c r="E88" s="36">
        <v>66.64</v>
      </c>
      <c r="G88" s="46"/>
      <c r="H88" s="39"/>
      <c r="I88" s="188"/>
    </row>
    <row r="89" spans="1:9" x14ac:dyDescent="0.2">
      <c r="A89" s="127" t="s">
        <v>91</v>
      </c>
      <c r="B89" s="36">
        <v>67.72</v>
      </c>
      <c r="C89" s="2"/>
      <c r="E89" s="36">
        <v>67.34</v>
      </c>
      <c r="G89" s="45"/>
      <c r="H89" s="39"/>
      <c r="I89" s="188"/>
    </row>
    <row r="90" spans="1:9" x14ac:dyDescent="0.2">
      <c r="A90" s="127" t="s">
        <v>92</v>
      </c>
      <c r="B90" s="36">
        <v>67.400000000000006</v>
      </c>
      <c r="C90" s="2"/>
      <c r="E90" s="36">
        <v>67.239999999999995</v>
      </c>
      <c r="G90" s="46"/>
      <c r="H90" s="39"/>
      <c r="I90" s="188"/>
    </row>
    <row r="91" spans="1:9" x14ac:dyDescent="0.2">
      <c r="A91" s="127" t="s">
        <v>93</v>
      </c>
      <c r="B91" s="36">
        <v>67.099999999999994</v>
      </c>
      <c r="C91" s="2"/>
      <c r="E91" s="36">
        <v>67.040000000000006</v>
      </c>
      <c r="G91" s="46"/>
      <c r="H91" s="39"/>
      <c r="I91" s="188"/>
    </row>
    <row r="92" spans="1:9" x14ac:dyDescent="0.2">
      <c r="A92" s="127" t="s">
        <v>94</v>
      </c>
      <c r="B92" s="36">
        <v>67.040000000000006</v>
      </c>
      <c r="C92" s="2"/>
      <c r="E92" s="36">
        <v>66.739999999999995</v>
      </c>
      <c r="G92" s="45"/>
      <c r="H92" s="39"/>
      <c r="I92" s="188"/>
    </row>
    <row r="93" spans="1:9" x14ac:dyDescent="0.2">
      <c r="A93" s="127" t="s">
        <v>95</v>
      </c>
      <c r="B93" s="36">
        <v>66.44</v>
      </c>
      <c r="C93" s="2"/>
      <c r="E93" s="36">
        <v>66.239999999999995</v>
      </c>
      <c r="G93" s="46"/>
      <c r="H93" s="39"/>
      <c r="I93" s="188"/>
    </row>
    <row r="94" spans="1:9" x14ac:dyDescent="0.2">
      <c r="A94" s="127" t="s">
        <v>96</v>
      </c>
      <c r="B94" s="36">
        <v>65.84</v>
      </c>
      <c r="C94" s="2"/>
      <c r="E94" s="36">
        <v>65.540000000000006</v>
      </c>
      <c r="G94" s="46"/>
      <c r="H94" s="39"/>
      <c r="I94" s="188"/>
    </row>
    <row r="95" spans="1:9" x14ac:dyDescent="0.2">
      <c r="A95" s="127" t="s">
        <v>97</v>
      </c>
      <c r="B95" s="36">
        <v>65.44</v>
      </c>
      <c r="C95" s="2"/>
      <c r="E95" s="36">
        <v>65.34</v>
      </c>
      <c r="G95" s="45"/>
      <c r="H95" s="39"/>
      <c r="I95" s="188"/>
    </row>
    <row r="96" spans="1:9" x14ac:dyDescent="0.2">
      <c r="A96" s="127" t="s">
        <v>98</v>
      </c>
      <c r="B96" s="36">
        <v>65.540000000000006</v>
      </c>
      <c r="C96" s="2"/>
      <c r="E96" s="36">
        <v>65.040000000000006</v>
      </c>
      <c r="G96" s="46"/>
      <c r="H96" s="39"/>
      <c r="I96" s="188"/>
    </row>
    <row r="97" spans="1:10" x14ac:dyDescent="0.2">
      <c r="A97" s="127" t="s">
        <v>99</v>
      </c>
      <c r="B97" s="36">
        <v>65.489999999999995</v>
      </c>
      <c r="C97" s="2"/>
      <c r="E97" s="36">
        <v>65.040000000000006</v>
      </c>
      <c r="G97" s="46"/>
      <c r="H97" s="39"/>
      <c r="I97" s="189"/>
      <c r="J97" s="1"/>
    </row>
    <row r="98" spans="1:10" x14ac:dyDescent="0.2">
      <c r="A98" s="127" t="s">
        <v>100</v>
      </c>
      <c r="B98" s="36">
        <v>65.94</v>
      </c>
      <c r="C98" s="2"/>
      <c r="E98" s="36">
        <v>66.44</v>
      </c>
      <c r="G98" s="46"/>
      <c r="H98" s="39"/>
      <c r="I98" s="189"/>
    </row>
    <row r="99" spans="1:10" x14ac:dyDescent="0.2">
      <c r="A99" s="128" t="s">
        <v>101</v>
      </c>
      <c r="B99" s="54">
        <v>67.14</v>
      </c>
      <c r="C99" s="2"/>
      <c r="E99" s="54">
        <v>66.94</v>
      </c>
      <c r="G99" s="45"/>
      <c r="H99" s="39"/>
      <c r="I99" s="189"/>
      <c r="J99" s="1"/>
    </row>
    <row r="100" spans="1:10" x14ac:dyDescent="0.2">
      <c r="A100" s="123" t="s">
        <v>102</v>
      </c>
      <c r="B100" s="120">
        <v>67.239999999999995</v>
      </c>
      <c r="C100" s="2"/>
      <c r="E100" s="120">
        <v>67.239999999999995</v>
      </c>
      <c r="G100" s="45"/>
      <c r="H100" s="39"/>
      <c r="I100" s="189"/>
      <c r="J100" s="1"/>
    </row>
    <row r="101" spans="1:10" x14ac:dyDescent="0.2">
      <c r="A101" s="123" t="s">
        <v>103</v>
      </c>
      <c r="B101" s="120">
        <v>68.540000000000006</v>
      </c>
      <c r="C101" s="2"/>
      <c r="E101" s="120">
        <v>67.84</v>
      </c>
      <c r="G101" s="46"/>
      <c r="H101" s="39"/>
      <c r="I101" s="189"/>
      <c r="J101" s="1"/>
    </row>
    <row r="102" spans="1:10" x14ac:dyDescent="0.2">
      <c r="A102" s="123" t="s">
        <v>104</v>
      </c>
      <c r="B102" s="120">
        <v>67.64</v>
      </c>
      <c r="C102" s="2"/>
      <c r="E102" s="120">
        <v>67.44</v>
      </c>
      <c r="G102" s="46"/>
      <c r="H102" s="12"/>
      <c r="I102" s="189"/>
      <c r="J102" s="1"/>
    </row>
    <row r="103" spans="1:10" x14ac:dyDescent="0.2">
      <c r="A103" s="123" t="s">
        <v>105</v>
      </c>
      <c r="B103" s="120">
        <v>68.099999999999994</v>
      </c>
      <c r="C103" s="2"/>
      <c r="E103" s="120">
        <v>67.44</v>
      </c>
      <c r="G103" s="40"/>
      <c r="H103" s="12"/>
      <c r="I103" s="189"/>
      <c r="J103" s="1"/>
    </row>
    <row r="104" spans="1:10" x14ac:dyDescent="0.2">
      <c r="A104" s="123" t="s">
        <v>106</v>
      </c>
      <c r="B104" s="120">
        <v>67.94</v>
      </c>
      <c r="C104" s="2"/>
      <c r="E104" s="120">
        <v>67.489999999999995</v>
      </c>
      <c r="G104" s="41"/>
      <c r="H104" s="12"/>
      <c r="I104" s="189"/>
      <c r="J104" s="1"/>
    </row>
    <row r="105" spans="1:10" x14ac:dyDescent="0.2">
      <c r="A105" s="123" t="s">
        <v>107</v>
      </c>
      <c r="B105" s="120">
        <v>67.540000000000006</v>
      </c>
      <c r="C105" s="2"/>
      <c r="E105" s="120">
        <v>67.239999999999995</v>
      </c>
      <c r="G105" s="41"/>
      <c r="H105" s="12"/>
      <c r="I105" s="189"/>
      <c r="J105" s="1"/>
    </row>
    <row r="106" spans="1:10" x14ac:dyDescent="0.2">
      <c r="A106" s="123" t="s">
        <v>108</v>
      </c>
      <c r="B106" s="120">
        <v>67.22</v>
      </c>
      <c r="C106" s="2"/>
      <c r="E106" s="120">
        <v>66.84</v>
      </c>
      <c r="G106" s="41"/>
      <c r="H106" s="12"/>
      <c r="I106" s="189"/>
      <c r="J106" s="1"/>
    </row>
    <row r="107" spans="1:10" x14ac:dyDescent="0.2">
      <c r="A107" s="123" t="s">
        <v>109</v>
      </c>
      <c r="B107" s="120">
        <v>66.69</v>
      </c>
      <c r="C107" s="2"/>
      <c r="E107" s="120">
        <v>66.540000000000006</v>
      </c>
      <c r="G107" s="42"/>
      <c r="H107" s="12"/>
      <c r="I107" s="189"/>
      <c r="J107" s="1"/>
    </row>
    <row r="108" spans="1:10" x14ac:dyDescent="0.2">
      <c r="A108" s="123" t="s">
        <v>110</v>
      </c>
      <c r="B108" s="120">
        <v>66.78</v>
      </c>
      <c r="C108" s="2"/>
      <c r="E108" s="120">
        <v>66.5</v>
      </c>
      <c r="G108" s="43"/>
      <c r="H108" s="12"/>
      <c r="I108" s="189"/>
      <c r="J108" s="1"/>
    </row>
    <row r="109" spans="1:10" x14ac:dyDescent="0.2">
      <c r="A109" s="123" t="s">
        <v>111</v>
      </c>
      <c r="B109" s="120">
        <v>67.239999999999995</v>
      </c>
      <c r="C109" s="2"/>
      <c r="E109" s="120">
        <v>66.78</v>
      </c>
      <c r="G109" s="41"/>
      <c r="H109" s="12"/>
      <c r="I109" s="188"/>
    </row>
    <row r="110" spans="1:10" x14ac:dyDescent="0.2">
      <c r="A110" s="123" t="s">
        <v>112</v>
      </c>
      <c r="B110" s="120">
        <v>67.239999999999995</v>
      </c>
      <c r="C110" s="2"/>
      <c r="E110" s="120">
        <v>67.239999999999995</v>
      </c>
      <c r="G110" s="42"/>
      <c r="H110" s="12"/>
      <c r="I110" s="188"/>
    </row>
    <row r="111" spans="1:10" x14ac:dyDescent="0.2">
      <c r="A111" s="124" t="s">
        <v>113</v>
      </c>
      <c r="B111" s="125">
        <v>69.040000000000006</v>
      </c>
      <c r="C111" s="55"/>
      <c r="E111" s="125">
        <v>67.94</v>
      </c>
      <c r="G111" s="41"/>
      <c r="H111" s="12"/>
      <c r="I111" s="188"/>
    </row>
    <row r="112" spans="1:10" x14ac:dyDescent="0.2">
      <c r="A112" s="127" t="s">
        <v>114</v>
      </c>
      <c r="B112" s="36">
        <v>69.64</v>
      </c>
      <c r="C112" s="2"/>
      <c r="E112" s="36">
        <v>68.64</v>
      </c>
      <c r="G112" s="41"/>
      <c r="H112" s="12"/>
      <c r="I112" s="188"/>
    </row>
    <row r="113" spans="1:9" x14ac:dyDescent="0.2">
      <c r="A113" s="127" t="s">
        <v>115</v>
      </c>
      <c r="B113" s="36">
        <v>68.739999999999995</v>
      </c>
      <c r="C113" s="2"/>
      <c r="E113" s="36">
        <v>68.62</v>
      </c>
      <c r="G113" s="41"/>
      <c r="H113" s="12"/>
      <c r="I113" s="188"/>
    </row>
    <row r="114" spans="1:9" x14ac:dyDescent="0.2">
      <c r="A114" s="127" t="s">
        <v>116</v>
      </c>
      <c r="B114" s="36">
        <v>69.14</v>
      </c>
      <c r="C114" s="2"/>
      <c r="E114" s="36">
        <v>68.739999999999995</v>
      </c>
      <c r="G114" s="42"/>
      <c r="H114" s="12"/>
      <c r="I114" s="188"/>
    </row>
    <row r="115" spans="1:9" x14ac:dyDescent="0.2">
      <c r="A115" s="127" t="s">
        <v>117</v>
      </c>
      <c r="B115" s="36">
        <v>68.94</v>
      </c>
      <c r="C115" s="2"/>
      <c r="E115" s="36">
        <v>68.739999999999995</v>
      </c>
      <c r="G115" s="41"/>
      <c r="H115" s="12"/>
      <c r="I115" s="188"/>
    </row>
    <row r="116" spans="1:9" x14ac:dyDescent="0.2">
      <c r="A116" s="127" t="s">
        <v>118</v>
      </c>
      <c r="B116" s="36">
        <v>68.94</v>
      </c>
      <c r="C116" s="2"/>
      <c r="E116" s="36">
        <v>68.540000000000006</v>
      </c>
      <c r="G116" s="41"/>
      <c r="H116" s="12"/>
      <c r="I116" s="188"/>
    </row>
    <row r="117" spans="1:9" x14ac:dyDescent="0.2">
      <c r="A117" s="127" t="s">
        <v>119</v>
      </c>
      <c r="B117" s="36">
        <v>68.94</v>
      </c>
      <c r="C117" s="2"/>
      <c r="E117" s="36">
        <v>68.64</v>
      </c>
      <c r="G117" s="41"/>
      <c r="H117" s="12"/>
      <c r="I117" s="188"/>
    </row>
    <row r="118" spans="1:9" x14ac:dyDescent="0.2">
      <c r="A118" s="127" t="s">
        <v>120</v>
      </c>
      <c r="B118" s="36">
        <v>68.540000000000006</v>
      </c>
      <c r="C118" s="2"/>
      <c r="E118" s="36">
        <v>68.239999999999995</v>
      </c>
      <c r="G118" s="41"/>
      <c r="H118" s="12"/>
      <c r="I118" s="188"/>
    </row>
    <row r="119" spans="1:9" x14ac:dyDescent="0.2">
      <c r="A119" s="127" t="s">
        <v>121</v>
      </c>
      <c r="B119" s="36">
        <v>68.040000000000006</v>
      </c>
      <c r="C119" s="2"/>
      <c r="E119" s="36">
        <v>67.760000000000005</v>
      </c>
      <c r="G119" s="41"/>
      <c r="H119" s="12"/>
      <c r="I119" s="188"/>
    </row>
    <row r="120" spans="1:9" x14ac:dyDescent="0.2">
      <c r="A120" s="127" t="s">
        <v>122</v>
      </c>
      <c r="B120" s="36">
        <v>68.040000000000006</v>
      </c>
      <c r="C120" s="2"/>
      <c r="E120" s="36">
        <v>67.94</v>
      </c>
      <c r="G120" s="41"/>
      <c r="H120" s="12"/>
      <c r="I120" s="188"/>
    </row>
    <row r="121" spans="1:9" x14ac:dyDescent="0.2">
      <c r="A121" s="127" t="s">
        <v>123</v>
      </c>
      <c r="B121" s="36">
        <v>68.540000000000006</v>
      </c>
      <c r="C121" s="2"/>
      <c r="E121" s="36">
        <v>68.400000000000006</v>
      </c>
      <c r="G121" s="41"/>
      <c r="H121" s="12"/>
      <c r="I121" s="188"/>
    </row>
    <row r="122" spans="1:9" x14ac:dyDescent="0.2">
      <c r="A122" s="127" t="s">
        <v>124</v>
      </c>
      <c r="B122" s="36">
        <v>69.040000000000006</v>
      </c>
      <c r="C122" s="2"/>
      <c r="E122" s="36">
        <v>68.42</v>
      </c>
      <c r="G122" s="41"/>
      <c r="H122" s="12"/>
      <c r="I122" s="188"/>
    </row>
    <row r="123" spans="1:9" x14ac:dyDescent="0.2">
      <c r="A123" s="128" t="s">
        <v>125</v>
      </c>
      <c r="B123" s="54">
        <v>69.239999999999995</v>
      </c>
      <c r="C123" s="55"/>
      <c r="E123" s="54">
        <v>68.680000000000007</v>
      </c>
      <c r="G123" s="42"/>
      <c r="H123" s="12"/>
      <c r="I123" s="188"/>
    </row>
    <row r="124" spans="1:9" x14ac:dyDescent="0.2">
      <c r="A124" s="123" t="s">
        <v>126</v>
      </c>
      <c r="B124" s="120">
        <v>69.84</v>
      </c>
      <c r="C124" s="2"/>
      <c r="E124" s="120">
        <v>69.540000000000006</v>
      </c>
      <c r="G124" s="41"/>
      <c r="H124" s="12"/>
      <c r="I124" s="188"/>
    </row>
    <row r="125" spans="1:9" x14ac:dyDescent="0.2">
      <c r="A125" s="123" t="s">
        <v>127</v>
      </c>
      <c r="B125" s="120">
        <v>69.69</v>
      </c>
      <c r="C125" s="2"/>
      <c r="E125" s="120">
        <v>69.69</v>
      </c>
      <c r="G125" s="41"/>
      <c r="H125" s="12"/>
      <c r="I125" s="188"/>
    </row>
    <row r="126" spans="1:9" x14ac:dyDescent="0.2">
      <c r="A126" s="123" t="s">
        <v>128</v>
      </c>
      <c r="B126" s="120">
        <v>69.84</v>
      </c>
      <c r="C126" s="2"/>
      <c r="E126" s="120">
        <v>69.739999999999995</v>
      </c>
      <c r="G126" s="41"/>
      <c r="H126" s="12"/>
      <c r="I126" s="188"/>
    </row>
    <row r="127" spans="1:9" x14ac:dyDescent="0.2">
      <c r="A127" s="123" t="s">
        <v>129</v>
      </c>
      <c r="B127" s="120">
        <v>69.72</v>
      </c>
      <c r="C127" s="2"/>
      <c r="E127" s="120">
        <v>69.44</v>
      </c>
      <c r="G127" s="41"/>
      <c r="H127" s="12"/>
      <c r="I127" s="188"/>
    </row>
    <row r="128" spans="1:9" x14ac:dyDescent="0.2">
      <c r="A128" s="123" t="s">
        <v>130</v>
      </c>
      <c r="B128" s="120">
        <v>69.239999999999995</v>
      </c>
      <c r="C128" s="2"/>
      <c r="E128" s="120">
        <v>69.239999999999995</v>
      </c>
      <c r="G128" s="42"/>
      <c r="H128" s="12"/>
      <c r="I128" s="188"/>
    </row>
    <row r="129" spans="1:9" x14ac:dyDescent="0.2">
      <c r="A129" s="123" t="s">
        <v>131</v>
      </c>
      <c r="B129" s="120">
        <v>69.239999999999995</v>
      </c>
      <c r="C129" s="2"/>
      <c r="E129" s="120">
        <v>69.040000000000006</v>
      </c>
      <c r="G129" s="41"/>
      <c r="H129" s="12"/>
      <c r="I129" s="188"/>
    </row>
    <row r="130" spans="1:9" x14ac:dyDescent="0.2">
      <c r="A130" s="123" t="s">
        <v>132</v>
      </c>
      <c r="B130" s="120">
        <v>68.489999999999995</v>
      </c>
      <c r="C130" s="2"/>
      <c r="E130" s="120">
        <v>68.489999999999995</v>
      </c>
      <c r="G130" s="41"/>
      <c r="H130" s="12"/>
      <c r="I130" s="188"/>
    </row>
    <row r="131" spans="1:9" x14ac:dyDescent="0.2">
      <c r="A131" s="123" t="s">
        <v>133</v>
      </c>
      <c r="B131" s="120">
        <v>67.790000000000006</v>
      </c>
      <c r="C131" s="2"/>
      <c r="E131" s="120">
        <v>67.459999999999994</v>
      </c>
      <c r="G131" s="42"/>
      <c r="H131" s="12"/>
      <c r="I131" s="188"/>
    </row>
    <row r="132" spans="1:9" x14ac:dyDescent="0.2">
      <c r="A132" s="123" t="s">
        <v>134</v>
      </c>
      <c r="B132" s="120">
        <v>67.39</v>
      </c>
      <c r="C132" s="2"/>
      <c r="E132" s="120">
        <v>67.34</v>
      </c>
      <c r="G132" s="41"/>
      <c r="H132" s="12"/>
      <c r="I132" s="188"/>
    </row>
    <row r="133" spans="1:9" x14ac:dyDescent="0.2">
      <c r="A133" s="123" t="s">
        <v>135</v>
      </c>
      <c r="B133" s="120">
        <v>67.400000000000006</v>
      </c>
      <c r="C133" s="2"/>
      <c r="E133" s="120">
        <v>67.400000000000006</v>
      </c>
      <c r="G133" s="42"/>
      <c r="H133" s="12"/>
      <c r="I133" s="188"/>
    </row>
    <row r="134" spans="1:9" x14ac:dyDescent="0.2">
      <c r="A134" s="123" t="s">
        <v>136</v>
      </c>
      <c r="B134" s="120">
        <v>68</v>
      </c>
      <c r="C134" s="2"/>
      <c r="E134" s="120">
        <v>68</v>
      </c>
      <c r="G134" s="44"/>
      <c r="H134" s="12"/>
      <c r="I134" s="188"/>
    </row>
    <row r="135" spans="1:9" x14ac:dyDescent="0.2">
      <c r="A135" s="124" t="s">
        <v>137</v>
      </c>
      <c r="B135" s="125">
        <v>69</v>
      </c>
      <c r="C135" s="55"/>
      <c r="E135" s="125">
        <v>69</v>
      </c>
      <c r="G135" s="42"/>
      <c r="H135" s="12"/>
      <c r="I135" s="188"/>
    </row>
    <row r="136" spans="1:9" x14ac:dyDescent="0.2">
      <c r="A136" s="126" t="s">
        <v>138</v>
      </c>
      <c r="B136" s="36">
        <v>69.5</v>
      </c>
      <c r="C136" s="2"/>
      <c r="E136" s="36">
        <v>69.5</v>
      </c>
      <c r="F136">
        <v>69.900000000000006</v>
      </c>
      <c r="G136" s="41"/>
      <c r="H136" s="12"/>
      <c r="I136" s="188"/>
    </row>
    <row r="137" spans="1:9" x14ac:dyDescent="0.2">
      <c r="A137" s="127" t="s">
        <v>139</v>
      </c>
      <c r="B137" s="36">
        <v>70.58</v>
      </c>
      <c r="C137" s="2"/>
      <c r="E137" s="36">
        <v>70.42</v>
      </c>
      <c r="G137" s="41"/>
      <c r="H137" s="12"/>
      <c r="I137" s="188"/>
    </row>
    <row r="138" spans="1:9" x14ac:dyDescent="0.2">
      <c r="A138" s="127" t="s">
        <v>140</v>
      </c>
      <c r="B138" s="36">
        <v>70.739999999999995</v>
      </c>
      <c r="C138" s="2"/>
      <c r="E138" s="36">
        <v>70.28</v>
      </c>
      <c r="G138" s="41"/>
      <c r="H138" s="12"/>
      <c r="I138" s="188"/>
    </row>
    <row r="139" spans="1:9" x14ac:dyDescent="0.2">
      <c r="A139" s="127" t="s">
        <v>141</v>
      </c>
      <c r="B139" s="36">
        <v>70.22</v>
      </c>
      <c r="C139" s="2"/>
      <c r="E139" s="36">
        <v>69.86</v>
      </c>
      <c r="G139" s="42"/>
      <c r="H139" s="12"/>
      <c r="I139" s="188"/>
    </row>
    <row r="140" spans="1:9" x14ac:dyDescent="0.2">
      <c r="A140" s="127" t="s">
        <v>142</v>
      </c>
      <c r="B140" s="36">
        <v>69.88</v>
      </c>
      <c r="C140" s="2"/>
      <c r="E140" s="36">
        <v>69.599999999999994</v>
      </c>
      <c r="G140" s="41"/>
      <c r="H140" s="12"/>
      <c r="I140" s="188"/>
    </row>
    <row r="141" spans="1:9" x14ac:dyDescent="0.2">
      <c r="A141" s="127" t="s">
        <v>143</v>
      </c>
      <c r="B141" s="36">
        <v>69.62</v>
      </c>
      <c r="C141" s="2"/>
      <c r="E141" s="36">
        <v>69.459999999999994</v>
      </c>
      <c r="G141" s="41"/>
      <c r="H141" s="12"/>
      <c r="I141" s="188"/>
    </row>
    <row r="142" spans="1:9" x14ac:dyDescent="0.2">
      <c r="A142" s="127" t="s">
        <v>144</v>
      </c>
      <c r="B142" s="36"/>
      <c r="C142" s="2"/>
      <c r="E142" s="36"/>
      <c r="G142" s="41"/>
      <c r="H142" s="12"/>
      <c r="I142" s="188"/>
    </row>
    <row r="143" spans="1:9" x14ac:dyDescent="0.2">
      <c r="A143" s="127" t="s">
        <v>145</v>
      </c>
      <c r="B143" s="36"/>
      <c r="C143" s="2"/>
      <c r="E143" s="36"/>
      <c r="G143" s="41"/>
      <c r="H143" s="12"/>
      <c r="I143" s="188"/>
    </row>
    <row r="144" spans="1:9" x14ac:dyDescent="0.2">
      <c r="A144" s="127" t="s">
        <v>146</v>
      </c>
      <c r="B144" s="36">
        <v>68.56</v>
      </c>
      <c r="C144" s="2"/>
      <c r="E144" s="36">
        <v>68.459999999999994</v>
      </c>
      <c r="G144" s="41"/>
      <c r="H144" s="12"/>
      <c r="I144" s="188"/>
    </row>
    <row r="145" spans="1:9" x14ac:dyDescent="0.2">
      <c r="A145" s="127" t="s">
        <v>147</v>
      </c>
      <c r="B145" s="36">
        <v>68.64</v>
      </c>
      <c r="C145" s="2"/>
      <c r="E145" s="36">
        <v>68.44</v>
      </c>
      <c r="G145" s="41"/>
      <c r="H145" s="12"/>
      <c r="I145" s="188"/>
    </row>
    <row r="146" spans="1:9" x14ac:dyDescent="0.2">
      <c r="A146" s="127" t="s">
        <v>148</v>
      </c>
      <c r="B146" s="36">
        <v>70</v>
      </c>
      <c r="C146" s="2"/>
      <c r="E146" s="36">
        <v>68.819999999999993</v>
      </c>
      <c r="G146" s="41"/>
      <c r="H146" s="12"/>
      <c r="I146" s="188"/>
    </row>
    <row r="147" spans="1:9" x14ac:dyDescent="0.2">
      <c r="A147" s="128" t="s">
        <v>149</v>
      </c>
      <c r="B147" s="54">
        <v>69.86</v>
      </c>
      <c r="C147" s="55"/>
      <c r="E147" s="54">
        <v>69.86</v>
      </c>
      <c r="G147" s="41"/>
      <c r="H147" s="12"/>
      <c r="I147" s="188"/>
    </row>
    <row r="148" spans="1:9" x14ac:dyDescent="0.2">
      <c r="A148" s="123" t="s">
        <v>150</v>
      </c>
      <c r="B148" s="120"/>
      <c r="C148" s="2"/>
      <c r="E148" s="120"/>
      <c r="G148" s="41"/>
      <c r="H148" s="12"/>
      <c r="I148" s="188"/>
    </row>
    <row r="149" spans="1:9" x14ac:dyDescent="0.2">
      <c r="A149" s="123" t="s">
        <v>151</v>
      </c>
      <c r="B149" s="120">
        <v>70.44</v>
      </c>
      <c r="C149" s="2"/>
      <c r="E149" s="120">
        <v>70.319999999999993</v>
      </c>
      <c r="G149" s="41"/>
      <c r="H149" s="12"/>
      <c r="I149" s="188"/>
    </row>
    <row r="150" spans="1:9" x14ac:dyDescent="0.2">
      <c r="A150" s="123" t="s">
        <v>152</v>
      </c>
      <c r="B150" s="120">
        <v>70.58</v>
      </c>
      <c r="C150" s="2"/>
      <c r="E150" s="120">
        <v>70.42</v>
      </c>
      <c r="G150" s="41"/>
      <c r="H150" s="12"/>
      <c r="I150" s="188"/>
    </row>
    <row r="151" spans="1:9" x14ac:dyDescent="0.2">
      <c r="A151" s="123" t="s">
        <v>153</v>
      </c>
      <c r="B151" s="120">
        <v>70.319999999999993</v>
      </c>
      <c r="C151" s="2"/>
      <c r="E151" s="120">
        <v>70.17</v>
      </c>
      <c r="G151" s="41"/>
      <c r="H151" s="12"/>
      <c r="I151" s="188"/>
    </row>
    <row r="152" spans="1:9" x14ac:dyDescent="0.2">
      <c r="A152" s="123" t="s">
        <v>154</v>
      </c>
      <c r="B152" s="120">
        <v>70.27</v>
      </c>
      <c r="C152" s="2"/>
      <c r="E152" s="120">
        <v>70.03</v>
      </c>
      <c r="G152" s="41"/>
      <c r="H152" s="12"/>
      <c r="I152" s="188"/>
    </row>
    <row r="153" spans="1:9" x14ac:dyDescent="0.2">
      <c r="A153" s="123" t="s">
        <v>155</v>
      </c>
      <c r="B153" s="120">
        <v>69.89</v>
      </c>
      <c r="C153" s="2"/>
      <c r="E153" s="120">
        <v>69.53</v>
      </c>
      <c r="G153" s="41"/>
      <c r="H153" s="12"/>
      <c r="I153" s="188"/>
    </row>
    <row r="154" spans="1:9" x14ac:dyDescent="0.2">
      <c r="A154" s="123" t="s">
        <v>156</v>
      </c>
      <c r="B154" s="120">
        <v>69.180000000000007</v>
      </c>
      <c r="C154" s="2"/>
      <c r="E154" s="120">
        <v>68.95</v>
      </c>
      <c r="G154" s="41"/>
      <c r="H154" s="12"/>
      <c r="I154" s="188"/>
    </row>
    <row r="155" spans="1:9" x14ac:dyDescent="0.2">
      <c r="A155" s="123" t="s">
        <v>157</v>
      </c>
      <c r="B155" s="120">
        <v>68.62</v>
      </c>
      <c r="C155" s="2"/>
      <c r="E155" s="120">
        <v>68.38</v>
      </c>
      <c r="G155" s="41"/>
      <c r="H155" s="12"/>
      <c r="I155" s="188"/>
    </row>
    <row r="156" spans="1:9" x14ac:dyDescent="0.2">
      <c r="A156" s="123" t="s">
        <v>158</v>
      </c>
      <c r="B156" s="120"/>
      <c r="C156" s="2"/>
      <c r="E156" s="120"/>
      <c r="G156" s="41"/>
      <c r="H156" s="12"/>
      <c r="I156" s="188"/>
    </row>
    <row r="157" spans="1:9" x14ac:dyDescent="0.2">
      <c r="A157" s="123" t="s">
        <v>159</v>
      </c>
      <c r="B157" s="120">
        <v>68.64</v>
      </c>
      <c r="C157" s="2"/>
      <c r="E157" s="120">
        <v>68.64</v>
      </c>
      <c r="G157" s="41"/>
      <c r="H157" s="12"/>
      <c r="I157" s="188"/>
    </row>
    <row r="158" spans="1:9" x14ac:dyDescent="0.2">
      <c r="A158" s="123" t="s">
        <v>160</v>
      </c>
      <c r="B158" s="120">
        <v>69.11</v>
      </c>
      <c r="C158" s="2"/>
      <c r="E158" s="120">
        <v>68.64</v>
      </c>
      <c r="G158" s="41"/>
      <c r="H158" s="12"/>
      <c r="I158" s="188"/>
    </row>
    <row r="159" spans="1:9" x14ac:dyDescent="0.2">
      <c r="A159" s="124" t="s">
        <v>161</v>
      </c>
      <c r="B159" s="125">
        <v>69.27</v>
      </c>
      <c r="C159" s="55"/>
      <c r="E159" s="125">
        <v>69.069999999999993</v>
      </c>
      <c r="G159" s="41"/>
      <c r="H159" s="12"/>
      <c r="I159" s="188"/>
    </row>
    <row r="160" spans="1:9" x14ac:dyDescent="0.2">
      <c r="A160" s="127" t="s">
        <v>162</v>
      </c>
      <c r="B160" s="36">
        <v>69.41</v>
      </c>
      <c r="C160" s="2"/>
      <c r="E160" s="36">
        <v>69.36</v>
      </c>
      <c r="G160" s="41"/>
      <c r="H160" s="12"/>
      <c r="I160" s="188"/>
    </row>
    <row r="161" spans="1:9" x14ac:dyDescent="0.2">
      <c r="A161" s="127" t="s">
        <v>163</v>
      </c>
      <c r="B161" s="36">
        <v>69.540000000000006</v>
      </c>
      <c r="C161" s="2"/>
      <c r="E161" s="36">
        <v>69.430000000000007</v>
      </c>
      <c r="G161" s="41"/>
      <c r="H161" s="12"/>
      <c r="I161" s="188"/>
    </row>
    <row r="162" spans="1:9" x14ac:dyDescent="0.2">
      <c r="A162" s="127" t="s">
        <v>164</v>
      </c>
      <c r="B162" s="36">
        <v>69.61</v>
      </c>
      <c r="C162" s="2"/>
      <c r="E162" s="36">
        <v>69.45</v>
      </c>
      <c r="G162" s="41"/>
      <c r="H162" s="12"/>
      <c r="I162" s="188"/>
    </row>
    <row r="163" spans="1:9" x14ac:dyDescent="0.2">
      <c r="A163" s="127" t="s">
        <v>165</v>
      </c>
      <c r="B163" s="36">
        <v>69.61</v>
      </c>
      <c r="C163" s="2"/>
      <c r="E163" s="36">
        <v>69.37</v>
      </c>
      <c r="G163" s="41"/>
      <c r="H163" s="12"/>
      <c r="I163" s="188"/>
    </row>
    <row r="164" spans="1:9" x14ac:dyDescent="0.2">
      <c r="A164" s="127" t="s">
        <v>166</v>
      </c>
      <c r="B164" s="36">
        <v>69.48</v>
      </c>
      <c r="C164" s="2"/>
      <c r="E164" s="36">
        <v>68.849999999999994</v>
      </c>
      <c r="G164" s="41"/>
      <c r="H164" s="12"/>
      <c r="I164" s="188"/>
    </row>
    <row r="165" spans="1:9" x14ac:dyDescent="0.2">
      <c r="A165" s="127" t="s">
        <v>167</v>
      </c>
      <c r="B165" s="36">
        <v>68.63</v>
      </c>
      <c r="C165" s="2"/>
      <c r="E165" s="36">
        <v>68.31</v>
      </c>
      <c r="G165" s="41"/>
      <c r="H165" s="12"/>
      <c r="I165" s="188"/>
    </row>
    <row r="166" spans="1:9" x14ac:dyDescent="0.2">
      <c r="A166" s="127" t="s">
        <v>168</v>
      </c>
      <c r="B166" s="36">
        <v>67.97</v>
      </c>
      <c r="C166" s="2"/>
      <c r="E166" s="36">
        <v>67.64</v>
      </c>
      <c r="G166" s="41"/>
      <c r="H166" s="12"/>
      <c r="I166" s="188"/>
    </row>
    <row r="167" spans="1:9" x14ac:dyDescent="0.2">
      <c r="A167" s="127" t="s">
        <v>169</v>
      </c>
      <c r="B167" s="36">
        <v>67.349999999999994</v>
      </c>
      <c r="C167" s="2"/>
      <c r="E167" s="36">
        <v>67.22</v>
      </c>
      <c r="G167" s="41"/>
      <c r="H167" s="12"/>
      <c r="I167" s="188"/>
    </row>
    <row r="168" spans="1:9" x14ac:dyDescent="0.2">
      <c r="A168" s="127" t="s">
        <v>170</v>
      </c>
      <c r="B168" s="36">
        <v>66.989999999999995</v>
      </c>
      <c r="C168" s="2"/>
      <c r="E168" s="36">
        <v>66.63</v>
      </c>
      <c r="G168" s="41"/>
      <c r="H168" s="12"/>
      <c r="I168" s="188"/>
    </row>
    <row r="169" spans="1:9" x14ac:dyDescent="0.2">
      <c r="A169" s="127" t="s">
        <v>171</v>
      </c>
      <c r="B169" s="36">
        <v>66.819999999999993</v>
      </c>
      <c r="C169" s="2"/>
      <c r="E169" s="36">
        <v>66.55</v>
      </c>
      <c r="G169" s="41"/>
      <c r="H169" s="12"/>
      <c r="I169" s="188"/>
    </row>
    <row r="170" spans="1:9" x14ac:dyDescent="0.2">
      <c r="A170" s="127" t="s">
        <v>172</v>
      </c>
      <c r="B170" s="36">
        <v>68.23</v>
      </c>
      <c r="C170" s="2"/>
      <c r="E170" s="36">
        <v>66.819999999999993</v>
      </c>
      <c r="G170" s="41"/>
      <c r="H170" s="12"/>
      <c r="I170" s="188"/>
    </row>
    <row r="171" spans="1:9" x14ac:dyDescent="0.2">
      <c r="A171" s="128" t="s">
        <v>173</v>
      </c>
      <c r="B171" s="54">
        <v>69.099999999999994</v>
      </c>
      <c r="C171" s="55"/>
      <c r="E171" s="54">
        <v>68.19</v>
      </c>
      <c r="G171" s="41"/>
      <c r="H171" s="12"/>
      <c r="I171" s="188"/>
    </row>
    <row r="172" spans="1:9" x14ac:dyDescent="0.2">
      <c r="A172" s="123" t="s">
        <v>174</v>
      </c>
      <c r="B172" s="120">
        <v>69.430000000000007</v>
      </c>
      <c r="C172" s="2"/>
      <c r="E172" s="120">
        <v>68.61</v>
      </c>
      <c r="G172" s="41"/>
      <c r="H172" s="12"/>
      <c r="I172" s="188"/>
    </row>
    <row r="173" spans="1:9" x14ac:dyDescent="0.2">
      <c r="A173" s="123" t="s">
        <v>175</v>
      </c>
      <c r="B173" s="120">
        <v>69.28</v>
      </c>
      <c r="C173" s="2"/>
      <c r="E173" s="120">
        <v>68.930000000000007</v>
      </c>
      <c r="G173" s="41"/>
      <c r="H173" s="12"/>
      <c r="I173" s="188"/>
    </row>
    <row r="174" spans="1:9" x14ac:dyDescent="0.2">
      <c r="A174" s="123" t="s">
        <v>176</v>
      </c>
      <c r="B174" s="120">
        <v>69.36</v>
      </c>
      <c r="C174" s="2"/>
      <c r="E174" s="120">
        <v>68.760000000000005</v>
      </c>
      <c r="G174" s="41"/>
      <c r="H174" s="12"/>
      <c r="I174" s="188"/>
    </row>
    <row r="175" spans="1:9" x14ac:dyDescent="0.2">
      <c r="A175" s="123" t="s">
        <v>177</v>
      </c>
      <c r="B175" s="120">
        <v>69.31</v>
      </c>
      <c r="C175" s="2"/>
      <c r="E175" s="120">
        <v>68.86</v>
      </c>
      <c r="G175" s="41"/>
      <c r="H175" s="12"/>
      <c r="I175" s="188"/>
    </row>
    <row r="176" spans="1:9" x14ac:dyDescent="0.2">
      <c r="A176" s="123" t="s">
        <v>178</v>
      </c>
      <c r="B176" s="120">
        <v>68.92</v>
      </c>
      <c r="C176" s="2"/>
      <c r="E176" s="120">
        <v>68.5</v>
      </c>
      <c r="G176" s="41"/>
      <c r="H176" s="12"/>
      <c r="I176" s="188"/>
    </row>
    <row r="177" spans="1:9" x14ac:dyDescent="0.2">
      <c r="A177" s="123" t="s">
        <v>179</v>
      </c>
      <c r="B177" s="120">
        <v>68.48</v>
      </c>
      <c r="C177" s="2"/>
      <c r="E177" s="120">
        <v>67.95</v>
      </c>
      <c r="G177" s="41"/>
      <c r="H177" s="12"/>
      <c r="I177" s="188"/>
    </row>
    <row r="178" spans="1:9" x14ac:dyDescent="0.2">
      <c r="A178" s="123" t="s">
        <v>180</v>
      </c>
      <c r="B178" s="120">
        <v>67.958699999999993</v>
      </c>
      <c r="C178" s="2"/>
      <c r="E178" s="120">
        <v>67.182699999999997</v>
      </c>
      <c r="G178" s="41"/>
      <c r="H178" s="12"/>
      <c r="I178" s="188"/>
    </row>
    <row r="179" spans="1:9" x14ac:dyDescent="0.2">
      <c r="A179" s="122" t="s">
        <v>181</v>
      </c>
      <c r="B179" s="120">
        <v>67.4268</v>
      </c>
      <c r="C179" s="2"/>
      <c r="E179" s="120">
        <v>67.027900000000002</v>
      </c>
      <c r="G179" s="41"/>
      <c r="H179" s="12"/>
      <c r="I179" s="188"/>
    </row>
    <row r="180" spans="1:9" x14ac:dyDescent="0.2">
      <c r="A180" s="122" t="s">
        <v>182</v>
      </c>
      <c r="B180" s="120">
        <v>67.020300000000006</v>
      </c>
      <c r="C180" s="2"/>
      <c r="E180" s="120">
        <v>66.810100000000006</v>
      </c>
      <c r="G180" s="41"/>
      <c r="H180" s="12"/>
      <c r="I180" s="188"/>
    </row>
    <row r="181" spans="1:9" x14ac:dyDescent="0.2">
      <c r="A181" s="122" t="s">
        <v>183</v>
      </c>
      <c r="B181" s="120">
        <v>66.893299999999996</v>
      </c>
      <c r="C181" s="2"/>
      <c r="E181" s="120">
        <v>66.788899999999998</v>
      </c>
      <c r="G181" s="41"/>
      <c r="H181" s="12"/>
      <c r="I181" s="188"/>
    </row>
    <row r="182" spans="1:9" x14ac:dyDescent="0.2">
      <c r="A182" s="122" t="s">
        <v>184</v>
      </c>
      <c r="B182" s="120">
        <v>67.192599999999999</v>
      </c>
      <c r="C182" s="2"/>
      <c r="E182" s="120">
        <v>66.78</v>
      </c>
      <c r="H182" s="12"/>
      <c r="I182" s="188"/>
    </row>
    <row r="183" spans="1:9" x14ac:dyDescent="0.2">
      <c r="A183" s="129" t="s">
        <v>185</v>
      </c>
      <c r="B183" s="125">
        <v>67.86</v>
      </c>
      <c r="C183" s="55"/>
      <c r="E183" s="125">
        <v>67.17</v>
      </c>
      <c r="H183" s="12"/>
      <c r="I183" s="188"/>
    </row>
    <row r="184" spans="1:9" x14ac:dyDescent="0.2">
      <c r="A184" s="130" t="s">
        <v>186</v>
      </c>
      <c r="B184" s="36"/>
      <c r="C184" s="2"/>
      <c r="E184" s="36"/>
      <c r="H184" s="12"/>
      <c r="I184" s="188"/>
    </row>
    <row r="185" spans="1:9" x14ac:dyDescent="0.2">
      <c r="A185" s="130" t="s">
        <v>187</v>
      </c>
      <c r="B185" s="36"/>
      <c r="C185" s="2"/>
      <c r="E185" s="36"/>
      <c r="H185" s="12"/>
      <c r="I185" s="188"/>
    </row>
    <row r="186" spans="1:9" x14ac:dyDescent="0.2">
      <c r="A186" s="130" t="s">
        <v>188</v>
      </c>
      <c r="B186" s="36"/>
      <c r="C186" s="2"/>
      <c r="E186" s="36"/>
      <c r="H186" s="12"/>
      <c r="I186" s="188"/>
    </row>
    <row r="187" spans="1:9" x14ac:dyDescent="0.2">
      <c r="A187" s="130" t="s">
        <v>189</v>
      </c>
      <c r="B187" s="36"/>
      <c r="C187" s="2"/>
      <c r="E187" s="36"/>
      <c r="H187" s="12"/>
      <c r="I187" s="188"/>
    </row>
    <row r="188" spans="1:9" x14ac:dyDescent="0.2">
      <c r="A188" s="130" t="s">
        <v>190</v>
      </c>
      <c r="B188" s="36"/>
      <c r="C188" s="2"/>
      <c r="E188" s="36"/>
      <c r="H188" s="12"/>
      <c r="I188" s="188"/>
    </row>
    <row r="189" spans="1:9" x14ac:dyDescent="0.2">
      <c r="A189" s="130" t="s">
        <v>191</v>
      </c>
      <c r="B189" s="36"/>
      <c r="C189" s="2"/>
      <c r="E189" s="36"/>
      <c r="H189" s="12"/>
      <c r="I189" s="188"/>
    </row>
    <row r="190" spans="1:9" x14ac:dyDescent="0.2">
      <c r="A190" s="130" t="s">
        <v>192</v>
      </c>
      <c r="B190" s="36"/>
      <c r="C190" s="2"/>
      <c r="E190" s="36"/>
      <c r="H190" s="12"/>
      <c r="I190" s="188"/>
    </row>
    <row r="191" spans="1:9" x14ac:dyDescent="0.2">
      <c r="A191" s="130" t="s">
        <v>193</v>
      </c>
      <c r="B191" s="36">
        <v>66.73</v>
      </c>
      <c r="C191" s="2"/>
      <c r="E191" s="36">
        <v>66.260000000000005</v>
      </c>
      <c r="H191" s="12"/>
      <c r="I191" s="188"/>
    </row>
    <row r="192" spans="1:9" x14ac:dyDescent="0.2">
      <c r="A192" s="130" t="s">
        <v>194</v>
      </c>
      <c r="B192" s="36">
        <v>66.2</v>
      </c>
      <c r="C192" s="2"/>
      <c r="E192" s="36">
        <v>66.03</v>
      </c>
      <c r="H192" s="12"/>
      <c r="I192" s="188"/>
    </row>
    <row r="193" spans="1:9" x14ac:dyDescent="0.2">
      <c r="A193" s="130" t="s">
        <v>195</v>
      </c>
      <c r="B193" s="36">
        <v>67.02</v>
      </c>
      <c r="C193" s="2"/>
      <c r="E193" s="36">
        <v>66</v>
      </c>
      <c r="H193" s="12"/>
      <c r="I193" s="188"/>
    </row>
    <row r="194" spans="1:9" x14ac:dyDescent="0.2">
      <c r="A194" s="130" t="s">
        <v>196</v>
      </c>
      <c r="B194" s="36"/>
      <c r="C194" s="2"/>
      <c r="E194" s="36"/>
      <c r="H194" s="12"/>
      <c r="I194" s="188"/>
    </row>
    <row r="195" spans="1:9" x14ac:dyDescent="0.2">
      <c r="A195" s="131" t="s">
        <v>197</v>
      </c>
      <c r="B195" s="54"/>
      <c r="C195" s="55"/>
      <c r="E195" s="54"/>
      <c r="H195" s="12"/>
      <c r="I195" s="188"/>
    </row>
    <row r="196" spans="1:9" x14ac:dyDescent="0.2">
      <c r="A196" s="122" t="s">
        <v>198</v>
      </c>
      <c r="B196" s="120"/>
      <c r="C196" s="2"/>
      <c r="E196" s="120"/>
      <c r="H196" s="12"/>
      <c r="I196" s="188"/>
    </row>
    <row r="197" spans="1:9" x14ac:dyDescent="0.2">
      <c r="A197" s="122" t="s">
        <v>199</v>
      </c>
      <c r="B197" s="120"/>
      <c r="C197" s="2"/>
      <c r="E197" s="120"/>
      <c r="H197" s="12"/>
      <c r="I197" s="188"/>
    </row>
    <row r="198" spans="1:9" x14ac:dyDescent="0.2">
      <c r="A198" s="122" t="s">
        <v>200</v>
      </c>
      <c r="B198" s="120"/>
      <c r="C198" s="2"/>
      <c r="E198" s="120"/>
      <c r="H198" s="12"/>
      <c r="I198" s="188"/>
    </row>
    <row r="199" spans="1:9" x14ac:dyDescent="0.2">
      <c r="A199" s="122" t="s">
        <v>201</v>
      </c>
      <c r="B199" s="120"/>
      <c r="C199" s="2"/>
      <c r="E199" s="120"/>
      <c r="H199" s="12"/>
      <c r="I199" s="188"/>
    </row>
    <row r="200" spans="1:9" x14ac:dyDescent="0.2">
      <c r="A200" s="122" t="s">
        <v>202</v>
      </c>
      <c r="B200" s="120"/>
      <c r="C200" s="2"/>
      <c r="E200" s="120"/>
      <c r="H200" s="12"/>
      <c r="I200" s="188"/>
    </row>
    <row r="201" spans="1:9" x14ac:dyDescent="0.2">
      <c r="A201" s="122" t="s">
        <v>203</v>
      </c>
      <c r="B201" s="120">
        <v>66.760000000000005</v>
      </c>
      <c r="C201" s="2"/>
      <c r="E201" s="120">
        <v>66.760000000000005</v>
      </c>
      <c r="H201" s="12"/>
      <c r="I201" s="188"/>
    </row>
    <row r="202" spans="1:9" x14ac:dyDescent="0.2">
      <c r="A202" s="122" t="s">
        <v>204</v>
      </c>
      <c r="B202" s="120"/>
      <c r="C202" s="2"/>
      <c r="E202" s="120"/>
      <c r="H202" s="12"/>
      <c r="I202" s="188"/>
    </row>
    <row r="203" spans="1:9" x14ac:dyDescent="0.2">
      <c r="A203" s="122" t="s">
        <v>205</v>
      </c>
      <c r="B203" s="120">
        <v>66.16</v>
      </c>
      <c r="C203" s="2"/>
      <c r="E203" s="120">
        <v>66.16</v>
      </c>
      <c r="H203" s="12"/>
      <c r="I203" s="188"/>
    </row>
    <row r="204" spans="1:9" x14ac:dyDescent="0.2">
      <c r="A204" s="122" t="s">
        <v>206</v>
      </c>
      <c r="B204" s="120">
        <v>66.28</v>
      </c>
      <c r="C204" s="2"/>
      <c r="E204" s="120"/>
      <c r="H204" s="12"/>
      <c r="I204" s="188"/>
    </row>
    <row r="205" spans="1:9" x14ac:dyDescent="0.2">
      <c r="A205" s="122" t="s">
        <v>207</v>
      </c>
      <c r="B205" s="120">
        <v>66.540000000000006</v>
      </c>
      <c r="C205" s="2"/>
      <c r="E205" s="120"/>
      <c r="H205" s="12"/>
      <c r="I205" s="188"/>
    </row>
    <row r="206" spans="1:9" x14ac:dyDescent="0.2">
      <c r="A206" s="122" t="s">
        <v>208</v>
      </c>
      <c r="B206" s="120">
        <v>66.86</v>
      </c>
      <c r="C206" s="2"/>
      <c r="E206" s="120"/>
      <c r="H206" s="12"/>
      <c r="I206" s="188"/>
    </row>
    <row r="207" spans="1:9" x14ac:dyDescent="0.2">
      <c r="A207" s="129" t="s">
        <v>209</v>
      </c>
      <c r="B207" s="125">
        <v>67.239999999999995</v>
      </c>
      <c r="C207" s="55"/>
      <c r="E207" s="125"/>
      <c r="H207" s="12"/>
      <c r="I207" s="188"/>
    </row>
    <row r="208" spans="1:9" x14ac:dyDescent="0.2">
      <c r="A208" s="130" t="s">
        <v>210</v>
      </c>
      <c r="B208" s="36">
        <v>67.260000000000005</v>
      </c>
      <c r="C208" s="2"/>
      <c r="E208" s="36"/>
      <c r="H208" s="12"/>
      <c r="I208" s="188"/>
    </row>
    <row r="209" spans="1:9" x14ac:dyDescent="0.2">
      <c r="A209" s="130" t="s">
        <v>211</v>
      </c>
      <c r="B209" s="36"/>
      <c r="C209" s="2"/>
      <c r="E209" s="36"/>
      <c r="H209" s="12"/>
      <c r="I209" s="188"/>
    </row>
    <row r="210" spans="1:9" x14ac:dyDescent="0.2">
      <c r="A210" s="130" t="s">
        <v>212</v>
      </c>
      <c r="B210" s="36"/>
      <c r="C210" s="2"/>
      <c r="E210" s="36"/>
      <c r="H210" s="12"/>
      <c r="I210" s="188"/>
    </row>
    <row r="211" spans="1:9" x14ac:dyDescent="0.2">
      <c r="A211" s="130" t="s">
        <v>213</v>
      </c>
      <c r="B211" s="36"/>
      <c r="C211" s="2"/>
      <c r="E211" s="36"/>
      <c r="H211" s="12"/>
      <c r="I211" s="188"/>
    </row>
    <row r="212" spans="1:9" x14ac:dyDescent="0.2">
      <c r="A212" s="130" t="s">
        <v>214</v>
      </c>
      <c r="B212" s="36">
        <v>67.78</v>
      </c>
      <c r="C212" s="2"/>
      <c r="E212" s="36"/>
      <c r="H212" s="12"/>
      <c r="I212" s="188"/>
    </row>
    <row r="213" spans="1:9" x14ac:dyDescent="0.2">
      <c r="A213" s="130" t="s">
        <v>215</v>
      </c>
      <c r="B213" s="36">
        <v>67.5</v>
      </c>
      <c r="C213" s="2"/>
      <c r="E213" s="36"/>
      <c r="H213" s="12"/>
      <c r="I213" s="188"/>
    </row>
    <row r="214" spans="1:9" x14ac:dyDescent="0.2">
      <c r="A214" s="130" t="s">
        <v>216</v>
      </c>
      <c r="B214" s="36"/>
      <c r="C214" s="2"/>
      <c r="E214" s="36"/>
      <c r="H214" s="12"/>
      <c r="I214" s="188"/>
    </row>
    <row r="215" spans="1:9" x14ac:dyDescent="0.2">
      <c r="A215" s="130" t="s">
        <v>217</v>
      </c>
      <c r="B215" s="36">
        <v>66.62</v>
      </c>
      <c r="C215" s="2"/>
      <c r="E215" s="36"/>
      <c r="H215" s="12"/>
      <c r="I215" s="188"/>
    </row>
    <row r="216" spans="1:9" x14ac:dyDescent="0.2">
      <c r="A216" s="130" t="s">
        <v>218</v>
      </c>
      <c r="B216" s="36">
        <v>65.930000000000007</v>
      </c>
      <c r="C216" s="2"/>
      <c r="E216" s="36"/>
      <c r="H216" s="12"/>
      <c r="I216" s="188"/>
    </row>
    <row r="217" spans="1:9" x14ac:dyDescent="0.2">
      <c r="A217" s="130" t="s">
        <v>219</v>
      </c>
      <c r="B217" s="36"/>
      <c r="C217" s="2"/>
      <c r="E217" s="36"/>
      <c r="H217" s="12"/>
      <c r="I217" s="188"/>
    </row>
    <row r="218" spans="1:9" x14ac:dyDescent="0.2">
      <c r="A218" s="130" t="s">
        <v>220</v>
      </c>
      <c r="B218" s="36"/>
      <c r="C218" s="2"/>
      <c r="E218" s="36"/>
      <c r="H218" s="12"/>
      <c r="I218" s="188"/>
    </row>
    <row r="219" spans="1:9" x14ac:dyDescent="0.2">
      <c r="A219" s="131" t="s">
        <v>221</v>
      </c>
      <c r="B219" s="54">
        <v>67.069999999999993</v>
      </c>
      <c r="C219" s="55"/>
      <c r="E219" s="54">
        <v>66.89</v>
      </c>
      <c r="H219" s="12"/>
      <c r="I219" s="188"/>
    </row>
    <row r="220" spans="1:9" x14ac:dyDescent="0.2">
      <c r="A220" s="122" t="s">
        <v>222</v>
      </c>
      <c r="B220" s="120">
        <v>68.36</v>
      </c>
      <c r="C220" s="2"/>
      <c r="E220" s="120">
        <v>68.03</v>
      </c>
      <c r="H220" s="12"/>
      <c r="I220" s="188"/>
    </row>
    <row r="221" spans="1:9" x14ac:dyDescent="0.2">
      <c r="A221" s="122" t="s">
        <v>223</v>
      </c>
      <c r="B221" s="120">
        <v>68.66</v>
      </c>
      <c r="C221" s="2"/>
      <c r="E221" s="120">
        <v>67.94</v>
      </c>
      <c r="H221" s="12"/>
      <c r="I221" s="188"/>
    </row>
    <row r="222" spans="1:9" x14ac:dyDescent="0.2">
      <c r="A222" s="122" t="s">
        <v>224</v>
      </c>
      <c r="B222" s="120">
        <v>68.239999999999995</v>
      </c>
      <c r="C222" s="2"/>
      <c r="E222" s="120">
        <v>68.42</v>
      </c>
      <c r="H222" s="12"/>
      <c r="I222" s="188"/>
    </row>
    <row r="223" spans="1:9" x14ac:dyDescent="0.2">
      <c r="A223" s="122" t="s">
        <v>225</v>
      </c>
      <c r="B223" s="120">
        <v>68.36</v>
      </c>
      <c r="C223" s="2"/>
      <c r="E223" s="120">
        <v>68.540000000000006</v>
      </c>
      <c r="H223" s="12"/>
      <c r="I223" s="188"/>
    </row>
    <row r="224" spans="1:9" x14ac:dyDescent="0.2">
      <c r="A224" s="122" t="s">
        <v>226</v>
      </c>
      <c r="B224" s="120">
        <v>67.66</v>
      </c>
      <c r="C224" s="2"/>
      <c r="E224" s="120">
        <v>67.66</v>
      </c>
      <c r="H224" s="12"/>
      <c r="I224" s="188"/>
    </row>
    <row r="225" spans="1:10" x14ac:dyDescent="0.2">
      <c r="A225" s="122" t="s">
        <v>227</v>
      </c>
      <c r="B225" s="120">
        <v>67.88</v>
      </c>
      <c r="C225" s="2"/>
      <c r="E225" s="120">
        <v>67.38</v>
      </c>
      <c r="H225" s="12"/>
      <c r="I225" s="188"/>
    </row>
    <row r="226" spans="1:10" x14ac:dyDescent="0.2">
      <c r="A226" s="122" t="s">
        <v>228</v>
      </c>
      <c r="B226" s="120">
        <v>67.400000000000006</v>
      </c>
      <c r="C226" s="2"/>
      <c r="E226" s="120">
        <v>67.180000000000007</v>
      </c>
      <c r="H226" s="12"/>
      <c r="I226" s="188"/>
    </row>
    <row r="227" spans="1:10" x14ac:dyDescent="0.2">
      <c r="A227" s="122" t="s">
        <v>229</v>
      </c>
      <c r="B227" s="120">
        <v>66.94</v>
      </c>
      <c r="C227" s="2"/>
      <c r="E227" s="120">
        <v>66.94</v>
      </c>
      <c r="H227" s="12"/>
      <c r="I227" s="188"/>
    </row>
    <row r="228" spans="1:10" x14ac:dyDescent="0.2">
      <c r="A228" s="122" t="s">
        <v>230</v>
      </c>
      <c r="B228" s="120"/>
      <c r="C228" s="2"/>
      <c r="E228" s="120"/>
      <c r="H228" s="12"/>
      <c r="I228" s="188"/>
    </row>
    <row r="229" spans="1:10" x14ac:dyDescent="0.2">
      <c r="A229" s="122" t="s">
        <v>231</v>
      </c>
      <c r="B229" s="120">
        <v>66.86</v>
      </c>
      <c r="C229" s="2"/>
      <c r="E229" s="120">
        <v>66.56</v>
      </c>
      <c r="G229" s="3"/>
      <c r="H229" s="12"/>
      <c r="I229" s="188"/>
    </row>
    <row r="230" spans="1:10" x14ac:dyDescent="0.2">
      <c r="A230" s="122" t="s">
        <v>232</v>
      </c>
      <c r="B230" s="120">
        <v>67.900000000000006</v>
      </c>
      <c r="C230" s="2"/>
      <c r="E230" s="120">
        <v>65.98</v>
      </c>
      <c r="H230" s="24"/>
      <c r="I230" s="188"/>
    </row>
    <row r="231" spans="1:10" x14ac:dyDescent="0.2">
      <c r="A231" s="129" t="s">
        <v>233</v>
      </c>
      <c r="B231" s="125">
        <v>68.42</v>
      </c>
      <c r="C231" s="55"/>
      <c r="E231" s="125">
        <v>68.06</v>
      </c>
      <c r="G231" s="13"/>
      <c r="H231" s="24"/>
      <c r="I231" s="190"/>
      <c r="J231" s="13"/>
    </row>
    <row r="232" spans="1:10" x14ac:dyDescent="0.2">
      <c r="A232" s="130" t="s">
        <v>234</v>
      </c>
      <c r="B232" s="36">
        <v>68.58</v>
      </c>
      <c r="C232" s="2"/>
      <c r="E232" s="36">
        <v>68.430000000000007</v>
      </c>
      <c r="G232" s="13"/>
      <c r="H232" s="23"/>
      <c r="I232" s="188"/>
      <c r="J232" s="13"/>
    </row>
    <row r="233" spans="1:10" x14ac:dyDescent="0.2">
      <c r="A233" s="130" t="s">
        <v>235</v>
      </c>
      <c r="B233" s="36">
        <v>68.64</v>
      </c>
      <c r="C233" s="2"/>
      <c r="E233" s="36">
        <v>68.58</v>
      </c>
      <c r="G233" s="13"/>
      <c r="H233" s="23"/>
      <c r="I233" s="188"/>
      <c r="J233" s="11"/>
    </row>
    <row r="234" spans="1:10" x14ac:dyDescent="0.2">
      <c r="A234" s="130" t="s">
        <v>236</v>
      </c>
      <c r="B234" s="36">
        <v>68.66</v>
      </c>
      <c r="C234" s="2"/>
      <c r="E234" s="36">
        <v>68.84</v>
      </c>
      <c r="G234" s="13"/>
      <c r="H234" s="23"/>
      <c r="I234" s="188"/>
      <c r="J234" s="11"/>
    </row>
    <row r="235" spans="1:10" x14ac:dyDescent="0.2">
      <c r="A235" s="130" t="s">
        <v>237</v>
      </c>
      <c r="B235" s="36">
        <v>68.84</v>
      </c>
      <c r="C235" s="2"/>
      <c r="E235" s="36">
        <v>68.72</v>
      </c>
      <c r="G235" s="13"/>
      <c r="H235" s="23"/>
      <c r="I235" s="188"/>
      <c r="J235" s="11"/>
    </row>
    <row r="236" spans="1:10" x14ac:dyDescent="0.2">
      <c r="A236" s="130" t="s">
        <v>238</v>
      </c>
      <c r="B236" s="36">
        <v>68.66</v>
      </c>
      <c r="C236" s="2"/>
      <c r="E236" s="36">
        <v>68.66</v>
      </c>
      <c r="G236" s="13"/>
      <c r="H236" s="23"/>
      <c r="I236" s="188"/>
      <c r="J236" s="11"/>
    </row>
    <row r="237" spans="1:10" x14ac:dyDescent="0.2">
      <c r="A237" s="130" t="s">
        <v>239</v>
      </c>
      <c r="B237" s="36">
        <v>67.98</v>
      </c>
      <c r="C237" s="2"/>
      <c r="E237" s="36">
        <v>67.98</v>
      </c>
      <c r="G237" s="13"/>
      <c r="H237" s="23"/>
      <c r="I237" s="188"/>
      <c r="J237" s="11"/>
    </row>
    <row r="238" spans="1:10" x14ac:dyDescent="0.2">
      <c r="A238" s="130" t="s">
        <v>240</v>
      </c>
      <c r="B238" s="36">
        <v>67.930000000000007</v>
      </c>
      <c r="C238" s="2"/>
      <c r="E238" s="36">
        <v>67.930000000000007</v>
      </c>
      <c r="G238" s="13"/>
      <c r="H238" s="23"/>
      <c r="I238" s="188"/>
      <c r="J238" s="11"/>
    </row>
    <row r="239" spans="1:10" x14ac:dyDescent="0.2">
      <c r="A239" s="130" t="s">
        <v>241</v>
      </c>
      <c r="B239" s="36">
        <v>67.83</v>
      </c>
      <c r="C239" s="2"/>
      <c r="E239" s="36">
        <v>67.83</v>
      </c>
      <c r="G239" s="13"/>
      <c r="H239" s="23"/>
      <c r="I239" s="190"/>
      <c r="J239" s="11"/>
    </row>
    <row r="240" spans="1:10" x14ac:dyDescent="0.2">
      <c r="A240" s="130" t="s">
        <v>242</v>
      </c>
      <c r="B240" s="36">
        <v>67.680000000000007</v>
      </c>
      <c r="C240" s="2"/>
      <c r="E240" s="36">
        <v>67.680000000000007</v>
      </c>
      <c r="G240" s="13"/>
      <c r="H240" s="23"/>
      <c r="I240" s="188"/>
      <c r="J240" s="11"/>
    </row>
    <row r="241" spans="1:15" x14ac:dyDescent="0.2">
      <c r="A241" s="130" t="s">
        <v>243</v>
      </c>
      <c r="B241" s="36">
        <v>68.260000000000005</v>
      </c>
      <c r="C241" s="2"/>
      <c r="E241" s="36">
        <v>67.62</v>
      </c>
      <c r="G241" s="13"/>
      <c r="H241" s="23"/>
      <c r="I241" s="188"/>
      <c r="J241" s="11"/>
    </row>
    <row r="242" spans="1:15" x14ac:dyDescent="0.2">
      <c r="A242" s="130" t="s">
        <v>244</v>
      </c>
      <c r="B242" s="36">
        <v>68.16</v>
      </c>
      <c r="C242" s="2"/>
      <c r="E242" s="36">
        <v>68.16</v>
      </c>
      <c r="G242" s="13"/>
      <c r="H242" s="23"/>
      <c r="I242" s="188"/>
      <c r="J242" s="11"/>
    </row>
    <row r="243" spans="1:15" x14ac:dyDescent="0.2">
      <c r="A243" s="131" t="s">
        <v>245</v>
      </c>
      <c r="B243" s="54">
        <v>68.959999999999994</v>
      </c>
      <c r="C243" s="55"/>
      <c r="E243" s="54">
        <v>68.959999999999994</v>
      </c>
      <c r="G243" s="13"/>
      <c r="H243" s="24"/>
      <c r="I243" s="188"/>
      <c r="J243" s="23"/>
    </row>
    <row r="244" spans="1:15" x14ac:dyDescent="0.2">
      <c r="A244" s="26" t="s">
        <v>246</v>
      </c>
      <c r="B244" s="120"/>
      <c r="C244" s="16">
        <v>14.194258064516129</v>
      </c>
      <c r="E244" s="120"/>
      <c r="G244" s="13"/>
      <c r="H244" s="24"/>
      <c r="I244" s="188"/>
      <c r="J244" s="13"/>
    </row>
    <row r="245" spans="1:15" x14ac:dyDescent="0.2">
      <c r="A245" s="26" t="s">
        <v>247</v>
      </c>
      <c r="B245" s="120"/>
      <c r="C245" s="16">
        <v>13.894437499999999</v>
      </c>
      <c r="E245" s="120"/>
      <c r="G245" s="13"/>
      <c r="H245" s="12"/>
      <c r="I245" s="188"/>
      <c r="J245" s="13"/>
    </row>
    <row r="246" spans="1:15" x14ac:dyDescent="0.2">
      <c r="A246" s="26" t="s">
        <v>248</v>
      </c>
      <c r="B246" s="120"/>
      <c r="C246" s="16"/>
      <c r="E246" s="120"/>
      <c r="H246" s="12"/>
      <c r="I246" s="188"/>
    </row>
    <row r="247" spans="1:15" x14ac:dyDescent="0.2">
      <c r="A247" s="26" t="s">
        <v>249</v>
      </c>
      <c r="B247" s="120"/>
      <c r="C247" s="16"/>
      <c r="E247" s="120"/>
      <c r="H247" s="12"/>
      <c r="I247" s="188"/>
    </row>
    <row r="248" spans="1:15" x14ac:dyDescent="0.2">
      <c r="A248" s="26" t="s">
        <v>250</v>
      </c>
      <c r="B248" s="120"/>
      <c r="C248" s="16"/>
      <c r="E248" s="120"/>
      <c r="H248" s="12"/>
      <c r="I248" s="188"/>
    </row>
    <row r="249" spans="1:15" x14ac:dyDescent="0.2">
      <c r="A249" s="26" t="s">
        <v>251</v>
      </c>
      <c r="B249" s="120"/>
      <c r="C249" s="16">
        <v>14.850571428571428</v>
      </c>
      <c r="E249" s="120"/>
      <c r="H249" s="12"/>
      <c r="I249" s="188"/>
    </row>
    <row r="250" spans="1:15" x14ac:dyDescent="0.2">
      <c r="A250" s="26" t="s">
        <v>252</v>
      </c>
      <c r="B250" s="120"/>
      <c r="C250" s="16">
        <v>15.232612903225807</v>
      </c>
      <c r="E250" s="120"/>
      <c r="H250" s="12"/>
      <c r="I250" s="188"/>
    </row>
    <row r="251" spans="1:15" x14ac:dyDescent="0.2">
      <c r="A251" s="26" t="s">
        <v>253</v>
      </c>
      <c r="B251" s="120"/>
      <c r="C251" s="16">
        <v>15.584096774193547</v>
      </c>
      <c r="E251" s="120"/>
      <c r="H251" s="12"/>
      <c r="I251" s="188"/>
    </row>
    <row r="252" spans="1:15" x14ac:dyDescent="0.2">
      <c r="A252" s="26" t="s">
        <v>254</v>
      </c>
      <c r="B252" s="120"/>
      <c r="C252" s="16">
        <v>15.765866666666669</v>
      </c>
      <c r="E252" s="120"/>
      <c r="H252" s="12"/>
      <c r="I252" s="188"/>
    </row>
    <row r="253" spans="1:15" x14ac:dyDescent="0.2">
      <c r="A253" s="26" t="s">
        <v>255</v>
      </c>
      <c r="B253" s="120"/>
      <c r="C253" s="16">
        <v>15.593677419354842</v>
      </c>
      <c r="E253" s="120"/>
      <c r="H253" s="12"/>
      <c r="I253" s="188"/>
    </row>
    <row r="254" spans="1:15" x14ac:dyDescent="0.2">
      <c r="A254" s="26" t="s">
        <v>256</v>
      </c>
      <c r="B254" s="120"/>
      <c r="C254" s="16">
        <v>14.907266666666665</v>
      </c>
      <c r="E254" s="120"/>
      <c r="H254" s="12"/>
      <c r="I254" s="188"/>
    </row>
    <row r="255" spans="1:15" x14ac:dyDescent="0.2">
      <c r="A255" s="132" t="s">
        <v>257</v>
      </c>
      <c r="B255" s="125"/>
      <c r="C255" s="17">
        <v>14.843870967741937</v>
      </c>
      <c r="E255" s="125"/>
      <c r="H255" s="12"/>
      <c r="I255" s="188"/>
      <c r="N255">
        <v>14.5</v>
      </c>
      <c r="O255">
        <v>68.599999999999994</v>
      </c>
    </row>
    <row r="256" spans="1:15" x14ac:dyDescent="0.2">
      <c r="A256" s="27" t="s">
        <v>258</v>
      </c>
      <c r="B256" s="36"/>
      <c r="C256" s="33">
        <v>14.161225806451611</v>
      </c>
      <c r="E256" s="36"/>
      <c r="H256" s="12"/>
      <c r="I256" s="188"/>
    </row>
    <row r="257" spans="1:18" x14ac:dyDescent="0.2">
      <c r="A257" s="27" t="s">
        <v>259</v>
      </c>
      <c r="B257" s="36"/>
      <c r="C257" s="33">
        <v>14.532178571428569</v>
      </c>
      <c r="E257" s="36"/>
      <c r="H257" s="12"/>
      <c r="I257" s="188"/>
      <c r="R257">
        <v>70.407142857142844</v>
      </c>
    </row>
    <row r="258" spans="1:18" x14ac:dyDescent="0.2">
      <c r="A258" s="27" t="s">
        <v>260</v>
      </c>
      <c r="B258" s="36"/>
      <c r="C258" s="33">
        <v>14.288419354838711</v>
      </c>
      <c r="E258" s="36"/>
      <c r="H258" s="12"/>
      <c r="I258" s="188"/>
    </row>
    <row r="259" spans="1:18" x14ac:dyDescent="0.2">
      <c r="A259" s="27" t="s">
        <v>261</v>
      </c>
      <c r="B259" s="36"/>
      <c r="C259" s="33">
        <v>14.275699999999999</v>
      </c>
      <c r="E259" s="36"/>
      <c r="H259" s="12"/>
      <c r="I259" s="188"/>
    </row>
    <row r="260" spans="1:18" x14ac:dyDescent="0.2">
      <c r="A260" s="27" t="s">
        <v>262</v>
      </c>
      <c r="B260" s="36"/>
      <c r="C260" s="33">
        <v>14.233774193548387</v>
      </c>
      <c r="E260" s="36"/>
      <c r="H260" s="12"/>
      <c r="I260" s="188"/>
      <c r="R260">
        <v>70.153333333333322</v>
      </c>
    </row>
    <row r="261" spans="1:18" x14ac:dyDescent="0.2">
      <c r="A261" s="27" t="s">
        <v>263</v>
      </c>
      <c r="B261" s="36"/>
      <c r="C261" s="33">
        <v>14.826566666666668</v>
      </c>
      <c r="E261" s="36"/>
      <c r="H261" s="12"/>
      <c r="I261" s="188"/>
    </row>
    <row r="262" spans="1:18" x14ac:dyDescent="0.2">
      <c r="A262" s="27" t="s">
        <v>264</v>
      </c>
      <c r="B262" s="36"/>
      <c r="C262" s="33">
        <v>15.233612903225801</v>
      </c>
      <c r="E262" s="36"/>
      <c r="H262" s="12"/>
      <c r="I262" s="188"/>
    </row>
    <row r="263" spans="1:18" x14ac:dyDescent="0.2">
      <c r="A263" s="27" t="s">
        <v>265</v>
      </c>
      <c r="B263" s="36"/>
      <c r="C263" s="33">
        <v>15.420709677419351</v>
      </c>
      <c r="E263" s="36"/>
      <c r="H263" s="12"/>
      <c r="I263" s="188"/>
    </row>
    <row r="264" spans="1:18" x14ac:dyDescent="0.2">
      <c r="A264" s="27" t="s">
        <v>266</v>
      </c>
      <c r="B264" s="36"/>
      <c r="C264" s="33">
        <v>15.404066666666665</v>
      </c>
      <c r="E264" s="36"/>
      <c r="H264" s="12"/>
      <c r="I264" s="188"/>
    </row>
    <row r="265" spans="1:18" x14ac:dyDescent="0.2">
      <c r="A265" s="27" t="s">
        <v>267</v>
      </c>
      <c r="B265" s="36"/>
      <c r="C265" s="33">
        <v>15.371645161290322</v>
      </c>
      <c r="E265" s="36"/>
      <c r="H265" s="12"/>
      <c r="I265" s="188"/>
      <c r="R265">
        <v>69.972000000000008</v>
      </c>
    </row>
    <row r="266" spans="1:18" x14ac:dyDescent="0.2">
      <c r="A266" s="27" t="s">
        <v>268</v>
      </c>
      <c r="B266" s="36"/>
      <c r="C266" s="33">
        <v>15.033099999999999</v>
      </c>
      <c r="E266" s="36"/>
      <c r="H266" s="12"/>
      <c r="I266" s="188"/>
    </row>
    <row r="267" spans="1:18" x14ac:dyDescent="0.2">
      <c r="A267" s="28" t="s">
        <v>269</v>
      </c>
      <c r="B267" s="54"/>
      <c r="C267" s="33">
        <v>14.982225806451613</v>
      </c>
      <c r="E267" s="54"/>
      <c r="H267" s="12"/>
      <c r="I267" s="188"/>
    </row>
    <row r="268" spans="1:18" ht="14.25" customHeight="1" x14ac:dyDescent="0.2">
      <c r="A268" s="26" t="s">
        <v>270</v>
      </c>
      <c r="B268" s="120"/>
      <c r="C268" s="16">
        <v>14.445</v>
      </c>
      <c r="E268" s="120"/>
      <c r="H268" s="12"/>
      <c r="I268" s="188"/>
    </row>
    <row r="269" spans="1:18" ht="14.25" customHeight="1" x14ac:dyDescent="0.2">
      <c r="A269" s="26" t="s">
        <v>271</v>
      </c>
      <c r="B269" s="120"/>
      <c r="C269" s="16">
        <v>14.415137931034485</v>
      </c>
      <c r="E269" s="120"/>
      <c r="H269" s="12"/>
      <c r="I269" s="188"/>
    </row>
    <row r="270" spans="1:18" ht="14.25" customHeight="1" x14ac:dyDescent="0.2">
      <c r="A270" s="26" t="s">
        <v>272</v>
      </c>
      <c r="B270" s="120"/>
      <c r="C270" s="16">
        <v>14.342290322580642</v>
      </c>
      <c r="E270" s="120"/>
      <c r="H270" s="12"/>
      <c r="I270" s="188"/>
      <c r="R270">
        <v>69.64</v>
      </c>
    </row>
    <row r="271" spans="1:18" ht="14.25" customHeight="1" x14ac:dyDescent="0.2">
      <c r="A271" s="26" t="s">
        <v>273</v>
      </c>
      <c r="B271" s="120"/>
      <c r="C271" s="16">
        <v>14.1191</v>
      </c>
      <c r="E271" s="120"/>
      <c r="F271" s="2" t="s">
        <v>8</v>
      </c>
      <c r="H271" s="12"/>
      <c r="I271" s="188"/>
      <c r="R271">
        <v>68.900000000000006</v>
      </c>
    </row>
    <row r="272" spans="1:18" ht="14.25" customHeight="1" x14ac:dyDescent="0.2">
      <c r="A272" s="26" t="s">
        <v>274</v>
      </c>
      <c r="B272" s="120"/>
      <c r="C272" s="16">
        <v>14.340677419354842</v>
      </c>
      <c r="E272" s="120"/>
      <c r="F272" s="2" t="s">
        <v>6</v>
      </c>
      <c r="H272" s="12"/>
      <c r="I272" s="188"/>
      <c r="R272">
        <v>68.63</v>
      </c>
    </row>
    <row r="273" spans="1:18" ht="14.25" customHeight="1" x14ac:dyDescent="0.2">
      <c r="A273" s="26" t="s">
        <v>275</v>
      </c>
      <c r="B273" s="133"/>
      <c r="C273" s="16"/>
      <c r="E273" s="133"/>
      <c r="F273" s="2" t="s">
        <v>7</v>
      </c>
      <c r="H273" s="12"/>
      <c r="I273" s="191"/>
      <c r="R273">
        <v>68.58</v>
      </c>
    </row>
    <row r="274" spans="1:18" ht="14.25" customHeight="1" x14ac:dyDescent="0.2">
      <c r="A274" s="26" t="s">
        <v>276</v>
      </c>
      <c r="B274" s="120"/>
      <c r="C274" s="16"/>
      <c r="E274" s="120"/>
      <c r="H274" s="12"/>
      <c r="I274" s="188"/>
    </row>
    <row r="275" spans="1:18" ht="14.25" customHeight="1" x14ac:dyDescent="0.2">
      <c r="A275" s="26" t="s">
        <v>277</v>
      </c>
      <c r="B275" s="120"/>
      <c r="C275" s="16"/>
      <c r="E275" s="120"/>
      <c r="H275" s="12"/>
      <c r="I275" s="188"/>
    </row>
    <row r="276" spans="1:18" ht="14.25" customHeight="1" x14ac:dyDescent="0.2">
      <c r="A276" s="26" t="s">
        <v>278</v>
      </c>
      <c r="B276" s="120"/>
      <c r="C276" s="16"/>
      <c r="E276" s="120"/>
      <c r="H276" s="12"/>
      <c r="I276" s="188"/>
      <c r="R276">
        <v>70.039999999999992</v>
      </c>
    </row>
    <row r="277" spans="1:18" ht="14.25" customHeight="1" x14ac:dyDescent="0.2">
      <c r="A277" s="26" t="s">
        <v>279</v>
      </c>
      <c r="B277" s="120"/>
      <c r="C277" s="16"/>
      <c r="E277" s="120"/>
      <c r="H277" s="12"/>
      <c r="I277" s="188"/>
    </row>
    <row r="278" spans="1:18" ht="14.25" customHeight="1" x14ac:dyDescent="0.2">
      <c r="A278" s="26" t="s">
        <v>280</v>
      </c>
      <c r="B278" s="120"/>
      <c r="C278" s="16"/>
      <c r="E278" s="120"/>
      <c r="H278" s="12"/>
      <c r="I278" s="188"/>
    </row>
    <row r="279" spans="1:18" ht="14.25" customHeight="1" x14ac:dyDescent="0.2">
      <c r="A279" s="132" t="s">
        <v>281</v>
      </c>
      <c r="B279" s="125"/>
      <c r="C279" s="17"/>
      <c r="E279" s="125"/>
      <c r="H279" s="12"/>
      <c r="I279" s="188"/>
    </row>
    <row r="280" spans="1:18" x14ac:dyDescent="0.2">
      <c r="A280" s="29" t="s">
        <v>323</v>
      </c>
      <c r="B280" s="36"/>
      <c r="C280" s="33">
        <v>13.99</v>
      </c>
      <c r="E280" s="36"/>
      <c r="H280" s="12"/>
      <c r="I280" s="24"/>
    </row>
    <row r="281" spans="1:18" x14ac:dyDescent="0.2">
      <c r="A281" s="27" t="s">
        <v>285</v>
      </c>
      <c r="B281" s="36"/>
      <c r="C281" s="33"/>
      <c r="E281" s="36"/>
      <c r="H281" s="12"/>
      <c r="I281" s="24"/>
      <c r="R281">
        <v>70.407999999999987</v>
      </c>
    </row>
    <row r="282" spans="1:18" x14ac:dyDescent="0.2">
      <c r="A282" s="27" t="s">
        <v>286</v>
      </c>
      <c r="B282" s="36"/>
      <c r="C282" s="33">
        <v>13.404555555555556</v>
      </c>
      <c r="E282" s="36"/>
      <c r="H282" s="12"/>
      <c r="I282" s="24"/>
      <c r="R282">
        <v>70.36</v>
      </c>
    </row>
    <row r="283" spans="1:18" x14ac:dyDescent="0.2">
      <c r="A283" s="27" t="s">
        <v>290</v>
      </c>
      <c r="B283" s="36"/>
      <c r="C283" s="33">
        <v>13.276233333333334</v>
      </c>
      <c r="E283" s="36"/>
      <c r="H283" s="12"/>
      <c r="I283" s="24"/>
    </row>
    <row r="284" spans="1:18" x14ac:dyDescent="0.2">
      <c r="A284" s="27" t="s">
        <v>291</v>
      </c>
      <c r="B284" s="36"/>
      <c r="C284" s="33">
        <v>13.278129032258063</v>
      </c>
      <c r="E284" s="36"/>
      <c r="H284" s="12"/>
      <c r="I284" s="24"/>
    </row>
    <row r="285" spans="1:18" x14ac:dyDescent="0.2">
      <c r="A285" s="27" t="s">
        <v>292</v>
      </c>
      <c r="B285" s="36"/>
      <c r="C285" s="33">
        <v>13.584333333333335</v>
      </c>
      <c r="E285" s="36"/>
      <c r="H285" s="12"/>
      <c r="I285" s="24"/>
    </row>
    <row r="286" spans="1:18" x14ac:dyDescent="0.2">
      <c r="A286" s="27" t="s">
        <v>293</v>
      </c>
      <c r="B286" s="36"/>
      <c r="C286" s="33">
        <v>13.989193548387099</v>
      </c>
      <c r="E286" s="36"/>
      <c r="H286" s="12"/>
      <c r="I286" s="24"/>
    </row>
    <row r="287" spans="1:18" x14ac:dyDescent="0.2">
      <c r="A287" s="27" t="s">
        <v>294</v>
      </c>
      <c r="B287" s="36"/>
      <c r="C287" s="33">
        <v>14.380193548387092</v>
      </c>
      <c r="E287" s="36"/>
      <c r="H287" s="12"/>
      <c r="I287" s="24"/>
    </row>
    <row r="288" spans="1:18" x14ac:dyDescent="0.2">
      <c r="A288" s="27" t="s">
        <v>295</v>
      </c>
      <c r="B288" s="36"/>
      <c r="C288" s="33">
        <v>14.684900000000001</v>
      </c>
      <c r="E288" s="36"/>
      <c r="H288" s="12"/>
      <c r="I288" s="24"/>
    </row>
    <row r="289" spans="1:16" x14ac:dyDescent="0.2">
      <c r="A289" s="27" t="s">
        <v>296</v>
      </c>
      <c r="B289" s="36"/>
      <c r="C289" s="33">
        <v>14.485677419354838</v>
      </c>
      <c r="E289" s="36"/>
      <c r="H289" s="12"/>
      <c r="I289" s="24"/>
    </row>
    <row r="290" spans="1:16" x14ac:dyDescent="0.2">
      <c r="A290" s="27" t="s">
        <v>297</v>
      </c>
      <c r="B290" s="36"/>
      <c r="C290" s="33">
        <v>13.909566666666668</v>
      </c>
      <c r="E290" s="36"/>
      <c r="H290" s="12"/>
      <c r="I290" s="24"/>
    </row>
    <row r="291" spans="1:16" x14ac:dyDescent="0.2">
      <c r="A291" s="28" t="s">
        <v>298</v>
      </c>
      <c r="B291" s="54"/>
      <c r="C291" s="34">
        <v>13.725548387096774</v>
      </c>
      <c r="E291" s="54"/>
      <c r="H291" s="12"/>
      <c r="I291" s="24"/>
    </row>
    <row r="292" spans="1:16" x14ac:dyDescent="0.2">
      <c r="A292" s="26" t="s">
        <v>289</v>
      </c>
      <c r="B292" s="120"/>
      <c r="C292" s="16">
        <v>13.2493870967742</v>
      </c>
      <c r="E292" s="120"/>
      <c r="H292" s="12"/>
      <c r="I292" s="24"/>
      <c r="K292" s="21" t="s">
        <v>319</v>
      </c>
      <c r="L292" s="15"/>
      <c r="M292" s="15"/>
    </row>
    <row r="293" spans="1:16" x14ac:dyDescent="0.2">
      <c r="A293" s="26" t="s">
        <v>287</v>
      </c>
      <c r="B293" s="120"/>
      <c r="C293" s="16">
        <v>13.151896551724137</v>
      </c>
      <c r="E293" s="120"/>
      <c r="H293" s="12"/>
      <c r="I293" s="24"/>
      <c r="K293" s="15"/>
      <c r="L293" s="15"/>
      <c r="M293" s="15"/>
    </row>
    <row r="294" spans="1:16" x14ac:dyDescent="0.2">
      <c r="A294" s="26" t="s">
        <v>288</v>
      </c>
      <c r="B294" s="120"/>
      <c r="C294" s="16">
        <v>12.940483870967745</v>
      </c>
      <c r="E294" s="120"/>
      <c r="F294" s="13"/>
      <c r="H294" s="12"/>
      <c r="I294" s="24"/>
      <c r="K294" s="162" t="s">
        <v>299</v>
      </c>
      <c r="L294" s="162">
        <v>70.540000000000006</v>
      </c>
      <c r="M294" s="14">
        <v>70.25</v>
      </c>
    </row>
    <row r="295" spans="1:16" x14ac:dyDescent="0.2">
      <c r="A295" s="162" t="s">
        <v>299</v>
      </c>
      <c r="B295" s="162">
        <v>70.5</v>
      </c>
      <c r="C295" s="16">
        <v>12.761800000000001</v>
      </c>
      <c r="E295" s="162">
        <v>70.25</v>
      </c>
      <c r="G295" s="13"/>
      <c r="H295" s="12"/>
      <c r="I295" s="24"/>
      <c r="K295" s="14" t="s">
        <v>300</v>
      </c>
      <c r="L295" s="14">
        <v>70.400000000000006</v>
      </c>
      <c r="M295" s="14">
        <v>70.010000000000005</v>
      </c>
    </row>
    <row r="296" spans="1:16" x14ac:dyDescent="0.2">
      <c r="A296" s="162" t="s">
        <v>300</v>
      </c>
      <c r="B296" s="162">
        <v>70.400000000000006</v>
      </c>
      <c r="C296" s="16">
        <v>12.930677419354838</v>
      </c>
      <c r="E296" s="162">
        <v>70.010000000000005</v>
      </c>
      <c r="H296" s="12"/>
      <c r="I296" s="24"/>
      <c r="K296" s="14" t="s">
        <v>301</v>
      </c>
      <c r="L296" s="14">
        <v>70.040000000000006</v>
      </c>
      <c r="M296" s="14">
        <v>69.7</v>
      </c>
    </row>
    <row r="297" spans="1:16" x14ac:dyDescent="0.2">
      <c r="A297" s="162" t="s">
        <v>301</v>
      </c>
      <c r="B297" s="162">
        <v>70.040000000000006</v>
      </c>
      <c r="C297" s="16">
        <v>13.150000000000002</v>
      </c>
      <c r="E297" s="162">
        <v>69.7</v>
      </c>
      <c r="H297" s="12"/>
      <c r="I297" s="24"/>
      <c r="K297" s="14" t="s">
        <v>302</v>
      </c>
      <c r="L297" s="14">
        <v>69.849999999999994</v>
      </c>
      <c r="M297" s="14">
        <v>69.5</v>
      </c>
      <c r="P297">
        <v>70.5</v>
      </c>
    </row>
    <row r="298" spans="1:16" x14ac:dyDescent="0.2">
      <c r="A298" s="162" t="s">
        <v>302</v>
      </c>
      <c r="B298" s="162">
        <v>69.849999999999994</v>
      </c>
      <c r="C298" s="16">
        <v>13.512903225806452</v>
      </c>
      <c r="E298" s="162">
        <v>69.5</v>
      </c>
      <c r="F298" s="51">
        <f>AVERAGE(B4:E295)</f>
        <v>62.506631128540427</v>
      </c>
      <c r="G298" s="5" t="s">
        <v>316</v>
      </c>
      <c r="K298" s="14" t="s">
        <v>303</v>
      </c>
      <c r="L298" s="14">
        <v>68.900000000000006</v>
      </c>
      <c r="M298" s="14">
        <v>68.900000000000006</v>
      </c>
      <c r="P298">
        <v>70.400000000000006</v>
      </c>
    </row>
    <row r="299" spans="1:16" x14ac:dyDescent="0.2">
      <c r="A299" s="162" t="s">
        <v>303</v>
      </c>
      <c r="B299" s="162">
        <v>68.900000000000006</v>
      </c>
      <c r="C299" s="16">
        <v>14.101677419354836</v>
      </c>
      <c r="E299" s="162">
        <v>68.900000000000006</v>
      </c>
      <c r="F299" s="51"/>
      <c r="K299" s="14" t="s">
        <v>304</v>
      </c>
      <c r="L299" s="14">
        <v>68.63</v>
      </c>
      <c r="M299" s="14">
        <v>68.63</v>
      </c>
      <c r="P299">
        <v>70.040000000000006</v>
      </c>
    </row>
    <row r="300" spans="1:16" x14ac:dyDescent="0.2">
      <c r="A300" s="162" t="s">
        <v>304</v>
      </c>
      <c r="B300" s="162">
        <v>68.63</v>
      </c>
      <c r="C300" s="16">
        <v>14.460166666666662</v>
      </c>
      <c r="E300" s="162">
        <v>68.63</v>
      </c>
      <c r="F300" s="51">
        <f>AVERAGE(B148:E295)</f>
        <v>55.743681388852401</v>
      </c>
      <c r="G300" s="5" t="s">
        <v>317</v>
      </c>
      <c r="P300">
        <v>69.849999999999994</v>
      </c>
    </row>
    <row r="301" spans="1:16" x14ac:dyDescent="0.2">
      <c r="A301" s="163" t="s">
        <v>305</v>
      </c>
      <c r="B301" s="162">
        <v>68.58</v>
      </c>
      <c r="C301" s="16">
        <v>14.312903225806449</v>
      </c>
      <c r="E301" s="120"/>
      <c r="F301" s="51"/>
      <c r="P301">
        <v>68.900000000000006</v>
      </c>
    </row>
    <row r="302" spans="1:16" x14ac:dyDescent="0.2">
      <c r="A302" s="163" t="s">
        <v>306</v>
      </c>
      <c r="B302" s="162">
        <v>70.099999999999994</v>
      </c>
      <c r="C302" s="16">
        <v>13.379533333333331</v>
      </c>
      <c r="E302" s="120"/>
      <c r="F302" s="51">
        <f>AVERAGE(B9:E147)</f>
        <v>67.888333333333421</v>
      </c>
      <c r="G302" s="5" t="s">
        <v>318</v>
      </c>
      <c r="P302">
        <v>68.63</v>
      </c>
    </row>
    <row r="303" spans="1:16" ht="13.5" thickBot="1" x14ac:dyDescent="0.25">
      <c r="A303" s="164" t="s">
        <v>307</v>
      </c>
      <c r="B303" s="165">
        <v>70.53</v>
      </c>
      <c r="C303" s="17">
        <v>12.629258064516129</v>
      </c>
      <c r="E303" s="134"/>
      <c r="I303" s="24"/>
      <c r="P303">
        <v>68.58</v>
      </c>
    </row>
    <row r="304" spans="1:16" ht="13.5" thickTop="1" x14ac:dyDescent="0.2">
      <c r="A304" s="163" t="s">
        <v>325</v>
      </c>
      <c r="B304" s="162">
        <v>70.36</v>
      </c>
      <c r="C304" s="3">
        <v>12.699032258064513</v>
      </c>
      <c r="E304" s="5"/>
      <c r="P304">
        <v>70.099999999999994</v>
      </c>
    </row>
    <row r="305" spans="1:16" x14ac:dyDescent="0.2">
      <c r="A305" s="166" t="s">
        <v>326</v>
      </c>
      <c r="B305" s="21"/>
      <c r="C305" s="3">
        <v>12.766444444444446</v>
      </c>
      <c r="E305" s="5"/>
      <c r="P305">
        <v>70.53</v>
      </c>
    </row>
    <row r="306" spans="1:16" x14ac:dyDescent="0.2">
      <c r="A306" s="166" t="s">
        <v>327</v>
      </c>
      <c r="B306" s="162">
        <v>70.52</v>
      </c>
      <c r="C306"/>
      <c r="E306" s="5"/>
      <c r="F306" s="3">
        <f>AVERAGE(B296:B300)</f>
        <v>69.563999999999993</v>
      </c>
      <c r="P306">
        <v>70.36</v>
      </c>
    </row>
    <row r="307" spans="1:16" x14ac:dyDescent="0.2">
      <c r="A307" s="166" t="s">
        <v>328</v>
      </c>
      <c r="B307" s="162">
        <v>70.7</v>
      </c>
      <c r="C307"/>
      <c r="E307" s="5"/>
      <c r="F307">
        <f>AVERAGE(B309:B310)</f>
        <v>69.900000000000006</v>
      </c>
    </row>
    <row r="308" spans="1:16" x14ac:dyDescent="0.2">
      <c r="A308" s="166" t="s">
        <v>329</v>
      </c>
      <c r="B308" s="162">
        <v>70.64</v>
      </c>
      <c r="C308"/>
      <c r="E308" s="5"/>
    </row>
    <row r="309" spans="1:16" x14ac:dyDescent="0.2">
      <c r="A309" s="27" t="s">
        <v>330</v>
      </c>
      <c r="B309" s="32">
        <v>70.33</v>
      </c>
      <c r="C309"/>
      <c r="E309" s="5"/>
      <c r="H309" s="12"/>
      <c r="K309">
        <f>MIN(High_Water)</f>
        <v>0</v>
      </c>
    </row>
    <row r="310" spans="1:16" x14ac:dyDescent="0.2">
      <c r="A310" s="27" t="s">
        <v>331</v>
      </c>
      <c r="B310" s="192">
        <v>69.47</v>
      </c>
      <c r="C310" s="12"/>
      <c r="E310" s="135"/>
      <c r="F310" s="12"/>
      <c r="G310" s="12"/>
      <c r="H310" s="12"/>
      <c r="I310" s="24"/>
      <c r="J310" s="12"/>
      <c r="K310" s="12"/>
      <c r="L310" s="12"/>
      <c r="M310" s="12"/>
      <c r="N310" s="12"/>
      <c r="O310" s="12"/>
    </row>
    <row r="311" spans="1:16" x14ac:dyDescent="0.2">
      <c r="A311" s="27" t="s">
        <v>332</v>
      </c>
      <c r="B311" s="135"/>
      <c r="C311" s="12"/>
      <c r="E311" s="135"/>
      <c r="F311" s="12"/>
      <c r="G311" s="12"/>
      <c r="I311" s="24"/>
      <c r="J311" s="12"/>
      <c r="K311" s="12"/>
      <c r="L311" s="12"/>
      <c r="M311" s="12"/>
      <c r="N311" s="12"/>
      <c r="O311" s="12"/>
    </row>
    <row r="312" spans="1:16" x14ac:dyDescent="0.2">
      <c r="A312" s="27" t="s">
        <v>333</v>
      </c>
      <c r="C312"/>
      <c r="E312" s="5"/>
    </row>
    <row r="313" spans="1:16" x14ac:dyDescent="0.2">
      <c r="A313" s="27" t="s">
        <v>334</v>
      </c>
      <c r="B313" s="5">
        <v>69.95</v>
      </c>
      <c r="C313"/>
      <c r="E313" s="5"/>
      <c r="F313" s="3"/>
    </row>
    <row r="314" spans="1:16" x14ac:dyDescent="0.2">
      <c r="A314" s="27" t="s">
        <v>335</v>
      </c>
      <c r="B314" s="5">
        <v>69.900000000000006</v>
      </c>
      <c r="C314"/>
      <c r="E314" s="5"/>
      <c r="F314" s="3"/>
    </row>
    <row r="315" spans="1:16" x14ac:dyDescent="0.2">
      <c r="A315" s="28" t="s">
        <v>336</v>
      </c>
      <c r="B315" s="136">
        <v>70.12</v>
      </c>
      <c r="C315" s="6"/>
      <c r="E315" s="136"/>
      <c r="F315" s="3"/>
    </row>
    <row r="316" spans="1:16" x14ac:dyDescent="0.2">
      <c r="A316" s="20" t="s">
        <v>340</v>
      </c>
      <c r="B316" s="5">
        <v>70.400000000000006</v>
      </c>
      <c r="E316" s="35"/>
      <c r="F316" s="3"/>
    </row>
    <row r="317" spans="1:16" x14ac:dyDescent="0.2">
      <c r="A317" s="166" t="s">
        <v>341</v>
      </c>
      <c r="B317" s="5">
        <v>70.86</v>
      </c>
      <c r="E317" s="35"/>
      <c r="F317" s="3"/>
    </row>
    <row r="318" spans="1:16" x14ac:dyDescent="0.2">
      <c r="A318" s="166" t="s">
        <v>342</v>
      </c>
      <c r="B318" s="5">
        <v>70.86</v>
      </c>
      <c r="E318" s="4"/>
      <c r="F318" s="3"/>
    </row>
    <row r="319" spans="1:16" x14ac:dyDescent="0.2">
      <c r="A319" s="166" t="s">
        <v>343</v>
      </c>
      <c r="B319" s="5">
        <v>70.72</v>
      </c>
      <c r="E319" s="4"/>
      <c r="F319" s="3"/>
    </row>
    <row r="320" spans="1:16" x14ac:dyDescent="0.2">
      <c r="A320" s="166" t="s">
        <v>344</v>
      </c>
      <c r="B320" s="5">
        <v>70.62</v>
      </c>
      <c r="E320" s="35"/>
      <c r="F320" s="3"/>
    </row>
    <row r="321" spans="1:6" x14ac:dyDescent="0.2">
      <c r="A321" s="27" t="s">
        <v>345</v>
      </c>
      <c r="B321" s="5">
        <v>70.099999999999994</v>
      </c>
      <c r="E321" s="35"/>
      <c r="F321" s="3"/>
    </row>
    <row r="322" spans="1:6" x14ac:dyDescent="0.2">
      <c r="A322" s="27" t="s">
        <v>346</v>
      </c>
      <c r="B322" s="5">
        <v>69.56</v>
      </c>
      <c r="E322" s="35"/>
      <c r="F322" s="3"/>
    </row>
    <row r="323" spans="1:6" x14ac:dyDescent="0.2">
      <c r="A323" s="27" t="s">
        <v>347</v>
      </c>
      <c r="B323" s="5">
        <v>69.22</v>
      </c>
      <c r="E323" s="35"/>
      <c r="F323" s="3"/>
    </row>
    <row r="324" spans="1:6" x14ac:dyDescent="0.2">
      <c r="A324" s="27" t="s">
        <v>348</v>
      </c>
      <c r="B324" s="5">
        <v>69.12</v>
      </c>
      <c r="E324" s="35"/>
      <c r="F324" s="3"/>
    </row>
    <row r="325" spans="1:6" x14ac:dyDescent="0.2">
      <c r="A325" s="27" t="s">
        <v>349</v>
      </c>
      <c r="B325" s="5">
        <v>69.95</v>
      </c>
      <c r="E325" s="35"/>
      <c r="F325" s="3"/>
    </row>
    <row r="326" spans="1:6" x14ac:dyDescent="0.2">
      <c r="A326" s="27" t="s">
        <v>350</v>
      </c>
      <c r="B326" s="5">
        <v>70.2</v>
      </c>
      <c r="E326" s="35"/>
      <c r="F326" s="3"/>
    </row>
    <row r="327" spans="1:6" x14ac:dyDescent="0.2">
      <c r="A327" s="28" t="s">
        <v>351</v>
      </c>
      <c r="B327" s="5">
        <v>70.66</v>
      </c>
      <c r="E327" s="35"/>
      <c r="F327" s="3"/>
    </row>
    <row r="328" spans="1:6" x14ac:dyDescent="0.2">
      <c r="A328" s="194" t="s">
        <v>363</v>
      </c>
      <c r="B328" s="5">
        <v>70.739999999999995</v>
      </c>
      <c r="E328" s="35"/>
      <c r="F328" s="3"/>
    </row>
    <row r="329" spans="1:6" x14ac:dyDescent="0.2">
      <c r="A329" s="194" t="s">
        <v>362</v>
      </c>
      <c r="B329" s="5">
        <v>70.81</v>
      </c>
      <c r="E329" s="35"/>
      <c r="F329" s="3"/>
    </row>
    <row r="330" spans="1:6" x14ac:dyDescent="0.2">
      <c r="A330" s="194" t="s">
        <v>352</v>
      </c>
      <c r="B330" s="5">
        <v>71.180000000000007</v>
      </c>
      <c r="E330" s="35"/>
      <c r="F330" s="3"/>
    </row>
    <row r="331" spans="1:6" x14ac:dyDescent="0.2">
      <c r="A331" s="194" t="s">
        <v>353</v>
      </c>
      <c r="B331" s="5">
        <v>70.78</v>
      </c>
      <c r="E331" s="35"/>
      <c r="F331" s="3"/>
    </row>
    <row r="332" spans="1:6" x14ac:dyDescent="0.2">
      <c r="A332" s="194" t="s">
        <v>354</v>
      </c>
      <c r="B332" s="5">
        <v>70.680000000000007</v>
      </c>
      <c r="E332" s="35"/>
      <c r="F332" s="3"/>
    </row>
    <row r="333" spans="1:6" x14ac:dyDescent="0.2">
      <c r="A333" s="194" t="s">
        <v>355</v>
      </c>
      <c r="B333" s="5">
        <v>70.150000000000006</v>
      </c>
      <c r="E333" s="35"/>
      <c r="F333" s="3"/>
    </row>
    <row r="334" spans="1:6" x14ac:dyDescent="0.2">
      <c r="A334" s="194" t="s">
        <v>356</v>
      </c>
      <c r="B334" s="5">
        <v>69.3</v>
      </c>
    </row>
    <row r="335" spans="1:6" x14ac:dyDescent="0.2">
      <c r="A335" s="194" t="s">
        <v>357</v>
      </c>
      <c r="B335" s="5">
        <v>68.599999999999994</v>
      </c>
    </row>
    <row r="336" spans="1:6" x14ac:dyDescent="0.2">
      <c r="A336" s="194" t="s">
        <v>358</v>
      </c>
      <c r="B336" s="5">
        <v>68.400000000000006</v>
      </c>
    </row>
    <row r="337" spans="1:2" x14ac:dyDescent="0.2">
      <c r="A337" s="194" t="s">
        <v>359</v>
      </c>
      <c r="B337" s="5">
        <v>68.400000000000006</v>
      </c>
    </row>
    <row r="338" spans="1:2" x14ac:dyDescent="0.2">
      <c r="A338" s="194" t="s">
        <v>360</v>
      </c>
      <c r="B338" s="5">
        <v>70.599999999999994</v>
      </c>
    </row>
    <row r="339" spans="1:2" x14ac:dyDescent="0.2">
      <c r="A339" s="194" t="s">
        <v>361</v>
      </c>
      <c r="B339" s="5">
        <v>70.7</v>
      </c>
    </row>
    <row r="340" spans="1:2" x14ac:dyDescent="0.2">
      <c r="A340" s="194" t="s">
        <v>364</v>
      </c>
      <c r="B340" s="5">
        <v>70.900000000000006</v>
      </c>
    </row>
    <row r="341" spans="1:2" x14ac:dyDescent="0.2">
      <c r="A341" s="195" t="s">
        <v>365</v>
      </c>
      <c r="B341" s="5">
        <v>71.2</v>
      </c>
    </row>
    <row r="342" spans="1:2" x14ac:dyDescent="0.2">
      <c r="A342" s="196">
        <v>42430</v>
      </c>
      <c r="B342" s="5">
        <v>71.599999999999994</v>
      </c>
    </row>
    <row r="343" spans="1:2" x14ac:dyDescent="0.2">
      <c r="A343" s="196">
        <v>42461</v>
      </c>
      <c r="B343" s="5">
        <v>71.099999999999994</v>
      </c>
    </row>
    <row r="344" spans="1:2" x14ac:dyDescent="0.2">
      <c r="A344" s="196">
        <v>42491</v>
      </c>
      <c r="B344" s="5">
        <v>70.7</v>
      </c>
    </row>
    <row r="345" spans="1:2" x14ac:dyDescent="0.2">
      <c r="A345" s="194"/>
    </row>
    <row r="346" spans="1:2" x14ac:dyDescent="0.2">
      <c r="A346" s="194"/>
    </row>
  </sheetData>
  <phoneticPr fontId="0" type="noConversion"/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2"/>
  <sheetViews>
    <sheetView workbookViewId="0">
      <selection activeCell="F342" sqref="F2:F342"/>
    </sheetView>
  </sheetViews>
  <sheetFormatPr defaultRowHeight="12.75" x14ac:dyDescent="0.2"/>
  <cols>
    <col min="1" max="1" width="14.42578125" bestFit="1" customWidth="1"/>
    <col min="2" max="2" width="6.42578125" bestFit="1" customWidth="1"/>
    <col min="4" max="4" width="9.140625" style="5"/>
  </cols>
  <sheetData>
    <row r="1" spans="1:6" ht="38.25" x14ac:dyDescent="0.2">
      <c r="A1" s="18" t="s">
        <v>282</v>
      </c>
      <c r="B1" s="19" t="s">
        <v>10</v>
      </c>
      <c r="C1" s="19" t="s">
        <v>320</v>
      </c>
      <c r="D1" s="201" t="s">
        <v>693</v>
      </c>
      <c r="E1" s="19" t="s">
        <v>283</v>
      </c>
      <c r="F1" s="19" t="s">
        <v>284</v>
      </c>
    </row>
    <row r="2" spans="1:6" x14ac:dyDescent="0.2">
      <c r="A2" s="122" t="s">
        <v>308</v>
      </c>
      <c r="B2" s="120">
        <v>0</v>
      </c>
      <c r="C2" s="2"/>
      <c r="D2" s="5" t="str">
        <f>IF(LEN(C2)&gt;0,(-1.1162*C3) + 84.739,"")</f>
        <v/>
      </c>
      <c r="E2" s="120"/>
      <c r="F2" s="3">
        <f>AVERAGE(B2,D2,E2)</f>
        <v>0</v>
      </c>
    </row>
    <row r="3" spans="1:6" x14ac:dyDescent="0.2">
      <c r="A3" s="137" t="s">
        <v>309</v>
      </c>
      <c r="B3" s="138">
        <v>69.5</v>
      </c>
      <c r="C3" s="2"/>
      <c r="D3" s="5" t="str">
        <f t="shared" ref="D3:D66" si="0">IF(LEN(C3)&gt;0,(-1.1162*C4) + 84.739,"")</f>
        <v/>
      </c>
      <c r="E3" s="120"/>
      <c r="F3" s="3">
        <f t="shared" ref="F3:F66" si="1">AVERAGE(B3,D3,E3)</f>
        <v>69.5</v>
      </c>
    </row>
    <row r="4" spans="1:6" x14ac:dyDescent="0.2">
      <c r="A4" s="122" t="s">
        <v>310</v>
      </c>
      <c r="B4" s="120"/>
      <c r="C4" s="2"/>
      <c r="D4" s="5" t="str">
        <f t="shared" si="0"/>
        <v/>
      </c>
      <c r="E4" s="120"/>
      <c r="F4" s="3" t="e">
        <f t="shared" si="1"/>
        <v>#DIV/0!</v>
      </c>
    </row>
    <row r="5" spans="1:6" x14ac:dyDescent="0.2">
      <c r="A5" s="122" t="s">
        <v>311</v>
      </c>
      <c r="B5" s="120"/>
      <c r="C5" s="2"/>
      <c r="D5" s="5" t="str">
        <f t="shared" si="0"/>
        <v/>
      </c>
      <c r="E5" s="120"/>
      <c r="F5" s="3" t="e">
        <f t="shared" si="1"/>
        <v>#DIV/0!</v>
      </c>
    </row>
    <row r="6" spans="1:6" x14ac:dyDescent="0.2">
      <c r="A6" s="122" t="s">
        <v>312</v>
      </c>
      <c r="B6" s="120"/>
      <c r="C6" s="2"/>
      <c r="D6" s="5" t="str">
        <f t="shared" si="0"/>
        <v/>
      </c>
      <c r="E6" s="120"/>
      <c r="F6" s="3" t="e">
        <f t="shared" si="1"/>
        <v>#DIV/0!</v>
      </c>
    </row>
    <row r="7" spans="1:6" x14ac:dyDescent="0.2">
      <c r="A7" s="123" t="s">
        <v>11</v>
      </c>
      <c r="B7" s="120">
        <v>68.180000000000007</v>
      </c>
      <c r="C7" s="2"/>
      <c r="D7" s="5" t="str">
        <f t="shared" si="0"/>
        <v/>
      </c>
      <c r="E7" s="120">
        <v>68.11</v>
      </c>
      <c r="F7" s="3">
        <f t="shared" si="1"/>
        <v>68.14500000000001</v>
      </c>
    </row>
    <row r="8" spans="1:6" x14ac:dyDescent="0.2">
      <c r="A8" s="123" t="s">
        <v>12</v>
      </c>
      <c r="B8" s="120">
        <v>68.09</v>
      </c>
      <c r="C8" s="2"/>
      <c r="D8" s="5" t="str">
        <f t="shared" si="0"/>
        <v/>
      </c>
      <c r="E8" s="120">
        <v>67.47</v>
      </c>
      <c r="F8" s="3">
        <f t="shared" si="1"/>
        <v>67.78</v>
      </c>
    </row>
    <row r="9" spans="1:6" x14ac:dyDescent="0.2">
      <c r="A9" s="123" t="s">
        <v>13</v>
      </c>
      <c r="B9" s="120">
        <v>67.47</v>
      </c>
      <c r="C9" s="2"/>
      <c r="D9" s="5" t="str">
        <f t="shared" si="0"/>
        <v/>
      </c>
      <c r="E9" s="120">
        <v>66.91</v>
      </c>
      <c r="F9" s="3">
        <f t="shared" si="1"/>
        <v>67.19</v>
      </c>
    </row>
    <row r="10" spans="1:6" x14ac:dyDescent="0.2">
      <c r="A10" s="123" t="s">
        <v>14</v>
      </c>
      <c r="B10" s="120">
        <v>66.87</v>
      </c>
      <c r="C10" s="2"/>
      <c r="D10" s="5" t="str">
        <f t="shared" si="0"/>
        <v/>
      </c>
      <c r="E10" s="120">
        <v>66.61</v>
      </c>
      <c r="F10" s="3">
        <f t="shared" si="1"/>
        <v>66.740000000000009</v>
      </c>
    </row>
    <row r="11" spans="1:6" x14ac:dyDescent="0.2">
      <c r="A11" s="123" t="s">
        <v>15</v>
      </c>
      <c r="B11" s="120">
        <v>66.73</v>
      </c>
      <c r="C11" s="2"/>
      <c r="D11" s="5" t="str">
        <f t="shared" si="0"/>
        <v/>
      </c>
      <c r="E11" s="120">
        <v>66.61</v>
      </c>
      <c r="F11" s="3">
        <f t="shared" si="1"/>
        <v>66.67</v>
      </c>
    </row>
    <row r="12" spans="1:6" x14ac:dyDescent="0.2">
      <c r="A12" s="123" t="s">
        <v>16</v>
      </c>
      <c r="B12" s="120">
        <v>67.790000000000006</v>
      </c>
      <c r="C12" s="2"/>
      <c r="D12" s="5" t="str">
        <f t="shared" si="0"/>
        <v/>
      </c>
      <c r="E12" s="120">
        <v>66.709999999999994</v>
      </c>
      <c r="F12" s="3">
        <f t="shared" si="1"/>
        <v>67.25</v>
      </c>
    </row>
    <row r="13" spans="1:6" x14ac:dyDescent="0.2">
      <c r="A13" s="124" t="s">
        <v>17</v>
      </c>
      <c r="B13" s="125">
        <v>68.11</v>
      </c>
      <c r="C13" s="2"/>
      <c r="D13" s="5" t="str">
        <f t="shared" si="0"/>
        <v/>
      </c>
      <c r="E13" s="125">
        <v>67.709999999999994</v>
      </c>
      <c r="F13" s="3">
        <f t="shared" si="1"/>
        <v>67.91</v>
      </c>
    </row>
    <row r="14" spans="1:6" x14ac:dyDescent="0.2">
      <c r="A14" s="126" t="s">
        <v>18</v>
      </c>
      <c r="B14" s="36">
        <v>68.27</v>
      </c>
      <c r="C14" s="2"/>
      <c r="D14" s="5" t="str">
        <f t="shared" si="0"/>
        <v/>
      </c>
      <c r="E14" s="36">
        <v>68.09</v>
      </c>
      <c r="F14" s="3">
        <f t="shared" si="1"/>
        <v>68.180000000000007</v>
      </c>
    </row>
    <row r="15" spans="1:6" x14ac:dyDescent="0.2">
      <c r="A15" s="127" t="s">
        <v>19</v>
      </c>
      <c r="B15" s="36">
        <v>68.349999999999994</v>
      </c>
      <c r="C15" s="2"/>
      <c r="D15" s="5" t="str">
        <f t="shared" si="0"/>
        <v/>
      </c>
      <c r="E15" s="36">
        <v>68.17</v>
      </c>
      <c r="F15" s="3">
        <f t="shared" si="1"/>
        <v>68.259999999999991</v>
      </c>
    </row>
    <row r="16" spans="1:6" x14ac:dyDescent="0.2">
      <c r="A16" s="127" t="s">
        <v>20</v>
      </c>
      <c r="B16" s="36">
        <v>68.83</v>
      </c>
      <c r="C16" s="2"/>
      <c r="D16" s="5" t="str">
        <f t="shared" si="0"/>
        <v/>
      </c>
      <c r="E16" s="36">
        <v>68.33</v>
      </c>
      <c r="F16" s="3">
        <f t="shared" si="1"/>
        <v>68.58</v>
      </c>
    </row>
    <row r="17" spans="1:6" x14ac:dyDescent="0.2">
      <c r="A17" s="127" t="s">
        <v>21</v>
      </c>
      <c r="B17" s="36">
        <v>68.91</v>
      </c>
      <c r="C17" s="2"/>
      <c r="D17" s="5" t="str">
        <f t="shared" si="0"/>
        <v/>
      </c>
      <c r="E17" s="36">
        <v>68.33</v>
      </c>
      <c r="F17" s="3">
        <f t="shared" si="1"/>
        <v>68.62</v>
      </c>
    </row>
    <row r="18" spans="1:6" x14ac:dyDescent="0.2">
      <c r="A18" s="127" t="s">
        <v>22</v>
      </c>
      <c r="B18" s="36">
        <v>68.33</v>
      </c>
      <c r="C18" s="2"/>
      <c r="D18" s="5" t="str">
        <f t="shared" si="0"/>
        <v/>
      </c>
      <c r="E18" s="36">
        <v>68.010000000000005</v>
      </c>
      <c r="F18" s="3">
        <f t="shared" si="1"/>
        <v>68.17</v>
      </c>
    </row>
    <row r="19" spans="1:6" x14ac:dyDescent="0.2">
      <c r="A19" s="127" t="s">
        <v>23</v>
      </c>
      <c r="B19" s="36">
        <v>67.989999999999995</v>
      </c>
      <c r="C19" s="2"/>
      <c r="D19" s="5" t="str">
        <f t="shared" si="0"/>
        <v/>
      </c>
      <c r="E19" s="36">
        <v>67.430000000000007</v>
      </c>
      <c r="F19" s="3">
        <f t="shared" si="1"/>
        <v>67.710000000000008</v>
      </c>
    </row>
    <row r="20" spans="1:6" x14ac:dyDescent="0.2">
      <c r="A20" s="127" t="s">
        <v>24</v>
      </c>
      <c r="B20" s="36">
        <v>67.53</v>
      </c>
      <c r="C20" s="2"/>
      <c r="D20" s="5" t="str">
        <f t="shared" si="0"/>
        <v/>
      </c>
      <c r="E20" s="36">
        <v>67.13</v>
      </c>
      <c r="F20" s="3">
        <f t="shared" si="1"/>
        <v>67.33</v>
      </c>
    </row>
    <row r="21" spans="1:6" x14ac:dyDescent="0.2">
      <c r="A21" s="127" t="s">
        <v>25</v>
      </c>
      <c r="B21" s="36">
        <v>67.13</v>
      </c>
      <c r="C21" s="2"/>
      <c r="D21" s="5" t="str">
        <f t="shared" si="0"/>
        <v/>
      </c>
      <c r="E21" s="36">
        <v>66.709999999999994</v>
      </c>
      <c r="F21" s="3">
        <f t="shared" si="1"/>
        <v>66.919999999999987</v>
      </c>
    </row>
    <row r="22" spans="1:6" x14ac:dyDescent="0.2">
      <c r="A22" s="127" t="s">
        <v>26</v>
      </c>
      <c r="B22" s="36">
        <v>66.69</v>
      </c>
      <c r="C22" s="2"/>
      <c r="D22" s="5" t="str">
        <f t="shared" si="0"/>
        <v/>
      </c>
      <c r="E22" s="36">
        <v>66.19</v>
      </c>
      <c r="F22" s="3">
        <f t="shared" si="1"/>
        <v>66.44</v>
      </c>
    </row>
    <row r="23" spans="1:6" x14ac:dyDescent="0.2">
      <c r="A23" s="127" t="s">
        <v>27</v>
      </c>
      <c r="B23" s="36">
        <v>66.61</v>
      </c>
      <c r="C23" s="2"/>
      <c r="D23" s="5" t="str">
        <f t="shared" si="0"/>
        <v/>
      </c>
      <c r="E23" s="36">
        <v>66.209999999999994</v>
      </c>
      <c r="F23" s="3">
        <f t="shared" si="1"/>
        <v>66.41</v>
      </c>
    </row>
    <row r="24" spans="1:6" x14ac:dyDescent="0.2">
      <c r="A24" s="127" t="s">
        <v>28</v>
      </c>
      <c r="B24" s="36">
        <v>67.45</v>
      </c>
      <c r="C24" s="2"/>
      <c r="D24" s="5" t="str">
        <f t="shared" si="0"/>
        <v/>
      </c>
      <c r="E24" s="36">
        <v>66.61</v>
      </c>
      <c r="F24" s="3">
        <f t="shared" si="1"/>
        <v>67.03</v>
      </c>
    </row>
    <row r="25" spans="1:6" x14ac:dyDescent="0.2">
      <c r="A25" s="128" t="s">
        <v>29</v>
      </c>
      <c r="B25" s="54">
        <v>67.790000000000006</v>
      </c>
      <c r="C25" s="2"/>
      <c r="D25" s="5" t="str">
        <f t="shared" si="0"/>
        <v/>
      </c>
      <c r="E25" s="54">
        <v>67.55</v>
      </c>
      <c r="F25" s="3">
        <f t="shared" si="1"/>
        <v>67.67</v>
      </c>
    </row>
    <row r="26" spans="1:6" x14ac:dyDescent="0.2">
      <c r="A26" s="123" t="s">
        <v>30</v>
      </c>
      <c r="B26" s="120">
        <v>69.11</v>
      </c>
      <c r="C26" s="2"/>
      <c r="D26" s="5" t="str">
        <f t="shared" si="0"/>
        <v/>
      </c>
      <c r="E26" s="120">
        <v>67.650000000000006</v>
      </c>
      <c r="F26" s="3">
        <f t="shared" si="1"/>
        <v>68.38</v>
      </c>
    </row>
    <row r="27" spans="1:6" x14ac:dyDescent="0.2">
      <c r="A27" s="123" t="s">
        <v>31</v>
      </c>
      <c r="B27" s="120">
        <v>69.31</v>
      </c>
      <c r="C27" s="2"/>
      <c r="D27" s="5" t="str">
        <f t="shared" si="0"/>
        <v/>
      </c>
      <c r="E27" s="120">
        <v>68.709999999999994</v>
      </c>
      <c r="F27" s="3">
        <f t="shared" si="1"/>
        <v>69.009999999999991</v>
      </c>
    </row>
    <row r="28" spans="1:6" x14ac:dyDescent="0.2">
      <c r="A28" s="123" t="s">
        <v>32</v>
      </c>
      <c r="B28" s="120">
        <v>68.849999999999994</v>
      </c>
      <c r="C28" s="2"/>
      <c r="D28" s="5" t="str">
        <f t="shared" si="0"/>
        <v/>
      </c>
      <c r="E28" s="120">
        <v>68.59</v>
      </c>
      <c r="F28" s="3">
        <f t="shared" si="1"/>
        <v>68.72</v>
      </c>
    </row>
    <row r="29" spans="1:6" x14ac:dyDescent="0.2">
      <c r="A29" s="123" t="s">
        <v>33</v>
      </c>
      <c r="B29" s="120">
        <v>68.569999999999993</v>
      </c>
      <c r="C29" s="2"/>
      <c r="D29" s="5" t="str">
        <f t="shared" si="0"/>
        <v/>
      </c>
      <c r="E29" s="120">
        <v>68.209999999999994</v>
      </c>
      <c r="F29" s="3">
        <f t="shared" si="1"/>
        <v>68.389999999999986</v>
      </c>
    </row>
    <row r="30" spans="1:6" x14ac:dyDescent="0.2">
      <c r="A30" s="123" t="s">
        <v>34</v>
      </c>
      <c r="B30" s="120">
        <v>68.430000000000007</v>
      </c>
      <c r="C30" s="2"/>
      <c r="D30" s="5" t="str">
        <f t="shared" si="0"/>
        <v/>
      </c>
      <c r="E30" s="120">
        <v>68.25</v>
      </c>
      <c r="F30" s="3">
        <f t="shared" si="1"/>
        <v>68.34</v>
      </c>
    </row>
    <row r="31" spans="1:6" x14ac:dyDescent="0.2">
      <c r="A31" s="123" t="s">
        <v>35</v>
      </c>
      <c r="B31" s="120">
        <v>68.63</v>
      </c>
      <c r="C31" s="2"/>
      <c r="D31" s="5" t="str">
        <f t="shared" si="0"/>
        <v/>
      </c>
      <c r="E31" s="120">
        <v>68.209999999999994</v>
      </c>
      <c r="F31" s="3">
        <f t="shared" si="1"/>
        <v>68.419999999999987</v>
      </c>
    </row>
    <row r="32" spans="1:6" x14ac:dyDescent="0.2">
      <c r="A32" s="123" t="s">
        <v>36</v>
      </c>
      <c r="B32" s="120">
        <v>68.19</v>
      </c>
      <c r="C32" s="2"/>
      <c r="D32" s="5" t="str">
        <f t="shared" si="0"/>
        <v/>
      </c>
      <c r="E32" s="120">
        <v>67.55</v>
      </c>
      <c r="F32" s="3">
        <f t="shared" si="1"/>
        <v>67.87</v>
      </c>
    </row>
    <row r="33" spans="1:6" x14ac:dyDescent="0.2">
      <c r="A33" s="123" t="s">
        <v>37</v>
      </c>
      <c r="B33" s="120"/>
      <c r="C33" s="2"/>
      <c r="D33" s="5" t="str">
        <f t="shared" si="0"/>
        <v/>
      </c>
      <c r="E33" s="120"/>
      <c r="F33" s="3" t="e">
        <f t="shared" si="1"/>
        <v>#DIV/0!</v>
      </c>
    </row>
    <row r="34" spans="1:6" x14ac:dyDescent="0.2">
      <c r="A34" s="123" t="s">
        <v>38</v>
      </c>
      <c r="B34" s="120"/>
      <c r="C34" s="2"/>
      <c r="D34" s="5" t="str">
        <f t="shared" si="0"/>
        <v/>
      </c>
      <c r="E34" s="120"/>
      <c r="F34" s="3" t="e">
        <f t="shared" si="1"/>
        <v>#DIV/0!</v>
      </c>
    </row>
    <row r="35" spans="1:6" x14ac:dyDescent="0.2">
      <c r="A35" s="123" t="s">
        <v>39</v>
      </c>
      <c r="B35" s="120"/>
      <c r="C35" s="2"/>
      <c r="D35" s="5" t="str">
        <f t="shared" si="0"/>
        <v/>
      </c>
      <c r="E35" s="120"/>
      <c r="F35" s="3" t="e">
        <f t="shared" si="1"/>
        <v>#DIV/0!</v>
      </c>
    </row>
    <row r="36" spans="1:6" x14ac:dyDescent="0.2">
      <c r="A36" s="123" t="s">
        <v>40</v>
      </c>
      <c r="B36" s="120"/>
      <c r="C36" s="2"/>
      <c r="D36" s="5" t="str">
        <f t="shared" si="0"/>
        <v/>
      </c>
      <c r="E36" s="120"/>
      <c r="F36" s="3" t="e">
        <f t="shared" si="1"/>
        <v>#DIV/0!</v>
      </c>
    </row>
    <row r="37" spans="1:6" x14ac:dyDescent="0.2">
      <c r="A37" s="124" t="s">
        <v>41</v>
      </c>
      <c r="B37" s="125"/>
      <c r="C37" s="2"/>
      <c r="D37" s="5" t="str">
        <f t="shared" si="0"/>
        <v/>
      </c>
      <c r="E37" s="125"/>
      <c r="F37" s="3" t="e">
        <f t="shared" si="1"/>
        <v>#DIV/0!</v>
      </c>
    </row>
    <row r="38" spans="1:6" x14ac:dyDescent="0.2">
      <c r="A38" s="127" t="s">
        <v>42</v>
      </c>
      <c r="B38" s="36"/>
      <c r="C38" s="2"/>
      <c r="D38" s="5" t="str">
        <f t="shared" si="0"/>
        <v/>
      </c>
      <c r="E38" s="36"/>
      <c r="F38" s="3" t="e">
        <f t="shared" si="1"/>
        <v>#DIV/0!</v>
      </c>
    </row>
    <row r="39" spans="1:6" x14ac:dyDescent="0.2">
      <c r="A39" s="127" t="s">
        <v>43</v>
      </c>
      <c r="B39" s="36"/>
      <c r="C39" s="2"/>
      <c r="D39" s="5" t="str">
        <f t="shared" si="0"/>
        <v/>
      </c>
      <c r="E39" s="36"/>
      <c r="F39" s="3" t="e">
        <f t="shared" si="1"/>
        <v>#DIV/0!</v>
      </c>
    </row>
    <row r="40" spans="1:6" x14ac:dyDescent="0.2">
      <c r="A40" s="127" t="s">
        <v>44</v>
      </c>
      <c r="B40" s="36"/>
      <c r="C40" s="2"/>
      <c r="D40" s="5" t="str">
        <f t="shared" si="0"/>
        <v/>
      </c>
      <c r="E40" s="36"/>
      <c r="F40" s="3" t="e">
        <f t="shared" si="1"/>
        <v>#DIV/0!</v>
      </c>
    </row>
    <row r="41" spans="1:6" x14ac:dyDescent="0.2">
      <c r="A41" s="127" t="s">
        <v>45</v>
      </c>
      <c r="B41" s="36"/>
      <c r="C41" s="2"/>
      <c r="D41" s="5" t="str">
        <f t="shared" si="0"/>
        <v/>
      </c>
      <c r="E41" s="36"/>
      <c r="F41" s="3" t="e">
        <f t="shared" si="1"/>
        <v>#DIV/0!</v>
      </c>
    </row>
    <row r="42" spans="1:6" x14ac:dyDescent="0.2">
      <c r="A42" s="127" t="s">
        <v>46</v>
      </c>
      <c r="B42" s="36"/>
      <c r="C42" s="2"/>
      <c r="D42" s="5" t="str">
        <f t="shared" si="0"/>
        <v/>
      </c>
      <c r="E42" s="36"/>
      <c r="F42" s="3" t="e">
        <f t="shared" si="1"/>
        <v>#DIV/0!</v>
      </c>
    </row>
    <row r="43" spans="1:6" x14ac:dyDescent="0.2">
      <c r="A43" s="127" t="s">
        <v>47</v>
      </c>
      <c r="B43" s="36"/>
      <c r="C43" s="2"/>
      <c r="D43" s="5" t="str">
        <f t="shared" si="0"/>
        <v/>
      </c>
      <c r="E43" s="36"/>
      <c r="F43" s="3" t="e">
        <f t="shared" si="1"/>
        <v>#DIV/0!</v>
      </c>
    </row>
    <row r="44" spans="1:6" x14ac:dyDescent="0.2">
      <c r="A44" s="127" t="s">
        <v>48</v>
      </c>
      <c r="B44" s="36"/>
      <c r="C44" s="2"/>
      <c r="D44" s="5" t="str">
        <f t="shared" si="0"/>
        <v/>
      </c>
      <c r="E44" s="36"/>
      <c r="F44" s="3" t="e">
        <f t="shared" si="1"/>
        <v>#DIV/0!</v>
      </c>
    </row>
    <row r="45" spans="1:6" x14ac:dyDescent="0.2">
      <c r="A45" s="127" t="s">
        <v>49</v>
      </c>
      <c r="B45" s="36"/>
      <c r="C45" s="2"/>
      <c r="D45" s="5" t="str">
        <f t="shared" si="0"/>
        <v/>
      </c>
      <c r="E45" s="36"/>
      <c r="F45" s="3" t="e">
        <f t="shared" si="1"/>
        <v>#DIV/0!</v>
      </c>
    </row>
    <row r="46" spans="1:6" x14ac:dyDescent="0.2">
      <c r="A46" s="127" t="s">
        <v>50</v>
      </c>
      <c r="B46" s="36"/>
      <c r="C46" s="2"/>
      <c r="D46" s="5" t="str">
        <f t="shared" si="0"/>
        <v/>
      </c>
      <c r="E46" s="36"/>
      <c r="F46" s="3" t="e">
        <f t="shared" si="1"/>
        <v>#DIV/0!</v>
      </c>
    </row>
    <row r="47" spans="1:6" x14ac:dyDescent="0.2">
      <c r="A47" s="127" t="s">
        <v>51</v>
      </c>
      <c r="B47" s="36"/>
      <c r="C47" s="2"/>
      <c r="D47" s="5" t="str">
        <f t="shared" si="0"/>
        <v/>
      </c>
      <c r="E47" s="36"/>
      <c r="F47" s="3" t="e">
        <f t="shared" si="1"/>
        <v>#DIV/0!</v>
      </c>
    </row>
    <row r="48" spans="1:6" x14ac:dyDescent="0.2">
      <c r="A48" s="127" t="s">
        <v>52</v>
      </c>
      <c r="B48" s="36"/>
      <c r="C48" s="2"/>
      <c r="D48" s="5" t="str">
        <f t="shared" si="0"/>
        <v/>
      </c>
      <c r="E48" s="36"/>
      <c r="F48" s="3" t="e">
        <f t="shared" si="1"/>
        <v>#DIV/0!</v>
      </c>
    </row>
    <row r="49" spans="1:6" x14ac:dyDescent="0.2">
      <c r="A49" s="128" t="s">
        <v>53</v>
      </c>
      <c r="B49" s="54"/>
      <c r="C49" s="2"/>
      <c r="D49" s="5" t="str">
        <f t="shared" si="0"/>
        <v/>
      </c>
      <c r="E49" s="54"/>
      <c r="F49" s="3" t="e">
        <f t="shared" si="1"/>
        <v>#DIV/0!</v>
      </c>
    </row>
    <row r="50" spans="1:6" x14ac:dyDescent="0.2">
      <c r="A50" s="123" t="s">
        <v>54</v>
      </c>
      <c r="B50" s="120"/>
      <c r="C50" s="2"/>
      <c r="D50" s="5" t="str">
        <f t="shared" si="0"/>
        <v/>
      </c>
      <c r="E50" s="120"/>
      <c r="F50" s="3" t="e">
        <f t="shared" si="1"/>
        <v>#DIV/0!</v>
      </c>
    </row>
    <row r="51" spans="1:6" x14ac:dyDescent="0.2">
      <c r="A51" s="123" t="s">
        <v>55</v>
      </c>
      <c r="B51" s="120">
        <v>69.52</v>
      </c>
      <c r="C51" s="2"/>
      <c r="D51" s="5" t="str">
        <f t="shared" si="0"/>
        <v/>
      </c>
      <c r="E51" s="120">
        <v>69.33</v>
      </c>
      <c r="F51" s="3">
        <f t="shared" si="1"/>
        <v>69.424999999999997</v>
      </c>
    </row>
    <row r="52" spans="1:6" x14ac:dyDescent="0.2">
      <c r="A52" s="123" t="s">
        <v>56</v>
      </c>
      <c r="B52" s="120">
        <v>69.45</v>
      </c>
      <c r="C52" s="2"/>
      <c r="D52" s="5" t="str">
        <f t="shared" si="0"/>
        <v/>
      </c>
      <c r="E52" s="120">
        <v>69.13</v>
      </c>
      <c r="F52" s="3">
        <f t="shared" si="1"/>
        <v>69.289999999999992</v>
      </c>
    </row>
    <row r="53" spans="1:6" x14ac:dyDescent="0.2">
      <c r="A53" s="123" t="s">
        <v>57</v>
      </c>
      <c r="B53" s="120">
        <v>69.45</v>
      </c>
      <c r="C53" s="2"/>
      <c r="D53" s="5" t="str">
        <f t="shared" si="0"/>
        <v/>
      </c>
      <c r="E53" s="120">
        <v>69.03</v>
      </c>
      <c r="F53" s="3">
        <f t="shared" si="1"/>
        <v>69.240000000000009</v>
      </c>
    </row>
    <row r="54" spans="1:6" x14ac:dyDescent="0.2">
      <c r="A54" s="123" t="s">
        <v>58</v>
      </c>
      <c r="B54" s="120">
        <v>69.36</v>
      </c>
      <c r="C54" s="2"/>
      <c r="D54" s="5" t="str">
        <f t="shared" si="0"/>
        <v/>
      </c>
      <c r="E54" s="120">
        <v>68.56</v>
      </c>
      <c r="F54" s="3">
        <f t="shared" si="1"/>
        <v>68.960000000000008</v>
      </c>
    </row>
    <row r="55" spans="1:6" x14ac:dyDescent="0.2">
      <c r="A55" s="123" t="s">
        <v>59</v>
      </c>
      <c r="B55" s="120">
        <v>68.53</v>
      </c>
      <c r="C55" s="2"/>
      <c r="D55" s="5" t="str">
        <f t="shared" si="0"/>
        <v/>
      </c>
      <c r="E55" s="120">
        <v>68.010000000000005</v>
      </c>
      <c r="F55" s="3">
        <f t="shared" si="1"/>
        <v>68.27000000000001</v>
      </c>
    </row>
    <row r="56" spans="1:6" x14ac:dyDescent="0.2">
      <c r="A56" s="123" t="s">
        <v>60</v>
      </c>
      <c r="B56" s="120">
        <v>68.03</v>
      </c>
      <c r="C56" s="2"/>
      <c r="D56" s="5" t="str">
        <f t="shared" si="0"/>
        <v/>
      </c>
      <c r="E56" s="120">
        <v>67.52</v>
      </c>
      <c r="F56" s="3">
        <f t="shared" si="1"/>
        <v>67.775000000000006</v>
      </c>
    </row>
    <row r="57" spans="1:6" x14ac:dyDescent="0.2">
      <c r="A57" s="123" t="s">
        <v>61</v>
      </c>
      <c r="B57" s="120">
        <v>67.53</v>
      </c>
      <c r="C57" s="2"/>
      <c r="D57" s="5" t="str">
        <f t="shared" si="0"/>
        <v/>
      </c>
      <c r="E57" s="120">
        <v>67.13</v>
      </c>
      <c r="F57" s="3">
        <f t="shared" si="1"/>
        <v>67.33</v>
      </c>
    </row>
    <row r="58" spans="1:6" x14ac:dyDescent="0.2">
      <c r="A58" s="123" t="s">
        <v>62</v>
      </c>
      <c r="B58" s="120">
        <v>67.11</v>
      </c>
      <c r="C58" s="2"/>
      <c r="D58" s="5" t="str">
        <f t="shared" si="0"/>
        <v/>
      </c>
      <c r="E58" s="120">
        <v>66.63</v>
      </c>
      <c r="F58" s="3">
        <f t="shared" si="1"/>
        <v>66.87</v>
      </c>
    </row>
    <row r="59" spans="1:6" x14ac:dyDescent="0.2">
      <c r="A59" s="123" t="s">
        <v>63</v>
      </c>
      <c r="B59" s="120">
        <v>67.31</v>
      </c>
      <c r="C59" s="2"/>
      <c r="D59" s="5" t="str">
        <f t="shared" si="0"/>
        <v/>
      </c>
      <c r="E59" s="120">
        <v>67.03</v>
      </c>
      <c r="F59" s="3">
        <f t="shared" si="1"/>
        <v>67.17</v>
      </c>
    </row>
    <row r="60" spans="1:6" x14ac:dyDescent="0.2">
      <c r="A60" s="123" t="s">
        <v>64</v>
      </c>
      <c r="B60" s="120">
        <v>68.010000000000005</v>
      </c>
      <c r="C60" s="2"/>
      <c r="D60" s="5" t="str">
        <f t="shared" si="0"/>
        <v/>
      </c>
      <c r="E60" s="120">
        <v>67.33</v>
      </c>
      <c r="F60" s="3">
        <f t="shared" si="1"/>
        <v>67.67</v>
      </c>
    </row>
    <row r="61" spans="1:6" x14ac:dyDescent="0.2">
      <c r="A61" s="124" t="s">
        <v>65</v>
      </c>
      <c r="B61" s="125">
        <v>68.27</v>
      </c>
      <c r="C61" s="2"/>
      <c r="D61" s="5" t="str">
        <f t="shared" si="0"/>
        <v/>
      </c>
      <c r="E61" s="125">
        <v>67.930000000000007</v>
      </c>
      <c r="F61" s="3">
        <f t="shared" si="1"/>
        <v>68.099999999999994</v>
      </c>
    </row>
    <row r="62" spans="1:6" x14ac:dyDescent="0.2">
      <c r="A62" s="127" t="s">
        <v>66</v>
      </c>
      <c r="B62" s="36">
        <v>68.53</v>
      </c>
      <c r="C62" s="2"/>
      <c r="D62" s="5" t="str">
        <f t="shared" si="0"/>
        <v/>
      </c>
      <c r="E62" s="36">
        <v>68.27</v>
      </c>
      <c r="F62" s="3">
        <f t="shared" si="1"/>
        <v>68.400000000000006</v>
      </c>
    </row>
    <row r="63" spans="1:6" x14ac:dyDescent="0.2">
      <c r="A63" s="127" t="s">
        <v>67</v>
      </c>
      <c r="B63" s="36">
        <v>68.42</v>
      </c>
      <c r="C63" s="2"/>
      <c r="D63" s="5" t="str">
        <f t="shared" si="0"/>
        <v/>
      </c>
      <c r="E63" s="36">
        <v>68.13</v>
      </c>
      <c r="F63" s="3">
        <f t="shared" si="1"/>
        <v>68.275000000000006</v>
      </c>
    </row>
    <row r="64" spans="1:6" x14ac:dyDescent="0.2">
      <c r="A64" s="127" t="s">
        <v>68</v>
      </c>
      <c r="B64" s="36">
        <v>68.53</v>
      </c>
      <c r="C64" s="2"/>
      <c r="D64" s="5" t="str">
        <f t="shared" si="0"/>
        <v/>
      </c>
      <c r="E64" s="36">
        <v>68.13</v>
      </c>
      <c r="F64" s="3">
        <f t="shared" si="1"/>
        <v>68.33</v>
      </c>
    </row>
    <row r="65" spans="1:6" x14ac:dyDescent="0.2">
      <c r="A65" s="127" t="s">
        <v>69</v>
      </c>
      <c r="B65" s="36">
        <v>68.69</v>
      </c>
      <c r="C65" s="2"/>
      <c r="D65" s="5" t="str">
        <f t="shared" si="0"/>
        <v/>
      </c>
      <c r="E65" s="36">
        <v>68.41</v>
      </c>
      <c r="F65" s="3">
        <f t="shared" si="1"/>
        <v>68.55</v>
      </c>
    </row>
    <row r="66" spans="1:6" x14ac:dyDescent="0.2">
      <c r="A66" s="127" t="s">
        <v>70</v>
      </c>
      <c r="B66" s="36">
        <v>68.680000000000007</v>
      </c>
      <c r="C66" s="2"/>
      <c r="D66" s="5" t="str">
        <f t="shared" si="0"/>
        <v/>
      </c>
      <c r="E66" s="36">
        <v>68.349999999999994</v>
      </c>
      <c r="F66" s="3">
        <f t="shared" si="1"/>
        <v>68.515000000000001</v>
      </c>
    </row>
    <row r="67" spans="1:6" x14ac:dyDescent="0.2">
      <c r="A67" s="127" t="s">
        <v>71</v>
      </c>
      <c r="B67" s="36">
        <v>68.430000000000007</v>
      </c>
      <c r="C67" s="2"/>
      <c r="D67" s="5" t="str">
        <f t="shared" ref="D67:D130" si="2">IF(LEN(C67)&gt;0,(-1.1162*C68) + 84.739,"")</f>
        <v/>
      </c>
      <c r="E67" s="36">
        <v>67.98</v>
      </c>
      <c r="F67" s="3">
        <f t="shared" ref="F67:F130" si="3">AVERAGE(B67,D67,E67)</f>
        <v>68.205000000000013</v>
      </c>
    </row>
    <row r="68" spans="1:6" x14ac:dyDescent="0.2">
      <c r="A68" s="127" t="s">
        <v>72</v>
      </c>
      <c r="B68" s="36">
        <v>67.930000000000007</v>
      </c>
      <c r="C68" s="2"/>
      <c r="D68" s="5" t="str">
        <f t="shared" si="2"/>
        <v/>
      </c>
      <c r="E68" s="36">
        <v>67.39</v>
      </c>
      <c r="F68" s="3">
        <f t="shared" si="3"/>
        <v>67.66</v>
      </c>
    </row>
    <row r="69" spans="1:6" x14ac:dyDescent="0.2">
      <c r="A69" s="127" t="s">
        <v>73</v>
      </c>
      <c r="B69" s="36">
        <v>67.38</v>
      </c>
      <c r="C69" s="2"/>
      <c r="D69" s="5" t="str">
        <f t="shared" si="2"/>
        <v/>
      </c>
      <c r="E69" s="36">
        <v>66.930000000000007</v>
      </c>
      <c r="F69" s="3">
        <f t="shared" si="3"/>
        <v>67.155000000000001</v>
      </c>
    </row>
    <row r="70" spans="1:6" x14ac:dyDescent="0.2">
      <c r="A70" s="127" t="s">
        <v>74</v>
      </c>
      <c r="B70" s="36">
        <v>66.92</v>
      </c>
      <c r="C70" s="2"/>
      <c r="D70" s="5" t="str">
        <f t="shared" si="2"/>
        <v/>
      </c>
      <c r="E70" s="36">
        <v>66.62</v>
      </c>
      <c r="F70" s="3">
        <f t="shared" si="3"/>
        <v>66.77000000000001</v>
      </c>
    </row>
    <row r="71" spans="1:6" x14ac:dyDescent="0.2">
      <c r="A71" s="127" t="s">
        <v>75</v>
      </c>
      <c r="B71" s="36">
        <v>66.61</v>
      </c>
      <c r="C71" s="2"/>
      <c r="D71" s="5" t="str">
        <f t="shared" si="2"/>
        <v/>
      </c>
      <c r="E71" s="36">
        <v>66.430000000000007</v>
      </c>
      <c r="F71" s="3">
        <f t="shared" si="3"/>
        <v>66.52000000000001</v>
      </c>
    </row>
    <row r="72" spans="1:6" x14ac:dyDescent="0.2">
      <c r="A72" s="127" t="s">
        <v>76</v>
      </c>
      <c r="B72" s="36">
        <v>66.53</v>
      </c>
      <c r="C72" s="2"/>
      <c r="D72" s="5" t="str">
        <f t="shared" si="2"/>
        <v/>
      </c>
      <c r="E72" s="36">
        <v>66.41</v>
      </c>
      <c r="F72" s="3">
        <f t="shared" si="3"/>
        <v>66.47</v>
      </c>
    </row>
    <row r="73" spans="1:6" x14ac:dyDescent="0.2">
      <c r="A73" s="128" t="s">
        <v>77</v>
      </c>
      <c r="B73" s="54">
        <v>67.22</v>
      </c>
      <c r="C73" s="2"/>
      <c r="D73" s="5" t="str">
        <f t="shared" si="2"/>
        <v/>
      </c>
      <c r="E73" s="54">
        <v>66.55</v>
      </c>
      <c r="F73" s="3">
        <f t="shared" si="3"/>
        <v>66.884999999999991</v>
      </c>
    </row>
    <row r="74" spans="1:6" x14ac:dyDescent="0.2">
      <c r="A74" s="123" t="s">
        <v>78</v>
      </c>
      <c r="B74" s="120">
        <v>67.53</v>
      </c>
      <c r="C74" s="2"/>
      <c r="D74" s="5" t="str">
        <f t="shared" si="2"/>
        <v/>
      </c>
      <c r="E74" s="120">
        <v>67.25</v>
      </c>
      <c r="F74" s="3">
        <f t="shared" si="3"/>
        <v>67.39</v>
      </c>
    </row>
    <row r="75" spans="1:6" x14ac:dyDescent="0.2">
      <c r="A75" s="123" t="s">
        <v>79</v>
      </c>
      <c r="B75" s="120">
        <v>68.03</v>
      </c>
      <c r="C75" s="2"/>
      <c r="D75" s="5" t="str">
        <f t="shared" si="2"/>
        <v/>
      </c>
      <c r="E75" s="120">
        <v>67.430000000000007</v>
      </c>
      <c r="F75" s="3">
        <f t="shared" si="3"/>
        <v>67.73</v>
      </c>
    </row>
    <row r="76" spans="1:6" x14ac:dyDescent="0.2">
      <c r="A76" s="123" t="s">
        <v>80</v>
      </c>
      <c r="B76" s="120">
        <v>68.19</v>
      </c>
      <c r="C76" s="2"/>
      <c r="D76" s="5" t="str">
        <f t="shared" si="2"/>
        <v/>
      </c>
      <c r="E76" s="120">
        <v>67.98</v>
      </c>
      <c r="F76" s="3">
        <f t="shared" si="3"/>
        <v>68.085000000000008</v>
      </c>
    </row>
    <row r="77" spans="1:6" x14ac:dyDescent="0.2">
      <c r="A77" s="123" t="s">
        <v>81</v>
      </c>
      <c r="B77" s="120">
        <v>67.95</v>
      </c>
      <c r="C77" s="2"/>
      <c r="D77" s="5" t="str">
        <f t="shared" si="2"/>
        <v/>
      </c>
      <c r="E77" s="120">
        <v>67.650000000000006</v>
      </c>
      <c r="F77" s="3">
        <f t="shared" si="3"/>
        <v>67.800000000000011</v>
      </c>
    </row>
    <row r="78" spans="1:6" x14ac:dyDescent="0.2">
      <c r="A78" s="123" t="s">
        <v>82</v>
      </c>
      <c r="B78" s="120">
        <v>67.63</v>
      </c>
      <c r="C78" s="2"/>
      <c r="D78" s="5" t="str">
        <f t="shared" si="2"/>
        <v/>
      </c>
      <c r="E78" s="120">
        <v>67.09</v>
      </c>
      <c r="F78" s="3">
        <f t="shared" si="3"/>
        <v>67.36</v>
      </c>
    </row>
    <row r="79" spans="1:6" x14ac:dyDescent="0.2">
      <c r="A79" s="123" t="s">
        <v>83</v>
      </c>
      <c r="B79" s="120">
        <v>67.069999999999993</v>
      </c>
      <c r="C79" s="2"/>
      <c r="D79" s="5" t="str">
        <f t="shared" si="2"/>
        <v/>
      </c>
      <c r="E79" s="120">
        <v>66.760000000000005</v>
      </c>
      <c r="F79" s="3">
        <f t="shared" si="3"/>
        <v>66.914999999999992</v>
      </c>
    </row>
    <row r="80" spans="1:6" x14ac:dyDescent="0.2">
      <c r="A80" s="123" t="s">
        <v>84</v>
      </c>
      <c r="B80" s="120">
        <v>66.739999999999995</v>
      </c>
      <c r="C80" s="2"/>
      <c r="D80" s="5" t="str">
        <f t="shared" si="2"/>
        <v/>
      </c>
      <c r="E80" s="120">
        <v>65.63</v>
      </c>
      <c r="F80" s="3">
        <f t="shared" si="3"/>
        <v>66.185000000000002</v>
      </c>
    </row>
    <row r="81" spans="1:6" x14ac:dyDescent="0.2">
      <c r="A81" s="123" t="s">
        <v>85</v>
      </c>
      <c r="B81" s="120"/>
      <c r="C81" s="2"/>
      <c r="D81" s="5" t="str">
        <f t="shared" si="2"/>
        <v/>
      </c>
      <c r="E81" s="120"/>
      <c r="F81" s="3" t="e">
        <f t="shared" si="3"/>
        <v>#DIV/0!</v>
      </c>
    </row>
    <row r="82" spans="1:6" x14ac:dyDescent="0.2">
      <c r="A82" s="123" t="s">
        <v>86</v>
      </c>
      <c r="B82" s="120"/>
      <c r="C82" s="2"/>
      <c r="D82" s="5" t="str">
        <f t="shared" si="2"/>
        <v/>
      </c>
      <c r="E82" s="120"/>
      <c r="F82" s="3" t="e">
        <f t="shared" si="3"/>
        <v>#DIV/0!</v>
      </c>
    </row>
    <row r="83" spans="1:6" x14ac:dyDescent="0.2">
      <c r="A83" s="123" t="s">
        <v>87</v>
      </c>
      <c r="B83" s="120">
        <v>65.09</v>
      </c>
      <c r="C83" s="2"/>
      <c r="D83" s="5" t="str">
        <f t="shared" si="2"/>
        <v/>
      </c>
      <c r="E83" s="120">
        <v>64.64</v>
      </c>
      <c r="F83" s="3">
        <f t="shared" si="3"/>
        <v>64.865000000000009</v>
      </c>
    </row>
    <row r="84" spans="1:6" x14ac:dyDescent="0.2">
      <c r="A84" s="123" t="s">
        <v>88</v>
      </c>
      <c r="B84" s="120">
        <v>65.64</v>
      </c>
      <c r="C84" s="2"/>
      <c r="D84" s="5" t="str">
        <f t="shared" si="2"/>
        <v/>
      </c>
      <c r="E84" s="120">
        <v>65.239999999999995</v>
      </c>
      <c r="F84" s="3">
        <f t="shared" si="3"/>
        <v>65.44</v>
      </c>
    </row>
    <row r="85" spans="1:6" x14ac:dyDescent="0.2">
      <c r="A85" s="124" t="s">
        <v>89</v>
      </c>
      <c r="B85" s="125">
        <v>67.239999999999995</v>
      </c>
      <c r="C85" s="2"/>
      <c r="D85" s="5" t="str">
        <f t="shared" si="2"/>
        <v/>
      </c>
      <c r="E85" s="125">
        <v>66.34</v>
      </c>
      <c r="F85" s="3">
        <f t="shared" si="3"/>
        <v>66.789999999999992</v>
      </c>
    </row>
    <row r="86" spans="1:6" x14ac:dyDescent="0.2">
      <c r="A86" s="127" t="s">
        <v>90</v>
      </c>
      <c r="B86" s="36">
        <v>66.94</v>
      </c>
      <c r="C86" s="2"/>
      <c r="D86" s="5" t="str">
        <f t="shared" si="2"/>
        <v/>
      </c>
      <c r="E86" s="36">
        <v>66.64</v>
      </c>
      <c r="F86" s="3">
        <f t="shared" si="3"/>
        <v>66.789999999999992</v>
      </c>
    </row>
    <row r="87" spans="1:6" x14ac:dyDescent="0.2">
      <c r="A87" s="127" t="s">
        <v>91</v>
      </c>
      <c r="B87" s="36">
        <v>67.72</v>
      </c>
      <c r="C87" s="2"/>
      <c r="D87" s="5" t="str">
        <f t="shared" si="2"/>
        <v/>
      </c>
      <c r="E87" s="36">
        <v>67.34</v>
      </c>
      <c r="F87" s="3">
        <f t="shared" si="3"/>
        <v>67.53</v>
      </c>
    </row>
    <row r="88" spans="1:6" x14ac:dyDescent="0.2">
      <c r="A88" s="127" t="s">
        <v>92</v>
      </c>
      <c r="B88" s="36">
        <v>67.400000000000006</v>
      </c>
      <c r="C88" s="2"/>
      <c r="D88" s="5" t="str">
        <f t="shared" si="2"/>
        <v/>
      </c>
      <c r="E88" s="36">
        <v>67.239999999999995</v>
      </c>
      <c r="F88" s="3">
        <f t="shared" si="3"/>
        <v>67.319999999999993</v>
      </c>
    </row>
    <row r="89" spans="1:6" x14ac:dyDescent="0.2">
      <c r="A89" s="127" t="s">
        <v>93</v>
      </c>
      <c r="B89" s="36">
        <v>67.099999999999994</v>
      </c>
      <c r="C89" s="2"/>
      <c r="D89" s="5" t="str">
        <f t="shared" si="2"/>
        <v/>
      </c>
      <c r="E89" s="36">
        <v>67.040000000000006</v>
      </c>
      <c r="F89" s="3">
        <f t="shared" si="3"/>
        <v>67.069999999999993</v>
      </c>
    </row>
    <row r="90" spans="1:6" x14ac:dyDescent="0.2">
      <c r="A90" s="127" t="s">
        <v>94</v>
      </c>
      <c r="B90" s="36">
        <v>67.040000000000006</v>
      </c>
      <c r="C90" s="2"/>
      <c r="D90" s="5" t="str">
        <f t="shared" si="2"/>
        <v/>
      </c>
      <c r="E90" s="36">
        <v>66.739999999999995</v>
      </c>
      <c r="F90" s="3">
        <f t="shared" si="3"/>
        <v>66.89</v>
      </c>
    </row>
    <row r="91" spans="1:6" x14ac:dyDescent="0.2">
      <c r="A91" s="127" t="s">
        <v>95</v>
      </c>
      <c r="B91" s="36">
        <v>66.44</v>
      </c>
      <c r="C91" s="2"/>
      <c r="D91" s="5" t="str">
        <f t="shared" si="2"/>
        <v/>
      </c>
      <c r="E91" s="36">
        <v>66.239999999999995</v>
      </c>
      <c r="F91" s="3">
        <f t="shared" si="3"/>
        <v>66.34</v>
      </c>
    </row>
    <row r="92" spans="1:6" x14ac:dyDescent="0.2">
      <c r="A92" s="127" t="s">
        <v>96</v>
      </c>
      <c r="B92" s="36">
        <v>65.84</v>
      </c>
      <c r="C92" s="2"/>
      <c r="D92" s="5" t="str">
        <f t="shared" si="2"/>
        <v/>
      </c>
      <c r="E92" s="36">
        <v>65.540000000000006</v>
      </c>
      <c r="F92" s="3">
        <f t="shared" si="3"/>
        <v>65.69</v>
      </c>
    </row>
    <row r="93" spans="1:6" x14ac:dyDescent="0.2">
      <c r="A93" s="127" t="s">
        <v>97</v>
      </c>
      <c r="B93" s="36">
        <v>65.44</v>
      </c>
      <c r="C93" s="2"/>
      <c r="D93" s="5" t="str">
        <f t="shared" si="2"/>
        <v/>
      </c>
      <c r="E93" s="36">
        <v>65.34</v>
      </c>
      <c r="F93" s="3">
        <f t="shared" si="3"/>
        <v>65.39</v>
      </c>
    </row>
    <row r="94" spans="1:6" x14ac:dyDescent="0.2">
      <c r="A94" s="127" t="s">
        <v>98</v>
      </c>
      <c r="B94" s="36">
        <v>65.540000000000006</v>
      </c>
      <c r="C94" s="2"/>
      <c r="D94" s="5" t="str">
        <f t="shared" si="2"/>
        <v/>
      </c>
      <c r="E94" s="36">
        <v>65.040000000000006</v>
      </c>
      <c r="F94" s="3">
        <f t="shared" si="3"/>
        <v>65.290000000000006</v>
      </c>
    </row>
    <row r="95" spans="1:6" x14ac:dyDescent="0.2">
      <c r="A95" s="127" t="s">
        <v>99</v>
      </c>
      <c r="B95" s="36">
        <v>65.489999999999995</v>
      </c>
      <c r="C95" s="2"/>
      <c r="D95" s="5" t="str">
        <f t="shared" si="2"/>
        <v/>
      </c>
      <c r="E95" s="36">
        <v>65.040000000000006</v>
      </c>
      <c r="F95" s="3">
        <f t="shared" si="3"/>
        <v>65.265000000000001</v>
      </c>
    </row>
    <row r="96" spans="1:6" x14ac:dyDescent="0.2">
      <c r="A96" s="127" t="s">
        <v>100</v>
      </c>
      <c r="B96" s="36">
        <v>65.94</v>
      </c>
      <c r="C96" s="2"/>
      <c r="D96" s="5" t="str">
        <f t="shared" si="2"/>
        <v/>
      </c>
      <c r="E96" s="36">
        <v>66.44</v>
      </c>
      <c r="F96" s="3">
        <f t="shared" si="3"/>
        <v>66.19</v>
      </c>
    </row>
    <row r="97" spans="1:6" x14ac:dyDescent="0.2">
      <c r="A97" s="128" t="s">
        <v>101</v>
      </c>
      <c r="B97" s="54">
        <v>67.14</v>
      </c>
      <c r="C97" s="2"/>
      <c r="D97" s="5" t="str">
        <f t="shared" si="2"/>
        <v/>
      </c>
      <c r="E97" s="54">
        <v>66.94</v>
      </c>
      <c r="F97" s="3">
        <f t="shared" si="3"/>
        <v>67.039999999999992</v>
      </c>
    </row>
    <row r="98" spans="1:6" x14ac:dyDescent="0.2">
      <c r="A98" s="123" t="s">
        <v>102</v>
      </c>
      <c r="B98" s="120">
        <v>67.239999999999995</v>
      </c>
      <c r="C98" s="2"/>
      <c r="D98" s="5" t="str">
        <f t="shared" si="2"/>
        <v/>
      </c>
      <c r="E98" s="120">
        <v>67.239999999999995</v>
      </c>
      <c r="F98" s="3">
        <f t="shared" si="3"/>
        <v>67.239999999999995</v>
      </c>
    </row>
    <row r="99" spans="1:6" x14ac:dyDescent="0.2">
      <c r="A99" s="123" t="s">
        <v>103</v>
      </c>
      <c r="B99" s="120">
        <v>68.540000000000006</v>
      </c>
      <c r="C99" s="2"/>
      <c r="D99" s="5" t="str">
        <f t="shared" si="2"/>
        <v/>
      </c>
      <c r="E99" s="120">
        <v>67.84</v>
      </c>
      <c r="F99" s="3">
        <f t="shared" si="3"/>
        <v>68.19</v>
      </c>
    </row>
    <row r="100" spans="1:6" x14ac:dyDescent="0.2">
      <c r="A100" s="123" t="s">
        <v>104</v>
      </c>
      <c r="B100" s="120">
        <v>67.64</v>
      </c>
      <c r="C100" s="2"/>
      <c r="D100" s="5" t="str">
        <f t="shared" si="2"/>
        <v/>
      </c>
      <c r="E100" s="120">
        <v>67.44</v>
      </c>
      <c r="F100" s="3">
        <f t="shared" si="3"/>
        <v>67.539999999999992</v>
      </c>
    </row>
    <row r="101" spans="1:6" x14ac:dyDescent="0.2">
      <c r="A101" s="123" t="s">
        <v>105</v>
      </c>
      <c r="B101" s="120">
        <v>68.099999999999994</v>
      </c>
      <c r="C101" s="2"/>
      <c r="D101" s="5" t="str">
        <f t="shared" si="2"/>
        <v/>
      </c>
      <c r="E101" s="120">
        <v>67.44</v>
      </c>
      <c r="F101" s="3">
        <f t="shared" si="3"/>
        <v>67.77</v>
      </c>
    </row>
    <row r="102" spans="1:6" x14ac:dyDescent="0.2">
      <c r="A102" s="123" t="s">
        <v>106</v>
      </c>
      <c r="B102" s="120">
        <v>67.94</v>
      </c>
      <c r="C102" s="2"/>
      <c r="D102" s="5" t="str">
        <f t="shared" si="2"/>
        <v/>
      </c>
      <c r="E102" s="120">
        <v>67.489999999999995</v>
      </c>
      <c r="F102" s="3">
        <f t="shared" si="3"/>
        <v>67.715000000000003</v>
      </c>
    </row>
    <row r="103" spans="1:6" x14ac:dyDescent="0.2">
      <c r="A103" s="123" t="s">
        <v>107</v>
      </c>
      <c r="B103" s="120">
        <v>67.540000000000006</v>
      </c>
      <c r="C103" s="2"/>
      <c r="D103" s="5" t="str">
        <f t="shared" si="2"/>
        <v/>
      </c>
      <c r="E103" s="120">
        <v>67.239999999999995</v>
      </c>
      <c r="F103" s="3">
        <f t="shared" si="3"/>
        <v>67.39</v>
      </c>
    </row>
    <row r="104" spans="1:6" x14ac:dyDescent="0.2">
      <c r="A104" s="123" t="s">
        <v>108</v>
      </c>
      <c r="B104" s="120">
        <v>67.22</v>
      </c>
      <c r="C104" s="2"/>
      <c r="D104" s="5" t="str">
        <f t="shared" si="2"/>
        <v/>
      </c>
      <c r="E104" s="120">
        <v>66.84</v>
      </c>
      <c r="F104" s="3">
        <f t="shared" si="3"/>
        <v>67.03</v>
      </c>
    </row>
    <row r="105" spans="1:6" x14ac:dyDescent="0.2">
      <c r="A105" s="123" t="s">
        <v>109</v>
      </c>
      <c r="B105" s="120">
        <v>66.69</v>
      </c>
      <c r="C105" s="2"/>
      <c r="D105" s="5" t="str">
        <f t="shared" si="2"/>
        <v/>
      </c>
      <c r="E105" s="120">
        <v>66.540000000000006</v>
      </c>
      <c r="F105" s="3">
        <f t="shared" si="3"/>
        <v>66.615000000000009</v>
      </c>
    </row>
    <row r="106" spans="1:6" x14ac:dyDescent="0.2">
      <c r="A106" s="123" t="s">
        <v>110</v>
      </c>
      <c r="B106" s="120">
        <v>66.78</v>
      </c>
      <c r="C106" s="2"/>
      <c r="D106" s="5" t="str">
        <f t="shared" si="2"/>
        <v/>
      </c>
      <c r="E106" s="120">
        <v>66.5</v>
      </c>
      <c r="F106" s="3">
        <f t="shared" si="3"/>
        <v>66.64</v>
      </c>
    </row>
    <row r="107" spans="1:6" x14ac:dyDescent="0.2">
      <c r="A107" s="123" t="s">
        <v>111</v>
      </c>
      <c r="B107" s="120">
        <v>67.239999999999995</v>
      </c>
      <c r="C107" s="2"/>
      <c r="D107" s="5" t="str">
        <f t="shared" si="2"/>
        <v/>
      </c>
      <c r="E107" s="120">
        <v>66.78</v>
      </c>
      <c r="F107" s="3">
        <f t="shared" si="3"/>
        <v>67.009999999999991</v>
      </c>
    </row>
    <row r="108" spans="1:6" x14ac:dyDescent="0.2">
      <c r="A108" s="123" t="s">
        <v>112</v>
      </c>
      <c r="B108" s="120">
        <v>67.239999999999995</v>
      </c>
      <c r="C108" s="2"/>
      <c r="D108" s="5" t="str">
        <f t="shared" si="2"/>
        <v/>
      </c>
      <c r="E108" s="120">
        <v>67.239999999999995</v>
      </c>
      <c r="F108" s="3">
        <f t="shared" si="3"/>
        <v>67.239999999999995</v>
      </c>
    </row>
    <row r="109" spans="1:6" x14ac:dyDescent="0.2">
      <c r="A109" s="124" t="s">
        <v>113</v>
      </c>
      <c r="B109" s="125">
        <v>69.040000000000006</v>
      </c>
      <c r="C109" s="55"/>
      <c r="D109" s="5" t="str">
        <f t="shared" si="2"/>
        <v/>
      </c>
      <c r="E109" s="125">
        <v>67.94</v>
      </c>
      <c r="F109" s="3">
        <f t="shared" si="3"/>
        <v>68.490000000000009</v>
      </c>
    </row>
    <row r="110" spans="1:6" x14ac:dyDescent="0.2">
      <c r="A110" s="127" t="s">
        <v>114</v>
      </c>
      <c r="B110" s="36">
        <v>69.64</v>
      </c>
      <c r="C110" s="2"/>
      <c r="D110" s="5" t="str">
        <f t="shared" si="2"/>
        <v/>
      </c>
      <c r="E110" s="36">
        <v>68.64</v>
      </c>
      <c r="F110" s="3">
        <f t="shared" si="3"/>
        <v>69.14</v>
      </c>
    </row>
    <row r="111" spans="1:6" x14ac:dyDescent="0.2">
      <c r="A111" s="127" t="s">
        <v>115</v>
      </c>
      <c r="B111" s="36">
        <v>68.739999999999995</v>
      </c>
      <c r="C111" s="2"/>
      <c r="D111" s="5" t="str">
        <f t="shared" si="2"/>
        <v/>
      </c>
      <c r="E111" s="36">
        <v>68.62</v>
      </c>
      <c r="F111" s="3">
        <f t="shared" si="3"/>
        <v>68.680000000000007</v>
      </c>
    </row>
    <row r="112" spans="1:6" x14ac:dyDescent="0.2">
      <c r="A112" s="127" t="s">
        <v>116</v>
      </c>
      <c r="B112" s="36">
        <v>69.14</v>
      </c>
      <c r="C112" s="2"/>
      <c r="D112" s="5" t="str">
        <f t="shared" si="2"/>
        <v/>
      </c>
      <c r="E112" s="36">
        <v>68.739999999999995</v>
      </c>
      <c r="F112" s="3">
        <f t="shared" si="3"/>
        <v>68.94</v>
      </c>
    </row>
    <row r="113" spans="1:6" x14ac:dyDescent="0.2">
      <c r="A113" s="127" t="s">
        <v>117</v>
      </c>
      <c r="B113" s="36">
        <v>68.94</v>
      </c>
      <c r="C113" s="2"/>
      <c r="D113" s="5" t="str">
        <f t="shared" si="2"/>
        <v/>
      </c>
      <c r="E113" s="36">
        <v>68.739999999999995</v>
      </c>
      <c r="F113" s="3">
        <f t="shared" si="3"/>
        <v>68.84</v>
      </c>
    </row>
    <row r="114" spans="1:6" x14ac:dyDescent="0.2">
      <c r="A114" s="127" t="s">
        <v>118</v>
      </c>
      <c r="B114" s="36">
        <v>68.94</v>
      </c>
      <c r="C114" s="2"/>
      <c r="D114" s="5" t="str">
        <f t="shared" si="2"/>
        <v/>
      </c>
      <c r="E114" s="36">
        <v>68.540000000000006</v>
      </c>
      <c r="F114" s="3">
        <f t="shared" si="3"/>
        <v>68.740000000000009</v>
      </c>
    </row>
    <row r="115" spans="1:6" x14ac:dyDescent="0.2">
      <c r="A115" s="127" t="s">
        <v>119</v>
      </c>
      <c r="B115" s="36">
        <v>68.94</v>
      </c>
      <c r="C115" s="2"/>
      <c r="D115" s="5" t="str">
        <f t="shared" si="2"/>
        <v/>
      </c>
      <c r="E115" s="36">
        <v>68.64</v>
      </c>
      <c r="F115" s="3">
        <f t="shared" si="3"/>
        <v>68.789999999999992</v>
      </c>
    </row>
    <row r="116" spans="1:6" x14ac:dyDescent="0.2">
      <c r="A116" s="127" t="s">
        <v>120</v>
      </c>
      <c r="B116" s="36">
        <v>68.540000000000006</v>
      </c>
      <c r="C116" s="2"/>
      <c r="D116" s="5" t="str">
        <f t="shared" si="2"/>
        <v/>
      </c>
      <c r="E116" s="36">
        <v>68.239999999999995</v>
      </c>
      <c r="F116" s="3">
        <f t="shared" si="3"/>
        <v>68.39</v>
      </c>
    </row>
    <row r="117" spans="1:6" x14ac:dyDescent="0.2">
      <c r="A117" s="127" t="s">
        <v>121</v>
      </c>
      <c r="B117" s="36">
        <v>68.040000000000006</v>
      </c>
      <c r="C117" s="2"/>
      <c r="D117" s="5" t="str">
        <f t="shared" si="2"/>
        <v/>
      </c>
      <c r="E117" s="36">
        <v>67.760000000000005</v>
      </c>
      <c r="F117" s="3">
        <f t="shared" si="3"/>
        <v>67.900000000000006</v>
      </c>
    </row>
    <row r="118" spans="1:6" x14ac:dyDescent="0.2">
      <c r="A118" s="127" t="s">
        <v>122</v>
      </c>
      <c r="B118" s="36">
        <v>68.040000000000006</v>
      </c>
      <c r="C118" s="2"/>
      <c r="D118" s="5" t="str">
        <f t="shared" si="2"/>
        <v/>
      </c>
      <c r="E118" s="36">
        <v>67.94</v>
      </c>
      <c r="F118" s="3">
        <f t="shared" si="3"/>
        <v>67.990000000000009</v>
      </c>
    </row>
    <row r="119" spans="1:6" x14ac:dyDescent="0.2">
      <c r="A119" s="127" t="s">
        <v>123</v>
      </c>
      <c r="B119" s="36">
        <v>68.540000000000006</v>
      </c>
      <c r="C119" s="2"/>
      <c r="D119" s="5" t="str">
        <f t="shared" si="2"/>
        <v/>
      </c>
      <c r="E119" s="36">
        <v>68.400000000000006</v>
      </c>
      <c r="F119" s="3">
        <f t="shared" si="3"/>
        <v>68.47</v>
      </c>
    </row>
    <row r="120" spans="1:6" x14ac:dyDescent="0.2">
      <c r="A120" s="127" t="s">
        <v>124</v>
      </c>
      <c r="B120" s="36">
        <v>69.040000000000006</v>
      </c>
      <c r="C120" s="2"/>
      <c r="D120" s="5" t="str">
        <f t="shared" si="2"/>
        <v/>
      </c>
      <c r="E120" s="36">
        <v>68.42</v>
      </c>
      <c r="F120" s="3">
        <f t="shared" si="3"/>
        <v>68.73</v>
      </c>
    </row>
    <row r="121" spans="1:6" x14ac:dyDescent="0.2">
      <c r="A121" s="128" t="s">
        <v>125</v>
      </c>
      <c r="B121" s="54">
        <v>69.239999999999995</v>
      </c>
      <c r="C121" s="55"/>
      <c r="D121" s="5" t="str">
        <f t="shared" si="2"/>
        <v/>
      </c>
      <c r="E121" s="54">
        <v>68.680000000000007</v>
      </c>
      <c r="F121" s="3">
        <f t="shared" si="3"/>
        <v>68.960000000000008</v>
      </c>
    </row>
    <row r="122" spans="1:6" x14ac:dyDescent="0.2">
      <c r="A122" s="123" t="s">
        <v>126</v>
      </c>
      <c r="B122" s="120">
        <v>69.84</v>
      </c>
      <c r="C122" s="2"/>
      <c r="D122" s="5" t="str">
        <f t="shared" si="2"/>
        <v/>
      </c>
      <c r="E122" s="120">
        <v>69.540000000000006</v>
      </c>
      <c r="F122" s="3">
        <f t="shared" si="3"/>
        <v>69.69</v>
      </c>
    </row>
    <row r="123" spans="1:6" x14ac:dyDescent="0.2">
      <c r="A123" s="123" t="s">
        <v>127</v>
      </c>
      <c r="B123" s="120">
        <v>69.69</v>
      </c>
      <c r="C123" s="2"/>
      <c r="D123" s="5" t="str">
        <f t="shared" si="2"/>
        <v/>
      </c>
      <c r="E123" s="120">
        <v>69.69</v>
      </c>
      <c r="F123" s="3">
        <f t="shared" si="3"/>
        <v>69.69</v>
      </c>
    </row>
    <row r="124" spans="1:6" x14ac:dyDescent="0.2">
      <c r="A124" s="123" t="s">
        <v>128</v>
      </c>
      <c r="B124" s="120">
        <v>69.84</v>
      </c>
      <c r="C124" s="2"/>
      <c r="D124" s="5" t="str">
        <f t="shared" si="2"/>
        <v/>
      </c>
      <c r="E124" s="120">
        <v>69.739999999999995</v>
      </c>
      <c r="F124" s="3">
        <f t="shared" si="3"/>
        <v>69.789999999999992</v>
      </c>
    </row>
    <row r="125" spans="1:6" x14ac:dyDescent="0.2">
      <c r="A125" s="123" t="s">
        <v>129</v>
      </c>
      <c r="B125" s="120">
        <v>69.72</v>
      </c>
      <c r="C125" s="2"/>
      <c r="D125" s="5" t="str">
        <f t="shared" si="2"/>
        <v/>
      </c>
      <c r="E125" s="120">
        <v>69.44</v>
      </c>
      <c r="F125" s="3">
        <f t="shared" si="3"/>
        <v>69.58</v>
      </c>
    </row>
    <row r="126" spans="1:6" x14ac:dyDescent="0.2">
      <c r="A126" s="123" t="s">
        <v>130</v>
      </c>
      <c r="B126" s="120">
        <v>69.239999999999995</v>
      </c>
      <c r="C126" s="2"/>
      <c r="D126" s="5" t="str">
        <f t="shared" si="2"/>
        <v/>
      </c>
      <c r="E126" s="120">
        <v>69.239999999999995</v>
      </c>
      <c r="F126" s="3">
        <f t="shared" si="3"/>
        <v>69.239999999999995</v>
      </c>
    </row>
    <row r="127" spans="1:6" x14ac:dyDescent="0.2">
      <c r="A127" s="123" t="s">
        <v>131</v>
      </c>
      <c r="B127" s="120">
        <v>69.239999999999995</v>
      </c>
      <c r="C127" s="2"/>
      <c r="D127" s="5" t="str">
        <f t="shared" si="2"/>
        <v/>
      </c>
      <c r="E127" s="120">
        <v>69.040000000000006</v>
      </c>
      <c r="F127" s="3">
        <f t="shared" si="3"/>
        <v>69.14</v>
      </c>
    </row>
    <row r="128" spans="1:6" x14ac:dyDescent="0.2">
      <c r="A128" s="123" t="s">
        <v>132</v>
      </c>
      <c r="B128" s="120">
        <v>68.489999999999995</v>
      </c>
      <c r="C128" s="2"/>
      <c r="D128" s="5" t="str">
        <f t="shared" si="2"/>
        <v/>
      </c>
      <c r="E128" s="120">
        <v>68.489999999999995</v>
      </c>
      <c r="F128" s="3">
        <f t="shared" si="3"/>
        <v>68.489999999999995</v>
      </c>
    </row>
    <row r="129" spans="1:6" x14ac:dyDescent="0.2">
      <c r="A129" s="123" t="s">
        <v>133</v>
      </c>
      <c r="B129" s="120">
        <v>67.790000000000006</v>
      </c>
      <c r="C129" s="2"/>
      <c r="D129" s="5" t="str">
        <f t="shared" si="2"/>
        <v/>
      </c>
      <c r="E129" s="120">
        <v>67.459999999999994</v>
      </c>
      <c r="F129" s="3">
        <f t="shared" si="3"/>
        <v>67.625</v>
      </c>
    </row>
    <row r="130" spans="1:6" x14ac:dyDescent="0.2">
      <c r="A130" s="123" t="s">
        <v>134</v>
      </c>
      <c r="B130" s="120">
        <v>67.39</v>
      </c>
      <c r="C130" s="2"/>
      <c r="D130" s="5" t="str">
        <f t="shared" si="2"/>
        <v/>
      </c>
      <c r="E130" s="120">
        <v>67.34</v>
      </c>
      <c r="F130" s="3">
        <f t="shared" si="3"/>
        <v>67.365000000000009</v>
      </c>
    </row>
    <row r="131" spans="1:6" x14ac:dyDescent="0.2">
      <c r="A131" s="123" t="s">
        <v>135</v>
      </c>
      <c r="B131" s="120">
        <v>67.400000000000006</v>
      </c>
      <c r="C131" s="2"/>
      <c r="D131" s="5" t="str">
        <f t="shared" ref="D131:D194" si="4">IF(LEN(C131)&gt;0,(-1.1162*C132) + 84.739,"")</f>
        <v/>
      </c>
      <c r="E131" s="120">
        <v>67.400000000000006</v>
      </c>
      <c r="F131" s="3">
        <f t="shared" ref="F131:F194" si="5">AVERAGE(B131,D131,E131)</f>
        <v>67.400000000000006</v>
      </c>
    </row>
    <row r="132" spans="1:6" x14ac:dyDescent="0.2">
      <c r="A132" s="123" t="s">
        <v>136</v>
      </c>
      <c r="B132" s="120">
        <v>68</v>
      </c>
      <c r="C132" s="2"/>
      <c r="D132" s="5" t="str">
        <f t="shared" si="4"/>
        <v/>
      </c>
      <c r="E132" s="120">
        <v>68</v>
      </c>
      <c r="F132" s="3">
        <f t="shared" si="5"/>
        <v>68</v>
      </c>
    </row>
    <row r="133" spans="1:6" x14ac:dyDescent="0.2">
      <c r="A133" s="124" t="s">
        <v>137</v>
      </c>
      <c r="B133" s="125">
        <v>69</v>
      </c>
      <c r="C133" s="55"/>
      <c r="D133" s="5" t="str">
        <f t="shared" si="4"/>
        <v/>
      </c>
      <c r="E133" s="125">
        <v>69</v>
      </c>
      <c r="F133" s="3">
        <f t="shared" si="5"/>
        <v>69</v>
      </c>
    </row>
    <row r="134" spans="1:6" x14ac:dyDescent="0.2">
      <c r="A134" s="126" t="s">
        <v>138</v>
      </c>
      <c r="B134" s="36">
        <v>69.5</v>
      </c>
      <c r="C134" s="2"/>
      <c r="D134" s="5" t="str">
        <f t="shared" si="4"/>
        <v/>
      </c>
      <c r="E134" s="36">
        <v>69.5</v>
      </c>
      <c r="F134" s="3">
        <f t="shared" si="5"/>
        <v>69.5</v>
      </c>
    </row>
    <row r="135" spans="1:6" x14ac:dyDescent="0.2">
      <c r="A135" s="127" t="s">
        <v>139</v>
      </c>
      <c r="B135" s="36">
        <v>70.58</v>
      </c>
      <c r="C135" s="2"/>
      <c r="D135" s="5" t="str">
        <f t="shared" si="4"/>
        <v/>
      </c>
      <c r="E135" s="36">
        <v>70.42</v>
      </c>
      <c r="F135" s="3">
        <f t="shared" si="5"/>
        <v>70.5</v>
      </c>
    </row>
    <row r="136" spans="1:6" x14ac:dyDescent="0.2">
      <c r="A136" s="127" t="s">
        <v>140</v>
      </c>
      <c r="B136" s="36">
        <v>70.739999999999995</v>
      </c>
      <c r="C136" s="2"/>
      <c r="D136" s="5" t="str">
        <f t="shared" si="4"/>
        <v/>
      </c>
      <c r="E136" s="36">
        <v>70.28</v>
      </c>
      <c r="F136" s="3">
        <f t="shared" si="5"/>
        <v>70.509999999999991</v>
      </c>
    </row>
    <row r="137" spans="1:6" x14ac:dyDescent="0.2">
      <c r="A137" s="127" t="s">
        <v>141</v>
      </c>
      <c r="B137" s="36">
        <v>70.22</v>
      </c>
      <c r="C137" s="2"/>
      <c r="D137" s="5" t="str">
        <f t="shared" si="4"/>
        <v/>
      </c>
      <c r="E137" s="36">
        <v>69.86</v>
      </c>
      <c r="F137" s="3">
        <f t="shared" si="5"/>
        <v>70.039999999999992</v>
      </c>
    </row>
    <row r="138" spans="1:6" x14ac:dyDescent="0.2">
      <c r="A138" s="127" t="s">
        <v>142</v>
      </c>
      <c r="B138" s="36">
        <v>69.88</v>
      </c>
      <c r="C138" s="2"/>
      <c r="D138" s="5" t="str">
        <f t="shared" si="4"/>
        <v/>
      </c>
      <c r="E138" s="36">
        <v>69.599999999999994</v>
      </c>
      <c r="F138" s="3">
        <f t="shared" si="5"/>
        <v>69.739999999999995</v>
      </c>
    </row>
    <row r="139" spans="1:6" x14ac:dyDescent="0.2">
      <c r="A139" s="127" t="s">
        <v>143</v>
      </c>
      <c r="B139" s="36">
        <v>69.62</v>
      </c>
      <c r="C139" s="2"/>
      <c r="D139" s="5" t="str">
        <f t="shared" si="4"/>
        <v/>
      </c>
      <c r="E139" s="36">
        <v>69.459999999999994</v>
      </c>
      <c r="F139" s="3">
        <f t="shared" si="5"/>
        <v>69.539999999999992</v>
      </c>
    </row>
    <row r="140" spans="1:6" x14ac:dyDescent="0.2">
      <c r="A140" s="127" t="s">
        <v>144</v>
      </c>
      <c r="B140" s="36"/>
      <c r="C140" s="2"/>
      <c r="D140" s="5" t="str">
        <f t="shared" si="4"/>
        <v/>
      </c>
      <c r="E140" s="36"/>
      <c r="F140" s="3" t="e">
        <f t="shared" si="5"/>
        <v>#DIV/0!</v>
      </c>
    </row>
    <row r="141" spans="1:6" x14ac:dyDescent="0.2">
      <c r="A141" s="127" t="s">
        <v>145</v>
      </c>
      <c r="B141" s="36"/>
      <c r="C141" s="2"/>
      <c r="D141" s="5" t="str">
        <f t="shared" si="4"/>
        <v/>
      </c>
      <c r="E141" s="36"/>
      <c r="F141" s="3" t="e">
        <f t="shared" si="5"/>
        <v>#DIV/0!</v>
      </c>
    </row>
    <row r="142" spans="1:6" x14ac:dyDescent="0.2">
      <c r="A142" s="127" t="s">
        <v>146</v>
      </c>
      <c r="B142" s="36">
        <v>68.56</v>
      </c>
      <c r="C142" s="2"/>
      <c r="D142" s="5" t="str">
        <f t="shared" si="4"/>
        <v/>
      </c>
      <c r="E142" s="36">
        <v>68.459999999999994</v>
      </c>
      <c r="F142" s="3">
        <f t="shared" si="5"/>
        <v>68.509999999999991</v>
      </c>
    </row>
    <row r="143" spans="1:6" x14ac:dyDescent="0.2">
      <c r="A143" s="127" t="s">
        <v>147</v>
      </c>
      <c r="B143" s="36">
        <v>68.64</v>
      </c>
      <c r="C143" s="2"/>
      <c r="D143" s="5" t="str">
        <f t="shared" si="4"/>
        <v/>
      </c>
      <c r="E143" s="36">
        <v>68.44</v>
      </c>
      <c r="F143" s="3">
        <f t="shared" si="5"/>
        <v>68.539999999999992</v>
      </c>
    </row>
    <row r="144" spans="1:6" x14ac:dyDescent="0.2">
      <c r="A144" s="127" t="s">
        <v>148</v>
      </c>
      <c r="B144" s="36">
        <v>70</v>
      </c>
      <c r="C144" s="2"/>
      <c r="D144" s="5" t="str">
        <f t="shared" si="4"/>
        <v/>
      </c>
      <c r="E144" s="36">
        <v>68.819999999999993</v>
      </c>
      <c r="F144" s="3">
        <f t="shared" si="5"/>
        <v>69.41</v>
      </c>
    </row>
    <row r="145" spans="1:6" x14ac:dyDescent="0.2">
      <c r="A145" s="128" t="s">
        <v>149</v>
      </c>
      <c r="B145" s="54">
        <v>69.86</v>
      </c>
      <c r="C145" s="55"/>
      <c r="D145" s="5" t="str">
        <f t="shared" si="4"/>
        <v/>
      </c>
      <c r="E145" s="54">
        <v>69.86</v>
      </c>
      <c r="F145" s="3">
        <f t="shared" si="5"/>
        <v>69.86</v>
      </c>
    </row>
    <row r="146" spans="1:6" x14ac:dyDescent="0.2">
      <c r="A146" s="123" t="s">
        <v>150</v>
      </c>
      <c r="B146" s="120"/>
      <c r="C146" s="2"/>
      <c r="D146" s="5" t="str">
        <f t="shared" si="4"/>
        <v/>
      </c>
      <c r="E146" s="120"/>
      <c r="F146" s="3" t="e">
        <f t="shared" si="5"/>
        <v>#DIV/0!</v>
      </c>
    </row>
    <row r="147" spans="1:6" x14ac:dyDescent="0.2">
      <c r="A147" s="123" t="s">
        <v>151</v>
      </c>
      <c r="B147" s="120">
        <v>70.44</v>
      </c>
      <c r="C147" s="2"/>
      <c r="D147" s="5" t="str">
        <f t="shared" si="4"/>
        <v/>
      </c>
      <c r="E147" s="120">
        <v>70.319999999999993</v>
      </c>
      <c r="F147" s="3">
        <f t="shared" si="5"/>
        <v>70.38</v>
      </c>
    </row>
    <row r="148" spans="1:6" x14ac:dyDescent="0.2">
      <c r="A148" s="123" t="s">
        <v>152</v>
      </c>
      <c r="B148" s="120">
        <v>70.58</v>
      </c>
      <c r="C148" s="2"/>
      <c r="D148" s="5" t="str">
        <f t="shared" si="4"/>
        <v/>
      </c>
      <c r="E148" s="120">
        <v>70.42</v>
      </c>
      <c r="F148" s="3">
        <f t="shared" si="5"/>
        <v>70.5</v>
      </c>
    </row>
    <row r="149" spans="1:6" x14ac:dyDescent="0.2">
      <c r="A149" s="123" t="s">
        <v>153</v>
      </c>
      <c r="B149" s="120">
        <v>70.319999999999993</v>
      </c>
      <c r="C149" s="2"/>
      <c r="D149" s="5" t="str">
        <f t="shared" si="4"/>
        <v/>
      </c>
      <c r="E149" s="120">
        <v>70.17</v>
      </c>
      <c r="F149" s="3">
        <f t="shared" si="5"/>
        <v>70.245000000000005</v>
      </c>
    </row>
    <row r="150" spans="1:6" x14ac:dyDescent="0.2">
      <c r="A150" s="123" t="s">
        <v>154</v>
      </c>
      <c r="B150" s="120">
        <v>70.27</v>
      </c>
      <c r="C150" s="2"/>
      <c r="D150" s="5" t="str">
        <f t="shared" si="4"/>
        <v/>
      </c>
      <c r="E150" s="120">
        <v>70.03</v>
      </c>
      <c r="F150" s="3">
        <f t="shared" si="5"/>
        <v>70.150000000000006</v>
      </c>
    </row>
    <row r="151" spans="1:6" x14ac:dyDescent="0.2">
      <c r="A151" s="123" t="s">
        <v>155</v>
      </c>
      <c r="B151" s="120">
        <v>69.89</v>
      </c>
      <c r="C151" s="2"/>
      <c r="D151" s="5" t="str">
        <f t="shared" si="4"/>
        <v/>
      </c>
      <c r="E151" s="120">
        <v>69.53</v>
      </c>
      <c r="F151" s="3">
        <f t="shared" si="5"/>
        <v>69.710000000000008</v>
      </c>
    </row>
    <row r="152" spans="1:6" x14ac:dyDescent="0.2">
      <c r="A152" s="123" t="s">
        <v>156</v>
      </c>
      <c r="B152" s="120">
        <v>69.180000000000007</v>
      </c>
      <c r="C152" s="2"/>
      <c r="D152" s="5" t="str">
        <f t="shared" si="4"/>
        <v/>
      </c>
      <c r="E152" s="120">
        <v>68.95</v>
      </c>
      <c r="F152" s="3">
        <f t="shared" si="5"/>
        <v>69.064999999999998</v>
      </c>
    </row>
    <row r="153" spans="1:6" x14ac:dyDescent="0.2">
      <c r="A153" s="123" t="s">
        <v>157</v>
      </c>
      <c r="B153" s="120">
        <v>68.62</v>
      </c>
      <c r="C153" s="2"/>
      <c r="D153" s="5" t="str">
        <f t="shared" si="4"/>
        <v/>
      </c>
      <c r="E153" s="120">
        <v>68.38</v>
      </c>
      <c r="F153" s="3">
        <f t="shared" si="5"/>
        <v>68.5</v>
      </c>
    </row>
    <row r="154" spans="1:6" x14ac:dyDescent="0.2">
      <c r="A154" s="123" t="s">
        <v>158</v>
      </c>
      <c r="B154" s="120"/>
      <c r="C154" s="2"/>
      <c r="D154" s="5" t="str">
        <f t="shared" si="4"/>
        <v/>
      </c>
      <c r="E154" s="120"/>
      <c r="F154" s="3" t="e">
        <f t="shared" si="5"/>
        <v>#DIV/0!</v>
      </c>
    </row>
    <row r="155" spans="1:6" x14ac:dyDescent="0.2">
      <c r="A155" s="123" t="s">
        <v>159</v>
      </c>
      <c r="B155" s="120">
        <v>68.64</v>
      </c>
      <c r="C155" s="2"/>
      <c r="D155" s="5" t="str">
        <f t="shared" si="4"/>
        <v/>
      </c>
      <c r="E155" s="120">
        <v>68.64</v>
      </c>
      <c r="F155" s="3">
        <f t="shared" si="5"/>
        <v>68.64</v>
      </c>
    </row>
    <row r="156" spans="1:6" x14ac:dyDescent="0.2">
      <c r="A156" s="123" t="s">
        <v>160</v>
      </c>
      <c r="B156" s="120">
        <v>69.11</v>
      </c>
      <c r="C156" s="2"/>
      <c r="D156" s="5" t="str">
        <f t="shared" si="4"/>
        <v/>
      </c>
      <c r="E156" s="120">
        <v>68.64</v>
      </c>
      <c r="F156" s="3">
        <f t="shared" si="5"/>
        <v>68.875</v>
      </c>
    </row>
    <row r="157" spans="1:6" x14ac:dyDescent="0.2">
      <c r="A157" s="124" t="s">
        <v>161</v>
      </c>
      <c r="B157" s="125">
        <v>69.27</v>
      </c>
      <c r="C157" s="55"/>
      <c r="D157" s="5" t="str">
        <f t="shared" si="4"/>
        <v/>
      </c>
      <c r="E157" s="125">
        <v>69.069999999999993</v>
      </c>
      <c r="F157" s="3">
        <f t="shared" si="5"/>
        <v>69.169999999999987</v>
      </c>
    </row>
    <row r="158" spans="1:6" x14ac:dyDescent="0.2">
      <c r="A158" s="127" t="s">
        <v>162</v>
      </c>
      <c r="B158" s="36">
        <v>69.41</v>
      </c>
      <c r="C158" s="2"/>
      <c r="D158" s="5" t="str">
        <f t="shared" si="4"/>
        <v/>
      </c>
      <c r="E158" s="36">
        <v>69.36</v>
      </c>
      <c r="F158" s="3">
        <f t="shared" si="5"/>
        <v>69.384999999999991</v>
      </c>
    </row>
    <row r="159" spans="1:6" x14ac:dyDescent="0.2">
      <c r="A159" s="127" t="s">
        <v>163</v>
      </c>
      <c r="B159" s="36">
        <v>69.540000000000006</v>
      </c>
      <c r="C159" s="2"/>
      <c r="D159" s="5" t="str">
        <f t="shared" si="4"/>
        <v/>
      </c>
      <c r="E159" s="36">
        <v>69.430000000000007</v>
      </c>
      <c r="F159" s="3">
        <f t="shared" si="5"/>
        <v>69.485000000000014</v>
      </c>
    </row>
    <row r="160" spans="1:6" x14ac:dyDescent="0.2">
      <c r="A160" s="127" t="s">
        <v>164</v>
      </c>
      <c r="B160" s="36">
        <v>69.61</v>
      </c>
      <c r="C160" s="2"/>
      <c r="D160" s="5" t="str">
        <f t="shared" si="4"/>
        <v/>
      </c>
      <c r="E160" s="36">
        <v>69.45</v>
      </c>
      <c r="F160" s="3">
        <f t="shared" si="5"/>
        <v>69.53</v>
      </c>
    </row>
    <row r="161" spans="1:6" x14ac:dyDescent="0.2">
      <c r="A161" s="127" t="s">
        <v>165</v>
      </c>
      <c r="B161" s="36">
        <v>69.61</v>
      </c>
      <c r="C161" s="2"/>
      <c r="D161" s="5" t="str">
        <f t="shared" si="4"/>
        <v/>
      </c>
      <c r="E161" s="36">
        <v>69.37</v>
      </c>
      <c r="F161" s="3">
        <f t="shared" si="5"/>
        <v>69.490000000000009</v>
      </c>
    </row>
    <row r="162" spans="1:6" x14ac:dyDescent="0.2">
      <c r="A162" s="127" t="s">
        <v>166</v>
      </c>
      <c r="B162" s="36">
        <v>69.48</v>
      </c>
      <c r="C162" s="2"/>
      <c r="D162" s="5" t="str">
        <f t="shared" si="4"/>
        <v/>
      </c>
      <c r="E162" s="36">
        <v>68.849999999999994</v>
      </c>
      <c r="F162" s="3">
        <f t="shared" si="5"/>
        <v>69.164999999999992</v>
      </c>
    </row>
    <row r="163" spans="1:6" x14ac:dyDescent="0.2">
      <c r="A163" s="127" t="s">
        <v>167</v>
      </c>
      <c r="B163" s="36">
        <v>68.63</v>
      </c>
      <c r="C163" s="2"/>
      <c r="D163" s="5" t="str">
        <f t="shared" si="4"/>
        <v/>
      </c>
      <c r="E163" s="36">
        <v>68.31</v>
      </c>
      <c r="F163" s="3">
        <f t="shared" si="5"/>
        <v>68.47</v>
      </c>
    </row>
    <row r="164" spans="1:6" x14ac:dyDescent="0.2">
      <c r="A164" s="127" t="s">
        <v>168</v>
      </c>
      <c r="B164" s="36">
        <v>67.97</v>
      </c>
      <c r="C164" s="2"/>
      <c r="D164" s="5" t="str">
        <f t="shared" si="4"/>
        <v/>
      </c>
      <c r="E164" s="36">
        <v>67.64</v>
      </c>
      <c r="F164" s="3">
        <f t="shared" si="5"/>
        <v>67.805000000000007</v>
      </c>
    </row>
    <row r="165" spans="1:6" x14ac:dyDescent="0.2">
      <c r="A165" s="127" t="s">
        <v>169</v>
      </c>
      <c r="B165" s="36">
        <v>67.349999999999994</v>
      </c>
      <c r="C165" s="2"/>
      <c r="D165" s="5" t="str">
        <f t="shared" si="4"/>
        <v/>
      </c>
      <c r="E165" s="36">
        <v>67.22</v>
      </c>
      <c r="F165" s="3">
        <f t="shared" si="5"/>
        <v>67.284999999999997</v>
      </c>
    </row>
    <row r="166" spans="1:6" x14ac:dyDescent="0.2">
      <c r="A166" s="127" t="s">
        <v>170</v>
      </c>
      <c r="B166" s="36">
        <v>66.989999999999995</v>
      </c>
      <c r="C166" s="2"/>
      <c r="D166" s="5" t="str">
        <f t="shared" si="4"/>
        <v/>
      </c>
      <c r="E166" s="36">
        <v>66.63</v>
      </c>
      <c r="F166" s="3">
        <f t="shared" si="5"/>
        <v>66.81</v>
      </c>
    </row>
    <row r="167" spans="1:6" x14ac:dyDescent="0.2">
      <c r="A167" s="127" t="s">
        <v>171</v>
      </c>
      <c r="B167" s="36">
        <v>66.819999999999993</v>
      </c>
      <c r="C167" s="2"/>
      <c r="D167" s="5" t="str">
        <f t="shared" si="4"/>
        <v/>
      </c>
      <c r="E167" s="36">
        <v>66.55</v>
      </c>
      <c r="F167" s="3">
        <f t="shared" si="5"/>
        <v>66.685000000000002</v>
      </c>
    </row>
    <row r="168" spans="1:6" x14ac:dyDescent="0.2">
      <c r="A168" s="127" t="s">
        <v>172</v>
      </c>
      <c r="B168" s="36">
        <v>68.23</v>
      </c>
      <c r="C168" s="2"/>
      <c r="D168" s="5" t="str">
        <f t="shared" si="4"/>
        <v/>
      </c>
      <c r="E168" s="36">
        <v>66.819999999999993</v>
      </c>
      <c r="F168" s="3">
        <f t="shared" si="5"/>
        <v>67.525000000000006</v>
      </c>
    </row>
    <row r="169" spans="1:6" x14ac:dyDescent="0.2">
      <c r="A169" s="128" t="s">
        <v>173</v>
      </c>
      <c r="B169" s="54">
        <v>69.099999999999994</v>
      </c>
      <c r="C169" s="55"/>
      <c r="D169" s="5" t="str">
        <f t="shared" si="4"/>
        <v/>
      </c>
      <c r="E169" s="54">
        <v>68.19</v>
      </c>
      <c r="F169" s="3">
        <f t="shared" si="5"/>
        <v>68.644999999999996</v>
      </c>
    </row>
    <row r="170" spans="1:6" x14ac:dyDescent="0.2">
      <c r="A170" s="123" t="s">
        <v>174</v>
      </c>
      <c r="B170" s="120">
        <v>69.430000000000007</v>
      </c>
      <c r="C170" s="2"/>
      <c r="D170" s="5" t="str">
        <f t="shared" si="4"/>
        <v/>
      </c>
      <c r="E170" s="120">
        <v>68.61</v>
      </c>
      <c r="F170" s="3">
        <f t="shared" si="5"/>
        <v>69.02000000000001</v>
      </c>
    </row>
    <row r="171" spans="1:6" x14ac:dyDescent="0.2">
      <c r="A171" s="123" t="s">
        <v>175</v>
      </c>
      <c r="B171" s="120">
        <v>69.28</v>
      </c>
      <c r="C171" s="2"/>
      <c r="D171" s="5" t="str">
        <f t="shared" si="4"/>
        <v/>
      </c>
      <c r="E171" s="120">
        <v>68.930000000000007</v>
      </c>
      <c r="F171" s="3">
        <f t="shared" si="5"/>
        <v>69.105000000000004</v>
      </c>
    </row>
    <row r="172" spans="1:6" x14ac:dyDescent="0.2">
      <c r="A172" s="123" t="s">
        <v>176</v>
      </c>
      <c r="B172" s="120">
        <v>69.36</v>
      </c>
      <c r="C172" s="2"/>
      <c r="D172" s="5" t="str">
        <f t="shared" si="4"/>
        <v/>
      </c>
      <c r="E172" s="120">
        <v>68.760000000000005</v>
      </c>
      <c r="F172" s="3">
        <f t="shared" si="5"/>
        <v>69.06</v>
      </c>
    </row>
    <row r="173" spans="1:6" x14ac:dyDescent="0.2">
      <c r="A173" s="123" t="s">
        <v>177</v>
      </c>
      <c r="B173" s="120">
        <v>69.31</v>
      </c>
      <c r="C173" s="2"/>
      <c r="D173" s="5" t="str">
        <f t="shared" si="4"/>
        <v/>
      </c>
      <c r="E173" s="120">
        <v>68.86</v>
      </c>
      <c r="F173" s="3">
        <f t="shared" si="5"/>
        <v>69.085000000000008</v>
      </c>
    </row>
    <row r="174" spans="1:6" x14ac:dyDescent="0.2">
      <c r="A174" s="123" t="s">
        <v>178</v>
      </c>
      <c r="B174" s="120">
        <v>68.92</v>
      </c>
      <c r="C174" s="2"/>
      <c r="D174" s="5" t="str">
        <f t="shared" si="4"/>
        <v/>
      </c>
      <c r="E174" s="120">
        <v>68.5</v>
      </c>
      <c r="F174" s="3">
        <f t="shared" si="5"/>
        <v>68.710000000000008</v>
      </c>
    </row>
    <row r="175" spans="1:6" x14ac:dyDescent="0.2">
      <c r="A175" s="123" t="s">
        <v>179</v>
      </c>
      <c r="B175" s="120">
        <v>68.48</v>
      </c>
      <c r="C175" s="2"/>
      <c r="D175" s="5" t="str">
        <f t="shared" si="4"/>
        <v/>
      </c>
      <c r="E175" s="120">
        <v>67.95</v>
      </c>
      <c r="F175" s="3">
        <f t="shared" si="5"/>
        <v>68.215000000000003</v>
      </c>
    </row>
    <row r="176" spans="1:6" x14ac:dyDescent="0.2">
      <c r="A176" s="123" t="s">
        <v>180</v>
      </c>
      <c r="B176" s="120">
        <v>67.958699999999993</v>
      </c>
      <c r="C176" s="2"/>
      <c r="D176" s="5" t="str">
        <f t="shared" si="4"/>
        <v/>
      </c>
      <c r="E176" s="120">
        <v>67.182699999999997</v>
      </c>
      <c r="F176" s="3">
        <f t="shared" si="5"/>
        <v>67.570699999999988</v>
      </c>
    </row>
    <row r="177" spans="1:6" x14ac:dyDescent="0.2">
      <c r="A177" s="122" t="s">
        <v>181</v>
      </c>
      <c r="B177" s="120">
        <v>67.4268</v>
      </c>
      <c r="C177" s="2"/>
      <c r="D177" s="5" t="str">
        <f t="shared" si="4"/>
        <v/>
      </c>
      <c r="E177" s="120">
        <v>67.027900000000002</v>
      </c>
      <c r="F177" s="3">
        <f t="shared" si="5"/>
        <v>67.227350000000001</v>
      </c>
    </row>
    <row r="178" spans="1:6" x14ac:dyDescent="0.2">
      <c r="A178" s="122" t="s">
        <v>182</v>
      </c>
      <c r="B178" s="120">
        <v>67.020300000000006</v>
      </c>
      <c r="C178" s="2"/>
      <c r="D178" s="5" t="str">
        <f t="shared" si="4"/>
        <v/>
      </c>
      <c r="E178" s="120">
        <v>66.810100000000006</v>
      </c>
      <c r="F178" s="3">
        <f t="shared" si="5"/>
        <v>66.915199999999999</v>
      </c>
    </row>
    <row r="179" spans="1:6" x14ac:dyDescent="0.2">
      <c r="A179" s="122" t="s">
        <v>183</v>
      </c>
      <c r="B179" s="120">
        <v>66.893299999999996</v>
      </c>
      <c r="C179" s="2"/>
      <c r="D179" s="5" t="str">
        <f t="shared" si="4"/>
        <v/>
      </c>
      <c r="E179" s="120">
        <v>66.788899999999998</v>
      </c>
      <c r="F179" s="3">
        <f t="shared" si="5"/>
        <v>66.841099999999997</v>
      </c>
    </row>
    <row r="180" spans="1:6" x14ac:dyDescent="0.2">
      <c r="A180" s="122" t="s">
        <v>184</v>
      </c>
      <c r="B180" s="120">
        <v>67.192599999999999</v>
      </c>
      <c r="C180" s="2"/>
      <c r="D180" s="5" t="str">
        <f t="shared" si="4"/>
        <v/>
      </c>
      <c r="E180" s="120">
        <v>66.78</v>
      </c>
      <c r="F180" s="3">
        <f t="shared" si="5"/>
        <v>66.9863</v>
      </c>
    </row>
    <row r="181" spans="1:6" x14ac:dyDescent="0.2">
      <c r="A181" s="129" t="s">
        <v>185</v>
      </c>
      <c r="B181" s="125">
        <v>67.86</v>
      </c>
      <c r="C181" s="55"/>
      <c r="D181" s="5" t="str">
        <f t="shared" si="4"/>
        <v/>
      </c>
      <c r="E181" s="125">
        <v>67.17</v>
      </c>
      <c r="F181" s="3">
        <f t="shared" si="5"/>
        <v>67.515000000000001</v>
      </c>
    </row>
    <row r="182" spans="1:6" x14ac:dyDescent="0.2">
      <c r="A182" s="130" t="s">
        <v>186</v>
      </c>
      <c r="B182" s="36"/>
      <c r="C182" s="2"/>
      <c r="D182" s="5" t="str">
        <f t="shared" si="4"/>
        <v/>
      </c>
      <c r="E182" s="36"/>
      <c r="F182" s="3" t="e">
        <f t="shared" si="5"/>
        <v>#DIV/0!</v>
      </c>
    </row>
    <row r="183" spans="1:6" x14ac:dyDescent="0.2">
      <c r="A183" s="130" t="s">
        <v>187</v>
      </c>
      <c r="B183" s="36"/>
      <c r="C183" s="2"/>
      <c r="D183" s="5" t="str">
        <f t="shared" si="4"/>
        <v/>
      </c>
      <c r="E183" s="36"/>
      <c r="F183" s="3" t="e">
        <f t="shared" si="5"/>
        <v>#DIV/0!</v>
      </c>
    </row>
    <row r="184" spans="1:6" x14ac:dyDescent="0.2">
      <c r="A184" s="130" t="s">
        <v>188</v>
      </c>
      <c r="B184" s="36"/>
      <c r="C184" s="2"/>
      <c r="D184" s="5" t="str">
        <f t="shared" si="4"/>
        <v/>
      </c>
      <c r="E184" s="36"/>
      <c r="F184" s="3" t="e">
        <f t="shared" si="5"/>
        <v>#DIV/0!</v>
      </c>
    </row>
    <row r="185" spans="1:6" x14ac:dyDescent="0.2">
      <c r="A185" s="130" t="s">
        <v>189</v>
      </c>
      <c r="B185" s="36"/>
      <c r="C185" s="2"/>
      <c r="D185" s="5" t="str">
        <f t="shared" si="4"/>
        <v/>
      </c>
      <c r="E185" s="36"/>
      <c r="F185" s="3" t="e">
        <f t="shared" si="5"/>
        <v>#DIV/0!</v>
      </c>
    </row>
    <row r="186" spans="1:6" x14ac:dyDescent="0.2">
      <c r="A186" s="130" t="s">
        <v>190</v>
      </c>
      <c r="B186" s="36"/>
      <c r="C186" s="2"/>
      <c r="D186" s="5" t="str">
        <f t="shared" si="4"/>
        <v/>
      </c>
      <c r="E186" s="36"/>
      <c r="F186" s="3" t="e">
        <f t="shared" si="5"/>
        <v>#DIV/0!</v>
      </c>
    </row>
    <row r="187" spans="1:6" x14ac:dyDescent="0.2">
      <c r="A187" s="130" t="s">
        <v>191</v>
      </c>
      <c r="B187" s="36"/>
      <c r="C187" s="2"/>
      <c r="D187" s="5" t="str">
        <f t="shared" si="4"/>
        <v/>
      </c>
      <c r="E187" s="36"/>
      <c r="F187" s="3" t="e">
        <f t="shared" si="5"/>
        <v>#DIV/0!</v>
      </c>
    </row>
    <row r="188" spans="1:6" x14ac:dyDescent="0.2">
      <c r="A188" s="130" t="s">
        <v>192</v>
      </c>
      <c r="B188" s="36"/>
      <c r="C188" s="2"/>
      <c r="D188" s="5" t="str">
        <f t="shared" si="4"/>
        <v/>
      </c>
      <c r="E188" s="36"/>
      <c r="F188" s="3" t="e">
        <f t="shared" si="5"/>
        <v>#DIV/0!</v>
      </c>
    </row>
    <row r="189" spans="1:6" x14ac:dyDescent="0.2">
      <c r="A189" s="130" t="s">
        <v>193</v>
      </c>
      <c r="B189" s="36">
        <v>66.73</v>
      </c>
      <c r="C189" s="2"/>
      <c r="D189" s="5" t="str">
        <f t="shared" si="4"/>
        <v/>
      </c>
      <c r="E189" s="36">
        <v>66.260000000000005</v>
      </c>
      <c r="F189" s="3">
        <f t="shared" si="5"/>
        <v>66.495000000000005</v>
      </c>
    </row>
    <row r="190" spans="1:6" x14ac:dyDescent="0.2">
      <c r="A190" s="130" t="s">
        <v>194</v>
      </c>
      <c r="B190" s="36">
        <v>66.2</v>
      </c>
      <c r="C190" s="2"/>
      <c r="D190" s="5" t="str">
        <f t="shared" si="4"/>
        <v/>
      </c>
      <c r="E190" s="36">
        <v>66.03</v>
      </c>
      <c r="F190" s="3">
        <f t="shared" si="5"/>
        <v>66.115000000000009</v>
      </c>
    </row>
    <row r="191" spans="1:6" x14ac:dyDescent="0.2">
      <c r="A191" s="130" t="s">
        <v>195</v>
      </c>
      <c r="B191" s="36">
        <v>67.02</v>
      </c>
      <c r="C191" s="2"/>
      <c r="D191" s="5" t="str">
        <f t="shared" si="4"/>
        <v/>
      </c>
      <c r="E191" s="36">
        <v>66</v>
      </c>
      <c r="F191" s="3">
        <f t="shared" si="5"/>
        <v>66.509999999999991</v>
      </c>
    </row>
    <row r="192" spans="1:6" x14ac:dyDescent="0.2">
      <c r="A192" s="130" t="s">
        <v>196</v>
      </c>
      <c r="B192" s="36"/>
      <c r="C192" s="2"/>
      <c r="D192" s="5" t="str">
        <f t="shared" si="4"/>
        <v/>
      </c>
      <c r="E192" s="36"/>
      <c r="F192" s="3" t="e">
        <f t="shared" si="5"/>
        <v>#DIV/0!</v>
      </c>
    </row>
    <row r="193" spans="1:6" x14ac:dyDescent="0.2">
      <c r="A193" s="131" t="s">
        <v>197</v>
      </c>
      <c r="B193" s="54"/>
      <c r="C193" s="55"/>
      <c r="D193" s="5" t="str">
        <f t="shared" si="4"/>
        <v/>
      </c>
      <c r="E193" s="54"/>
      <c r="F193" s="3" t="e">
        <f t="shared" si="5"/>
        <v>#DIV/0!</v>
      </c>
    </row>
    <row r="194" spans="1:6" x14ac:dyDescent="0.2">
      <c r="A194" s="122" t="s">
        <v>198</v>
      </c>
      <c r="B194" s="120"/>
      <c r="C194" s="2"/>
      <c r="D194" s="5" t="str">
        <f t="shared" si="4"/>
        <v/>
      </c>
      <c r="E194" s="120"/>
      <c r="F194" s="3" t="e">
        <f t="shared" si="5"/>
        <v>#DIV/0!</v>
      </c>
    </row>
    <row r="195" spans="1:6" x14ac:dyDescent="0.2">
      <c r="A195" s="122" t="s">
        <v>199</v>
      </c>
      <c r="B195" s="120"/>
      <c r="C195" s="2"/>
      <c r="D195" s="5" t="str">
        <f t="shared" ref="D195:D241" si="6">IF(LEN(C195)&gt;0,(-1.1162*C196) + 84.739,"")</f>
        <v/>
      </c>
      <c r="E195" s="120"/>
      <c r="F195" s="3" t="e">
        <f t="shared" ref="F195:F258" si="7">AVERAGE(B195,D195,E195)</f>
        <v>#DIV/0!</v>
      </c>
    </row>
    <row r="196" spans="1:6" x14ac:dyDescent="0.2">
      <c r="A196" s="122" t="s">
        <v>200</v>
      </c>
      <c r="B196" s="120"/>
      <c r="C196" s="2"/>
      <c r="D196" s="5" t="str">
        <f t="shared" si="6"/>
        <v/>
      </c>
      <c r="E196" s="120"/>
      <c r="F196" s="3" t="e">
        <f t="shared" si="7"/>
        <v>#DIV/0!</v>
      </c>
    </row>
    <row r="197" spans="1:6" x14ac:dyDescent="0.2">
      <c r="A197" s="122" t="s">
        <v>201</v>
      </c>
      <c r="B197" s="120"/>
      <c r="C197" s="2"/>
      <c r="D197" s="5" t="str">
        <f t="shared" si="6"/>
        <v/>
      </c>
      <c r="E197" s="120"/>
      <c r="F197" s="3" t="e">
        <f t="shared" si="7"/>
        <v>#DIV/0!</v>
      </c>
    </row>
    <row r="198" spans="1:6" x14ac:dyDescent="0.2">
      <c r="A198" s="122" t="s">
        <v>202</v>
      </c>
      <c r="B198" s="120"/>
      <c r="C198" s="2"/>
      <c r="D198" s="5" t="str">
        <f t="shared" si="6"/>
        <v/>
      </c>
      <c r="E198" s="120"/>
      <c r="F198" s="3" t="e">
        <f t="shared" si="7"/>
        <v>#DIV/0!</v>
      </c>
    </row>
    <row r="199" spans="1:6" x14ac:dyDescent="0.2">
      <c r="A199" s="122" t="s">
        <v>203</v>
      </c>
      <c r="B199" s="120">
        <v>66.760000000000005</v>
      </c>
      <c r="C199" s="2"/>
      <c r="D199" s="5" t="str">
        <f t="shared" si="6"/>
        <v/>
      </c>
      <c r="E199" s="120">
        <v>66.760000000000005</v>
      </c>
      <c r="F199" s="3">
        <f t="shared" si="7"/>
        <v>66.760000000000005</v>
      </c>
    </row>
    <row r="200" spans="1:6" x14ac:dyDescent="0.2">
      <c r="A200" s="122" t="s">
        <v>204</v>
      </c>
      <c r="B200" s="120"/>
      <c r="C200" s="2"/>
      <c r="D200" s="5" t="str">
        <f t="shared" si="6"/>
        <v/>
      </c>
      <c r="E200" s="120"/>
      <c r="F200" s="3" t="e">
        <f t="shared" si="7"/>
        <v>#DIV/0!</v>
      </c>
    </row>
    <row r="201" spans="1:6" x14ac:dyDescent="0.2">
      <c r="A201" s="122" t="s">
        <v>205</v>
      </c>
      <c r="B201" s="120">
        <v>66.16</v>
      </c>
      <c r="C201" s="2"/>
      <c r="D201" s="5" t="str">
        <f t="shared" si="6"/>
        <v/>
      </c>
      <c r="E201" s="120">
        <v>66.16</v>
      </c>
      <c r="F201" s="3">
        <f t="shared" si="7"/>
        <v>66.16</v>
      </c>
    </row>
    <row r="202" spans="1:6" x14ac:dyDescent="0.2">
      <c r="A202" s="122" t="s">
        <v>206</v>
      </c>
      <c r="B202" s="120">
        <v>66.28</v>
      </c>
      <c r="C202" s="2"/>
      <c r="D202" s="5" t="str">
        <f t="shared" si="6"/>
        <v/>
      </c>
      <c r="E202" s="120"/>
      <c r="F202" s="3">
        <f t="shared" si="7"/>
        <v>66.28</v>
      </c>
    </row>
    <row r="203" spans="1:6" x14ac:dyDescent="0.2">
      <c r="A203" s="122" t="s">
        <v>207</v>
      </c>
      <c r="B203" s="120">
        <v>66.540000000000006</v>
      </c>
      <c r="C203" s="2"/>
      <c r="D203" s="5" t="str">
        <f t="shared" si="6"/>
        <v/>
      </c>
      <c r="E203" s="120"/>
      <c r="F203" s="3">
        <f t="shared" si="7"/>
        <v>66.540000000000006</v>
      </c>
    </row>
    <row r="204" spans="1:6" x14ac:dyDescent="0.2">
      <c r="A204" s="122" t="s">
        <v>208</v>
      </c>
      <c r="B204" s="120">
        <v>66.86</v>
      </c>
      <c r="C204" s="2"/>
      <c r="D204" s="5" t="str">
        <f t="shared" si="6"/>
        <v/>
      </c>
      <c r="E204" s="120"/>
      <c r="F204" s="3">
        <f t="shared" si="7"/>
        <v>66.86</v>
      </c>
    </row>
    <row r="205" spans="1:6" x14ac:dyDescent="0.2">
      <c r="A205" s="129" t="s">
        <v>209</v>
      </c>
      <c r="B205" s="125">
        <v>67.239999999999995</v>
      </c>
      <c r="C205" s="55"/>
      <c r="D205" s="5" t="str">
        <f t="shared" si="6"/>
        <v/>
      </c>
      <c r="E205" s="125"/>
      <c r="F205" s="3">
        <f t="shared" si="7"/>
        <v>67.239999999999995</v>
      </c>
    </row>
    <row r="206" spans="1:6" x14ac:dyDescent="0.2">
      <c r="A206" s="130" t="s">
        <v>210</v>
      </c>
      <c r="B206" s="36">
        <v>67.260000000000005</v>
      </c>
      <c r="C206" s="2"/>
      <c r="D206" s="5" t="str">
        <f t="shared" si="6"/>
        <v/>
      </c>
      <c r="E206" s="36"/>
      <c r="F206" s="3">
        <f t="shared" si="7"/>
        <v>67.260000000000005</v>
      </c>
    </row>
    <row r="207" spans="1:6" x14ac:dyDescent="0.2">
      <c r="A207" s="130" t="s">
        <v>211</v>
      </c>
      <c r="B207" s="36"/>
      <c r="C207" s="2"/>
      <c r="D207" s="5" t="str">
        <f t="shared" si="6"/>
        <v/>
      </c>
      <c r="E207" s="36"/>
      <c r="F207" s="3" t="e">
        <f t="shared" si="7"/>
        <v>#DIV/0!</v>
      </c>
    </row>
    <row r="208" spans="1:6" x14ac:dyDescent="0.2">
      <c r="A208" s="130" t="s">
        <v>212</v>
      </c>
      <c r="B208" s="36"/>
      <c r="C208" s="2"/>
      <c r="D208" s="5" t="str">
        <f t="shared" si="6"/>
        <v/>
      </c>
      <c r="E208" s="36"/>
      <c r="F208" s="3" t="e">
        <f t="shared" si="7"/>
        <v>#DIV/0!</v>
      </c>
    </row>
    <row r="209" spans="1:6" x14ac:dyDescent="0.2">
      <c r="A209" s="130" t="s">
        <v>213</v>
      </c>
      <c r="B209" s="36"/>
      <c r="C209" s="2"/>
      <c r="D209" s="5" t="str">
        <f t="shared" si="6"/>
        <v/>
      </c>
      <c r="E209" s="36"/>
      <c r="F209" s="3" t="e">
        <f t="shared" si="7"/>
        <v>#DIV/0!</v>
      </c>
    </row>
    <row r="210" spans="1:6" x14ac:dyDescent="0.2">
      <c r="A210" s="130" t="s">
        <v>214</v>
      </c>
      <c r="B210" s="36">
        <v>67.78</v>
      </c>
      <c r="C210" s="2"/>
      <c r="D210" s="5" t="str">
        <f t="shared" si="6"/>
        <v/>
      </c>
      <c r="E210" s="36"/>
      <c r="F210" s="3">
        <f t="shared" si="7"/>
        <v>67.78</v>
      </c>
    </row>
    <row r="211" spans="1:6" x14ac:dyDescent="0.2">
      <c r="A211" s="130" t="s">
        <v>215</v>
      </c>
      <c r="B211" s="36">
        <v>67.5</v>
      </c>
      <c r="C211" s="2"/>
      <c r="D211" s="5" t="str">
        <f t="shared" si="6"/>
        <v/>
      </c>
      <c r="E211" s="36"/>
      <c r="F211" s="3">
        <f t="shared" si="7"/>
        <v>67.5</v>
      </c>
    </row>
    <row r="212" spans="1:6" x14ac:dyDescent="0.2">
      <c r="A212" s="130" t="s">
        <v>216</v>
      </c>
      <c r="B212" s="36"/>
      <c r="C212" s="2"/>
      <c r="D212" s="5" t="str">
        <f t="shared" si="6"/>
        <v/>
      </c>
      <c r="E212" s="36"/>
      <c r="F212" s="3" t="e">
        <f t="shared" si="7"/>
        <v>#DIV/0!</v>
      </c>
    </row>
    <row r="213" spans="1:6" x14ac:dyDescent="0.2">
      <c r="A213" s="130" t="s">
        <v>217</v>
      </c>
      <c r="B213" s="36">
        <v>66.62</v>
      </c>
      <c r="C213" s="2"/>
      <c r="D213" s="5" t="str">
        <f t="shared" si="6"/>
        <v/>
      </c>
      <c r="E213" s="36"/>
      <c r="F213" s="3">
        <f t="shared" si="7"/>
        <v>66.62</v>
      </c>
    </row>
    <row r="214" spans="1:6" x14ac:dyDescent="0.2">
      <c r="A214" s="130" t="s">
        <v>218</v>
      </c>
      <c r="B214" s="36">
        <v>65.930000000000007</v>
      </c>
      <c r="C214" s="2"/>
      <c r="D214" s="5" t="str">
        <f t="shared" si="6"/>
        <v/>
      </c>
      <c r="E214" s="36"/>
      <c r="F214" s="3">
        <f t="shared" si="7"/>
        <v>65.930000000000007</v>
      </c>
    </row>
    <row r="215" spans="1:6" x14ac:dyDescent="0.2">
      <c r="A215" s="130" t="s">
        <v>219</v>
      </c>
      <c r="B215" s="36"/>
      <c r="C215" s="2"/>
      <c r="D215" s="5" t="str">
        <f t="shared" si="6"/>
        <v/>
      </c>
      <c r="E215" s="36"/>
      <c r="F215" s="3" t="e">
        <f t="shared" si="7"/>
        <v>#DIV/0!</v>
      </c>
    </row>
    <row r="216" spans="1:6" x14ac:dyDescent="0.2">
      <c r="A216" s="130" t="s">
        <v>220</v>
      </c>
      <c r="B216" s="36"/>
      <c r="C216" s="2"/>
      <c r="D216" s="5" t="str">
        <f t="shared" si="6"/>
        <v/>
      </c>
      <c r="E216" s="36"/>
      <c r="F216" s="3" t="e">
        <f t="shared" si="7"/>
        <v>#DIV/0!</v>
      </c>
    </row>
    <row r="217" spans="1:6" x14ac:dyDescent="0.2">
      <c r="A217" s="131" t="s">
        <v>221</v>
      </c>
      <c r="B217" s="54">
        <v>67.069999999999993</v>
      </c>
      <c r="C217" s="55"/>
      <c r="D217" s="5" t="str">
        <f t="shared" si="6"/>
        <v/>
      </c>
      <c r="E217" s="54">
        <v>66.89</v>
      </c>
      <c r="F217" s="3">
        <f t="shared" si="7"/>
        <v>66.97999999999999</v>
      </c>
    </row>
    <row r="218" spans="1:6" x14ac:dyDescent="0.2">
      <c r="A218" s="122" t="s">
        <v>222</v>
      </c>
      <c r="B218" s="120">
        <v>68.36</v>
      </c>
      <c r="C218" s="2"/>
      <c r="D218" s="5" t="str">
        <f t="shared" si="6"/>
        <v/>
      </c>
      <c r="E218" s="120">
        <v>68.03</v>
      </c>
      <c r="F218" s="3">
        <f t="shared" si="7"/>
        <v>68.194999999999993</v>
      </c>
    </row>
    <row r="219" spans="1:6" x14ac:dyDescent="0.2">
      <c r="A219" s="122" t="s">
        <v>223</v>
      </c>
      <c r="B219" s="120">
        <v>68.66</v>
      </c>
      <c r="C219" s="2"/>
      <c r="D219" s="5" t="str">
        <f t="shared" si="6"/>
        <v/>
      </c>
      <c r="E219" s="120">
        <v>67.94</v>
      </c>
      <c r="F219" s="3">
        <f t="shared" si="7"/>
        <v>68.3</v>
      </c>
    </row>
    <row r="220" spans="1:6" x14ac:dyDescent="0.2">
      <c r="A220" s="122" t="s">
        <v>224</v>
      </c>
      <c r="B220" s="120">
        <v>68.239999999999995</v>
      </c>
      <c r="C220" s="2"/>
      <c r="D220" s="5" t="str">
        <f t="shared" si="6"/>
        <v/>
      </c>
      <c r="E220" s="120">
        <v>68.42</v>
      </c>
      <c r="F220" s="3">
        <f t="shared" si="7"/>
        <v>68.33</v>
      </c>
    </row>
    <row r="221" spans="1:6" x14ac:dyDescent="0.2">
      <c r="A221" s="122" t="s">
        <v>225</v>
      </c>
      <c r="B221" s="120">
        <v>68.36</v>
      </c>
      <c r="C221" s="2"/>
      <c r="D221" s="5" t="str">
        <f t="shared" si="6"/>
        <v/>
      </c>
      <c r="E221" s="120">
        <v>68.540000000000006</v>
      </c>
      <c r="F221" s="3">
        <f t="shared" si="7"/>
        <v>68.45</v>
      </c>
    </row>
    <row r="222" spans="1:6" x14ac:dyDescent="0.2">
      <c r="A222" s="122" t="s">
        <v>226</v>
      </c>
      <c r="B222" s="120">
        <v>67.66</v>
      </c>
      <c r="C222" s="2"/>
      <c r="D222" s="5" t="str">
        <f t="shared" si="6"/>
        <v/>
      </c>
      <c r="E222" s="120">
        <v>67.66</v>
      </c>
      <c r="F222" s="3">
        <f t="shared" si="7"/>
        <v>67.66</v>
      </c>
    </row>
    <row r="223" spans="1:6" x14ac:dyDescent="0.2">
      <c r="A223" s="122" t="s">
        <v>227</v>
      </c>
      <c r="B223" s="120">
        <v>67.88</v>
      </c>
      <c r="C223" s="2"/>
      <c r="D223" s="5" t="str">
        <f t="shared" si="6"/>
        <v/>
      </c>
      <c r="E223" s="120">
        <v>67.38</v>
      </c>
      <c r="F223" s="3">
        <f t="shared" si="7"/>
        <v>67.63</v>
      </c>
    </row>
    <row r="224" spans="1:6" x14ac:dyDescent="0.2">
      <c r="A224" s="122" t="s">
        <v>228</v>
      </c>
      <c r="B224" s="120">
        <v>67.400000000000006</v>
      </c>
      <c r="C224" s="2"/>
      <c r="D224" s="5" t="str">
        <f t="shared" si="6"/>
        <v/>
      </c>
      <c r="E224" s="120">
        <v>67.180000000000007</v>
      </c>
      <c r="F224" s="3">
        <f t="shared" si="7"/>
        <v>67.290000000000006</v>
      </c>
    </row>
    <row r="225" spans="1:6" x14ac:dyDescent="0.2">
      <c r="A225" s="122" t="s">
        <v>229</v>
      </c>
      <c r="B225" s="120">
        <v>66.94</v>
      </c>
      <c r="C225" s="2"/>
      <c r="D225" s="5" t="str">
        <f t="shared" si="6"/>
        <v/>
      </c>
      <c r="E225" s="120">
        <v>66.94</v>
      </c>
      <c r="F225" s="3">
        <f t="shared" si="7"/>
        <v>66.94</v>
      </c>
    </row>
    <row r="226" spans="1:6" x14ac:dyDescent="0.2">
      <c r="A226" s="122" t="s">
        <v>230</v>
      </c>
      <c r="B226" s="120"/>
      <c r="C226" s="2"/>
      <c r="D226" s="5" t="str">
        <f t="shared" si="6"/>
        <v/>
      </c>
      <c r="E226" s="120"/>
      <c r="F226" s="3" t="e">
        <f t="shared" si="7"/>
        <v>#DIV/0!</v>
      </c>
    </row>
    <row r="227" spans="1:6" x14ac:dyDescent="0.2">
      <c r="A227" s="122" t="s">
        <v>231</v>
      </c>
      <c r="B227" s="120">
        <v>66.86</v>
      </c>
      <c r="C227" s="2"/>
      <c r="D227" s="5" t="str">
        <f t="shared" si="6"/>
        <v/>
      </c>
      <c r="E227" s="120">
        <v>66.56</v>
      </c>
      <c r="F227" s="3">
        <f t="shared" si="7"/>
        <v>66.710000000000008</v>
      </c>
    </row>
    <row r="228" spans="1:6" x14ac:dyDescent="0.2">
      <c r="A228" s="122" t="s">
        <v>232</v>
      </c>
      <c r="B228" s="120">
        <v>67.900000000000006</v>
      </c>
      <c r="C228" s="2"/>
      <c r="D228" s="5" t="str">
        <f t="shared" si="6"/>
        <v/>
      </c>
      <c r="E228" s="120">
        <v>65.98</v>
      </c>
      <c r="F228" s="3">
        <f t="shared" si="7"/>
        <v>66.94</v>
      </c>
    </row>
    <row r="229" spans="1:6" x14ac:dyDescent="0.2">
      <c r="A229" s="129" t="s">
        <v>233</v>
      </c>
      <c r="B229" s="125">
        <v>68.42</v>
      </c>
      <c r="C229" s="55"/>
      <c r="D229" s="5" t="str">
        <f t="shared" si="6"/>
        <v/>
      </c>
      <c r="E229" s="125">
        <v>68.06</v>
      </c>
      <c r="F229" s="3">
        <f t="shared" si="7"/>
        <v>68.240000000000009</v>
      </c>
    </row>
    <row r="230" spans="1:6" x14ac:dyDescent="0.2">
      <c r="A230" s="130" t="s">
        <v>234</v>
      </c>
      <c r="B230" s="36">
        <v>68.58</v>
      </c>
      <c r="C230" s="2"/>
      <c r="D230" s="5" t="str">
        <f t="shared" si="6"/>
        <v/>
      </c>
      <c r="E230" s="36">
        <v>68.430000000000007</v>
      </c>
      <c r="F230" s="3">
        <f t="shared" si="7"/>
        <v>68.504999999999995</v>
      </c>
    </row>
    <row r="231" spans="1:6" x14ac:dyDescent="0.2">
      <c r="A231" s="130" t="s">
        <v>235</v>
      </c>
      <c r="B231" s="36">
        <v>68.64</v>
      </c>
      <c r="C231" s="2"/>
      <c r="D231" s="5" t="str">
        <f t="shared" si="6"/>
        <v/>
      </c>
      <c r="E231" s="36">
        <v>68.58</v>
      </c>
      <c r="F231" s="3">
        <f t="shared" si="7"/>
        <v>68.61</v>
      </c>
    </row>
    <row r="232" spans="1:6" x14ac:dyDescent="0.2">
      <c r="A232" s="130" t="s">
        <v>236</v>
      </c>
      <c r="B232" s="36">
        <v>68.66</v>
      </c>
      <c r="C232" s="2"/>
      <c r="D232" s="5" t="str">
        <f t="shared" si="6"/>
        <v/>
      </c>
      <c r="E232" s="36">
        <v>68.84</v>
      </c>
      <c r="F232" s="3">
        <f t="shared" si="7"/>
        <v>68.75</v>
      </c>
    </row>
    <row r="233" spans="1:6" x14ac:dyDescent="0.2">
      <c r="A233" s="130" t="s">
        <v>237</v>
      </c>
      <c r="B233" s="36">
        <v>68.84</v>
      </c>
      <c r="C233" s="2"/>
      <c r="D233" s="5" t="str">
        <f t="shared" si="6"/>
        <v/>
      </c>
      <c r="E233" s="36">
        <v>68.72</v>
      </c>
      <c r="F233" s="3">
        <f t="shared" si="7"/>
        <v>68.78</v>
      </c>
    </row>
    <row r="234" spans="1:6" x14ac:dyDescent="0.2">
      <c r="A234" s="130" t="s">
        <v>238</v>
      </c>
      <c r="B234" s="36">
        <v>68.66</v>
      </c>
      <c r="C234" s="2"/>
      <c r="D234" s="5" t="str">
        <f t="shared" si="6"/>
        <v/>
      </c>
      <c r="E234" s="36">
        <v>68.66</v>
      </c>
      <c r="F234" s="3">
        <f t="shared" si="7"/>
        <v>68.66</v>
      </c>
    </row>
    <row r="235" spans="1:6" x14ac:dyDescent="0.2">
      <c r="A235" s="130" t="s">
        <v>239</v>
      </c>
      <c r="B235" s="36">
        <v>67.98</v>
      </c>
      <c r="C235" s="2"/>
      <c r="D235" s="5" t="str">
        <f t="shared" si="6"/>
        <v/>
      </c>
      <c r="E235" s="36">
        <v>67.98</v>
      </c>
      <c r="F235" s="3">
        <f t="shared" si="7"/>
        <v>67.98</v>
      </c>
    </row>
    <row r="236" spans="1:6" x14ac:dyDescent="0.2">
      <c r="A236" s="130" t="s">
        <v>240</v>
      </c>
      <c r="B236" s="36">
        <v>67.930000000000007</v>
      </c>
      <c r="C236" s="2"/>
      <c r="D236" s="5" t="str">
        <f t="shared" si="6"/>
        <v/>
      </c>
      <c r="E236" s="36">
        <v>67.930000000000007</v>
      </c>
      <c r="F236" s="3">
        <f t="shared" si="7"/>
        <v>67.930000000000007</v>
      </c>
    </row>
    <row r="237" spans="1:6" x14ac:dyDescent="0.2">
      <c r="A237" s="130" t="s">
        <v>241</v>
      </c>
      <c r="B237" s="36">
        <v>67.83</v>
      </c>
      <c r="C237" s="2"/>
      <c r="D237" s="5" t="str">
        <f t="shared" si="6"/>
        <v/>
      </c>
      <c r="E237" s="36">
        <v>67.83</v>
      </c>
      <c r="F237" s="3">
        <f t="shared" si="7"/>
        <v>67.83</v>
      </c>
    </row>
    <row r="238" spans="1:6" x14ac:dyDescent="0.2">
      <c r="A238" s="130" t="s">
        <v>242</v>
      </c>
      <c r="B238" s="36">
        <v>67.680000000000007</v>
      </c>
      <c r="C238" s="2"/>
      <c r="D238" s="5" t="str">
        <f t="shared" si="6"/>
        <v/>
      </c>
      <c r="E238" s="36">
        <v>67.680000000000007</v>
      </c>
      <c r="F238" s="3">
        <f t="shared" si="7"/>
        <v>67.680000000000007</v>
      </c>
    </row>
    <row r="239" spans="1:6" x14ac:dyDescent="0.2">
      <c r="A239" s="130" t="s">
        <v>243</v>
      </c>
      <c r="B239" s="36">
        <v>68.260000000000005</v>
      </c>
      <c r="C239" s="2"/>
      <c r="D239" s="5" t="str">
        <f t="shared" si="6"/>
        <v/>
      </c>
      <c r="E239" s="36">
        <v>67.62</v>
      </c>
      <c r="F239" s="3">
        <f t="shared" si="7"/>
        <v>67.94</v>
      </c>
    </row>
    <row r="240" spans="1:6" x14ac:dyDescent="0.2">
      <c r="A240" s="130" t="s">
        <v>244</v>
      </c>
      <c r="B240" s="36">
        <v>68.16</v>
      </c>
      <c r="C240" s="2"/>
      <c r="D240" s="5" t="str">
        <f t="shared" si="6"/>
        <v/>
      </c>
      <c r="E240" s="36">
        <v>68.16</v>
      </c>
      <c r="F240" s="3">
        <f t="shared" si="7"/>
        <v>68.16</v>
      </c>
    </row>
    <row r="241" spans="1:6" x14ac:dyDescent="0.2">
      <c r="A241" s="131" t="s">
        <v>245</v>
      </c>
      <c r="B241" s="54">
        <v>68.959999999999994</v>
      </c>
      <c r="C241" s="55"/>
      <c r="D241" s="5" t="str">
        <f t="shared" si="6"/>
        <v/>
      </c>
      <c r="E241" s="54">
        <v>68.959999999999994</v>
      </c>
      <c r="F241" s="3">
        <f t="shared" si="7"/>
        <v>68.959999999999994</v>
      </c>
    </row>
    <row r="242" spans="1:6" x14ac:dyDescent="0.2">
      <c r="A242" s="26" t="s">
        <v>246</v>
      </c>
      <c r="B242" s="120"/>
      <c r="C242" s="16">
        <v>14.194258064516129</v>
      </c>
      <c r="D242" s="5">
        <f>IF(LEN(C242)&gt;0,(-1.1162*C243) + 84.739,"")</f>
        <v>69.230028862500006</v>
      </c>
      <c r="E242" s="120"/>
      <c r="F242" s="3">
        <f t="shared" si="7"/>
        <v>69.230028862500006</v>
      </c>
    </row>
    <row r="243" spans="1:6" x14ac:dyDescent="0.2">
      <c r="A243" s="26" t="s">
        <v>247</v>
      </c>
      <c r="B243" s="120"/>
      <c r="C243" s="16">
        <v>13.894437499999999</v>
      </c>
      <c r="D243" s="5">
        <f t="shared" ref="D243:D306" si="8">IF(LEN(C243)&gt;0,(-1.1162*C244) + 84.739,"")</f>
        <v>84.739000000000004</v>
      </c>
      <c r="E243" s="120"/>
      <c r="F243" s="3">
        <f t="shared" si="7"/>
        <v>84.739000000000004</v>
      </c>
    </row>
    <row r="244" spans="1:6" x14ac:dyDescent="0.2">
      <c r="A244" s="26" t="s">
        <v>248</v>
      </c>
      <c r="B244" s="120"/>
      <c r="C244" s="16"/>
      <c r="D244" s="5" t="str">
        <f t="shared" si="8"/>
        <v/>
      </c>
      <c r="E244" s="120"/>
      <c r="F244" s="3" t="e">
        <f t="shared" si="7"/>
        <v>#DIV/0!</v>
      </c>
    </row>
    <row r="245" spans="1:6" x14ac:dyDescent="0.2">
      <c r="A245" s="26" t="s">
        <v>249</v>
      </c>
      <c r="B245" s="120"/>
      <c r="C245" s="16"/>
      <c r="D245" s="5" t="str">
        <f t="shared" si="8"/>
        <v/>
      </c>
      <c r="E245" s="120"/>
      <c r="F245" s="3" t="e">
        <f t="shared" si="7"/>
        <v>#DIV/0!</v>
      </c>
    </row>
    <row r="246" spans="1:6" x14ac:dyDescent="0.2">
      <c r="A246" s="26" t="s">
        <v>250</v>
      </c>
      <c r="B246" s="120"/>
      <c r="C246" s="16"/>
      <c r="D246" s="5" t="str">
        <f t="shared" si="8"/>
        <v/>
      </c>
      <c r="E246" s="120"/>
      <c r="F246" s="3" t="e">
        <f t="shared" si="7"/>
        <v>#DIV/0!</v>
      </c>
    </row>
    <row r="247" spans="1:6" x14ac:dyDescent="0.2">
      <c r="A247" s="26" t="s">
        <v>251</v>
      </c>
      <c r="B247" s="120"/>
      <c r="C247" s="16">
        <v>14.850571428571428</v>
      </c>
      <c r="D247" s="5">
        <f t="shared" si="8"/>
        <v>67.736357477419361</v>
      </c>
      <c r="E247" s="120"/>
      <c r="F247" s="3">
        <f t="shared" si="7"/>
        <v>67.736357477419361</v>
      </c>
    </row>
    <row r="248" spans="1:6" x14ac:dyDescent="0.2">
      <c r="A248" s="26" t="s">
        <v>252</v>
      </c>
      <c r="B248" s="120"/>
      <c r="C248" s="16">
        <v>15.232612903225807</v>
      </c>
      <c r="D248" s="5">
        <f t="shared" si="8"/>
        <v>67.34403118064516</v>
      </c>
      <c r="E248" s="120"/>
      <c r="F248" s="3">
        <f t="shared" si="7"/>
        <v>67.34403118064516</v>
      </c>
    </row>
    <row r="249" spans="1:6" x14ac:dyDescent="0.2">
      <c r="A249" s="26" t="s">
        <v>253</v>
      </c>
      <c r="B249" s="120"/>
      <c r="C249" s="16">
        <v>15.584096774193547</v>
      </c>
      <c r="D249" s="5">
        <f t="shared" si="8"/>
        <v>67.141139626666671</v>
      </c>
      <c r="E249" s="120"/>
      <c r="F249" s="3">
        <f t="shared" si="7"/>
        <v>67.141139626666671</v>
      </c>
    </row>
    <row r="250" spans="1:6" x14ac:dyDescent="0.2">
      <c r="A250" s="26" t="s">
        <v>254</v>
      </c>
      <c r="B250" s="120"/>
      <c r="C250" s="16">
        <v>15.765866666666669</v>
      </c>
      <c r="D250" s="5">
        <f t="shared" si="8"/>
        <v>67.333337264516132</v>
      </c>
      <c r="E250" s="120"/>
      <c r="F250" s="3">
        <f t="shared" si="7"/>
        <v>67.333337264516132</v>
      </c>
    </row>
    <row r="251" spans="1:6" x14ac:dyDescent="0.2">
      <c r="A251" s="26" t="s">
        <v>255</v>
      </c>
      <c r="B251" s="120"/>
      <c r="C251" s="16">
        <v>15.593677419354842</v>
      </c>
      <c r="D251" s="5">
        <f t="shared" si="8"/>
        <v>68.099508946666674</v>
      </c>
      <c r="E251" s="120"/>
      <c r="F251" s="3">
        <f t="shared" si="7"/>
        <v>68.099508946666674</v>
      </c>
    </row>
    <row r="252" spans="1:6" x14ac:dyDescent="0.2">
      <c r="A252" s="26" t="s">
        <v>256</v>
      </c>
      <c r="B252" s="120"/>
      <c r="C252" s="16">
        <v>14.907266666666665</v>
      </c>
      <c r="D252" s="5">
        <f t="shared" si="8"/>
        <v>68.170271225806459</v>
      </c>
      <c r="E252" s="120"/>
      <c r="F252" s="3">
        <f t="shared" si="7"/>
        <v>68.170271225806459</v>
      </c>
    </row>
    <row r="253" spans="1:6" x14ac:dyDescent="0.2">
      <c r="A253" s="132" t="s">
        <v>257</v>
      </c>
      <c r="B253" s="125"/>
      <c r="C253" s="17">
        <v>14.843870967741937</v>
      </c>
      <c r="D253" s="5">
        <f t="shared" si="8"/>
        <v>68.932239754838719</v>
      </c>
      <c r="E253" s="125"/>
      <c r="F253" s="3">
        <f t="shared" si="7"/>
        <v>68.932239754838719</v>
      </c>
    </row>
    <row r="254" spans="1:6" x14ac:dyDescent="0.2">
      <c r="A254" s="27" t="s">
        <v>258</v>
      </c>
      <c r="B254" s="36"/>
      <c r="C254" s="33">
        <v>14.161225806451611</v>
      </c>
      <c r="D254" s="5">
        <f t="shared" si="8"/>
        <v>68.51818227857143</v>
      </c>
      <c r="E254" s="36"/>
      <c r="F254" s="3">
        <f t="shared" si="7"/>
        <v>68.51818227857143</v>
      </c>
    </row>
    <row r="255" spans="1:6" x14ac:dyDescent="0.2">
      <c r="A255" s="27" t="s">
        <v>259</v>
      </c>
      <c r="B255" s="36"/>
      <c r="C255" s="33">
        <v>14.532178571428569</v>
      </c>
      <c r="D255" s="5">
        <f t="shared" si="8"/>
        <v>68.790266316129035</v>
      </c>
      <c r="E255" s="36"/>
      <c r="F255" s="3">
        <f t="shared" si="7"/>
        <v>68.790266316129035</v>
      </c>
    </row>
    <row r="256" spans="1:6" x14ac:dyDescent="0.2">
      <c r="A256" s="27" t="s">
        <v>260</v>
      </c>
      <c r="B256" s="36"/>
      <c r="C256" s="33">
        <v>14.288419354838711</v>
      </c>
      <c r="D256" s="5">
        <f t="shared" si="8"/>
        <v>68.80446366000001</v>
      </c>
      <c r="E256" s="36"/>
      <c r="F256" s="3">
        <f t="shared" si="7"/>
        <v>68.80446366000001</v>
      </c>
    </row>
    <row r="257" spans="1:6" x14ac:dyDescent="0.2">
      <c r="A257" s="27" t="s">
        <v>261</v>
      </c>
      <c r="B257" s="36"/>
      <c r="C257" s="33">
        <v>14.275699999999999</v>
      </c>
      <c r="D257" s="5">
        <f t="shared" si="8"/>
        <v>68.851261245161297</v>
      </c>
      <c r="E257" s="36"/>
      <c r="F257" s="3">
        <f t="shared" si="7"/>
        <v>68.851261245161297</v>
      </c>
    </row>
    <row r="258" spans="1:6" x14ac:dyDescent="0.2">
      <c r="A258" s="27" t="s">
        <v>262</v>
      </c>
      <c r="B258" s="36"/>
      <c r="C258" s="33">
        <v>14.233774193548387</v>
      </c>
      <c r="D258" s="5">
        <f t="shared" si="8"/>
        <v>68.189586286666668</v>
      </c>
      <c r="E258" s="36"/>
      <c r="F258" s="3">
        <f t="shared" si="7"/>
        <v>68.189586286666668</v>
      </c>
    </row>
    <row r="259" spans="1:6" x14ac:dyDescent="0.2">
      <c r="A259" s="27" t="s">
        <v>263</v>
      </c>
      <c r="B259" s="36"/>
      <c r="C259" s="33">
        <v>14.826566666666668</v>
      </c>
      <c r="D259" s="5">
        <f t="shared" si="8"/>
        <v>67.735241277419362</v>
      </c>
      <c r="E259" s="36"/>
      <c r="F259" s="3">
        <f t="shared" ref="F259:F322" si="9">AVERAGE(B259,D259,E259)</f>
        <v>67.735241277419362</v>
      </c>
    </row>
    <row r="260" spans="1:6" x14ac:dyDescent="0.2">
      <c r="A260" s="27" t="s">
        <v>264</v>
      </c>
      <c r="B260" s="36"/>
      <c r="C260" s="33">
        <v>15.233612903225801</v>
      </c>
      <c r="D260" s="5">
        <f t="shared" si="8"/>
        <v>67.526403858064526</v>
      </c>
      <c r="E260" s="36"/>
      <c r="F260" s="3">
        <f t="shared" si="9"/>
        <v>67.526403858064526</v>
      </c>
    </row>
    <row r="261" spans="1:6" x14ac:dyDescent="0.2">
      <c r="A261" s="27" t="s">
        <v>265</v>
      </c>
      <c r="B261" s="36"/>
      <c r="C261" s="33">
        <v>15.420709677419351</v>
      </c>
      <c r="D261" s="5">
        <f t="shared" si="8"/>
        <v>67.54498078666667</v>
      </c>
      <c r="E261" s="36"/>
      <c r="F261" s="3">
        <f t="shared" si="9"/>
        <v>67.54498078666667</v>
      </c>
    </row>
    <row r="262" spans="1:6" x14ac:dyDescent="0.2">
      <c r="A262" s="27" t="s">
        <v>266</v>
      </c>
      <c r="B262" s="36"/>
      <c r="C262" s="33">
        <v>15.404066666666665</v>
      </c>
      <c r="D262" s="5">
        <f t="shared" si="8"/>
        <v>67.581169670967739</v>
      </c>
      <c r="E262" s="36"/>
      <c r="F262" s="3">
        <f t="shared" si="9"/>
        <v>67.581169670967739</v>
      </c>
    </row>
    <row r="263" spans="1:6" x14ac:dyDescent="0.2">
      <c r="A263" s="27" t="s">
        <v>267</v>
      </c>
      <c r="B263" s="36"/>
      <c r="C263" s="33">
        <v>15.371645161290322</v>
      </c>
      <c r="D263" s="5">
        <f t="shared" si="8"/>
        <v>67.959053780000005</v>
      </c>
      <c r="E263" s="36"/>
      <c r="F263" s="3">
        <f t="shared" si="9"/>
        <v>67.959053780000005</v>
      </c>
    </row>
    <row r="264" spans="1:6" x14ac:dyDescent="0.2">
      <c r="A264" s="27" t="s">
        <v>268</v>
      </c>
      <c r="B264" s="36"/>
      <c r="C264" s="33">
        <v>15.033099999999999</v>
      </c>
      <c r="D264" s="5">
        <f t="shared" si="8"/>
        <v>68.01583955483872</v>
      </c>
      <c r="E264" s="36"/>
      <c r="F264" s="3">
        <f t="shared" si="9"/>
        <v>68.01583955483872</v>
      </c>
    </row>
    <row r="265" spans="1:6" x14ac:dyDescent="0.2">
      <c r="A265" s="28" t="s">
        <v>269</v>
      </c>
      <c r="B265" s="54"/>
      <c r="C265" s="33">
        <v>14.982225806451613</v>
      </c>
      <c r="D265" s="5">
        <f t="shared" si="8"/>
        <v>68.615491000000006</v>
      </c>
      <c r="E265" s="54"/>
      <c r="F265" s="3">
        <f t="shared" si="9"/>
        <v>68.615491000000006</v>
      </c>
    </row>
    <row r="266" spans="1:6" x14ac:dyDescent="0.2">
      <c r="A266" s="26" t="s">
        <v>270</v>
      </c>
      <c r="B266" s="120"/>
      <c r="C266" s="16">
        <v>14.445</v>
      </c>
      <c r="D266" s="5">
        <f t="shared" si="8"/>
        <v>68.648823041379316</v>
      </c>
      <c r="E266" s="120"/>
      <c r="F266" s="3">
        <f t="shared" si="9"/>
        <v>68.648823041379316</v>
      </c>
    </row>
    <row r="267" spans="1:6" x14ac:dyDescent="0.2">
      <c r="A267" s="26" t="s">
        <v>271</v>
      </c>
      <c r="B267" s="120"/>
      <c r="C267" s="16">
        <v>14.415137931034485</v>
      </c>
      <c r="D267" s="5">
        <f t="shared" si="8"/>
        <v>68.730135541935496</v>
      </c>
      <c r="E267" s="120"/>
      <c r="F267" s="3">
        <f t="shared" si="9"/>
        <v>68.730135541935496</v>
      </c>
    </row>
    <row r="268" spans="1:6" x14ac:dyDescent="0.2">
      <c r="A268" s="26" t="s">
        <v>272</v>
      </c>
      <c r="B268" s="120"/>
      <c r="C268" s="16">
        <v>14.342290322580642</v>
      </c>
      <c r="D268" s="5">
        <f t="shared" si="8"/>
        <v>68.979260580000002</v>
      </c>
      <c r="E268" s="120"/>
      <c r="F268" s="3">
        <f t="shared" si="9"/>
        <v>68.979260580000002</v>
      </c>
    </row>
    <row r="269" spans="1:6" x14ac:dyDescent="0.2">
      <c r="A269" s="26" t="s">
        <v>273</v>
      </c>
      <c r="B269" s="120"/>
      <c r="C269" s="16">
        <v>14.1191</v>
      </c>
      <c r="D269" s="5">
        <f t="shared" si="8"/>
        <v>68.731935864516132</v>
      </c>
      <c r="E269" s="120"/>
      <c r="F269" s="3">
        <f t="shared" si="9"/>
        <v>68.731935864516132</v>
      </c>
    </row>
    <row r="270" spans="1:6" x14ac:dyDescent="0.2">
      <c r="A270" s="26" t="s">
        <v>274</v>
      </c>
      <c r="B270" s="120"/>
      <c r="C270" s="16">
        <v>14.340677419354842</v>
      </c>
      <c r="D270" s="5">
        <f t="shared" si="8"/>
        <v>84.739000000000004</v>
      </c>
      <c r="E270" s="120"/>
      <c r="F270" s="3">
        <f t="shared" si="9"/>
        <v>84.739000000000004</v>
      </c>
    </row>
    <row r="271" spans="1:6" x14ac:dyDescent="0.2">
      <c r="A271" s="26" t="s">
        <v>275</v>
      </c>
      <c r="B271" s="133"/>
      <c r="C271" s="16"/>
      <c r="D271" s="5" t="str">
        <f t="shared" si="8"/>
        <v/>
      </c>
      <c r="E271" s="133"/>
      <c r="F271" s="3" t="e">
        <f t="shared" si="9"/>
        <v>#DIV/0!</v>
      </c>
    </row>
    <row r="272" spans="1:6" x14ac:dyDescent="0.2">
      <c r="A272" s="26" t="s">
        <v>276</v>
      </c>
      <c r="B272" s="120"/>
      <c r="C272" s="16"/>
      <c r="D272" s="5" t="str">
        <f t="shared" si="8"/>
        <v/>
      </c>
      <c r="E272" s="120"/>
      <c r="F272" s="3" t="e">
        <f t="shared" si="9"/>
        <v>#DIV/0!</v>
      </c>
    </row>
    <row r="273" spans="1:6" x14ac:dyDescent="0.2">
      <c r="A273" s="26" t="s">
        <v>277</v>
      </c>
      <c r="B273" s="120"/>
      <c r="C273" s="16"/>
      <c r="D273" s="5" t="str">
        <f t="shared" si="8"/>
        <v/>
      </c>
      <c r="E273" s="120"/>
      <c r="F273" s="3" t="e">
        <f t="shared" si="9"/>
        <v>#DIV/0!</v>
      </c>
    </row>
    <row r="274" spans="1:6" x14ac:dyDescent="0.2">
      <c r="A274" s="26" t="s">
        <v>278</v>
      </c>
      <c r="B274" s="120"/>
      <c r="C274" s="16"/>
      <c r="D274" s="5" t="str">
        <f t="shared" si="8"/>
        <v/>
      </c>
      <c r="E274" s="120"/>
      <c r="F274" s="3" t="e">
        <f t="shared" si="9"/>
        <v>#DIV/0!</v>
      </c>
    </row>
    <row r="275" spans="1:6" x14ac:dyDescent="0.2">
      <c r="A275" s="26" t="s">
        <v>279</v>
      </c>
      <c r="B275" s="120"/>
      <c r="C275" s="16"/>
      <c r="D275" s="5" t="str">
        <f t="shared" si="8"/>
        <v/>
      </c>
      <c r="E275" s="120"/>
      <c r="F275" s="3" t="e">
        <f t="shared" si="9"/>
        <v>#DIV/0!</v>
      </c>
    </row>
    <row r="276" spans="1:6" x14ac:dyDescent="0.2">
      <c r="A276" s="26" t="s">
        <v>280</v>
      </c>
      <c r="B276" s="120"/>
      <c r="C276" s="16"/>
      <c r="D276" s="5" t="str">
        <f t="shared" si="8"/>
        <v/>
      </c>
      <c r="E276" s="120"/>
      <c r="F276" s="3" t="e">
        <f t="shared" si="9"/>
        <v>#DIV/0!</v>
      </c>
    </row>
    <row r="277" spans="1:6" x14ac:dyDescent="0.2">
      <c r="A277" s="132" t="s">
        <v>281</v>
      </c>
      <c r="B277" s="125"/>
      <c r="C277" s="17"/>
      <c r="D277" s="5" t="str">
        <f t="shared" si="8"/>
        <v/>
      </c>
      <c r="E277" s="125"/>
      <c r="F277" s="3" t="e">
        <f t="shared" si="9"/>
        <v>#DIV/0!</v>
      </c>
    </row>
    <row r="278" spans="1:6" x14ac:dyDescent="0.2">
      <c r="A278" s="29" t="s">
        <v>323</v>
      </c>
      <c r="B278" s="36"/>
      <c r="C278" s="33">
        <v>13.99</v>
      </c>
      <c r="D278" s="5">
        <f t="shared" si="8"/>
        <v>84.739000000000004</v>
      </c>
      <c r="E278" s="36"/>
      <c r="F278" s="3">
        <f t="shared" si="9"/>
        <v>84.739000000000004</v>
      </c>
    </row>
    <row r="279" spans="1:6" x14ac:dyDescent="0.2">
      <c r="A279" s="27" t="s">
        <v>285</v>
      </c>
      <c r="B279" s="36"/>
      <c r="C279" s="33"/>
      <c r="D279" s="5" t="str">
        <f t="shared" si="8"/>
        <v/>
      </c>
      <c r="E279" s="36"/>
      <c r="F279" s="3" t="e">
        <f t="shared" si="9"/>
        <v>#DIV/0!</v>
      </c>
    </row>
    <row r="280" spans="1:6" x14ac:dyDescent="0.2">
      <c r="A280" s="27" t="s">
        <v>286</v>
      </c>
      <c r="B280" s="36"/>
      <c r="C280" s="33">
        <v>13.404555555555556</v>
      </c>
      <c r="D280" s="5">
        <f t="shared" si="8"/>
        <v>69.920068353333335</v>
      </c>
      <c r="E280" s="36"/>
      <c r="F280" s="3">
        <f t="shared" si="9"/>
        <v>69.920068353333335</v>
      </c>
    </row>
    <row r="281" spans="1:6" x14ac:dyDescent="0.2">
      <c r="A281" s="27" t="s">
        <v>290</v>
      </c>
      <c r="B281" s="36"/>
      <c r="C281" s="33">
        <v>13.276233333333334</v>
      </c>
      <c r="D281" s="5">
        <f t="shared" si="8"/>
        <v>69.917952374193561</v>
      </c>
      <c r="E281" s="36"/>
      <c r="F281" s="3">
        <f t="shared" si="9"/>
        <v>69.917952374193561</v>
      </c>
    </row>
    <row r="282" spans="1:6" x14ac:dyDescent="0.2">
      <c r="A282" s="27" t="s">
        <v>291</v>
      </c>
      <c r="B282" s="36"/>
      <c r="C282" s="33">
        <v>13.278129032258063</v>
      </c>
      <c r="D282" s="5">
        <f t="shared" si="8"/>
        <v>69.576167133333342</v>
      </c>
      <c r="E282" s="36"/>
      <c r="F282" s="3">
        <f t="shared" si="9"/>
        <v>69.576167133333342</v>
      </c>
    </row>
    <row r="283" spans="1:6" x14ac:dyDescent="0.2">
      <c r="A283" s="27" t="s">
        <v>292</v>
      </c>
      <c r="B283" s="36"/>
      <c r="C283" s="33">
        <v>13.584333333333335</v>
      </c>
      <c r="D283" s="5">
        <f t="shared" si="8"/>
        <v>69.124262161290318</v>
      </c>
      <c r="E283" s="36"/>
      <c r="F283" s="3">
        <f t="shared" si="9"/>
        <v>69.124262161290318</v>
      </c>
    </row>
    <row r="284" spans="1:6" x14ac:dyDescent="0.2">
      <c r="A284" s="27" t="s">
        <v>293</v>
      </c>
      <c r="B284" s="36"/>
      <c r="C284" s="33">
        <v>13.989193548387099</v>
      </c>
      <c r="D284" s="5">
        <f t="shared" si="8"/>
        <v>68.687827961290338</v>
      </c>
      <c r="E284" s="36"/>
      <c r="F284" s="3">
        <f t="shared" si="9"/>
        <v>68.687827961290338</v>
      </c>
    </row>
    <row r="285" spans="1:6" x14ac:dyDescent="0.2">
      <c r="A285" s="27" t="s">
        <v>294</v>
      </c>
      <c r="B285" s="36"/>
      <c r="C285" s="33">
        <v>14.380193548387092</v>
      </c>
      <c r="D285" s="5">
        <f t="shared" si="8"/>
        <v>68.347714620000005</v>
      </c>
      <c r="E285" s="36"/>
      <c r="F285" s="3">
        <f t="shared" si="9"/>
        <v>68.347714620000005</v>
      </c>
    </row>
    <row r="286" spans="1:6" x14ac:dyDescent="0.2">
      <c r="A286" s="27" t="s">
        <v>295</v>
      </c>
      <c r="B286" s="36"/>
      <c r="C286" s="33">
        <v>14.684900000000001</v>
      </c>
      <c r="D286" s="5">
        <f t="shared" si="8"/>
        <v>68.570086864516128</v>
      </c>
      <c r="E286" s="36"/>
      <c r="F286" s="3">
        <f t="shared" si="9"/>
        <v>68.570086864516128</v>
      </c>
    </row>
    <row r="287" spans="1:6" x14ac:dyDescent="0.2">
      <c r="A287" s="27" t="s">
        <v>296</v>
      </c>
      <c r="B287" s="36"/>
      <c r="C287" s="33">
        <v>14.485677419354838</v>
      </c>
      <c r="D287" s="5">
        <f t="shared" si="8"/>
        <v>69.213141686666674</v>
      </c>
      <c r="E287" s="36"/>
      <c r="F287" s="3">
        <f t="shared" si="9"/>
        <v>69.213141686666674</v>
      </c>
    </row>
    <row r="288" spans="1:6" x14ac:dyDescent="0.2">
      <c r="A288" s="27" t="s">
        <v>297</v>
      </c>
      <c r="B288" s="36"/>
      <c r="C288" s="33">
        <v>13.909566666666668</v>
      </c>
      <c r="D288" s="5">
        <f t="shared" si="8"/>
        <v>69.418542890322584</v>
      </c>
      <c r="E288" s="36"/>
      <c r="F288" s="3">
        <f t="shared" si="9"/>
        <v>69.418542890322584</v>
      </c>
    </row>
    <row r="289" spans="1:6" x14ac:dyDescent="0.2">
      <c r="A289" s="28" t="s">
        <v>298</v>
      </c>
      <c r="B289" s="54"/>
      <c r="C289" s="34">
        <v>13.725548387096774</v>
      </c>
      <c r="D289" s="5">
        <f t="shared" si="8"/>
        <v>69.950034122580647</v>
      </c>
      <c r="E289" s="54"/>
      <c r="F289" s="3">
        <f t="shared" si="9"/>
        <v>69.950034122580647</v>
      </c>
    </row>
    <row r="290" spans="1:6" x14ac:dyDescent="0.2">
      <c r="A290" s="26" t="s">
        <v>289</v>
      </c>
      <c r="B290" s="120"/>
      <c r="C290" s="16">
        <v>13.2493870967742</v>
      </c>
      <c r="D290" s="5">
        <f t="shared" si="8"/>
        <v>70.058853068965519</v>
      </c>
      <c r="E290" s="120"/>
      <c r="F290" s="3">
        <f t="shared" si="9"/>
        <v>70.058853068965519</v>
      </c>
    </row>
    <row r="291" spans="1:6" x14ac:dyDescent="0.2">
      <c r="A291" s="26" t="s">
        <v>287</v>
      </c>
      <c r="B291" s="120"/>
      <c r="C291" s="16">
        <v>13.151896551724137</v>
      </c>
      <c r="D291" s="5">
        <f t="shared" si="8"/>
        <v>70.294831903225813</v>
      </c>
      <c r="E291" s="120"/>
      <c r="F291" s="3">
        <f t="shared" si="9"/>
        <v>70.294831903225813</v>
      </c>
    </row>
    <row r="292" spans="1:6" x14ac:dyDescent="0.2">
      <c r="A292" s="26" t="s">
        <v>288</v>
      </c>
      <c r="B292" s="120"/>
      <c r="C292" s="16">
        <v>12.940483870967745</v>
      </c>
      <c r="D292" s="5">
        <f t="shared" si="8"/>
        <v>70.494278840000007</v>
      </c>
      <c r="E292" s="120"/>
      <c r="F292" s="3">
        <f t="shared" si="9"/>
        <v>70.494278840000007</v>
      </c>
    </row>
    <row r="293" spans="1:6" x14ac:dyDescent="0.2">
      <c r="A293" s="162" t="s">
        <v>299</v>
      </c>
      <c r="B293" s="162">
        <v>70.5</v>
      </c>
      <c r="C293" s="16">
        <v>12.761800000000001</v>
      </c>
      <c r="D293" s="5">
        <f t="shared" si="8"/>
        <v>70.305777864516131</v>
      </c>
      <c r="E293" s="162">
        <v>70.25</v>
      </c>
      <c r="F293" s="3">
        <f t="shared" si="9"/>
        <v>70.351925954838705</v>
      </c>
    </row>
    <row r="294" spans="1:6" x14ac:dyDescent="0.2">
      <c r="A294" s="162" t="s">
        <v>300</v>
      </c>
      <c r="B294" s="162">
        <v>70.400000000000006</v>
      </c>
      <c r="C294" s="16">
        <v>12.930677419354838</v>
      </c>
      <c r="D294" s="5">
        <f t="shared" si="8"/>
        <v>70.060969999999998</v>
      </c>
      <c r="E294" s="162">
        <v>70.010000000000005</v>
      </c>
      <c r="F294" s="3">
        <f t="shared" si="9"/>
        <v>70.156990000000008</v>
      </c>
    </row>
    <row r="295" spans="1:6" x14ac:dyDescent="0.2">
      <c r="A295" s="162" t="s">
        <v>301</v>
      </c>
      <c r="B295" s="162">
        <v>70.040000000000006</v>
      </c>
      <c r="C295" s="16">
        <v>13.150000000000002</v>
      </c>
      <c r="D295" s="5">
        <f t="shared" si="8"/>
        <v>69.655897419354844</v>
      </c>
      <c r="E295" s="162">
        <v>69.7</v>
      </c>
      <c r="F295" s="3">
        <f t="shared" si="9"/>
        <v>69.798632473118289</v>
      </c>
    </row>
    <row r="296" spans="1:6" x14ac:dyDescent="0.2">
      <c r="A296" s="162" t="s">
        <v>302</v>
      </c>
      <c r="B296" s="162">
        <v>69.849999999999994</v>
      </c>
      <c r="C296" s="16">
        <v>13.512903225806452</v>
      </c>
      <c r="D296" s="5">
        <f t="shared" si="8"/>
        <v>68.998707664516132</v>
      </c>
      <c r="E296" s="162">
        <v>69.5</v>
      </c>
      <c r="F296" s="3">
        <f t="shared" si="9"/>
        <v>69.449569221505371</v>
      </c>
    </row>
    <row r="297" spans="1:6" x14ac:dyDescent="0.2">
      <c r="A297" s="162" t="s">
        <v>303</v>
      </c>
      <c r="B297" s="162">
        <v>68.900000000000006</v>
      </c>
      <c r="C297" s="16">
        <v>14.101677419354836</v>
      </c>
      <c r="D297" s="5">
        <f t="shared" si="8"/>
        <v>68.598561966666679</v>
      </c>
      <c r="E297" s="162">
        <v>68.900000000000006</v>
      </c>
      <c r="F297" s="3">
        <f t="shared" si="9"/>
        <v>68.799520655555554</v>
      </c>
    </row>
    <row r="298" spans="1:6" x14ac:dyDescent="0.2">
      <c r="A298" s="162" t="s">
        <v>304</v>
      </c>
      <c r="B298" s="162">
        <v>68.63</v>
      </c>
      <c r="C298" s="16">
        <v>14.460166666666662</v>
      </c>
      <c r="D298" s="5">
        <f t="shared" si="8"/>
        <v>68.762937419354841</v>
      </c>
      <c r="E298" s="162">
        <v>68.63</v>
      </c>
      <c r="F298" s="3">
        <f t="shared" si="9"/>
        <v>68.674312473118277</v>
      </c>
    </row>
    <row r="299" spans="1:6" x14ac:dyDescent="0.2">
      <c r="A299" s="163" t="s">
        <v>305</v>
      </c>
      <c r="B299" s="162">
        <v>68.58</v>
      </c>
      <c r="C299" s="16">
        <v>14.312903225806449</v>
      </c>
      <c r="D299" s="5">
        <f t="shared" si="8"/>
        <v>69.804764893333342</v>
      </c>
      <c r="E299" s="120"/>
      <c r="F299" s="3">
        <f t="shared" si="9"/>
        <v>69.19238244666667</v>
      </c>
    </row>
    <row r="300" spans="1:6" x14ac:dyDescent="0.2">
      <c r="A300" s="163" t="s">
        <v>306</v>
      </c>
      <c r="B300" s="162">
        <v>70.099999999999994</v>
      </c>
      <c r="C300" s="16">
        <v>13.379533333333331</v>
      </c>
      <c r="D300" s="5">
        <f t="shared" si="8"/>
        <v>70.642222148387106</v>
      </c>
      <c r="E300" s="120"/>
      <c r="F300" s="3">
        <f t="shared" si="9"/>
        <v>70.37111107419355</v>
      </c>
    </row>
    <row r="301" spans="1:6" ht="13.5" thickBot="1" x14ac:dyDescent="0.25">
      <c r="A301" s="164" t="s">
        <v>307</v>
      </c>
      <c r="B301" s="165">
        <v>70.53</v>
      </c>
      <c r="C301" s="17">
        <v>12.629258064516129</v>
      </c>
      <c r="D301" s="5">
        <f t="shared" si="8"/>
        <v>70.564340193548389</v>
      </c>
      <c r="E301" s="134"/>
      <c r="F301" s="3">
        <f t="shared" si="9"/>
        <v>70.547170096774195</v>
      </c>
    </row>
    <row r="302" spans="1:6" ht="13.5" thickTop="1" x14ac:dyDescent="0.2">
      <c r="A302" s="163" t="s">
        <v>325</v>
      </c>
      <c r="B302" s="162">
        <v>70.36</v>
      </c>
      <c r="C302" s="3">
        <v>12.699032258064513</v>
      </c>
      <c r="D302" s="5">
        <f t="shared" si="8"/>
        <v>70.489094711111107</v>
      </c>
      <c r="E302" s="5"/>
      <c r="F302" s="3">
        <f t="shared" si="9"/>
        <v>70.424547355555546</v>
      </c>
    </row>
    <row r="303" spans="1:6" x14ac:dyDescent="0.2">
      <c r="A303" s="166" t="s">
        <v>326</v>
      </c>
      <c r="B303" s="21"/>
      <c r="C303" s="3">
        <v>12.766444444444446</v>
      </c>
      <c r="D303" s="5">
        <f t="shared" si="8"/>
        <v>84.739000000000004</v>
      </c>
      <c r="E303" s="5"/>
      <c r="F303" s="3">
        <f t="shared" si="9"/>
        <v>84.739000000000004</v>
      </c>
    </row>
    <row r="304" spans="1:6" x14ac:dyDescent="0.2">
      <c r="A304" s="166" t="s">
        <v>327</v>
      </c>
      <c r="B304" s="162">
        <v>70.52</v>
      </c>
      <c r="D304" s="5" t="str">
        <f t="shared" si="8"/>
        <v/>
      </c>
      <c r="E304" s="5"/>
      <c r="F304" s="3">
        <f t="shared" si="9"/>
        <v>70.52</v>
      </c>
    </row>
    <row r="305" spans="1:6" x14ac:dyDescent="0.2">
      <c r="A305" s="166" t="s">
        <v>328</v>
      </c>
      <c r="B305" s="162">
        <v>70.7</v>
      </c>
      <c r="D305" s="5" t="str">
        <f t="shared" si="8"/>
        <v/>
      </c>
      <c r="E305" s="5"/>
      <c r="F305" s="3">
        <f t="shared" si="9"/>
        <v>70.7</v>
      </c>
    </row>
    <row r="306" spans="1:6" x14ac:dyDescent="0.2">
      <c r="A306" s="166" t="s">
        <v>329</v>
      </c>
      <c r="B306" s="162">
        <v>70.64</v>
      </c>
      <c r="D306" s="5" t="str">
        <f t="shared" si="8"/>
        <v/>
      </c>
      <c r="E306" s="5"/>
      <c r="F306" s="3">
        <f t="shared" si="9"/>
        <v>70.64</v>
      </c>
    </row>
    <row r="307" spans="1:6" x14ac:dyDescent="0.2">
      <c r="A307" s="27" t="s">
        <v>330</v>
      </c>
      <c r="B307" s="32">
        <v>70.33</v>
      </c>
      <c r="D307" s="5" t="str">
        <f t="shared" ref="D307:D342" si="10">IF(LEN(C307)&gt;0,(-1.1162*C308) + 84.739,"")</f>
        <v/>
      </c>
      <c r="E307" s="5"/>
      <c r="F307" s="3">
        <f t="shared" si="9"/>
        <v>70.33</v>
      </c>
    </row>
    <row r="308" spans="1:6" x14ac:dyDescent="0.2">
      <c r="A308" s="27" t="s">
        <v>331</v>
      </c>
      <c r="B308" s="192">
        <v>69.47</v>
      </c>
      <c r="C308" s="12"/>
      <c r="D308" s="5" t="str">
        <f t="shared" si="10"/>
        <v/>
      </c>
      <c r="E308" s="135"/>
      <c r="F308" s="3">
        <f t="shared" si="9"/>
        <v>69.47</v>
      </c>
    </row>
    <row r="309" spans="1:6" x14ac:dyDescent="0.2">
      <c r="A309" s="27" t="s">
        <v>332</v>
      </c>
      <c r="B309" s="135"/>
      <c r="C309" s="12"/>
      <c r="D309" s="5" t="str">
        <f t="shared" si="10"/>
        <v/>
      </c>
      <c r="E309" s="135"/>
      <c r="F309" s="3" t="e">
        <f t="shared" si="9"/>
        <v>#DIV/0!</v>
      </c>
    </row>
    <row r="310" spans="1:6" x14ac:dyDescent="0.2">
      <c r="A310" s="27" t="s">
        <v>333</v>
      </c>
      <c r="B310" s="5"/>
      <c r="D310" s="5" t="str">
        <f t="shared" si="10"/>
        <v/>
      </c>
      <c r="E310" s="5"/>
      <c r="F310" s="3" t="e">
        <f t="shared" si="9"/>
        <v>#DIV/0!</v>
      </c>
    </row>
    <row r="311" spans="1:6" x14ac:dyDescent="0.2">
      <c r="A311" s="27" t="s">
        <v>334</v>
      </c>
      <c r="B311" s="5">
        <v>69.95</v>
      </c>
      <c r="D311" s="5" t="str">
        <f t="shared" si="10"/>
        <v/>
      </c>
      <c r="E311" s="5"/>
      <c r="F311" s="3">
        <f t="shared" si="9"/>
        <v>69.95</v>
      </c>
    </row>
    <row r="312" spans="1:6" x14ac:dyDescent="0.2">
      <c r="A312" s="27" t="s">
        <v>335</v>
      </c>
      <c r="B312" s="5">
        <v>69.900000000000006</v>
      </c>
      <c r="D312" s="5" t="str">
        <f t="shared" si="10"/>
        <v/>
      </c>
      <c r="E312" s="5"/>
      <c r="F312" s="3">
        <f t="shared" si="9"/>
        <v>69.900000000000006</v>
      </c>
    </row>
    <row r="313" spans="1:6" x14ac:dyDescent="0.2">
      <c r="A313" s="28" t="s">
        <v>336</v>
      </c>
      <c r="B313" s="136">
        <v>70.12</v>
      </c>
      <c r="C313" s="6"/>
      <c r="D313" s="5" t="str">
        <f t="shared" si="10"/>
        <v/>
      </c>
      <c r="E313" s="136"/>
      <c r="F313" s="3">
        <f t="shared" si="9"/>
        <v>70.12</v>
      </c>
    </row>
    <row r="314" spans="1:6" x14ac:dyDescent="0.2">
      <c r="A314" s="20" t="s">
        <v>340</v>
      </c>
      <c r="B314" s="5">
        <v>70.400000000000006</v>
      </c>
      <c r="C314" s="5"/>
      <c r="D314" s="5" t="str">
        <f t="shared" si="10"/>
        <v/>
      </c>
      <c r="E314" s="35"/>
      <c r="F314" s="3">
        <f t="shared" si="9"/>
        <v>70.400000000000006</v>
      </c>
    </row>
    <row r="315" spans="1:6" x14ac:dyDescent="0.2">
      <c r="A315" s="166" t="s">
        <v>341</v>
      </c>
      <c r="B315" s="5">
        <v>70.86</v>
      </c>
      <c r="C315" s="5"/>
      <c r="D315" s="5" t="str">
        <f t="shared" si="10"/>
        <v/>
      </c>
      <c r="E315" s="35"/>
      <c r="F315" s="3">
        <f t="shared" si="9"/>
        <v>70.86</v>
      </c>
    </row>
    <row r="316" spans="1:6" x14ac:dyDescent="0.2">
      <c r="A316" s="166" t="s">
        <v>342</v>
      </c>
      <c r="B316" s="5">
        <v>70.86</v>
      </c>
      <c r="C316" s="5"/>
      <c r="D316" s="5" t="str">
        <f t="shared" si="10"/>
        <v/>
      </c>
      <c r="E316" s="4"/>
      <c r="F316" s="3">
        <f t="shared" si="9"/>
        <v>70.86</v>
      </c>
    </row>
    <row r="317" spans="1:6" x14ac:dyDescent="0.2">
      <c r="A317" s="166" t="s">
        <v>343</v>
      </c>
      <c r="B317" s="5">
        <v>70.72</v>
      </c>
      <c r="C317" s="5"/>
      <c r="D317" s="5" t="str">
        <f t="shared" si="10"/>
        <v/>
      </c>
      <c r="E317" s="4"/>
      <c r="F317" s="3">
        <f t="shared" si="9"/>
        <v>70.72</v>
      </c>
    </row>
    <row r="318" spans="1:6" x14ac:dyDescent="0.2">
      <c r="A318" s="166" t="s">
        <v>344</v>
      </c>
      <c r="B318" s="5">
        <v>70.62</v>
      </c>
      <c r="C318" s="5"/>
      <c r="D318" s="5" t="str">
        <f t="shared" si="10"/>
        <v/>
      </c>
      <c r="E318" s="35"/>
      <c r="F318" s="3">
        <f t="shared" si="9"/>
        <v>70.62</v>
      </c>
    </row>
    <row r="319" spans="1:6" x14ac:dyDescent="0.2">
      <c r="A319" s="27" t="s">
        <v>345</v>
      </c>
      <c r="B319" s="5">
        <v>70.099999999999994</v>
      </c>
      <c r="C319" s="5"/>
      <c r="D319" s="5" t="str">
        <f t="shared" si="10"/>
        <v/>
      </c>
      <c r="E319" s="35"/>
      <c r="F319" s="3">
        <f t="shared" si="9"/>
        <v>70.099999999999994</v>
      </c>
    </row>
    <row r="320" spans="1:6" x14ac:dyDescent="0.2">
      <c r="A320" s="27" t="s">
        <v>346</v>
      </c>
      <c r="B320" s="5">
        <v>69.56</v>
      </c>
      <c r="C320" s="5"/>
      <c r="D320" s="5" t="str">
        <f t="shared" si="10"/>
        <v/>
      </c>
      <c r="E320" s="35"/>
      <c r="F320" s="3">
        <f t="shared" si="9"/>
        <v>69.56</v>
      </c>
    </row>
    <row r="321" spans="1:6" x14ac:dyDescent="0.2">
      <c r="A321" s="27" t="s">
        <v>347</v>
      </c>
      <c r="B321" s="5">
        <v>69.22</v>
      </c>
      <c r="C321" s="5"/>
      <c r="D321" s="5" t="str">
        <f t="shared" si="10"/>
        <v/>
      </c>
      <c r="E321" s="35"/>
      <c r="F321" s="3">
        <f t="shared" si="9"/>
        <v>69.22</v>
      </c>
    </row>
    <row r="322" spans="1:6" x14ac:dyDescent="0.2">
      <c r="A322" s="27" t="s">
        <v>348</v>
      </c>
      <c r="B322" s="5">
        <v>69.12</v>
      </c>
      <c r="C322" s="5"/>
      <c r="D322" s="5" t="str">
        <f t="shared" si="10"/>
        <v/>
      </c>
      <c r="E322" s="35"/>
      <c r="F322" s="3">
        <f t="shared" si="9"/>
        <v>69.12</v>
      </c>
    </row>
    <row r="323" spans="1:6" x14ac:dyDescent="0.2">
      <c r="A323" s="27" t="s">
        <v>349</v>
      </c>
      <c r="B323" s="5">
        <v>69.95</v>
      </c>
      <c r="C323" s="5"/>
      <c r="D323" s="5" t="str">
        <f t="shared" si="10"/>
        <v/>
      </c>
      <c r="E323" s="35"/>
      <c r="F323" s="3">
        <f t="shared" ref="F323:F342" si="11">AVERAGE(B323,D323,E323)</f>
        <v>69.95</v>
      </c>
    </row>
    <row r="324" spans="1:6" x14ac:dyDescent="0.2">
      <c r="A324" s="27" t="s">
        <v>350</v>
      </c>
      <c r="B324" s="5">
        <v>70.2</v>
      </c>
      <c r="C324" s="5"/>
      <c r="D324" s="5" t="str">
        <f t="shared" si="10"/>
        <v/>
      </c>
      <c r="E324" s="35"/>
      <c r="F324" s="3">
        <f t="shared" si="11"/>
        <v>70.2</v>
      </c>
    </row>
    <row r="325" spans="1:6" x14ac:dyDescent="0.2">
      <c r="A325" s="28" t="s">
        <v>351</v>
      </c>
      <c r="B325" s="5">
        <v>70.66</v>
      </c>
      <c r="C325" s="5"/>
      <c r="D325" s="5" t="str">
        <f t="shared" si="10"/>
        <v/>
      </c>
      <c r="E325" s="35"/>
      <c r="F325" s="3">
        <f t="shared" si="11"/>
        <v>70.66</v>
      </c>
    </row>
    <row r="326" spans="1:6" x14ac:dyDescent="0.2">
      <c r="A326" s="194" t="s">
        <v>363</v>
      </c>
      <c r="B326" s="5">
        <v>70.739999999999995</v>
      </c>
      <c r="C326" s="5"/>
      <c r="D326" s="5" t="str">
        <f t="shared" si="10"/>
        <v/>
      </c>
      <c r="E326" s="35"/>
      <c r="F326" s="3">
        <f t="shared" si="11"/>
        <v>70.739999999999995</v>
      </c>
    </row>
    <row r="327" spans="1:6" x14ac:dyDescent="0.2">
      <c r="A327" s="194" t="s">
        <v>362</v>
      </c>
      <c r="B327" s="5">
        <v>70.81</v>
      </c>
      <c r="C327" s="5"/>
      <c r="D327" s="5" t="str">
        <f t="shared" si="10"/>
        <v/>
      </c>
      <c r="E327" s="35"/>
      <c r="F327" s="3">
        <f t="shared" si="11"/>
        <v>70.81</v>
      </c>
    </row>
    <row r="328" spans="1:6" x14ac:dyDescent="0.2">
      <c r="A328" s="194" t="s">
        <v>352</v>
      </c>
      <c r="B328" s="5">
        <v>71.180000000000007</v>
      </c>
      <c r="C328" s="5"/>
      <c r="D328" s="5" t="str">
        <f t="shared" si="10"/>
        <v/>
      </c>
      <c r="E328" s="35"/>
      <c r="F328" s="3">
        <f t="shared" si="11"/>
        <v>71.180000000000007</v>
      </c>
    </row>
    <row r="329" spans="1:6" x14ac:dyDescent="0.2">
      <c r="A329" s="194" t="s">
        <v>353</v>
      </c>
      <c r="B329" s="5">
        <v>70.78</v>
      </c>
      <c r="C329" s="5"/>
      <c r="D329" s="5" t="str">
        <f t="shared" si="10"/>
        <v/>
      </c>
      <c r="E329" s="35"/>
      <c r="F329" s="3">
        <f t="shared" si="11"/>
        <v>70.78</v>
      </c>
    </row>
    <row r="330" spans="1:6" x14ac:dyDescent="0.2">
      <c r="A330" s="194" t="s">
        <v>354</v>
      </c>
      <c r="B330" s="5">
        <v>70.680000000000007</v>
      </c>
      <c r="C330" s="5"/>
      <c r="D330" s="5" t="str">
        <f t="shared" si="10"/>
        <v/>
      </c>
      <c r="E330" s="35"/>
      <c r="F330" s="3">
        <f t="shared" si="11"/>
        <v>70.680000000000007</v>
      </c>
    </row>
    <row r="331" spans="1:6" x14ac:dyDescent="0.2">
      <c r="A331" s="194" t="s">
        <v>355</v>
      </c>
      <c r="B331" s="5">
        <v>70.150000000000006</v>
      </c>
      <c r="C331" s="5"/>
      <c r="D331" s="5" t="str">
        <f t="shared" si="10"/>
        <v/>
      </c>
      <c r="E331" s="35"/>
      <c r="F331" s="3">
        <f t="shared" si="11"/>
        <v>70.150000000000006</v>
      </c>
    </row>
    <row r="332" spans="1:6" x14ac:dyDescent="0.2">
      <c r="A332" s="194" t="s">
        <v>356</v>
      </c>
      <c r="B332" s="5">
        <v>69.3</v>
      </c>
      <c r="C332" s="5"/>
      <c r="D332" s="5" t="str">
        <f t="shared" si="10"/>
        <v/>
      </c>
      <c r="F332" s="3">
        <f t="shared" si="11"/>
        <v>69.3</v>
      </c>
    </row>
    <row r="333" spans="1:6" x14ac:dyDescent="0.2">
      <c r="A333" s="194" t="s">
        <v>357</v>
      </c>
      <c r="B333" s="5">
        <v>68.599999999999994</v>
      </c>
      <c r="C333" s="5"/>
      <c r="D333" s="5" t="str">
        <f t="shared" si="10"/>
        <v/>
      </c>
      <c r="F333" s="3">
        <f t="shared" si="11"/>
        <v>68.599999999999994</v>
      </c>
    </row>
    <row r="334" spans="1:6" x14ac:dyDescent="0.2">
      <c r="A334" s="194" t="s">
        <v>358</v>
      </c>
      <c r="B334" s="5">
        <v>68.400000000000006</v>
      </c>
      <c r="C334" s="5"/>
      <c r="D334" s="5" t="str">
        <f t="shared" si="10"/>
        <v/>
      </c>
      <c r="F334" s="3">
        <f t="shared" si="11"/>
        <v>68.400000000000006</v>
      </c>
    </row>
    <row r="335" spans="1:6" x14ac:dyDescent="0.2">
      <c r="A335" s="194" t="s">
        <v>359</v>
      </c>
      <c r="B335" s="5">
        <v>68.400000000000006</v>
      </c>
      <c r="C335" s="5"/>
      <c r="D335" s="5" t="str">
        <f t="shared" si="10"/>
        <v/>
      </c>
      <c r="F335" s="3">
        <f t="shared" si="11"/>
        <v>68.400000000000006</v>
      </c>
    </row>
    <row r="336" spans="1:6" x14ac:dyDescent="0.2">
      <c r="A336" s="194" t="s">
        <v>360</v>
      </c>
      <c r="B336" s="5">
        <v>70.599999999999994</v>
      </c>
      <c r="C336" s="5"/>
      <c r="D336" s="5" t="str">
        <f t="shared" si="10"/>
        <v/>
      </c>
      <c r="F336" s="3">
        <f t="shared" si="11"/>
        <v>70.599999999999994</v>
      </c>
    </row>
    <row r="337" spans="1:6" x14ac:dyDescent="0.2">
      <c r="A337" s="194" t="s">
        <v>361</v>
      </c>
      <c r="B337" s="5">
        <v>70.7</v>
      </c>
      <c r="C337" s="5"/>
      <c r="D337" s="5" t="str">
        <f t="shared" si="10"/>
        <v/>
      </c>
      <c r="F337" s="3">
        <f t="shared" si="11"/>
        <v>70.7</v>
      </c>
    </row>
    <row r="338" spans="1:6" x14ac:dyDescent="0.2">
      <c r="A338" s="194" t="s">
        <v>364</v>
      </c>
      <c r="B338" s="5">
        <v>70.900000000000006</v>
      </c>
      <c r="C338" s="5"/>
      <c r="D338" s="5" t="str">
        <f t="shared" si="10"/>
        <v/>
      </c>
      <c r="F338" s="3">
        <f t="shared" si="11"/>
        <v>70.900000000000006</v>
      </c>
    </row>
    <row r="339" spans="1:6" x14ac:dyDescent="0.2">
      <c r="A339" s="195" t="s">
        <v>365</v>
      </c>
      <c r="B339" s="5">
        <v>71.2</v>
      </c>
      <c r="C339" s="5"/>
      <c r="D339" s="5" t="str">
        <f t="shared" si="10"/>
        <v/>
      </c>
      <c r="F339" s="3">
        <f t="shared" si="11"/>
        <v>71.2</v>
      </c>
    </row>
    <row r="340" spans="1:6" x14ac:dyDescent="0.2">
      <c r="A340" s="196">
        <v>42430</v>
      </c>
      <c r="B340" s="5">
        <v>71.599999999999994</v>
      </c>
      <c r="C340" s="5"/>
      <c r="D340" s="5" t="str">
        <f t="shared" si="10"/>
        <v/>
      </c>
      <c r="F340" s="3">
        <f t="shared" si="11"/>
        <v>71.599999999999994</v>
      </c>
    </row>
    <row r="341" spans="1:6" x14ac:dyDescent="0.2">
      <c r="A341" s="196">
        <v>42461</v>
      </c>
      <c r="B341" s="5">
        <v>71.099999999999994</v>
      </c>
      <c r="C341" s="5"/>
      <c r="D341" s="5" t="str">
        <f t="shared" si="10"/>
        <v/>
      </c>
      <c r="F341" s="3">
        <f t="shared" si="11"/>
        <v>71.099999999999994</v>
      </c>
    </row>
    <row r="342" spans="1:6" x14ac:dyDescent="0.2">
      <c r="A342" s="196">
        <v>42491</v>
      </c>
      <c r="B342" s="5">
        <v>70.7</v>
      </c>
      <c r="C342" s="5"/>
      <c r="D342" s="5" t="str">
        <f t="shared" si="10"/>
        <v/>
      </c>
      <c r="F342" s="3">
        <f t="shared" si="11"/>
        <v>70.7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2"/>
  <sheetViews>
    <sheetView tabSelected="1" workbookViewId="0">
      <selection activeCell="F15" sqref="F15"/>
    </sheetView>
  </sheetViews>
  <sheetFormatPr defaultRowHeight="12.75" x14ac:dyDescent="0.2"/>
  <cols>
    <col min="1" max="1" width="14.42578125" style="198" customWidth="1"/>
  </cols>
  <sheetData>
    <row r="1" spans="1:2" x14ac:dyDescent="0.2">
      <c r="A1" s="197" t="s">
        <v>282</v>
      </c>
      <c r="B1" t="s">
        <v>284</v>
      </c>
    </row>
    <row r="2" spans="1:2" x14ac:dyDescent="0.2">
      <c r="A2" s="198" t="s">
        <v>379</v>
      </c>
      <c r="B2">
        <v>0</v>
      </c>
    </row>
    <row r="3" spans="1:2" x14ac:dyDescent="0.2">
      <c r="A3" s="198" t="s">
        <v>380</v>
      </c>
      <c r="B3">
        <v>69.5</v>
      </c>
    </row>
    <row r="4" spans="1:2" x14ac:dyDescent="0.2">
      <c r="A4" s="198" t="s">
        <v>381</v>
      </c>
    </row>
    <row r="5" spans="1:2" x14ac:dyDescent="0.2">
      <c r="A5" s="198" t="s">
        <v>382</v>
      </c>
    </row>
    <row r="6" spans="1:2" x14ac:dyDescent="0.2">
      <c r="A6" s="198" t="s">
        <v>383</v>
      </c>
    </row>
    <row r="7" spans="1:2" x14ac:dyDescent="0.2">
      <c r="A7" s="198" t="s">
        <v>11</v>
      </c>
      <c r="B7">
        <v>68.14500000000001</v>
      </c>
    </row>
    <row r="8" spans="1:2" x14ac:dyDescent="0.2">
      <c r="A8" s="198" t="s">
        <v>12</v>
      </c>
      <c r="B8">
        <v>67.78</v>
      </c>
    </row>
    <row r="9" spans="1:2" x14ac:dyDescent="0.2">
      <c r="A9" s="198" t="s">
        <v>13</v>
      </c>
      <c r="B9">
        <v>67.19</v>
      </c>
    </row>
    <row r="10" spans="1:2" x14ac:dyDescent="0.2">
      <c r="A10" s="198" t="s">
        <v>14</v>
      </c>
      <c r="B10">
        <v>66.740000000000009</v>
      </c>
    </row>
    <row r="11" spans="1:2" x14ac:dyDescent="0.2">
      <c r="A11" s="198" t="s">
        <v>384</v>
      </c>
      <c r="B11">
        <v>66.67</v>
      </c>
    </row>
    <row r="12" spans="1:2" x14ac:dyDescent="0.2">
      <c r="A12" s="198" t="s">
        <v>385</v>
      </c>
      <c r="B12">
        <v>67.25</v>
      </c>
    </row>
    <row r="13" spans="1:2" x14ac:dyDescent="0.2">
      <c r="A13" s="198" t="s">
        <v>386</v>
      </c>
      <c r="B13">
        <v>67.91</v>
      </c>
    </row>
    <row r="14" spans="1:2" x14ac:dyDescent="0.2">
      <c r="A14" s="198" t="s">
        <v>387</v>
      </c>
      <c r="B14">
        <v>68.180000000000007</v>
      </c>
    </row>
    <row r="15" spans="1:2" x14ac:dyDescent="0.2">
      <c r="A15" s="198" t="s">
        <v>388</v>
      </c>
      <c r="B15">
        <v>68.259999999999991</v>
      </c>
    </row>
    <row r="16" spans="1:2" x14ac:dyDescent="0.2">
      <c r="A16" s="198" t="s">
        <v>389</v>
      </c>
      <c r="B16">
        <v>68.58</v>
      </c>
    </row>
    <row r="17" spans="1:2" x14ac:dyDescent="0.2">
      <c r="A17" s="198" t="s">
        <v>390</v>
      </c>
      <c r="B17">
        <v>68.62</v>
      </c>
    </row>
    <row r="18" spans="1:2" x14ac:dyDescent="0.2">
      <c r="A18" s="198" t="s">
        <v>391</v>
      </c>
      <c r="B18">
        <v>68.17</v>
      </c>
    </row>
    <row r="19" spans="1:2" x14ac:dyDescent="0.2">
      <c r="A19" s="198" t="s">
        <v>392</v>
      </c>
      <c r="B19">
        <v>67.710000000000008</v>
      </c>
    </row>
    <row r="20" spans="1:2" x14ac:dyDescent="0.2">
      <c r="A20" s="198" t="s">
        <v>393</v>
      </c>
      <c r="B20">
        <v>67.33</v>
      </c>
    </row>
    <row r="21" spans="1:2" x14ac:dyDescent="0.2">
      <c r="A21" s="198" t="s">
        <v>394</v>
      </c>
      <c r="B21">
        <v>66.919999999999987</v>
      </c>
    </row>
    <row r="22" spans="1:2" x14ac:dyDescent="0.2">
      <c r="A22" s="198" t="s">
        <v>395</v>
      </c>
      <c r="B22">
        <v>66.44</v>
      </c>
    </row>
    <row r="23" spans="1:2" x14ac:dyDescent="0.2">
      <c r="A23" s="198" t="s">
        <v>396</v>
      </c>
      <c r="B23">
        <v>66.41</v>
      </c>
    </row>
    <row r="24" spans="1:2" x14ac:dyDescent="0.2">
      <c r="A24" s="198" t="s">
        <v>397</v>
      </c>
      <c r="B24">
        <v>67.03</v>
      </c>
    </row>
    <row r="25" spans="1:2" x14ac:dyDescent="0.2">
      <c r="A25" s="198" t="s">
        <v>398</v>
      </c>
      <c r="B25">
        <v>67.67</v>
      </c>
    </row>
    <row r="26" spans="1:2" x14ac:dyDescent="0.2">
      <c r="A26" s="198" t="s">
        <v>399</v>
      </c>
      <c r="B26">
        <v>68.38</v>
      </c>
    </row>
    <row r="27" spans="1:2" x14ac:dyDescent="0.2">
      <c r="A27" s="198" t="s">
        <v>400</v>
      </c>
      <c r="B27">
        <v>69.009999999999991</v>
      </c>
    </row>
    <row r="28" spans="1:2" x14ac:dyDescent="0.2">
      <c r="A28" s="198" t="s">
        <v>401</v>
      </c>
      <c r="B28">
        <v>68.72</v>
      </c>
    </row>
    <row r="29" spans="1:2" x14ac:dyDescent="0.2">
      <c r="A29" s="198" t="s">
        <v>402</v>
      </c>
      <c r="B29">
        <v>68.389999999999986</v>
      </c>
    </row>
    <row r="30" spans="1:2" x14ac:dyDescent="0.2">
      <c r="A30" s="198" t="s">
        <v>403</v>
      </c>
      <c r="B30">
        <v>68.34</v>
      </c>
    </row>
    <row r="31" spans="1:2" x14ac:dyDescent="0.2">
      <c r="A31" s="198" t="s">
        <v>404</v>
      </c>
      <c r="B31">
        <v>68.419999999999987</v>
      </c>
    </row>
    <row r="32" spans="1:2" x14ac:dyDescent="0.2">
      <c r="A32" s="198" t="s">
        <v>405</v>
      </c>
      <c r="B32">
        <v>67.87</v>
      </c>
    </row>
    <row r="33" spans="1:1" x14ac:dyDescent="0.2">
      <c r="A33" s="198" t="s">
        <v>406</v>
      </c>
    </row>
    <row r="34" spans="1:1" x14ac:dyDescent="0.2">
      <c r="A34" s="198" t="s">
        <v>38</v>
      </c>
    </row>
    <row r="35" spans="1:1" x14ac:dyDescent="0.2">
      <c r="A35" s="198" t="s">
        <v>407</v>
      </c>
    </row>
    <row r="36" spans="1:1" x14ac:dyDescent="0.2">
      <c r="A36" s="198" t="s">
        <v>408</v>
      </c>
    </row>
    <row r="37" spans="1:1" x14ac:dyDescent="0.2">
      <c r="A37" s="198" t="s">
        <v>409</v>
      </c>
    </row>
    <row r="38" spans="1:1" x14ac:dyDescent="0.2">
      <c r="A38" s="198" t="s">
        <v>410</v>
      </c>
    </row>
    <row r="39" spans="1:1" x14ac:dyDescent="0.2">
      <c r="A39" s="198" t="s">
        <v>411</v>
      </c>
    </row>
    <row r="40" spans="1:1" x14ac:dyDescent="0.2">
      <c r="A40" s="198" t="s">
        <v>412</v>
      </c>
    </row>
    <row r="41" spans="1:1" x14ac:dyDescent="0.2">
      <c r="A41" s="198" t="s">
        <v>413</v>
      </c>
    </row>
    <row r="42" spans="1:1" x14ac:dyDescent="0.2">
      <c r="A42" s="198" t="s">
        <v>414</v>
      </c>
    </row>
    <row r="43" spans="1:1" x14ac:dyDescent="0.2">
      <c r="A43" s="198" t="s">
        <v>415</v>
      </c>
    </row>
    <row r="44" spans="1:1" x14ac:dyDescent="0.2">
      <c r="A44" s="198" t="s">
        <v>416</v>
      </c>
    </row>
    <row r="45" spans="1:1" x14ac:dyDescent="0.2">
      <c r="A45" s="198" t="s">
        <v>417</v>
      </c>
    </row>
    <row r="46" spans="1:1" x14ac:dyDescent="0.2">
      <c r="A46" s="198" t="s">
        <v>418</v>
      </c>
    </row>
    <row r="47" spans="1:1" x14ac:dyDescent="0.2">
      <c r="A47" s="198" t="s">
        <v>419</v>
      </c>
    </row>
    <row r="48" spans="1:1" x14ac:dyDescent="0.2">
      <c r="A48" s="198" t="s">
        <v>420</v>
      </c>
    </row>
    <row r="49" spans="1:2" x14ac:dyDescent="0.2">
      <c r="A49" s="198" t="s">
        <v>421</v>
      </c>
    </row>
    <row r="50" spans="1:2" x14ac:dyDescent="0.2">
      <c r="A50" s="198" t="s">
        <v>422</v>
      </c>
    </row>
    <row r="51" spans="1:2" x14ac:dyDescent="0.2">
      <c r="A51" s="198" t="s">
        <v>423</v>
      </c>
      <c r="B51">
        <v>69.424999999999997</v>
      </c>
    </row>
    <row r="52" spans="1:2" x14ac:dyDescent="0.2">
      <c r="A52" s="198" t="s">
        <v>424</v>
      </c>
      <c r="B52">
        <v>69.289999999999992</v>
      </c>
    </row>
    <row r="53" spans="1:2" x14ac:dyDescent="0.2">
      <c r="A53" s="198" t="s">
        <v>425</v>
      </c>
      <c r="B53">
        <v>69.240000000000009</v>
      </c>
    </row>
    <row r="54" spans="1:2" x14ac:dyDescent="0.2">
      <c r="A54" s="198" t="s">
        <v>426</v>
      </c>
      <c r="B54">
        <v>68.960000000000008</v>
      </c>
    </row>
    <row r="55" spans="1:2" x14ac:dyDescent="0.2">
      <c r="A55" s="198" t="s">
        <v>427</v>
      </c>
      <c r="B55">
        <v>68.27000000000001</v>
      </c>
    </row>
    <row r="56" spans="1:2" x14ac:dyDescent="0.2">
      <c r="A56" s="198" t="s">
        <v>428</v>
      </c>
      <c r="B56">
        <v>67.775000000000006</v>
      </c>
    </row>
    <row r="57" spans="1:2" x14ac:dyDescent="0.2">
      <c r="A57" s="198" t="s">
        <v>429</v>
      </c>
      <c r="B57">
        <v>67.33</v>
      </c>
    </row>
    <row r="58" spans="1:2" x14ac:dyDescent="0.2">
      <c r="A58" s="198" t="s">
        <v>430</v>
      </c>
      <c r="B58">
        <v>66.87</v>
      </c>
    </row>
    <row r="59" spans="1:2" x14ac:dyDescent="0.2">
      <c r="A59" s="198" t="s">
        <v>431</v>
      </c>
      <c r="B59">
        <v>67.17</v>
      </c>
    </row>
    <row r="60" spans="1:2" x14ac:dyDescent="0.2">
      <c r="A60" s="198" t="s">
        <v>432</v>
      </c>
      <c r="B60">
        <v>67.67</v>
      </c>
    </row>
    <row r="61" spans="1:2" x14ac:dyDescent="0.2">
      <c r="A61" s="198" t="s">
        <v>433</v>
      </c>
      <c r="B61">
        <v>68.099999999999994</v>
      </c>
    </row>
    <row r="62" spans="1:2" x14ac:dyDescent="0.2">
      <c r="A62" s="198" t="s">
        <v>434</v>
      </c>
      <c r="B62">
        <v>68.400000000000006</v>
      </c>
    </row>
    <row r="63" spans="1:2" x14ac:dyDescent="0.2">
      <c r="A63" s="198" t="s">
        <v>435</v>
      </c>
      <c r="B63">
        <v>68.275000000000006</v>
      </c>
    </row>
    <row r="64" spans="1:2" x14ac:dyDescent="0.2">
      <c r="A64" s="198" t="s">
        <v>436</v>
      </c>
      <c r="B64">
        <v>68.33</v>
      </c>
    </row>
    <row r="65" spans="1:2" x14ac:dyDescent="0.2">
      <c r="A65" s="198" t="s">
        <v>437</v>
      </c>
      <c r="B65">
        <v>68.55</v>
      </c>
    </row>
    <row r="66" spans="1:2" x14ac:dyDescent="0.2">
      <c r="A66" s="198" t="s">
        <v>438</v>
      </c>
      <c r="B66">
        <v>68.515000000000001</v>
      </c>
    </row>
    <row r="67" spans="1:2" x14ac:dyDescent="0.2">
      <c r="A67" s="198" t="s">
        <v>439</v>
      </c>
      <c r="B67">
        <v>68.205000000000013</v>
      </c>
    </row>
    <row r="68" spans="1:2" x14ac:dyDescent="0.2">
      <c r="A68" s="198" t="s">
        <v>440</v>
      </c>
      <c r="B68">
        <v>67.66</v>
      </c>
    </row>
    <row r="69" spans="1:2" x14ac:dyDescent="0.2">
      <c r="A69" s="198" t="s">
        <v>441</v>
      </c>
      <c r="B69">
        <v>67.155000000000001</v>
      </c>
    </row>
    <row r="70" spans="1:2" x14ac:dyDescent="0.2">
      <c r="A70" s="198" t="s">
        <v>442</v>
      </c>
      <c r="B70">
        <v>66.77000000000001</v>
      </c>
    </row>
    <row r="71" spans="1:2" x14ac:dyDescent="0.2">
      <c r="A71" s="198" t="s">
        <v>443</v>
      </c>
      <c r="B71">
        <v>66.52000000000001</v>
      </c>
    </row>
    <row r="72" spans="1:2" x14ac:dyDescent="0.2">
      <c r="A72" s="198" t="s">
        <v>444</v>
      </c>
      <c r="B72">
        <v>66.47</v>
      </c>
    </row>
    <row r="73" spans="1:2" x14ac:dyDescent="0.2">
      <c r="A73" s="198" t="s">
        <v>445</v>
      </c>
      <c r="B73">
        <v>66.884999999999991</v>
      </c>
    </row>
    <row r="74" spans="1:2" x14ac:dyDescent="0.2">
      <c r="A74" s="198" t="s">
        <v>446</v>
      </c>
      <c r="B74">
        <v>67.39</v>
      </c>
    </row>
    <row r="75" spans="1:2" x14ac:dyDescent="0.2">
      <c r="A75" s="198" t="s">
        <v>447</v>
      </c>
      <c r="B75">
        <v>67.73</v>
      </c>
    </row>
    <row r="76" spans="1:2" x14ac:dyDescent="0.2">
      <c r="A76" s="198" t="s">
        <v>448</v>
      </c>
      <c r="B76">
        <v>68.085000000000008</v>
      </c>
    </row>
    <row r="77" spans="1:2" x14ac:dyDescent="0.2">
      <c r="A77" s="198" t="s">
        <v>449</v>
      </c>
      <c r="B77">
        <v>67.800000000000011</v>
      </c>
    </row>
    <row r="78" spans="1:2" x14ac:dyDescent="0.2">
      <c r="A78" s="198" t="s">
        <v>450</v>
      </c>
      <c r="B78">
        <v>67.36</v>
      </c>
    </row>
    <row r="79" spans="1:2" x14ac:dyDescent="0.2">
      <c r="A79" s="198" t="s">
        <v>451</v>
      </c>
      <c r="B79">
        <v>66.914999999999992</v>
      </c>
    </row>
    <row r="80" spans="1:2" x14ac:dyDescent="0.2">
      <c r="A80" s="198" t="s">
        <v>452</v>
      </c>
      <c r="B80">
        <v>66.185000000000002</v>
      </c>
    </row>
    <row r="81" spans="1:2" x14ac:dyDescent="0.2">
      <c r="A81" s="198" t="s">
        <v>453</v>
      </c>
    </row>
    <row r="82" spans="1:2" x14ac:dyDescent="0.2">
      <c r="A82" s="198" t="s">
        <v>454</v>
      </c>
    </row>
    <row r="83" spans="1:2" x14ac:dyDescent="0.2">
      <c r="A83" s="198" t="s">
        <v>87</v>
      </c>
      <c r="B83">
        <v>64.865000000000009</v>
      </c>
    </row>
    <row r="84" spans="1:2" x14ac:dyDescent="0.2">
      <c r="A84" s="198" t="s">
        <v>88</v>
      </c>
      <c r="B84">
        <v>65.44</v>
      </c>
    </row>
    <row r="85" spans="1:2" x14ac:dyDescent="0.2">
      <c r="A85" s="198" t="s">
        <v>89</v>
      </c>
      <c r="B85">
        <v>66.789999999999992</v>
      </c>
    </row>
    <row r="86" spans="1:2" x14ac:dyDescent="0.2">
      <c r="A86" s="198" t="s">
        <v>455</v>
      </c>
      <c r="B86">
        <v>66.789999999999992</v>
      </c>
    </row>
    <row r="87" spans="1:2" x14ac:dyDescent="0.2">
      <c r="A87" s="198" t="s">
        <v>456</v>
      </c>
      <c r="B87">
        <v>67.53</v>
      </c>
    </row>
    <row r="88" spans="1:2" x14ac:dyDescent="0.2">
      <c r="A88" s="198" t="s">
        <v>457</v>
      </c>
      <c r="B88">
        <v>67.319999999999993</v>
      </c>
    </row>
    <row r="89" spans="1:2" x14ac:dyDescent="0.2">
      <c r="A89" s="198" t="s">
        <v>458</v>
      </c>
      <c r="B89">
        <v>67.069999999999993</v>
      </c>
    </row>
    <row r="90" spans="1:2" x14ac:dyDescent="0.2">
      <c r="A90" s="198" t="s">
        <v>459</v>
      </c>
      <c r="B90">
        <v>66.89</v>
      </c>
    </row>
    <row r="91" spans="1:2" x14ac:dyDescent="0.2">
      <c r="A91" s="198" t="s">
        <v>460</v>
      </c>
      <c r="B91">
        <v>66.34</v>
      </c>
    </row>
    <row r="92" spans="1:2" x14ac:dyDescent="0.2">
      <c r="A92" s="198" t="s">
        <v>461</v>
      </c>
      <c r="B92">
        <v>65.69</v>
      </c>
    </row>
    <row r="93" spans="1:2" x14ac:dyDescent="0.2">
      <c r="A93" s="198" t="s">
        <v>462</v>
      </c>
      <c r="B93">
        <v>65.39</v>
      </c>
    </row>
    <row r="94" spans="1:2" x14ac:dyDescent="0.2">
      <c r="A94" s="198" t="s">
        <v>463</v>
      </c>
      <c r="B94">
        <v>65.290000000000006</v>
      </c>
    </row>
    <row r="95" spans="1:2" x14ac:dyDescent="0.2">
      <c r="A95" s="198" t="s">
        <v>464</v>
      </c>
      <c r="B95">
        <v>65.265000000000001</v>
      </c>
    </row>
    <row r="96" spans="1:2" x14ac:dyDescent="0.2">
      <c r="A96" s="198" t="s">
        <v>465</v>
      </c>
      <c r="B96">
        <v>66.19</v>
      </c>
    </row>
    <row r="97" spans="1:2" x14ac:dyDescent="0.2">
      <c r="A97" s="198" t="s">
        <v>466</v>
      </c>
      <c r="B97">
        <v>67.039999999999992</v>
      </c>
    </row>
    <row r="98" spans="1:2" x14ac:dyDescent="0.2">
      <c r="A98" s="198" t="s">
        <v>467</v>
      </c>
      <c r="B98">
        <v>67.239999999999995</v>
      </c>
    </row>
    <row r="99" spans="1:2" x14ac:dyDescent="0.2">
      <c r="A99" s="198" t="s">
        <v>468</v>
      </c>
      <c r="B99">
        <v>68.19</v>
      </c>
    </row>
    <row r="100" spans="1:2" x14ac:dyDescent="0.2">
      <c r="A100" s="198" t="s">
        <v>469</v>
      </c>
      <c r="B100">
        <v>67.539999999999992</v>
      </c>
    </row>
    <row r="101" spans="1:2" x14ac:dyDescent="0.2">
      <c r="A101" s="198" t="s">
        <v>470</v>
      </c>
      <c r="B101">
        <v>67.77</v>
      </c>
    </row>
    <row r="102" spans="1:2" x14ac:dyDescent="0.2">
      <c r="A102" s="198" t="s">
        <v>471</v>
      </c>
      <c r="B102">
        <v>67.715000000000003</v>
      </c>
    </row>
    <row r="103" spans="1:2" x14ac:dyDescent="0.2">
      <c r="A103" s="198" t="s">
        <v>472</v>
      </c>
      <c r="B103">
        <v>67.39</v>
      </c>
    </row>
    <row r="104" spans="1:2" x14ac:dyDescent="0.2">
      <c r="A104" s="198" t="s">
        <v>473</v>
      </c>
      <c r="B104">
        <v>67.03</v>
      </c>
    </row>
    <row r="105" spans="1:2" x14ac:dyDescent="0.2">
      <c r="A105" s="198" t="s">
        <v>474</v>
      </c>
      <c r="B105">
        <v>66.615000000000009</v>
      </c>
    </row>
    <row r="106" spans="1:2" x14ac:dyDescent="0.2">
      <c r="A106" s="198" t="s">
        <v>475</v>
      </c>
      <c r="B106">
        <v>66.64</v>
      </c>
    </row>
    <row r="107" spans="1:2" x14ac:dyDescent="0.2">
      <c r="A107" s="198" t="s">
        <v>476</v>
      </c>
      <c r="B107">
        <v>67.009999999999991</v>
      </c>
    </row>
    <row r="108" spans="1:2" x14ac:dyDescent="0.2">
      <c r="A108" s="198" t="s">
        <v>477</v>
      </c>
      <c r="B108">
        <v>67.239999999999995</v>
      </c>
    </row>
    <row r="109" spans="1:2" x14ac:dyDescent="0.2">
      <c r="A109" s="198" t="s">
        <v>478</v>
      </c>
      <c r="B109">
        <v>68.490000000000009</v>
      </c>
    </row>
    <row r="110" spans="1:2" x14ac:dyDescent="0.2">
      <c r="A110" s="198" t="s">
        <v>479</v>
      </c>
      <c r="B110">
        <v>69.14</v>
      </c>
    </row>
    <row r="111" spans="1:2" x14ac:dyDescent="0.2">
      <c r="A111" s="198" t="s">
        <v>480</v>
      </c>
      <c r="B111">
        <v>68.680000000000007</v>
      </c>
    </row>
    <row r="112" spans="1:2" x14ac:dyDescent="0.2">
      <c r="A112" s="198" t="s">
        <v>481</v>
      </c>
      <c r="B112">
        <v>68.94</v>
      </c>
    </row>
    <row r="113" spans="1:2" x14ac:dyDescent="0.2">
      <c r="A113" s="198" t="s">
        <v>482</v>
      </c>
      <c r="B113">
        <v>68.84</v>
      </c>
    </row>
    <row r="114" spans="1:2" x14ac:dyDescent="0.2">
      <c r="A114" s="198" t="s">
        <v>483</v>
      </c>
      <c r="B114">
        <v>68.740000000000009</v>
      </c>
    </row>
    <row r="115" spans="1:2" x14ac:dyDescent="0.2">
      <c r="A115" s="198" t="s">
        <v>484</v>
      </c>
      <c r="B115">
        <v>68.789999999999992</v>
      </c>
    </row>
    <row r="116" spans="1:2" x14ac:dyDescent="0.2">
      <c r="A116" s="198" t="s">
        <v>485</v>
      </c>
      <c r="B116">
        <v>68.39</v>
      </c>
    </row>
    <row r="117" spans="1:2" x14ac:dyDescent="0.2">
      <c r="A117" s="198" t="s">
        <v>486</v>
      </c>
      <c r="B117">
        <v>67.900000000000006</v>
      </c>
    </row>
    <row r="118" spans="1:2" x14ac:dyDescent="0.2">
      <c r="A118" s="198" t="s">
        <v>487</v>
      </c>
      <c r="B118">
        <v>67.990000000000009</v>
      </c>
    </row>
    <row r="119" spans="1:2" x14ac:dyDescent="0.2">
      <c r="A119" s="198" t="s">
        <v>488</v>
      </c>
      <c r="B119">
        <v>68.47</v>
      </c>
    </row>
    <row r="120" spans="1:2" x14ac:dyDescent="0.2">
      <c r="A120" s="198" t="s">
        <v>489</v>
      </c>
      <c r="B120">
        <v>68.73</v>
      </c>
    </row>
    <row r="121" spans="1:2" x14ac:dyDescent="0.2">
      <c r="A121" s="198" t="s">
        <v>490</v>
      </c>
      <c r="B121">
        <v>68.960000000000008</v>
      </c>
    </row>
    <row r="122" spans="1:2" x14ac:dyDescent="0.2">
      <c r="A122" s="198" t="s">
        <v>491</v>
      </c>
      <c r="B122">
        <v>69.69</v>
      </c>
    </row>
    <row r="123" spans="1:2" x14ac:dyDescent="0.2">
      <c r="A123" s="198" t="s">
        <v>492</v>
      </c>
      <c r="B123">
        <v>69.69</v>
      </c>
    </row>
    <row r="124" spans="1:2" x14ac:dyDescent="0.2">
      <c r="A124" s="198" t="s">
        <v>493</v>
      </c>
      <c r="B124">
        <v>69.789999999999992</v>
      </c>
    </row>
    <row r="125" spans="1:2" x14ac:dyDescent="0.2">
      <c r="A125" s="198" t="s">
        <v>494</v>
      </c>
      <c r="B125">
        <v>69.58</v>
      </c>
    </row>
    <row r="126" spans="1:2" x14ac:dyDescent="0.2">
      <c r="A126" s="198" t="s">
        <v>130</v>
      </c>
      <c r="B126">
        <v>69.239999999999995</v>
      </c>
    </row>
    <row r="127" spans="1:2" x14ac:dyDescent="0.2">
      <c r="A127" s="198" t="s">
        <v>495</v>
      </c>
      <c r="B127">
        <v>69.14</v>
      </c>
    </row>
    <row r="128" spans="1:2" x14ac:dyDescent="0.2">
      <c r="A128" s="198" t="s">
        <v>496</v>
      </c>
      <c r="B128">
        <v>68.489999999999995</v>
      </c>
    </row>
    <row r="129" spans="1:2" x14ac:dyDescent="0.2">
      <c r="A129" s="198" t="s">
        <v>497</v>
      </c>
      <c r="B129">
        <v>67.625</v>
      </c>
    </row>
    <row r="130" spans="1:2" x14ac:dyDescent="0.2">
      <c r="A130" s="198" t="s">
        <v>498</v>
      </c>
      <c r="B130">
        <v>67.365000000000009</v>
      </c>
    </row>
    <row r="131" spans="1:2" x14ac:dyDescent="0.2">
      <c r="A131" s="198" t="s">
        <v>499</v>
      </c>
      <c r="B131">
        <v>67.400000000000006</v>
      </c>
    </row>
    <row r="132" spans="1:2" x14ac:dyDescent="0.2">
      <c r="A132" s="198" t="s">
        <v>500</v>
      </c>
      <c r="B132">
        <v>68</v>
      </c>
    </row>
    <row r="133" spans="1:2" x14ac:dyDescent="0.2">
      <c r="A133" s="198" t="s">
        <v>501</v>
      </c>
      <c r="B133">
        <v>69</v>
      </c>
    </row>
    <row r="134" spans="1:2" x14ac:dyDescent="0.2">
      <c r="A134" s="198" t="s">
        <v>502</v>
      </c>
      <c r="B134">
        <v>69.5</v>
      </c>
    </row>
    <row r="135" spans="1:2" x14ac:dyDescent="0.2">
      <c r="A135" s="198" t="s">
        <v>503</v>
      </c>
      <c r="B135">
        <v>70.5</v>
      </c>
    </row>
    <row r="136" spans="1:2" x14ac:dyDescent="0.2">
      <c r="A136" s="198" t="s">
        <v>504</v>
      </c>
      <c r="B136">
        <v>70.509999999999991</v>
      </c>
    </row>
    <row r="137" spans="1:2" x14ac:dyDescent="0.2">
      <c r="A137" s="198" t="s">
        <v>505</v>
      </c>
      <c r="B137">
        <v>70.039999999999992</v>
      </c>
    </row>
    <row r="138" spans="1:2" x14ac:dyDescent="0.2">
      <c r="A138" s="198" t="s">
        <v>506</v>
      </c>
      <c r="B138">
        <v>69.739999999999995</v>
      </c>
    </row>
    <row r="139" spans="1:2" x14ac:dyDescent="0.2">
      <c r="A139" s="198" t="s">
        <v>507</v>
      </c>
      <c r="B139">
        <v>69.539999999999992</v>
      </c>
    </row>
    <row r="140" spans="1:2" x14ac:dyDescent="0.2">
      <c r="A140" s="198" t="s">
        <v>508</v>
      </c>
    </row>
    <row r="141" spans="1:2" x14ac:dyDescent="0.2">
      <c r="A141" s="198" t="s">
        <v>509</v>
      </c>
    </row>
    <row r="142" spans="1:2" x14ac:dyDescent="0.2">
      <c r="A142" s="198" t="s">
        <v>510</v>
      </c>
      <c r="B142">
        <v>68.509999999999991</v>
      </c>
    </row>
    <row r="143" spans="1:2" x14ac:dyDescent="0.2">
      <c r="A143" s="198" t="s">
        <v>511</v>
      </c>
      <c r="B143">
        <v>68.539999999999992</v>
      </c>
    </row>
    <row r="144" spans="1:2" x14ac:dyDescent="0.2">
      <c r="A144" s="198" t="s">
        <v>512</v>
      </c>
      <c r="B144">
        <v>69.41</v>
      </c>
    </row>
    <row r="145" spans="1:2" x14ac:dyDescent="0.2">
      <c r="A145" s="198" t="s">
        <v>513</v>
      </c>
      <c r="B145">
        <v>69.86</v>
      </c>
    </row>
    <row r="146" spans="1:2" x14ac:dyDescent="0.2">
      <c r="A146" s="198" t="s">
        <v>514</v>
      </c>
    </row>
    <row r="147" spans="1:2" x14ac:dyDescent="0.2">
      <c r="A147" s="198" t="s">
        <v>515</v>
      </c>
      <c r="B147">
        <v>70.38</v>
      </c>
    </row>
    <row r="148" spans="1:2" x14ac:dyDescent="0.2">
      <c r="A148" s="198" t="s">
        <v>516</v>
      </c>
      <c r="B148">
        <v>70.5</v>
      </c>
    </row>
    <row r="149" spans="1:2" x14ac:dyDescent="0.2">
      <c r="A149" s="198" t="s">
        <v>517</v>
      </c>
      <c r="B149">
        <v>70.245000000000005</v>
      </c>
    </row>
    <row r="150" spans="1:2" x14ac:dyDescent="0.2">
      <c r="A150" s="198" t="s">
        <v>518</v>
      </c>
      <c r="B150">
        <v>70.150000000000006</v>
      </c>
    </row>
    <row r="151" spans="1:2" x14ac:dyDescent="0.2">
      <c r="A151" s="198" t="s">
        <v>519</v>
      </c>
      <c r="B151">
        <v>69.710000000000008</v>
      </c>
    </row>
    <row r="152" spans="1:2" x14ac:dyDescent="0.2">
      <c r="A152" s="198" t="s">
        <v>520</v>
      </c>
      <c r="B152">
        <v>69.064999999999998</v>
      </c>
    </row>
    <row r="153" spans="1:2" x14ac:dyDescent="0.2">
      <c r="A153" s="198" t="s">
        <v>521</v>
      </c>
      <c r="B153">
        <v>68.5</v>
      </c>
    </row>
    <row r="154" spans="1:2" x14ac:dyDescent="0.2">
      <c r="A154" s="198" t="s">
        <v>522</v>
      </c>
    </row>
    <row r="155" spans="1:2" x14ac:dyDescent="0.2">
      <c r="A155" s="198" t="s">
        <v>523</v>
      </c>
      <c r="B155">
        <v>68.64</v>
      </c>
    </row>
    <row r="156" spans="1:2" x14ac:dyDescent="0.2">
      <c r="A156" s="198" t="s">
        <v>524</v>
      </c>
      <c r="B156">
        <v>68.875</v>
      </c>
    </row>
    <row r="157" spans="1:2" x14ac:dyDescent="0.2">
      <c r="A157" s="198" t="s">
        <v>525</v>
      </c>
      <c r="B157">
        <v>69.169999999999987</v>
      </c>
    </row>
    <row r="158" spans="1:2" x14ac:dyDescent="0.2">
      <c r="A158" s="198" t="s">
        <v>526</v>
      </c>
      <c r="B158">
        <v>69.384999999999991</v>
      </c>
    </row>
    <row r="159" spans="1:2" x14ac:dyDescent="0.2">
      <c r="A159" s="198" t="s">
        <v>527</v>
      </c>
      <c r="B159">
        <v>69.485000000000014</v>
      </c>
    </row>
    <row r="160" spans="1:2" x14ac:dyDescent="0.2">
      <c r="A160" s="198" t="s">
        <v>528</v>
      </c>
      <c r="B160">
        <v>69.53</v>
      </c>
    </row>
    <row r="161" spans="1:2" x14ac:dyDescent="0.2">
      <c r="A161" s="198" t="s">
        <v>529</v>
      </c>
      <c r="B161">
        <v>69.490000000000009</v>
      </c>
    </row>
    <row r="162" spans="1:2" x14ac:dyDescent="0.2">
      <c r="A162" s="198" t="s">
        <v>530</v>
      </c>
      <c r="B162">
        <v>69.164999999999992</v>
      </c>
    </row>
    <row r="163" spans="1:2" x14ac:dyDescent="0.2">
      <c r="A163" s="198" t="s">
        <v>531</v>
      </c>
      <c r="B163">
        <v>68.47</v>
      </c>
    </row>
    <row r="164" spans="1:2" x14ac:dyDescent="0.2">
      <c r="A164" s="198" t="s">
        <v>532</v>
      </c>
      <c r="B164">
        <v>67.805000000000007</v>
      </c>
    </row>
    <row r="165" spans="1:2" x14ac:dyDescent="0.2">
      <c r="A165" s="198" t="s">
        <v>533</v>
      </c>
      <c r="B165">
        <v>67.284999999999997</v>
      </c>
    </row>
    <row r="166" spans="1:2" x14ac:dyDescent="0.2">
      <c r="A166" s="198" t="s">
        <v>534</v>
      </c>
      <c r="B166">
        <v>66.81</v>
      </c>
    </row>
    <row r="167" spans="1:2" x14ac:dyDescent="0.2">
      <c r="A167" s="198" t="s">
        <v>535</v>
      </c>
      <c r="B167">
        <v>66.685000000000002</v>
      </c>
    </row>
    <row r="168" spans="1:2" x14ac:dyDescent="0.2">
      <c r="A168" s="198" t="s">
        <v>536</v>
      </c>
      <c r="B168">
        <v>67.525000000000006</v>
      </c>
    </row>
    <row r="169" spans="1:2" x14ac:dyDescent="0.2">
      <c r="A169" s="198" t="s">
        <v>537</v>
      </c>
      <c r="B169">
        <v>68.644999999999996</v>
      </c>
    </row>
    <row r="170" spans="1:2" x14ac:dyDescent="0.2">
      <c r="A170" s="198" t="s">
        <v>538</v>
      </c>
      <c r="B170">
        <v>69.02000000000001</v>
      </c>
    </row>
    <row r="171" spans="1:2" x14ac:dyDescent="0.2">
      <c r="A171" s="198" t="s">
        <v>539</v>
      </c>
      <c r="B171">
        <v>69.105000000000004</v>
      </c>
    </row>
    <row r="172" spans="1:2" x14ac:dyDescent="0.2">
      <c r="A172" s="198" t="s">
        <v>540</v>
      </c>
      <c r="B172">
        <v>69.06</v>
      </c>
    </row>
    <row r="173" spans="1:2" x14ac:dyDescent="0.2">
      <c r="A173" s="198" t="s">
        <v>541</v>
      </c>
      <c r="B173">
        <v>69.085000000000008</v>
      </c>
    </row>
    <row r="174" spans="1:2" x14ac:dyDescent="0.2">
      <c r="A174" s="198" t="s">
        <v>542</v>
      </c>
      <c r="B174">
        <v>68.710000000000008</v>
      </c>
    </row>
    <row r="175" spans="1:2" x14ac:dyDescent="0.2">
      <c r="A175" s="198" t="s">
        <v>543</v>
      </c>
      <c r="B175">
        <v>68.215000000000003</v>
      </c>
    </row>
    <row r="176" spans="1:2" x14ac:dyDescent="0.2">
      <c r="A176" s="198" t="s">
        <v>544</v>
      </c>
      <c r="B176">
        <v>67.570699999999988</v>
      </c>
    </row>
    <row r="177" spans="1:2" x14ac:dyDescent="0.2">
      <c r="A177" s="198" t="s">
        <v>545</v>
      </c>
      <c r="B177">
        <v>67.227350000000001</v>
      </c>
    </row>
    <row r="178" spans="1:2" x14ac:dyDescent="0.2">
      <c r="A178" s="198" t="s">
        <v>546</v>
      </c>
      <c r="B178">
        <v>66.915199999999999</v>
      </c>
    </row>
    <row r="179" spans="1:2" x14ac:dyDescent="0.2">
      <c r="A179" s="198" t="s">
        <v>547</v>
      </c>
      <c r="B179">
        <v>66.841099999999997</v>
      </c>
    </row>
    <row r="180" spans="1:2" x14ac:dyDescent="0.2">
      <c r="A180" s="198" t="s">
        <v>548</v>
      </c>
      <c r="B180">
        <v>66.9863</v>
      </c>
    </row>
    <row r="181" spans="1:2" x14ac:dyDescent="0.2">
      <c r="A181" s="198" t="s">
        <v>549</v>
      </c>
      <c r="B181">
        <v>67.515000000000001</v>
      </c>
    </row>
    <row r="182" spans="1:2" x14ac:dyDescent="0.2">
      <c r="A182" s="198" t="s">
        <v>550</v>
      </c>
    </row>
    <row r="183" spans="1:2" x14ac:dyDescent="0.2">
      <c r="A183" s="198" t="s">
        <v>551</v>
      </c>
    </row>
    <row r="184" spans="1:2" x14ac:dyDescent="0.2">
      <c r="A184" s="198" t="s">
        <v>552</v>
      </c>
    </row>
    <row r="185" spans="1:2" x14ac:dyDescent="0.2">
      <c r="A185" s="198" t="s">
        <v>553</v>
      </c>
    </row>
    <row r="186" spans="1:2" x14ac:dyDescent="0.2">
      <c r="A186" s="198" t="s">
        <v>554</v>
      </c>
    </row>
    <row r="187" spans="1:2" x14ac:dyDescent="0.2">
      <c r="A187" s="198" t="s">
        <v>555</v>
      </c>
    </row>
    <row r="188" spans="1:2" x14ac:dyDescent="0.2">
      <c r="A188" s="198" t="s">
        <v>556</v>
      </c>
    </row>
    <row r="189" spans="1:2" x14ac:dyDescent="0.2">
      <c r="A189" s="198" t="s">
        <v>557</v>
      </c>
      <c r="B189">
        <v>66.495000000000005</v>
      </c>
    </row>
    <row r="190" spans="1:2" x14ac:dyDescent="0.2">
      <c r="A190" s="198" t="s">
        <v>558</v>
      </c>
      <c r="B190">
        <v>66.115000000000009</v>
      </c>
    </row>
    <row r="191" spans="1:2" x14ac:dyDescent="0.2">
      <c r="A191" s="198" t="s">
        <v>559</v>
      </c>
      <c r="B191">
        <v>66.509999999999991</v>
      </c>
    </row>
    <row r="192" spans="1:2" x14ac:dyDescent="0.2">
      <c r="A192" s="198" t="s">
        <v>560</v>
      </c>
    </row>
    <row r="193" spans="1:2" x14ac:dyDescent="0.2">
      <c r="A193" s="198" t="s">
        <v>561</v>
      </c>
    </row>
    <row r="194" spans="1:2" x14ac:dyDescent="0.2">
      <c r="A194" s="198" t="s">
        <v>562</v>
      </c>
    </row>
    <row r="195" spans="1:2" x14ac:dyDescent="0.2">
      <c r="A195" s="198" t="s">
        <v>563</v>
      </c>
    </row>
    <row r="196" spans="1:2" x14ac:dyDescent="0.2">
      <c r="A196" s="198" t="s">
        <v>564</v>
      </c>
    </row>
    <row r="197" spans="1:2" x14ac:dyDescent="0.2">
      <c r="A197" s="198" t="s">
        <v>565</v>
      </c>
    </row>
    <row r="198" spans="1:2" x14ac:dyDescent="0.2">
      <c r="A198" s="198" t="s">
        <v>566</v>
      </c>
    </row>
    <row r="199" spans="1:2" x14ac:dyDescent="0.2">
      <c r="A199" s="198" t="s">
        <v>567</v>
      </c>
      <c r="B199">
        <v>66.760000000000005</v>
      </c>
    </row>
    <row r="200" spans="1:2" x14ac:dyDescent="0.2">
      <c r="A200" s="198" t="s">
        <v>568</v>
      </c>
    </row>
    <row r="201" spans="1:2" x14ac:dyDescent="0.2">
      <c r="A201" s="198" t="s">
        <v>569</v>
      </c>
      <c r="B201">
        <v>66.16</v>
      </c>
    </row>
    <row r="202" spans="1:2" x14ac:dyDescent="0.2">
      <c r="A202" s="198" t="s">
        <v>570</v>
      </c>
      <c r="B202">
        <v>66.28</v>
      </c>
    </row>
    <row r="203" spans="1:2" x14ac:dyDescent="0.2">
      <c r="A203" s="198" t="s">
        <v>571</v>
      </c>
      <c r="B203">
        <v>66.540000000000006</v>
      </c>
    </row>
    <row r="204" spans="1:2" x14ac:dyDescent="0.2">
      <c r="A204" s="198" t="s">
        <v>572</v>
      </c>
      <c r="B204">
        <v>66.86</v>
      </c>
    </row>
    <row r="205" spans="1:2" x14ac:dyDescent="0.2">
      <c r="A205" s="198" t="s">
        <v>573</v>
      </c>
      <c r="B205">
        <v>67.239999999999995</v>
      </c>
    </row>
    <row r="206" spans="1:2" x14ac:dyDescent="0.2">
      <c r="A206" s="198" t="s">
        <v>574</v>
      </c>
      <c r="B206">
        <v>67.260000000000005</v>
      </c>
    </row>
    <row r="207" spans="1:2" x14ac:dyDescent="0.2">
      <c r="A207" s="198" t="s">
        <v>575</v>
      </c>
    </row>
    <row r="208" spans="1:2" x14ac:dyDescent="0.2">
      <c r="A208" s="198" t="s">
        <v>576</v>
      </c>
    </row>
    <row r="209" spans="1:2" x14ac:dyDescent="0.2">
      <c r="A209" s="198" t="s">
        <v>577</v>
      </c>
    </row>
    <row r="210" spans="1:2" x14ac:dyDescent="0.2">
      <c r="A210" s="198" t="s">
        <v>578</v>
      </c>
      <c r="B210">
        <v>67.78</v>
      </c>
    </row>
    <row r="211" spans="1:2" x14ac:dyDescent="0.2">
      <c r="A211" s="198" t="s">
        <v>579</v>
      </c>
      <c r="B211">
        <v>67.5</v>
      </c>
    </row>
    <row r="212" spans="1:2" x14ac:dyDescent="0.2">
      <c r="A212" s="198" t="s">
        <v>580</v>
      </c>
    </row>
    <row r="213" spans="1:2" x14ac:dyDescent="0.2">
      <c r="A213" s="198" t="s">
        <v>581</v>
      </c>
      <c r="B213">
        <v>66.62</v>
      </c>
    </row>
    <row r="214" spans="1:2" x14ac:dyDescent="0.2">
      <c r="A214" s="198" t="s">
        <v>582</v>
      </c>
      <c r="B214">
        <v>65.930000000000007</v>
      </c>
    </row>
    <row r="215" spans="1:2" x14ac:dyDescent="0.2">
      <c r="A215" s="198" t="s">
        <v>583</v>
      </c>
    </row>
    <row r="216" spans="1:2" x14ac:dyDescent="0.2">
      <c r="A216" s="198" t="s">
        <v>584</v>
      </c>
    </row>
    <row r="217" spans="1:2" x14ac:dyDescent="0.2">
      <c r="A217" s="198" t="s">
        <v>585</v>
      </c>
      <c r="B217">
        <v>66.97999999999999</v>
      </c>
    </row>
    <row r="218" spans="1:2" x14ac:dyDescent="0.2">
      <c r="A218" s="198" t="s">
        <v>586</v>
      </c>
      <c r="B218">
        <v>68.194999999999993</v>
      </c>
    </row>
    <row r="219" spans="1:2" x14ac:dyDescent="0.2">
      <c r="A219" s="198" t="s">
        <v>587</v>
      </c>
      <c r="B219">
        <v>68.3</v>
      </c>
    </row>
    <row r="220" spans="1:2" x14ac:dyDescent="0.2">
      <c r="A220" s="198" t="s">
        <v>588</v>
      </c>
      <c r="B220">
        <v>68.33</v>
      </c>
    </row>
    <row r="221" spans="1:2" x14ac:dyDescent="0.2">
      <c r="A221" s="198" t="s">
        <v>589</v>
      </c>
      <c r="B221">
        <v>68.45</v>
      </c>
    </row>
    <row r="222" spans="1:2" x14ac:dyDescent="0.2">
      <c r="A222" s="198" t="s">
        <v>590</v>
      </c>
      <c r="B222">
        <v>67.66</v>
      </c>
    </row>
    <row r="223" spans="1:2" x14ac:dyDescent="0.2">
      <c r="A223" s="198" t="s">
        <v>591</v>
      </c>
      <c r="B223">
        <v>67.63</v>
      </c>
    </row>
    <row r="224" spans="1:2" x14ac:dyDescent="0.2">
      <c r="A224" s="198" t="s">
        <v>592</v>
      </c>
      <c r="B224">
        <v>67.290000000000006</v>
      </c>
    </row>
    <row r="225" spans="1:2" x14ac:dyDescent="0.2">
      <c r="A225" s="198" t="s">
        <v>593</v>
      </c>
      <c r="B225">
        <v>66.94</v>
      </c>
    </row>
    <row r="226" spans="1:2" x14ac:dyDescent="0.2">
      <c r="A226" s="198" t="s">
        <v>594</v>
      </c>
    </row>
    <row r="227" spans="1:2" x14ac:dyDescent="0.2">
      <c r="A227" s="198" t="s">
        <v>595</v>
      </c>
      <c r="B227">
        <v>66.710000000000008</v>
      </c>
    </row>
    <row r="228" spans="1:2" x14ac:dyDescent="0.2">
      <c r="A228" s="198" t="s">
        <v>596</v>
      </c>
      <c r="B228">
        <v>66.94</v>
      </c>
    </row>
    <row r="229" spans="1:2" x14ac:dyDescent="0.2">
      <c r="A229" s="198" t="s">
        <v>597</v>
      </c>
      <c r="B229">
        <v>68.240000000000009</v>
      </c>
    </row>
    <row r="230" spans="1:2" x14ac:dyDescent="0.2">
      <c r="A230" s="198" t="s">
        <v>598</v>
      </c>
      <c r="B230">
        <v>68.504999999999995</v>
      </c>
    </row>
    <row r="231" spans="1:2" x14ac:dyDescent="0.2">
      <c r="A231" s="198" t="s">
        <v>599</v>
      </c>
      <c r="B231">
        <v>68.61</v>
      </c>
    </row>
    <row r="232" spans="1:2" x14ac:dyDescent="0.2">
      <c r="A232" s="198" t="s">
        <v>600</v>
      </c>
      <c r="B232">
        <v>68.75</v>
      </c>
    </row>
    <row r="233" spans="1:2" x14ac:dyDescent="0.2">
      <c r="A233" s="198" t="s">
        <v>601</v>
      </c>
      <c r="B233">
        <v>68.78</v>
      </c>
    </row>
    <row r="234" spans="1:2" x14ac:dyDescent="0.2">
      <c r="A234" s="198" t="s">
        <v>602</v>
      </c>
      <c r="B234">
        <v>68.66</v>
      </c>
    </row>
    <row r="235" spans="1:2" x14ac:dyDescent="0.2">
      <c r="A235" s="198" t="s">
        <v>603</v>
      </c>
      <c r="B235">
        <v>67.98</v>
      </c>
    </row>
    <row r="236" spans="1:2" x14ac:dyDescent="0.2">
      <c r="A236" s="198" t="s">
        <v>604</v>
      </c>
      <c r="B236">
        <v>67.930000000000007</v>
      </c>
    </row>
    <row r="237" spans="1:2" x14ac:dyDescent="0.2">
      <c r="A237" s="198" t="s">
        <v>605</v>
      </c>
      <c r="B237">
        <v>67.83</v>
      </c>
    </row>
    <row r="238" spans="1:2" x14ac:dyDescent="0.2">
      <c r="A238" s="198" t="s">
        <v>606</v>
      </c>
      <c r="B238">
        <v>67.680000000000007</v>
      </c>
    </row>
    <row r="239" spans="1:2" x14ac:dyDescent="0.2">
      <c r="A239" s="198" t="s">
        <v>607</v>
      </c>
      <c r="B239">
        <v>67.94</v>
      </c>
    </row>
    <row r="240" spans="1:2" x14ac:dyDescent="0.2">
      <c r="A240" s="198" t="s">
        <v>608</v>
      </c>
      <c r="B240">
        <v>68.16</v>
      </c>
    </row>
    <row r="241" spans="1:2" x14ac:dyDescent="0.2">
      <c r="A241" s="198" t="s">
        <v>609</v>
      </c>
      <c r="B241">
        <v>68.959999999999994</v>
      </c>
    </row>
    <row r="242" spans="1:2" x14ac:dyDescent="0.2">
      <c r="A242" s="198" t="s">
        <v>610</v>
      </c>
      <c r="B242">
        <v>69.230028862500006</v>
      </c>
    </row>
    <row r="243" spans="1:2" x14ac:dyDescent="0.2">
      <c r="A243" s="198" t="s">
        <v>611</v>
      </c>
      <c r="B243">
        <v>84.739000000000004</v>
      </c>
    </row>
    <row r="244" spans="1:2" x14ac:dyDescent="0.2">
      <c r="A244" s="198" t="s">
        <v>612</v>
      </c>
    </row>
    <row r="245" spans="1:2" x14ac:dyDescent="0.2">
      <c r="A245" s="198" t="s">
        <v>613</v>
      </c>
    </row>
    <row r="246" spans="1:2" x14ac:dyDescent="0.2">
      <c r="A246" s="198" t="s">
        <v>614</v>
      </c>
    </row>
    <row r="247" spans="1:2" x14ac:dyDescent="0.2">
      <c r="A247" s="198" t="s">
        <v>615</v>
      </c>
      <c r="B247">
        <v>67.736357477419361</v>
      </c>
    </row>
    <row r="248" spans="1:2" x14ac:dyDescent="0.2">
      <c r="A248" s="198" t="s">
        <v>616</v>
      </c>
      <c r="B248">
        <v>67.34403118064516</v>
      </c>
    </row>
    <row r="249" spans="1:2" x14ac:dyDescent="0.2">
      <c r="A249" s="198" t="s">
        <v>617</v>
      </c>
      <c r="B249">
        <v>67.141139626666671</v>
      </c>
    </row>
    <row r="250" spans="1:2" x14ac:dyDescent="0.2">
      <c r="A250" s="198" t="s">
        <v>618</v>
      </c>
      <c r="B250">
        <v>67.333337264516132</v>
      </c>
    </row>
    <row r="251" spans="1:2" x14ac:dyDescent="0.2">
      <c r="A251" s="198" t="s">
        <v>619</v>
      </c>
      <c r="B251">
        <v>68.099508946666674</v>
      </c>
    </row>
    <row r="252" spans="1:2" x14ac:dyDescent="0.2">
      <c r="A252" s="198" t="s">
        <v>620</v>
      </c>
      <c r="B252">
        <v>68.170271225806459</v>
      </c>
    </row>
    <row r="253" spans="1:2" x14ac:dyDescent="0.2">
      <c r="A253" s="198" t="s">
        <v>621</v>
      </c>
      <c r="B253">
        <v>68.932239754838719</v>
      </c>
    </row>
    <row r="254" spans="1:2" x14ac:dyDescent="0.2">
      <c r="A254" s="198" t="s">
        <v>622</v>
      </c>
      <c r="B254">
        <v>68.51818227857143</v>
      </c>
    </row>
    <row r="255" spans="1:2" x14ac:dyDescent="0.2">
      <c r="A255" s="198" t="s">
        <v>623</v>
      </c>
      <c r="B255">
        <v>68.790266316129035</v>
      </c>
    </row>
    <row r="256" spans="1:2" x14ac:dyDescent="0.2">
      <c r="A256" s="198" t="s">
        <v>624</v>
      </c>
      <c r="B256">
        <v>68.80446366000001</v>
      </c>
    </row>
    <row r="257" spans="1:2" x14ac:dyDescent="0.2">
      <c r="A257" s="198" t="s">
        <v>625</v>
      </c>
      <c r="B257">
        <v>68.851261245161297</v>
      </c>
    </row>
    <row r="258" spans="1:2" x14ac:dyDescent="0.2">
      <c r="A258" s="198" t="s">
        <v>626</v>
      </c>
      <c r="B258">
        <v>68.189586286666668</v>
      </c>
    </row>
    <row r="259" spans="1:2" x14ac:dyDescent="0.2">
      <c r="A259" s="198" t="s">
        <v>627</v>
      </c>
      <c r="B259">
        <v>67.735241277419362</v>
      </c>
    </row>
    <row r="260" spans="1:2" x14ac:dyDescent="0.2">
      <c r="A260" s="198" t="s">
        <v>628</v>
      </c>
      <c r="B260">
        <v>67.526403858064526</v>
      </c>
    </row>
    <row r="261" spans="1:2" x14ac:dyDescent="0.2">
      <c r="A261" s="198" t="s">
        <v>629</v>
      </c>
      <c r="B261">
        <v>67.54498078666667</v>
      </c>
    </row>
    <row r="262" spans="1:2" x14ac:dyDescent="0.2">
      <c r="A262" s="198" t="s">
        <v>630</v>
      </c>
      <c r="B262">
        <v>67.581169670967739</v>
      </c>
    </row>
    <row r="263" spans="1:2" x14ac:dyDescent="0.2">
      <c r="A263" s="198" t="s">
        <v>631</v>
      </c>
      <c r="B263">
        <v>67.959053780000005</v>
      </c>
    </row>
    <row r="264" spans="1:2" x14ac:dyDescent="0.2">
      <c r="A264" s="198" t="s">
        <v>632</v>
      </c>
      <c r="B264">
        <v>68.01583955483872</v>
      </c>
    </row>
    <row r="265" spans="1:2" x14ac:dyDescent="0.2">
      <c r="A265" s="198" t="s">
        <v>633</v>
      </c>
      <c r="B265">
        <v>68.615491000000006</v>
      </c>
    </row>
    <row r="266" spans="1:2" x14ac:dyDescent="0.2">
      <c r="A266" s="198" t="s">
        <v>634</v>
      </c>
      <c r="B266">
        <v>68.648823041379316</v>
      </c>
    </row>
    <row r="267" spans="1:2" x14ac:dyDescent="0.2">
      <c r="A267" s="198" t="s">
        <v>635</v>
      </c>
      <c r="B267">
        <v>68.730135541935496</v>
      </c>
    </row>
    <row r="268" spans="1:2" x14ac:dyDescent="0.2">
      <c r="A268" s="198" t="s">
        <v>636</v>
      </c>
      <c r="B268">
        <v>68.979260580000002</v>
      </c>
    </row>
    <row r="269" spans="1:2" x14ac:dyDescent="0.2">
      <c r="A269" s="198" t="s">
        <v>637</v>
      </c>
      <c r="B269">
        <v>68.731935864516132</v>
      </c>
    </row>
    <row r="270" spans="1:2" x14ac:dyDescent="0.2">
      <c r="A270" s="198" t="s">
        <v>638</v>
      </c>
      <c r="B270">
        <v>84.739000000000004</v>
      </c>
    </row>
    <row r="271" spans="1:2" x14ac:dyDescent="0.2">
      <c r="A271" s="198" t="s">
        <v>639</v>
      </c>
    </row>
    <row r="272" spans="1:2" x14ac:dyDescent="0.2">
      <c r="A272" s="198" t="s">
        <v>640</v>
      </c>
    </row>
    <row r="273" spans="1:2" x14ac:dyDescent="0.2">
      <c r="A273" s="198" t="s">
        <v>641</v>
      </c>
    </row>
    <row r="274" spans="1:2" x14ac:dyDescent="0.2">
      <c r="A274" s="198" t="s">
        <v>642</v>
      </c>
    </row>
    <row r="275" spans="1:2" x14ac:dyDescent="0.2">
      <c r="A275" s="198" t="s">
        <v>643</v>
      </c>
    </row>
    <row r="276" spans="1:2" x14ac:dyDescent="0.2">
      <c r="A276" s="198" t="s">
        <v>644</v>
      </c>
    </row>
    <row r="277" spans="1:2" x14ac:dyDescent="0.2">
      <c r="A277" s="198" t="s">
        <v>645</v>
      </c>
    </row>
    <row r="278" spans="1:2" x14ac:dyDescent="0.2">
      <c r="A278" s="198" t="s">
        <v>646</v>
      </c>
      <c r="B278">
        <v>84.739000000000004</v>
      </c>
    </row>
    <row r="279" spans="1:2" x14ac:dyDescent="0.2">
      <c r="A279" s="198" t="s">
        <v>647</v>
      </c>
    </row>
    <row r="280" spans="1:2" x14ac:dyDescent="0.2">
      <c r="A280" s="198" t="s">
        <v>648</v>
      </c>
      <c r="B280">
        <v>69.920068353333335</v>
      </c>
    </row>
    <row r="281" spans="1:2" x14ac:dyDescent="0.2">
      <c r="A281" s="198" t="s">
        <v>649</v>
      </c>
      <c r="B281">
        <v>69.917952374193561</v>
      </c>
    </row>
    <row r="282" spans="1:2" x14ac:dyDescent="0.2">
      <c r="A282" s="198" t="s">
        <v>650</v>
      </c>
      <c r="B282">
        <v>69.576167133333342</v>
      </c>
    </row>
    <row r="283" spans="1:2" x14ac:dyDescent="0.2">
      <c r="A283" s="198" t="s">
        <v>651</v>
      </c>
      <c r="B283">
        <v>69.124262161290318</v>
      </c>
    </row>
    <row r="284" spans="1:2" x14ac:dyDescent="0.2">
      <c r="A284" s="198" t="s">
        <v>652</v>
      </c>
      <c r="B284">
        <v>68.687827961290338</v>
      </c>
    </row>
    <row r="285" spans="1:2" x14ac:dyDescent="0.2">
      <c r="A285" s="198" t="s">
        <v>653</v>
      </c>
      <c r="B285">
        <v>68.347714620000005</v>
      </c>
    </row>
    <row r="286" spans="1:2" x14ac:dyDescent="0.2">
      <c r="A286" s="198" t="s">
        <v>654</v>
      </c>
      <c r="B286">
        <v>68.570086864516128</v>
      </c>
    </row>
    <row r="287" spans="1:2" x14ac:dyDescent="0.2">
      <c r="A287" s="198" t="s">
        <v>655</v>
      </c>
      <c r="B287">
        <v>69.213141686666674</v>
      </c>
    </row>
    <row r="288" spans="1:2" x14ac:dyDescent="0.2">
      <c r="A288" s="198" t="s">
        <v>656</v>
      </c>
      <c r="B288">
        <v>69.418542890322584</v>
      </c>
    </row>
    <row r="289" spans="1:2" x14ac:dyDescent="0.2">
      <c r="A289" s="198" t="s">
        <v>657</v>
      </c>
      <c r="B289">
        <v>69.950034122580647</v>
      </c>
    </row>
    <row r="290" spans="1:2" x14ac:dyDescent="0.2">
      <c r="A290" s="198" t="s">
        <v>658</v>
      </c>
      <c r="B290">
        <v>70.058853068965519</v>
      </c>
    </row>
    <row r="291" spans="1:2" x14ac:dyDescent="0.2">
      <c r="A291" s="198" t="s">
        <v>659</v>
      </c>
      <c r="B291">
        <v>70.294831903225813</v>
      </c>
    </row>
    <row r="292" spans="1:2" x14ac:dyDescent="0.2">
      <c r="A292" s="198" t="s">
        <v>660</v>
      </c>
      <c r="B292">
        <v>70.494278840000007</v>
      </c>
    </row>
    <row r="293" spans="1:2" x14ac:dyDescent="0.2">
      <c r="A293" s="198" t="s">
        <v>661</v>
      </c>
      <c r="B293">
        <v>70.351925954838705</v>
      </c>
    </row>
    <row r="294" spans="1:2" x14ac:dyDescent="0.2">
      <c r="A294" s="198" t="s">
        <v>662</v>
      </c>
      <c r="B294">
        <v>70.156990000000008</v>
      </c>
    </row>
    <row r="295" spans="1:2" x14ac:dyDescent="0.2">
      <c r="A295" s="198" t="s">
        <v>663</v>
      </c>
      <c r="B295">
        <v>69.798632473118289</v>
      </c>
    </row>
    <row r="296" spans="1:2" x14ac:dyDescent="0.2">
      <c r="A296" s="198" t="s">
        <v>664</v>
      </c>
      <c r="B296">
        <v>69.449569221505371</v>
      </c>
    </row>
    <row r="297" spans="1:2" x14ac:dyDescent="0.2">
      <c r="A297" s="198" t="s">
        <v>665</v>
      </c>
      <c r="B297">
        <v>68.799520655555554</v>
      </c>
    </row>
    <row r="298" spans="1:2" x14ac:dyDescent="0.2">
      <c r="A298" s="198" t="s">
        <v>666</v>
      </c>
      <c r="B298">
        <v>68.674312473118277</v>
      </c>
    </row>
    <row r="299" spans="1:2" x14ac:dyDescent="0.2">
      <c r="A299" s="198" t="s">
        <v>667</v>
      </c>
      <c r="B299">
        <v>69.19238244666667</v>
      </c>
    </row>
    <row r="300" spans="1:2" x14ac:dyDescent="0.2">
      <c r="A300" s="198" t="s">
        <v>668</v>
      </c>
      <c r="B300">
        <v>70.37111107419355</v>
      </c>
    </row>
    <row r="301" spans="1:2" x14ac:dyDescent="0.2">
      <c r="A301" s="198" t="s">
        <v>669</v>
      </c>
      <c r="B301">
        <v>70.547170096774195</v>
      </c>
    </row>
    <row r="302" spans="1:2" x14ac:dyDescent="0.2">
      <c r="A302" s="198" t="s">
        <v>670</v>
      </c>
      <c r="B302">
        <v>70.424547355555546</v>
      </c>
    </row>
    <row r="303" spans="1:2" x14ac:dyDescent="0.2">
      <c r="A303" s="198" t="s">
        <v>671</v>
      </c>
      <c r="B303">
        <v>84.739000000000004</v>
      </c>
    </row>
    <row r="304" spans="1:2" x14ac:dyDescent="0.2">
      <c r="A304" s="198" t="s">
        <v>672</v>
      </c>
      <c r="B304">
        <v>70.52</v>
      </c>
    </row>
    <row r="305" spans="1:2" x14ac:dyDescent="0.2">
      <c r="A305" s="198" t="s">
        <v>673</v>
      </c>
      <c r="B305">
        <v>70.7</v>
      </c>
    </row>
    <row r="306" spans="1:2" x14ac:dyDescent="0.2">
      <c r="A306" s="198" t="s">
        <v>674</v>
      </c>
      <c r="B306">
        <v>70.64</v>
      </c>
    </row>
    <row r="307" spans="1:2" x14ac:dyDescent="0.2">
      <c r="A307" s="198" t="s">
        <v>675</v>
      </c>
      <c r="B307">
        <v>70.33</v>
      </c>
    </row>
    <row r="308" spans="1:2" x14ac:dyDescent="0.2">
      <c r="A308" s="198" t="s">
        <v>676</v>
      </c>
      <c r="B308">
        <v>69.47</v>
      </c>
    </row>
    <row r="309" spans="1:2" x14ac:dyDescent="0.2">
      <c r="A309" s="198" t="s">
        <v>677</v>
      </c>
    </row>
    <row r="310" spans="1:2" x14ac:dyDescent="0.2">
      <c r="A310" s="198" t="s">
        <v>678</v>
      </c>
    </row>
    <row r="311" spans="1:2" x14ac:dyDescent="0.2">
      <c r="A311" s="198" t="s">
        <v>679</v>
      </c>
      <c r="B311">
        <v>69.95</v>
      </c>
    </row>
    <row r="312" spans="1:2" x14ac:dyDescent="0.2">
      <c r="A312" s="198" t="s">
        <v>680</v>
      </c>
      <c r="B312">
        <v>69.900000000000006</v>
      </c>
    </row>
    <row r="313" spans="1:2" x14ac:dyDescent="0.2">
      <c r="A313" s="198" t="s">
        <v>681</v>
      </c>
      <c r="B313">
        <v>70.12</v>
      </c>
    </row>
    <row r="314" spans="1:2" x14ac:dyDescent="0.2">
      <c r="A314" s="198" t="s">
        <v>340</v>
      </c>
      <c r="B314">
        <v>70.400000000000006</v>
      </c>
    </row>
    <row r="315" spans="1:2" x14ac:dyDescent="0.2">
      <c r="A315" s="198" t="s">
        <v>682</v>
      </c>
      <c r="B315">
        <v>70.86</v>
      </c>
    </row>
    <row r="316" spans="1:2" x14ac:dyDescent="0.2">
      <c r="A316" s="198" t="s">
        <v>683</v>
      </c>
      <c r="B316">
        <v>70.86</v>
      </c>
    </row>
    <row r="317" spans="1:2" x14ac:dyDescent="0.2">
      <c r="A317" s="198" t="s">
        <v>684</v>
      </c>
      <c r="B317">
        <v>70.72</v>
      </c>
    </row>
    <row r="318" spans="1:2" x14ac:dyDescent="0.2">
      <c r="A318" s="198" t="s">
        <v>685</v>
      </c>
      <c r="B318">
        <v>70.62</v>
      </c>
    </row>
    <row r="319" spans="1:2" x14ac:dyDescent="0.2">
      <c r="A319" s="198" t="s">
        <v>686</v>
      </c>
      <c r="B319">
        <v>70.099999999999994</v>
      </c>
    </row>
    <row r="320" spans="1:2" x14ac:dyDescent="0.2">
      <c r="A320" s="198" t="s">
        <v>687</v>
      </c>
      <c r="B320">
        <v>69.56</v>
      </c>
    </row>
    <row r="321" spans="1:2" x14ac:dyDescent="0.2">
      <c r="A321" s="198" t="s">
        <v>688</v>
      </c>
      <c r="B321">
        <v>69.22</v>
      </c>
    </row>
    <row r="322" spans="1:2" x14ac:dyDescent="0.2">
      <c r="A322" s="198" t="s">
        <v>689</v>
      </c>
      <c r="B322">
        <v>69.12</v>
      </c>
    </row>
    <row r="323" spans="1:2" x14ac:dyDescent="0.2">
      <c r="A323" s="198" t="s">
        <v>690</v>
      </c>
      <c r="B323">
        <v>69.95</v>
      </c>
    </row>
    <row r="324" spans="1:2" x14ac:dyDescent="0.2">
      <c r="A324" s="198" t="s">
        <v>691</v>
      </c>
      <c r="B324">
        <v>70.2</v>
      </c>
    </row>
    <row r="325" spans="1:2" x14ac:dyDescent="0.2">
      <c r="A325" s="198" t="s">
        <v>692</v>
      </c>
      <c r="B325">
        <v>70.66</v>
      </c>
    </row>
    <row r="326" spans="1:2" x14ac:dyDescent="0.2">
      <c r="A326" s="198" t="s">
        <v>369</v>
      </c>
      <c r="B326">
        <v>70.739999999999995</v>
      </c>
    </row>
    <row r="327" spans="1:2" x14ac:dyDescent="0.2">
      <c r="A327" s="198" t="s">
        <v>370</v>
      </c>
      <c r="B327">
        <v>70.81</v>
      </c>
    </row>
    <row r="328" spans="1:2" x14ac:dyDescent="0.2">
      <c r="A328" s="198" t="s">
        <v>352</v>
      </c>
      <c r="B328">
        <v>71.180000000000007</v>
      </c>
    </row>
    <row r="329" spans="1:2" x14ac:dyDescent="0.2">
      <c r="A329" s="198" t="s">
        <v>353</v>
      </c>
      <c r="B329">
        <v>70.78</v>
      </c>
    </row>
    <row r="330" spans="1:2" x14ac:dyDescent="0.2">
      <c r="A330" s="198" t="s">
        <v>354</v>
      </c>
      <c r="B330">
        <v>70.680000000000007</v>
      </c>
    </row>
    <row r="331" spans="1:2" x14ac:dyDescent="0.2">
      <c r="A331" s="198" t="s">
        <v>371</v>
      </c>
      <c r="B331">
        <v>70.150000000000006</v>
      </c>
    </row>
    <row r="332" spans="1:2" x14ac:dyDescent="0.2">
      <c r="A332" s="198" t="s">
        <v>356</v>
      </c>
      <c r="B332">
        <v>69.3</v>
      </c>
    </row>
    <row r="333" spans="1:2" x14ac:dyDescent="0.2">
      <c r="A333" s="198" t="s">
        <v>372</v>
      </c>
      <c r="B333">
        <v>68.599999999999994</v>
      </c>
    </row>
    <row r="334" spans="1:2" x14ac:dyDescent="0.2">
      <c r="A334" s="198" t="s">
        <v>373</v>
      </c>
      <c r="B334">
        <v>68.400000000000006</v>
      </c>
    </row>
    <row r="335" spans="1:2" x14ac:dyDescent="0.2">
      <c r="A335" s="198" t="s">
        <v>374</v>
      </c>
      <c r="B335">
        <v>68.400000000000006</v>
      </c>
    </row>
    <row r="336" spans="1:2" x14ac:dyDescent="0.2">
      <c r="A336" s="198" t="s">
        <v>375</v>
      </c>
      <c r="B336">
        <v>70.599999999999994</v>
      </c>
    </row>
    <row r="337" spans="1:2" x14ac:dyDescent="0.2">
      <c r="A337" s="198" t="s">
        <v>376</v>
      </c>
      <c r="B337">
        <v>70.7</v>
      </c>
    </row>
    <row r="338" spans="1:2" x14ac:dyDescent="0.2">
      <c r="A338" s="198" t="s">
        <v>377</v>
      </c>
      <c r="B338">
        <v>70.900000000000006</v>
      </c>
    </row>
    <row r="339" spans="1:2" x14ac:dyDescent="0.2">
      <c r="A339" s="198" t="s">
        <v>378</v>
      </c>
      <c r="B339">
        <v>71.2</v>
      </c>
    </row>
    <row r="340" spans="1:2" x14ac:dyDescent="0.2">
      <c r="A340" s="198" t="s">
        <v>366</v>
      </c>
      <c r="B340">
        <v>71.599999999999994</v>
      </c>
    </row>
    <row r="341" spans="1:2" x14ac:dyDescent="0.2">
      <c r="A341" s="198" t="s">
        <v>367</v>
      </c>
      <c r="B341">
        <v>71.099999999999994</v>
      </c>
    </row>
    <row r="342" spans="1:2" x14ac:dyDescent="0.2">
      <c r="A342" s="198" t="s">
        <v>368</v>
      </c>
      <c r="B342">
        <v>70.7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15"/>
  <sheetViews>
    <sheetView workbookViewId="0">
      <selection activeCell="U20" sqref="U20"/>
    </sheetView>
  </sheetViews>
  <sheetFormatPr defaultRowHeight="12.75" x14ac:dyDescent="0.2"/>
  <sheetData>
    <row r="5" spans="3:4" x14ac:dyDescent="0.2">
      <c r="C5" s="162">
        <v>70.5</v>
      </c>
      <c r="D5" s="16">
        <v>12.761800000000001</v>
      </c>
    </row>
    <row r="6" spans="3:4" x14ac:dyDescent="0.2">
      <c r="C6" s="162">
        <v>70.400000000000006</v>
      </c>
      <c r="D6" s="16">
        <v>12.930677419354838</v>
      </c>
    </row>
    <row r="7" spans="3:4" x14ac:dyDescent="0.2">
      <c r="C7" s="162">
        <v>70.040000000000006</v>
      </c>
      <c r="D7" s="16">
        <v>13.150000000000002</v>
      </c>
    </row>
    <row r="8" spans="3:4" x14ac:dyDescent="0.2">
      <c r="C8" s="162">
        <v>69.849999999999994</v>
      </c>
      <c r="D8" s="16">
        <v>13.512903225806452</v>
      </c>
    </row>
    <row r="9" spans="3:4" x14ac:dyDescent="0.2">
      <c r="C9" s="162">
        <v>68.900000000000006</v>
      </c>
      <c r="D9" s="16">
        <v>14.101677419354836</v>
      </c>
    </row>
    <row r="10" spans="3:4" x14ac:dyDescent="0.2">
      <c r="C10" s="162">
        <v>68.63</v>
      </c>
      <c r="D10" s="16">
        <v>14.460166666666662</v>
      </c>
    </row>
    <row r="11" spans="3:4" x14ac:dyDescent="0.2">
      <c r="C11" s="162">
        <v>68.58</v>
      </c>
      <c r="D11" s="16">
        <v>14.312903225806449</v>
      </c>
    </row>
    <row r="12" spans="3:4" x14ac:dyDescent="0.2">
      <c r="C12" s="162">
        <v>70.099999999999994</v>
      </c>
      <c r="D12" s="16">
        <v>13.379533333333331</v>
      </c>
    </row>
    <row r="13" spans="3:4" ht="13.5" thickBot="1" x14ac:dyDescent="0.25">
      <c r="C13" s="165">
        <v>70.53</v>
      </c>
      <c r="D13" s="17">
        <v>12.629258064516129</v>
      </c>
    </row>
    <row r="14" spans="3:4" ht="13.5" thickTop="1" x14ac:dyDescent="0.2">
      <c r="C14" s="162">
        <v>70.36</v>
      </c>
      <c r="D14" s="3">
        <v>12.699032258064513</v>
      </c>
    </row>
    <row r="15" spans="3:4" x14ac:dyDescent="0.2">
      <c r="C15" s="21"/>
      <c r="D15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OlyStillWell 2008-2013</vt:lpstr>
      <vt:lpstr>HiLo</vt:lpstr>
      <vt:lpstr>Sheet1</vt:lpstr>
      <vt:lpstr>Sheet2</vt:lpstr>
      <vt:lpstr>Sheet3</vt:lpstr>
      <vt:lpstr>1988-2016 Chart gage&amp;well</vt:lpstr>
      <vt:lpstr>High_Water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Biever</dc:creator>
  <cp:lastModifiedBy>Nathaniel Kale</cp:lastModifiedBy>
  <cp:lastPrinted>2015-05-14T22:58:25Z</cp:lastPrinted>
  <dcterms:created xsi:type="dcterms:W3CDTF">2010-08-04T01:18:00Z</dcterms:created>
  <dcterms:modified xsi:type="dcterms:W3CDTF">2017-01-03T18:49:10Z</dcterms:modified>
</cp:coreProperties>
</file>