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Lecture Notes\Radiation Detection and Measurement\"/>
    </mc:Choice>
  </mc:AlternateContent>
  <bookViews>
    <workbookView xWindow="0" yWindow="0" windowWidth="14820" windowHeight="13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6" i="1"/>
  <c r="L7" i="1"/>
  <c r="L2" i="1"/>
  <c r="K7" i="1"/>
  <c r="K6" i="1"/>
  <c r="K5" i="1"/>
  <c r="L5" i="1" s="1"/>
  <c r="K4" i="1"/>
  <c r="K3" i="1"/>
  <c r="K2" i="1"/>
  <c r="J3" i="1"/>
  <c r="J4" i="1"/>
  <c r="J2" i="1"/>
  <c r="I7" i="1"/>
  <c r="J7" i="1" s="1"/>
  <c r="I6" i="1"/>
  <c r="J6" i="1" s="1"/>
  <c r="I5" i="1"/>
  <c r="J5" i="1" s="1"/>
  <c r="I4" i="1"/>
  <c r="I3" i="1"/>
  <c r="I2" i="1"/>
</calcChain>
</file>

<file path=xl/sharedStrings.xml><?xml version="1.0" encoding="utf-8"?>
<sst xmlns="http://schemas.openxmlformats.org/spreadsheetml/2006/main" count="12" uniqueCount="12">
  <si>
    <t>dV</t>
  </si>
  <si>
    <t>K</t>
  </si>
  <si>
    <t>ln M (1000V)</t>
  </si>
  <si>
    <t>ln M (30V)</t>
  </si>
  <si>
    <t>Propane</t>
  </si>
  <si>
    <t>96%He,4%isobutane</t>
  </si>
  <si>
    <t>M (30V)</t>
  </si>
  <si>
    <t>M (1000V)</t>
  </si>
  <si>
    <t>Voltage [V]</t>
  </si>
  <si>
    <t>R_a [cm]</t>
  </si>
  <si>
    <t>R_c [cm]</t>
  </si>
  <si>
    <t>p [atm]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</si>
</sst>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5" sqref="I5"/>
    </sheetView>
  </sheetViews>
  <sheetFormatPr defaultRowHeight="15" x14ac:dyDescent="0.25"/>
  <cols>
    <col min="1" max="1" width="13.7109375" customWidth="1"/>
    <col min="9" max="9" width="12.7109375" customWidth="1"/>
    <col min="10" max="10" width="9.85546875" customWidth="1"/>
    <col min="12" max="12" width="10.42578125" customWidth="1"/>
  </cols>
  <sheetData>
    <row r="1" spans="1:12" ht="15.75" thickTop="1" x14ac:dyDescent="0.25">
      <c r="A1" t="s">
        <v>8</v>
      </c>
      <c r="C1" t="s">
        <v>9</v>
      </c>
      <c r="D1" t="s">
        <v>10</v>
      </c>
      <c r="E1" t="s">
        <v>0</v>
      </c>
      <c r="F1" t="s">
        <v>1</v>
      </c>
      <c r="G1" t="s">
        <v>11</v>
      </c>
      <c r="I1" t="s">
        <v>2</v>
      </c>
      <c r="J1" s="4" t="s">
        <v>7</v>
      </c>
      <c r="K1" t="s">
        <v>3</v>
      </c>
      <c r="L1" s="4" t="s">
        <v>6</v>
      </c>
    </row>
    <row r="2" spans="1:12" x14ac:dyDescent="0.25">
      <c r="A2">
        <v>1000</v>
      </c>
      <c r="C2">
        <v>5.0000000000000001E-3</v>
      </c>
      <c r="D2">
        <v>2</v>
      </c>
      <c r="E2">
        <v>29.5</v>
      </c>
      <c r="F2" s="1">
        <v>100000</v>
      </c>
      <c r="G2">
        <v>1</v>
      </c>
      <c r="H2" s="2" t="s">
        <v>4</v>
      </c>
      <c r="I2" s="1">
        <f>($A$2/(LN($D$2/$C$2)))*LN(2)/$E$2*(LN($A$2/($G$2*$C$2*LN($D$2/$C$2)))-LN($F$2))</f>
        <v>-4.3028061184664468</v>
      </c>
      <c r="J2" s="5">
        <f>EXP(I2)</f>
        <v>1.3530537399717643E-2</v>
      </c>
      <c r="K2" s="1">
        <f>($A$3/(LN($D$2/$C$2)))*LN(2)/$E$2*(LN($A$3/($G$2*$C$2*LN($D$2/$C$2)))-LN($F$2))</f>
        <v>-0.54163050590474227</v>
      </c>
      <c r="L2" s="5">
        <f>EXP(K2)</f>
        <v>0.5817988521192119</v>
      </c>
    </row>
    <row r="3" spans="1:12" x14ac:dyDescent="0.25">
      <c r="A3">
        <v>30</v>
      </c>
      <c r="D3">
        <v>0.5</v>
      </c>
      <c r="E3">
        <v>29.5</v>
      </c>
      <c r="F3" s="1">
        <v>100000</v>
      </c>
      <c r="G3">
        <v>1</v>
      </c>
      <c r="H3" s="2"/>
      <c r="I3" s="1">
        <f>($A$2/(LN($D$3/$C$2)))*LN(2)/$E$2*(LN($A$2/($G$2*$C$2*LN($D$3/$C$2)))-LN($F$2))</f>
        <v>-4.2554031080781671</v>
      </c>
      <c r="J3" s="5">
        <f t="shared" ref="J3:J7" si="0">EXP(I3)</f>
        <v>1.4187370549050147E-2</v>
      </c>
      <c r="K3" s="1">
        <f>($A$3/(LN($D$3/$C$2)))*LN(2)/$E$2*(LN($A$3/($G$2*$C$2*LN($D$3/$C$2)))-LN($F$2))</f>
        <v>-0.66439723322153132</v>
      </c>
      <c r="L3" s="5">
        <f t="shared" ref="L3:L7" si="1">EXP(K3)</f>
        <v>0.51458360814788529</v>
      </c>
    </row>
    <row r="4" spans="1:12" x14ac:dyDescent="0.25">
      <c r="D4">
        <v>6.0000000000000001E-3</v>
      </c>
      <c r="E4">
        <v>29.5</v>
      </c>
      <c r="F4" s="1">
        <v>100000</v>
      </c>
      <c r="G4">
        <v>1</v>
      </c>
      <c r="H4" s="2"/>
      <c r="I4" s="1">
        <f>($A$2/(LN($D$4/$C$2)))*LN(2)/$E$2*(LN($A$2/($G$2*$C$2*LN($D$4/$C$2)))-LN($F$2))</f>
        <v>308.67013524096467</v>
      </c>
      <c r="J4" s="5">
        <f t="shared" si="0"/>
        <v>1.1317134138624602E+134</v>
      </c>
      <c r="K4" s="1">
        <f>($A$3/(LN($D$4/$C$2)))*LN(2)/$E$2*(LN($A$3/($G$2*$C$2*LN($D$4/$C$2)))-LN($F$2))</f>
        <v>-4.2970238428891907</v>
      </c>
      <c r="L4" s="5">
        <f t="shared" si="1"/>
        <v>1.3609001327078513E-2</v>
      </c>
    </row>
    <row r="5" spans="1:12" x14ac:dyDescent="0.25">
      <c r="D5">
        <v>2</v>
      </c>
      <c r="E5">
        <v>27.6</v>
      </c>
      <c r="F5" s="1">
        <v>14800</v>
      </c>
      <c r="G5">
        <v>1</v>
      </c>
      <c r="H5" s="3" t="s">
        <v>5</v>
      </c>
      <c r="I5" s="1">
        <f>($A$2/(LN($D$2/$C$2)))*LN(2)/$E$5*(LN($A$2/($G$2*$C$2*LN($D$2/$C$2)))-LN($F$5))</f>
        <v>3.4092837993243119</v>
      </c>
      <c r="J5" s="5">
        <f t="shared" si="0"/>
        <v>30.243576031337639</v>
      </c>
      <c r="K5" s="1">
        <f>($A$3/(LN($D$2/$C$2)))*LN(2)/$E$5*(LN($A$3/($G$2*$C$2*LN($D$2/$C$2)))-LN($F$5))</f>
        <v>-0.33866773635893332</v>
      </c>
      <c r="L5" s="5">
        <f t="shared" si="1"/>
        <v>0.71271922043499869</v>
      </c>
    </row>
    <row r="6" spans="1:12" x14ac:dyDescent="0.25">
      <c r="D6">
        <v>0.5</v>
      </c>
      <c r="E6">
        <v>27.6</v>
      </c>
      <c r="F6" s="1">
        <v>14800</v>
      </c>
      <c r="G6">
        <v>1</v>
      </c>
      <c r="H6" s="3"/>
      <c r="I6" s="1">
        <f>($A$2/(LN($D$3/$C$2)))*LN(2)/$E$5*(LN($A$2/($G$2*$C$2*LN($D$3/$C$2)))-LN($F$5))</f>
        <v>5.8706878478264271</v>
      </c>
      <c r="J6" s="5">
        <f t="shared" si="0"/>
        <v>354.49273348180515</v>
      </c>
      <c r="K6" s="1">
        <f>($A$3/(LN($D$3/$C$2)))*LN(2)/$E$5*(LN($A$3/($G$2*$C$2*LN($D$3/$C$2)))-LN($F$5))</f>
        <v>-0.39756366273136645</v>
      </c>
      <c r="L6" s="5">
        <f t="shared" si="1"/>
        <v>0.67195516278484324</v>
      </c>
    </row>
    <row r="7" spans="1:12" ht="15.75" thickBot="1" x14ac:dyDescent="0.3">
      <c r="D7">
        <v>6.0000000000000001E-3</v>
      </c>
      <c r="E7">
        <v>27.6</v>
      </c>
      <c r="F7" s="1">
        <v>14800</v>
      </c>
      <c r="G7">
        <v>1</v>
      </c>
      <c r="H7" s="3"/>
      <c r="I7" s="1">
        <f>($A$2/(LN($D$4/$C$2)))*LN(2)/$E$5*(LN($A$2/($G$2*$C$2*LN($D$4/$C$2)))-LN($F$5))</f>
        <v>593.08843661203434</v>
      </c>
      <c r="J7" s="6">
        <f t="shared" si="0"/>
        <v>3.7586795513260894E+257</v>
      </c>
      <c r="K7" s="1">
        <f>($A$3/(LN($D$4/$C$2)))*LN(2)/$E$5*(LN($A$3/($G$2*$C$2*LN($D$4/$C$2)))-LN($F$5))</f>
        <v>3.3022446543941881</v>
      </c>
      <c r="L7" s="6">
        <f t="shared" si="1"/>
        <v>27.173565779037844</v>
      </c>
    </row>
    <row r="8" spans="1:12" ht="15.75" thickTop="1" x14ac:dyDescent="0.25"/>
  </sheetData>
  <mergeCells count="2">
    <mergeCell ref="H2:H4"/>
    <mergeCell ref="H5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OUHSC College of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Rutel, Isaac B.  (HSC)</dc:creator>
  <cp:lastModifiedBy>Rutel, Isaac B.  (HSC)</cp:lastModifiedBy>
  <dcterms:created xsi:type="dcterms:W3CDTF">2014-03-04T19:03:49Z</dcterms:created>
  <dcterms:modified xsi:type="dcterms:W3CDTF">2014-03-17T20:19:59Z</dcterms:modified>
</cp:coreProperties>
</file>