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thanknecht/Documents/Spring 2020/Thesis/Data Analysis/"/>
    </mc:Choice>
  </mc:AlternateContent>
  <xr:revisionPtr revIDLastSave="0" documentId="8_{873A94DF-E7ED-644E-BE6E-684E31BEF7C4}" xr6:coauthVersionLast="45" xr6:coauthVersionMax="45" xr10:uidLastSave="{00000000-0000-0000-0000-000000000000}"/>
  <bookViews>
    <workbookView xWindow="0" yWindow="460" windowWidth="25600" windowHeight="14320" xr2:uid="{CAB63E72-61B1-BB4C-B7CB-B267C3D7F285}"/>
  </bookViews>
  <sheets>
    <sheet name="China_LAC" sheetId="1" r:id="rId1"/>
    <sheet name="Rules-Explanations" sheetId="2" r:id="rId2"/>
    <sheet name="Ecuador_Database" sheetId="5" r:id="rId3"/>
    <sheet name="Jamaica_Database" sheetId="7" r:id="rId4"/>
    <sheet name="Actors Percentage" sheetId="8" r:id="rId5"/>
    <sheet name="Protest_Issue" sheetId="10" r:id="rId6"/>
    <sheet name="Acknowledgements" sheetId="3" r:id="rId7"/>
    <sheet name="NOT list" sheetId="9" r:id="rId8"/>
    <sheet name="Extra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8575" i="1" l="1"/>
  <c r="K29" i="2" l="1"/>
  <c r="J29" i="2"/>
  <c r="I29" i="2"/>
  <c r="H29" i="2"/>
  <c r="G29" i="2"/>
  <c r="F29" i="2"/>
  <c r="E29" i="2"/>
</calcChain>
</file>

<file path=xl/sharedStrings.xml><?xml version="1.0" encoding="utf-8"?>
<sst xmlns="http://schemas.openxmlformats.org/spreadsheetml/2006/main" count="1888" uniqueCount="750">
  <si>
    <t>Country</t>
  </si>
  <si>
    <t>Project Name</t>
  </si>
  <si>
    <t>Amount</t>
  </si>
  <si>
    <t>Announced Date</t>
  </si>
  <si>
    <t>None</t>
  </si>
  <si>
    <t>Protest</t>
  </si>
  <si>
    <t>Gov Action</t>
  </si>
  <si>
    <t>Chinese Involvement</t>
  </si>
  <si>
    <t>1 = chinese financing/investment</t>
  </si>
  <si>
    <t>2 = chinese building</t>
  </si>
  <si>
    <t>3 = Chinese financing/investment + building</t>
  </si>
  <si>
    <t>Enviro/Labor/Indig/Corrupt</t>
  </si>
  <si>
    <t>1 = yes, 0 = no</t>
  </si>
  <si>
    <t>protest/gov action</t>
  </si>
  <si>
    <t>Completed</t>
  </si>
  <si>
    <t>1= yes 0 = no</t>
  </si>
  <si>
    <t>4 = Chinese financing/investmet + foreign involvement</t>
  </si>
  <si>
    <t>5 = Chinese building + foreign involvement</t>
  </si>
  <si>
    <t>6 = Chinese financing/investment + building + foreign involvement</t>
  </si>
  <si>
    <t>Notes</t>
  </si>
  <si>
    <t>Coding</t>
  </si>
  <si>
    <t>Term</t>
  </si>
  <si>
    <t xml:space="preserve"> Involvement</t>
  </si>
  <si>
    <t>Actor</t>
  </si>
  <si>
    <t>Sector</t>
  </si>
  <si>
    <t>Bridges depend if for road or rail</t>
  </si>
  <si>
    <t>Rail, port, road, energy, telecommunications, airport, other</t>
  </si>
  <si>
    <t>George Town Cruise Port</t>
  </si>
  <si>
    <t>Cayman Islands</t>
  </si>
  <si>
    <t>Port</t>
  </si>
  <si>
    <t>El Perico Island Development</t>
  </si>
  <si>
    <t>El Salvador</t>
  </si>
  <si>
    <t>Bo Yang, Asia-Pacific Xuanhao</t>
  </si>
  <si>
    <t>0 = unknown</t>
  </si>
  <si>
    <t>Mexico</t>
  </si>
  <si>
    <t>DragonMart</t>
  </si>
  <si>
    <t>Year</t>
  </si>
  <si>
    <t>ChinaMex</t>
  </si>
  <si>
    <t>Actor Type</t>
  </si>
  <si>
    <t>SOE</t>
  </si>
  <si>
    <t>Individual, Private</t>
  </si>
  <si>
    <t>Antigua and Barbuda</t>
  </si>
  <si>
    <t>No acronyms</t>
  </si>
  <si>
    <r>
      <t xml:space="preserve">Highest dollar amount registered (since projects tend to go over budget), </t>
    </r>
    <r>
      <rPr>
        <i/>
        <sz val="12"/>
        <color theme="1"/>
        <rFont val="Calibri"/>
        <family val="2"/>
        <scheme val="minor"/>
      </rPr>
      <t>unless explicit that only lower amount approved</t>
    </r>
  </si>
  <si>
    <t>China Civil Engineering Construction, China Export Import Bank</t>
  </si>
  <si>
    <t>Non-China Actor</t>
  </si>
  <si>
    <t>Argentina</t>
  </si>
  <si>
    <t>Energy</t>
  </si>
  <si>
    <t>Dam</t>
  </si>
  <si>
    <t>Local Electroingenieria, Hidrocuyo</t>
  </si>
  <si>
    <t>Gezhouba Group Company Limited, China Development Bank</t>
  </si>
  <si>
    <t>SOE, Policy Bank</t>
  </si>
  <si>
    <t>Patagonia Nuclear Power Plant</t>
  </si>
  <si>
    <t>China National Nuclear Corp</t>
  </si>
  <si>
    <t>Policy Bank</t>
  </si>
  <si>
    <t>Cauchari Solar Parks</t>
  </si>
  <si>
    <t>Shanghai Electric Power Construction, China Export Import Bank, Powerchina</t>
  </si>
  <si>
    <t>E</t>
  </si>
  <si>
    <t>I</t>
  </si>
  <si>
    <t>L</t>
  </si>
  <si>
    <t>C</t>
  </si>
  <si>
    <t>Iecsa</t>
  </si>
  <si>
    <t>Electroengineering</t>
  </si>
  <si>
    <t>SOE, Private Bank</t>
  </si>
  <si>
    <t>Nestor Kirchner-Jorge Cepernic Hydroelectric Dams</t>
  </si>
  <si>
    <t>Cordoba Pipeline North South</t>
  </si>
  <si>
    <t>Cordoba Pipeline East Central</t>
  </si>
  <si>
    <t>China Petroleum Pipeline Bureau, Bank of China</t>
  </si>
  <si>
    <t>China Communications Construction Company, ICBC</t>
  </si>
  <si>
    <t>Ecuador</t>
  </si>
  <si>
    <t>Minas San Francisco</t>
  </si>
  <si>
    <t>Sinohydro, China Export Import Bank</t>
  </si>
  <si>
    <t>China National Electrical  Engineering Co, China Development Bank</t>
  </si>
  <si>
    <t>Harbin Electric International, China Export Import Bank</t>
  </si>
  <si>
    <t>China Gezhouba Group  Company Limited, China Export Import Bank</t>
  </si>
  <si>
    <t>China International Water and Electric Corp</t>
  </si>
  <si>
    <t>People who I have consulted</t>
  </si>
  <si>
    <t>Ricardo Barrios</t>
  </si>
  <si>
    <t>Matthew Carnes</t>
  </si>
  <si>
    <t>Margaret Myers</t>
  </si>
  <si>
    <t>Barbara Kotschwar</t>
  </si>
  <si>
    <t>Others</t>
  </si>
  <si>
    <t>Fabiana Perrera</t>
  </si>
  <si>
    <t>Emily Smith</t>
  </si>
  <si>
    <t xml:space="preserve">David </t>
  </si>
  <si>
    <t>UMD guy</t>
  </si>
  <si>
    <t>Gonzalo Paz</t>
  </si>
  <si>
    <t>Announced with Chinese (alternative name: Chinese Proposal Date)</t>
  </si>
  <si>
    <t>Something to think about: inflation</t>
  </si>
  <si>
    <t>Villonaco Wind Farm</t>
  </si>
  <si>
    <t>Type</t>
  </si>
  <si>
    <t xml:space="preserve">Possible </t>
  </si>
  <si>
    <t>Create Subtype?: Energy (Nuclear, Wind, Solar, Hydro, Geothermal, Oil), Transportation (Bridge, Road, Train, Port, Airport), Public Welfare (public housing, irrigation)</t>
  </si>
  <si>
    <t>Goldwind, China Development Bank</t>
  </si>
  <si>
    <t>Private, Policy Bank</t>
  </si>
  <si>
    <t>HydroChina, China Development Bank</t>
  </si>
  <si>
    <t>Russia Export Import Bank, Inter-Rao</t>
  </si>
  <si>
    <t>Year the project was announced - earliest found reporting for that specific involvement by that actor (not necessarily the earliest that concept had been floated)</t>
  </si>
  <si>
    <t>L2</t>
  </si>
  <si>
    <t>P Year</t>
  </si>
  <si>
    <t>G Year</t>
  </si>
  <si>
    <t>Wadadli Power Plant at Crabbs</t>
  </si>
  <si>
    <t>Com Year</t>
  </si>
  <si>
    <t>Bejing Construction and Engineering Group, China Export Import Bank</t>
  </si>
  <si>
    <t>Local private business (contracting)</t>
  </si>
  <si>
    <t>Bird International Airport</t>
  </si>
  <si>
    <t>Airport</t>
  </si>
  <si>
    <t>Colombia</t>
  </si>
  <si>
    <t>Costa Rica</t>
  </si>
  <si>
    <t>Patuca III Dam</t>
  </si>
  <si>
    <t>Honduras</t>
  </si>
  <si>
    <t>Venezuela</t>
  </si>
  <si>
    <t>Capulin San Pablo Dam</t>
  </si>
  <si>
    <t>Bolivia</t>
  </si>
  <si>
    <t>Haiti</t>
  </si>
  <si>
    <t>Chicoasen II Dam</t>
  </si>
  <si>
    <t xml:space="preserve">Rositas Hydroelectric Plant </t>
  </si>
  <si>
    <t>Brazil</t>
  </si>
  <si>
    <t>San Gaban III Dam</t>
  </si>
  <si>
    <t>Peru</t>
  </si>
  <si>
    <t>Reventazón  Dam</t>
  </si>
  <si>
    <t xml:space="preserve">Chucas Dam </t>
  </si>
  <si>
    <t>Sinohydro, Jiajing Hydraulic Machinery Co</t>
  </si>
  <si>
    <t>Sinohydro</t>
  </si>
  <si>
    <t>ENEL Green Power, FCC</t>
  </si>
  <si>
    <t>Tiesiju Civil Engineering Group Co, Bank of China</t>
  </si>
  <si>
    <t>Chone Multipurpose Project</t>
  </si>
  <si>
    <t>means in conjunction with Chinese company, aka at the same time</t>
  </si>
  <si>
    <t>Sinohydro, Dongfang Electric Corporation, ICBC</t>
  </si>
  <si>
    <t>Barinas-Santa Inés Power Plant</t>
  </si>
  <si>
    <t>Power Plant</t>
  </si>
  <si>
    <t>Sinohydro, China Development Bank</t>
  </si>
  <si>
    <t>La Cabrera Power Plant</t>
  </si>
  <si>
    <t>HydroChina</t>
  </si>
  <si>
    <t>Banco Nacional de Costa Rica, 2 Spanish Companies</t>
  </si>
  <si>
    <t>CAF</t>
  </si>
  <si>
    <t>San Jose I Hydroelectric Plant</t>
  </si>
  <si>
    <t>San Jose II Hydroelectric Plant</t>
  </si>
  <si>
    <t>CAF, Central Bank of Bolivia</t>
  </si>
  <si>
    <t>Artibonite 4C Dam</t>
  </si>
  <si>
    <t>Omega Construcciones, Desarrollos y Construcciones Urbanas and CAABSA Infraestructura</t>
  </si>
  <si>
    <t>China Three Gorges Corporation, China International Water and Electric, China Export Import Bank</t>
  </si>
  <si>
    <t>China Three Gorges Corporation</t>
  </si>
  <si>
    <t>São Luiz do Tapajós Dam</t>
  </si>
  <si>
    <t>Belo Monte Transmission Line</t>
  </si>
  <si>
    <t>Transmission</t>
  </si>
  <si>
    <t>State Grid Corporation of China</t>
  </si>
  <si>
    <t>Furnas, Electronorte</t>
  </si>
  <si>
    <t>China Three Gorges Corporation, China Development Bank</t>
  </si>
  <si>
    <t>Energia de Portugal</t>
  </si>
  <si>
    <t xml:space="preserve">Ivirizu Hydropower Plant </t>
  </si>
  <si>
    <t>China State Construction Engineering</t>
  </si>
  <si>
    <t>Pecam</t>
  </si>
  <si>
    <t>Termocarabobo II - El Palito Power Plant</t>
  </si>
  <si>
    <t>Santa Cruz Viru Viru Airport</t>
  </si>
  <si>
    <t>Beijing Urban Construction Group, Chinese Export Import Bank</t>
  </si>
  <si>
    <t>B</t>
  </si>
  <si>
    <t>Business</t>
  </si>
  <si>
    <t>formal governmenti inquiry/action taken, including investigation and cancellation</t>
  </si>
  <si>
    <t>For breach of contract, or other normal business reasons that do not seem to include corruption (at least officially)</t>
  </si>
  <si>
    <t>Zambrano-El Vigia Power Plant</t>
  </si>
  <si>
    <t>Panama</t>
  </si>
  <si>
    <t>Shanghai Electric, China Landbridge Group</t>
  </si>
  <si>
    <t>SOE, Private</t>
  </si>
  <si>
    <t>Termogas group</t>
  </si>
  <si>
    <t>Santa Fe Wastewater Plant</t>
  </si>
  <si>
    <t>San Vicente Port Revitalization</t>
  </si>
  <si>
    <t>Chile</t>
  </si>
  <si>
    <t>Manzanillo Container Terminal</t>
  </si>
  <si>
    <t>Colon Container Terminal, Phase III</t>
  </si>
  <si>
    <t>North Abaco Port</t>
  </si>
  <si>
    <t>Bahamas</t>
  </si>
  <si>
    <t>Goat Island Port</t>
  </si>
  <si>
    <t>Jamaica</t>
  </si>
  <si>
    <t>San Antonio Port Expansion</t>
  </si>
  <si>
    <t>Margarita Island Port</t>
  </si>
  <si>
    <t>Puerto Cortes Expansion</t>
  </si>
  <si>
    <t>Port of Itaqui</t>
  </si>
  <si>
    <t>Port of Sul-Ilheus</t>
  </si>
  <si>
    <t>São Luís Port</t>
  </si>
  <si>
    <t>Nicaragua Canal</t>
  </si>
  <si>
    <t>Nicaragua</t>
  </si>
  <si>
    <t>Hong Kong Nicaragua Canal Development Group</t>
  </si>
  <si>
    <t>Private</t>
  </si>
  <si>
    <t>Tocoma-Uribante Power Transmission Line</t>
  </si>
  <si>
    <t>China State Grid Corp, China Gezhouba Group Corporation, China CAMC Enginneering, China Development Bank</t>
  </si>
  <si>
    <t>China Harbour Engineering Company</t>
  </si>
  <si>
    <t>International Container Terminal Services</t>
  </si>
  <si>
    <t>Canal</t>
  </si>
  <si>
    <t>Caribbean Development Bank</t>
  </si>
  <si>
    <t>China Harbour Engineering Company, China Export Import Bank</t>
  </si>
  <si>
    <t>Valparaíso High Speed Rail</t>
  </si>
  <si>
    <t>Rail</t>
  </si>
  <si>
    <t>Sigdo Koppers, Latinoamérica Infraestructura</t>
  </si>
  <si>
    <t xml:space="preserve">Jan de Nul </t>
  </si>
  <si>
    <t>Amador Cruise Terminal</t>
  </si>
  <si>
    <t>Extras that had to be deleted</t>
  </si>
  <si>
    <t>Bahia Mineração</t>
  </si>
  <si>
    <t>WTorre</t>
  </si>
  <si>
    <t>Tinaco to Anaco Railway</t>
  </si>
  <si>
    <t>China Railway Engineering Corporation</t>
  </si>
  <si>
    <t>Venezuela National Railway</t>
  </si>
  <si>
    <t>Colombia Dry Canal</t>
  </si>
  <si>
    <t>Queretero High Speed Rail</t>
  </si>
  <si>
    <t>San Martin Railway</t>
  </si>
  <si>
    <t>Panama-City Chiriqui Train</t>
  </si>
  <si>
    <t>Belgrano Cargas Rail</t>
  </si>
  <si>
    <t>Atlantic Transshipment Megaterminal</t>
  </si>
  <si>
    <t>Amega Holdings</t>
  </si>
  <si>
    <t>Peru Brazil Bi-Oceanic Railway</t>
  </si>
  <si>
    <t>Policy Bank, Private Bank</t>
  </si>
  <si>
    <t>China Export Import Bank, ICBC, Bank of China</t>
  </si>
  <si>
    <t>China Railway Engineering Corporation, CSR Corp</t>
  </si>
  <si>
    <t>Constructora y Edificadora GIA, Prodemex, GHP Infraestructura Mexicana, Constructora TEYA</t>
  </si>
  <si>
    <t>IDB</t>
  </si>
  <si>
    <t>China Railway Design Corporation</t>
  </si>
  <si>
    <t>Completed:</t>
  </si>
  <si>
    <t>Could have types</t>
  </si>
  <si>
    <t>Completed yes/no</t>
  </si>
  <si>
    <t>Construction started yes/no</t>
  </si>
  <si>
    <t>China Machinery Engineering Corp, China Development Bank, ICBC</t>
  </si>
  <si>
    <t>SOE, Policy Bank, Private Bank</t>
  </si>
  <si>
    <t>Construct</t>
  </si>
  <si>
    <t>Complete</t>
  </si>
  <si>
    <t>Inter-Oceanic Railroad</t>
  </si>
  <si>
    <t>Banco Centroamericano de Integración Económica</t>
  </si>
  <si>
    <t>Agua Zarca Dam</t>
  </si>
  <si>
    <t>DESA</t>
  </si>
  <si>
    <t>San Jose-Puerto De Limon (Route 32) Highway</t>
  </si>
  <si>
    <t>Ivirgarzama- Ichilo Road</t>
  </si>
  <si>
    <t>Padilla-El Salto Highway</t>
  </si>
  <si>
    <t>Carretera Rurrenabaque- Riberalta Highway</t>
  </si>
  <si>
    <t>Road</t>
  </si>
  <si>
    <t>Pifo - Papallacta Road</t>
  </si>
  <si>
    <t>Eloy Alfaro Manta Airport</t>
  </si>
  <si>
    <t>North South Highway/Highway 2000</t>
  </si>
  <si>
    <t>South Coast Highway</t>
  </si>
  <si>
    <t>Guayasamin Tunnel and Road Solution</t>
  </si>
  <si>
    <t>El Sillar/Cochabamba- Santa Cruz Highway</t>
  </si>
  <si>
    <t>Mariscal Sucre Airport Highway</t>
  </si>
  <si>
    <t>China Habour Engineering Company, China Export Import Bank</t>
  </si>
  <si>
    <t>Quinindé-Las Golondrinas Highway</t>
  </si>
  <si>
    <t>Bridge</t>
  </si>
  <si>
    <t>Mazar Dudas Dam</t>
  </si>
  <si>
    <t>Coca Codo Sinclair Dam</t>
  </si>
  <si>
    <t>Delsitanisagua Dam</t>
  </si>
  <si>
    <t>Quijos Dam</t>
  </si>
  <si>
    <t>Sopladora Dam</t>
  </si>
  <si>
    <t>Toachi Pilaton Dam</t>
  </si>
  <si>
    <t>Nassau Airport Gateway</t>
  </si>
  <si>
    <t>Cheddi Jagan Georgetown International Airport</t>
  </si>
  <si>
    <t>Guyana</t>
  </si>
  <si>
    <t>China Civil Engineering Construction Company , China Export Import Bank</t>
  </si>
  <si>
    <t>Quitumbe Bus Terminal</t>
  </si>
  <si>
    <t>Bus Station</t>
  </si>
  <si>
    <t>China Development Bank</t>
  </si>
  <si>
    <t>CAF, IDB</t>
  </si>
  <si>
    <t xml:space="preserve">National Stadium </t>
  </si>
  <si>
    <t xml:space="preserve">National Athletic and Football Stadium </t>
  </si>
  <si>
    <t>Grenada</t>
  </si>
  <si>
    <t xml:space="preserve">Anhui Foreign Economic Construction Group </t>
  </si>
  <si>
    <t xml:space="preserve">China State Construction Engineering Company </t>
  </si>
  <si>
    <t xml:space="preserve">Panama Canal’s Fourth Bridge </t>
  </si>
  <si>
    <t xml:space="preserve">Astaldi, Dragados, and Daelim </t>
  </si>
  <si>
    <t>Santa Elana Aqueduct</t>
  </si>
  <si>
    <t>Water Utility</t>
  </si>
  <si>
    <t xml:space="preserve">Madre de Dios Bridge </t>
  </si>
  <si>
    <t xml:space="preserve">Hospital IESS Quito Sur </t>
  </si>
  <si>
    <t>Babahoyo National Unity Bridge</t>
  </si>
  <si>
    <t>Bahia Salvador-Itaparica Bridge</t>
  </si>
  <si>
    <t xml:space="preserve">Western and Guarico Irrigation System </t>
  </si>
  <si>
    <t>Other</t>
  </si>
  <si>
    <t>Guangxi Road and Bridge Engineering Corporation</t>
  </si>
  <si>
    <t>Sinomach</t>
  </si>
  <si>
    <t>Sinomach, Chinese Development Bank</t>
  </si>
  <si>
    <t>Cañar Flood Control Project</t>
  </si>
  <si>
    <t>Naranjal Flood Control Project</t>
  </si>
  <si>
    <t>Irrigation</t>
  </si>
  <si>
    <t>China Three Gorges Corporation, Bank of China</t>
  </si>
  <si>
    <t>Deutsche Bank</t>
  </si>
  <si>
    <t>Bulubulu Flood Control Project</t>
  </si>
  <si>
    <t xml:space="preserve">Panama Canal’s Third/Atlantic Bridge </t>
  </si>
  <si>
    <t>China Communication Construction Company, China Harbour Engineering Company</t>
  </si>
  <si>
    <t xml:space="preserve">Louis Berger, Vinci, SYSTERA International Bridge Technologies </t>
  </si>
  <si>
    <t xml:space="preserve">China Shipbuilding Industry Corporation </t>
  </si>
  <si>
    <t>Peña Amarilla/Beni II Bridge</t>
  </si>
  <si>
    <t>Montero-Bulo Bulo Railroad First Section</t>
  </si>
  <si>
    <t>Montero-Bulo Bulo Railroad Second Section</t>
  </si>
  <si>
    <t>Project</t>
  </si>
  <si>
    <t>Each Project is a different "tender" aka a different bid by company (as reported in the news)</t>
  </si>
  <si>
    <t>BYD Company</t>
  </si>
  <si>
    <t>Metrogreen</t>
  </si>
  <si>
    <t>Bahia Salvador Light Rail/Monorail</t>
  </si>
  <si>
    <t>Trinidad to San Ignacio de Moxostiene Highway</t>
  </si>
  <si>
    <t>Venezuela-Colombia Pipeline</t>
  </si>
  <si>
    <t>Dominica</t>
  </si>
  <si>
    <t>Yachay Education Complex</t>
  </si>
  <si>
    <t>East Coast Demerara Highway</t>
  </si>
  <si>
    <t>Pipeline</t>
  </si>
  <si>
    <t>Water Treatment in Inquitos</t>
  </si>
  <si>
    <t>Suriname</t>
  </si>
  <si>
    <t>Deep Sea Port</t>
  </si>
  <si>
    <t>Housing Development</t>
  </si>
  <si>
    <t>Puerto Cabello Expansion</t>
  </si>
  <si>
    <t xml:space="preserve">Delta Orinoco/Amacuro Integrated Agricultural Development Project </t>
  </si>
  <si>
    <t>China Railway Engineering Corporation, China Export Import Bank</t>
  </si>
  <si>
    <t>Amaila Falls Hydroelectric Dam</t>
  </si>
  <si>
    <t>China Railway Engineering Corporation, China Development Bank</t>
  </si>
  <si>
    <t>IDB, Sithe Global</t>
  </si>
  <si>
    <t>China General Technology Group, China Export Import Bank</t>
  </si>
  <si>
    <t>Demerara and Berbice Transmission System</t>
  </si>
  <si>
    <t>Japan International Cooperation Agency</t>
  </si>
  <si>
    <t>Wanica Hospital</t>
  </si>
  <si>
    <t>Dalian IV Paramaribo-Zanderij Highway</t>
  </si>
  <si>
    <t>Dalian Construction Engineering Group, China Export Import Bank</t>
  </si>
  <si>
    <t>Johan Adolf Pengel Airport Expansion</t>
  </si>
  <si>
    <t>Port of Spain Hospital</t>
  </si>
  <si>
    <t>Trinidad and Tobago</t>
  </si>
  <si>
    <t>Couva Children's Hospital</t>
  </si>
  <si>
    <t>HKS</t>
  </si>
  <si>
    <t>Shanghai Construction Group, China Export Import Bank</t>
  </si>
  <si>
    <t>Arima Hospital</t>
  </si>
  <si>
    <t>Shanghai Construction Group, China Railway Engineering Corporation</t>
  </si>
  <si>
    <t>Curepe Interchange</t>
  </si>
  <si>
    <t>St. Thomas and St. Andrew Schools</t>
  </si>
  <si>
    <t>Building</t>
  </si>
  <si>
    <t>Hebei Construction Group</t>
  </si>
  <si>
    <t>China Export Import Bank, China Harbour Engineering Company</t>
  </si>
  <si>
    <t>Policy Bank, SOE</t>
  </si>
  <si>
    <t>Palisadoes Shoreline Reconstruction</t>
  </si>
  <si>
    <t>Not buying equipment, or trading intangible goods, or just benefiting a single private company/involved in extraction (aka a mine or oil rig)</t>
  </si>
  <si>
    <t>Dalian III Paramaribo Highway</t>
  </si>
  <si>
    <t>China Harbour Engineering Company, Zhenhua Heavy Industries Company</t>
  </si>
  <si>
    <t>E.O. Leblanc West Coast Road Reconstruction</t>
  </si>
  <si>
    <t>EO LeBlanc Roseau to Portsmouth Road</t>
  </si>
  <si>
    <t>Qingdao Construction Group</t>
  </si>
  <si>
    <t>Casa SA</t>
  </si>
  <si>
    <t>Hidrovía Amazónica Project</t>
  </si>
  <si>
    <t>Lima Metro Line 2</t>
  </si>
  <si>
    <t>IDB, Dragados, Vialia Sociedad Gestora de Concesiones de Infraestructura, Cosapi, Salini-Impregilo, Ansaldo STS, AnsaldoBreda</t>
  </si>
  <si>
    <t>Chancay Port</t>
  </si>
  <si>
    <t>China Ocean Shipping Company</t>
  </si>
  <si>
    <t>Volcan</t>
  </si>
  <si>
    <t>Nextel 3G Network</t>
  </si>
  <si>
    <t>Telecom</t>
  </si>
  <si>
    <t>Nextel</t>
  </si>
  <si>
    <t>Huawei, China Development Bank</t>
  </si>
  <si>
    <t>Priate, Policy Bank</t>
  </si>
  <si>
    <t>ECU 911</t>
  </si>
  <si>
    <t>Gastre Wind Farm</t>
  </si>
  <si>
    <t>Beijing Construction Engineering Group, China Development Bank</t>
  </si>
  <si>
    <t>Punta Sierra Wind Farm</t>
  </si>
  <si>
    <t>Pacific Hydro</t>
  </si>
  <si>
    <t>State Power Investment Corporation</t>
  </si>
  <si>
    <t>Barra dos Coqueiros Wind Farm</t>
  </si>
  <si>
    <t>Desenvix</t>
  </si>
  <si>
    <t>El Angelito Wind Farm</t>
  </si>
  <si>
    <t>Negrete Cuel Wind Farm</t>
  </si>
  <si>
    <t>Arauco Wind Farm</t>
  </si>
  <si>
    <t>Enarsa</t>
  </si>
  <si>
    <t>Los Meandros Wind Farm</t>
  </si>
  <si>
    <t>Envision</t>
  </si>
  <si>
    <t>Colonia Arias Wind Farm</t>
  </si>
  <si>
    <t>Uruguay</t>
  </si>
  <si>
    <t>Valentines Wind Farm</t>
  </si>
  <si>
    <t>China National Electronics Import and Export Corporation</t>
  </si>
  <si>
    <t>Cafayate Solar Plant</t>
  </si>
  <si>
    <t>Loma Blanca Wind Farm</t>
  </si>
  <si>
    <t>Powerchina, Goldwind</t>
  </si>
  <si>
    <t>Garfunkel Group, CAF</t>
  </si>
  <si>
    <t>Sinowind</t>
  </si>
  <si>
    <t>Powerchina, China Development Bank</t>
  </si>
  <si>
    <t>Andes Energy, Mainstream Renewables</t>
  </si>
  <si>
    <t>IDB, Fideicomiso Financiero Arias, Gamesa</t>
  </si>
  <si>
    <t>IDB, Areaflin, Gamesa</t>
  </si>
  <si>
    <t>Banco de Inversión y Comercio Exterior, 2 international banks</t>
  </si>
  <si>
    <t>Powerchina</t>
  </si>
  <si>
    <t>CAF, Banco BICE, Banco de Ciudad, Canadian Solar Inc.</t>
  </si>
  <si>
    <t>CAF, Isolux</t>
  </si>
  <si>
    <t>Westmoreland Bridge</t>
  </si>
  <si>
    <t>Barbados</t>
  </si>
  <si>
    <t>Anhui Foreign Economic Construction Group, China National Complete Plant Import &amp; Export Corporation, China Export Import Bank</t>
  </si>
  <si>
    <t>Maurice Bishop International Airport Expansion</t>
  </si>
  <si>
    <t>Grantley Adams International Airport Expansion</t>
  </si>
  <si>
    <t>El Llano Solar Plant</t>
  </si>
  <si>
    <t>Potrero Solar Plant</t>
  </si>
  <si>
    <t>Quito Metro</t>
  </si>
  <si>
    <t>CAF, World Bank, IDB, European Development Bank, Acciona, Odebrecht</t>
  </si>
  <si>
    <t>Termogas Machala El Oro Plant</t>
  </si>
  <si>
    <t>Inter RAO, Russia Export Import Bank, Vneshekonombank, Gazprombank</t>
  </si>
  <si>
    <t>Lagarto and Tonchigue Solar Plant</t>
  </si>
  <si>
    <t>Atlantic Wind &amp; Solar</t>
  </si>
  <si>
    <t>Agua Negra Tunnel</t>
  </si>
  <si>
    <t>San Buenaventura - Rurrenbaque Bridge Project (Beni I)</t>
  </si>
  <si>
    <t>Caracollo-Confital Highway</t>
  </si>
  <si>
    <t>San Borja-San Ignacio de Moxos-Yucumo Highway</t>
  </si>
  <si>
    <t xml:space="preserve">El Espino-Charagua-Boyuibe Highway </t>
  </si>
  <si>
    <t>Bombeo-Parotani-Melga-Colomi-Villa Tunari Highway</t>
  </si>
  <si>
    <t>El Tambolar Hydroelectric Dam</t>
  </si>
  <si>
    <t>Trinidad-Guayaramerín-Puerto Ustarez Highway</t>
  </si>
  <si>
    <t>Cachuela Esperanza Hydroelectric Dam</t>
  </si>
  <si>
    <t>Avenida Blanco Galindo - Avenida Beijing Bridge</t>
  </si>
  <si>
    <t>Avenida 6 de Agosto - Barrientos en Cochabamba Bridge</t>
  </si>
  <si>
    <t xml:space="preserve">Comarapa-La Siberia Road 
</t>
  </si>
  <si>
    <t xml:space="preserve">Porvenir-Puerto Rico Road
</t>
  </si>
  <si>
    <t>Cachoeira Calderiao Hydroelectric</t>
  </si>
  <si>
    <t>Ferrogrão Railway Project</t>
  </si>
  <si>
    <t>Cuiabá-Santarém Railway</t>
  </si>
  <si>
    <t xml:space="preserve">BR 040 Highway </t>
  </si>
  <si>
    <t>Sao Luis do Tapajos Dam Porject</t>
  </si>
  <si>
    <t>Terminal Graneleiro da Babitonga</t>
  </si>
  <si>
    <t>Centro-Oeste railroad (FICO EF-354)</t>
  </si>
  <si>
    <t xml:space="preserve">Port of Desierto </t>
  </si>
  <si>
    <t xml:space="preserve">Buenaventura Port </t>
  </si>
  <si>
    <t>Rio Magdalena</t>
  </si>
  <si>
    <t>Santiago de Cuba Port</t>
  </si>
  <si>
    <t>Cuba</t>
  </si>
  <si>
    <t>Dominican Republic</t>
  </si>
  <si>
    <t>Posorja Deepwater Port</t>
  </si>
  <si>
    <t>Linden-Lethem Highway</t>
  </si>
  <si>
    <t>Bancomext, Natixis SA, Societe Generale, Neoen, Prodiel</t>
  </si>
  <si>
    <t>Solem Solar Plants</t>
  </si>
  <si>
    <t>IDB, Cubico Sustainable Investments, Alten Renewable Energy, Canadian Climate Fund, Bancomext, Banocras, Minsubishi</t>
  </si>
  <si>
    <t>China Fund</t>
  </si>
  <si>
    <t>Fotowatio Renewable Ventures, Prodiel, World Bank, Bancomext</t>
  </si>
  <si>
    <t>COULDN’T FIND ANY AMOUNT</t>
  </si>
  <si>
    <t>HASN’T STARTED YET</t>
  </si>
  <si>
    <t>Panedile Argentina, SACDE, Thiele y Cruz</t>
  </si>
  <si>
    <t>Charazani-Apolo-Tumupasa-Chive-Porvenir (La Paz/Pando) Highway</t>
  </si>
  <si>
    <t>Sinopec</t>
  </si>
  <si>
    <t>Cochabamba - Valle Alto/Petrolera-Paracaya Highway</t>
  </si>
  <si>
    <t>Nuclear Industry Nanjing Construction Group</t>
  </si>
  <si>
    <t>TOO SMALL</t>
  </si>
  <si>
    <t>Electrobras</t>
  </si>
  <si>
    <t>Caribbean Development Bank, United Kingdom Caribbean Infrastructure Partnership</t>
  </si>
  <si>
    <t>El Palmar Guayas Dredging Project</t>
  </si>
  <si>
    <t>China Harbour Engineering Company, Bank of China</t>
  </si>
  <si>
    <t>PowerChina</t>
  </si>
  <si>
    <t>Guanacaste Highway</t>
  </si>
  <si>
    <t>Célica - Cruzpamba - "Y" del Muerto Highway</t>
  </si>
  <si>
    <t>NOTE: Protest is for being slow on the work, not for alleged corrupt problems</t>
  </si>
  <si>
    <t>IDB, DP World</t>
  </si>
  <si>
    <t>Public Housing Construction</t>
  </si>
  <si>
    <t>Waste Incineration and Gas Plant</t>
  </si>
  <si>
    <t>Yuna River Multifunctional Hydraulic project </t>
  </si>
  <si>
    <t>China Civil Engineering Construction</t>
  </si>
  <si>
    <t>Mar 2 Fourth Generation Highway</t>
  </si>
  <si>
    <t>China Harbour Engineering Company, China Development Bank</t>
  </si>
  <si>
    <t>SP Ingenieros, Pavimentar, Unidad de Infraestructura y Construcciones Asociados, Termotécnica Coindustrial, Sumitomo Mitsui Bank Corporation, FDN</t>
  </si>
  <si>
    <t>WRONG YEAR</t>
  </si>
  <si>
    <t>Transport</t>
  </si>
  <si>
    <t>** Hasn't really started yet - there is interest but still waiting on tender. Would be an interesting example for case study, showing that Chinese don't take appropriate risk</t>
  </si>
  <si>
    <t>Dongfang Turbine Co, China United Engineering Corporation</t>
  </si>
  <si>
    <t>GECELCA 3.2 Thermoelectric Plant</t>
  </si>
  <si>
    <t>GECELCA 3/Puerto Libertador Thermoelectric Plant</t>
  </si>
  <si>
    <t>Government</t>
  </si>
  <si>
    <t>Hebei Wenfeng Industrial Group</t>
  </si>
  <si>
    <t>Huawei</t>
  </si>
  <si>
    <t xml:space="preserve">Austral Fiber Optic Cable </t>
  </si>
  <si>
    <t>Communication and Rural Telephony</t>
  </si>
  <si>
    <t>Undersea Asia Pacific Fiber Optic Cable</t>
  </si>
  <si>
    <t>China Railway Construction Corporation Limited</t>
  </si>
  <si>
    <t>** Hasn't started yet, still waiting on the tender (same for the other one)</t>
  </si>
  <si>
    <t>Never got to the point of having the Chinese as the only company</t>
  </si>
  <si>
    <t>Chinese involvement means that it appears that the institution/government is the only relevant party - ie if there is a proposed tender and CRCC is involved, then no go. But if it's the Chinese proposing a project, then it's a yes because there could be signed agreements and we just don't know, but it's clear the Chinese are involved somehow. Otherwise, it's just planning outside of China's control</t>
  </si>
  <si>
    <t>Asunción's Power Grid Upgrade</t>
  </si>
  <si>
    <t>Paraguay</t>
  </si>
  <si>
    <t>Puerto Quetzal Coal Power Plant</t>
  </si>
  <si>
    <t>Guatemala</t>
  </si>
  <si>
    <t>China Machine New Energy</t>
  </si>
  <si>
    <t>Banca de Inversión Bancolombia Corporación Financiera, Central American Bank for Economic Integration</t>
  </si>
  <si>
    <t>Constant Spring Road Improvement Project</t>
  </si>
  <si>
    <t>Marcus Garvey Drive Project</t>
  </si>
  <si>
    <t>Rio Grande Bridge Project</t>
  </si>
  <si>
    <t>Mandela Highway Improvement Project</t>
  </si>
  <si>
    <t>Port of Tuxpan</t>
  </si>
  <si>
    <t>Port Almirante Miguel Grau</t>
  </si>
  <si>
    <t>Dry Dock Project</t>
  </si>
  <si>
    <t>Montevideo Terminal Project</t>
  </si>
  <si>
    <t>China Harzone</t>
  </si>
  <si>
    <t>Luján to Santa Rosa (Route 5) Highway</t>
  </si>
  <si>
    <t>China Construction America</t>
  </si>
  <si>
    <t>New list to cross-reference with</t>
  </si>
  <si>
    <t>https://www.chinaenamericalatina.info/principal/</t>
  </si>
  <si>
    <t>China State Construction Engineering, ICBC</t>
  </si>
  <si>
    <t>Entre Rios (La Paz-Estacas and Mandisoví Chico) Aqueducts</t>
  </si>
  <si>
    <t>Green</t>
  </si>
  <si>
    <t>Shenzhen Vicstar</t>
  </si>
  <si>
    <t>Puente Yapacaní-Puente Ichilo Highway</t>
  </si>
  <si>
    <t>CWEI Brasil Participações, Energias de Portugal</t>
  </si>
  <si>
    <t>São Manoel Hydroelectric Plant</t>
  </si>
  <si>
    <t>Para Railway</t>
  </si>
  <si>
    <t>China Communication Construction Company</t>
  </si>
  <si>
    <t>China National Machinery Import &amp; Export Corporation</t>
  </si>
  <si>
    <t>Invepar</t>
  </si>
  <si>
    <t>Anessa</t>
  </si>
  <si>
    <t>China Communication Construction Company, China Oil and Foodstuffs Corporation</t>
  </si>
  <si>
    <t>Hagley Park Road</t>
  </si>
  <si>
    <t>Ferris Cross to Mackfield Road</t>
  </si>
  <si>
    <t>Sheriff-Mandela Road Expansion</t>
  </si>
  <si>
    <t>World Bank, IDB, European Investment Bank, Andritz</t>
  </si>
  <si>
    <t>SSA Marine</t>
  </si>
  <si>
    <t>China Railways Tunnel Group, China Railway Engineering Corporation</t>
  </si>
  <si>
    <t>Shandong BaoMa Fisheries Group</t>
  </si>
  <si>
    <t>Corpomiranda</t>
  </si>
  <si>
    <t>Francisco de Miranda/Santa Lucia-Kempis Highway Project</t>
  </si>
  <si>
    <t>TerraNova, Furnas, EDP Energias do Brasil</t>
  </si>
  <si>
    <t>Bogota Metro</t>
  </si>
  <si>
    <t>China Harbour Engineering Company, Xi'an Metro Company</t>
  </si>
  <si>
    <t>Entre Rios Electricity and Gas Project</t>
  </si>
  <si>
    <t>China Export Import Bank, China National Technical Import and Export Corporation</t>
  </si>
  <si>
    <t>Enersa</t>
  </si>
  <si>
    <t>Huánuco – La Unión – Huallanca Highway</t>
  </si>
  <si>
    <t>Las Palmas Resevoir</t>
  </si>
  <si>
    <t>Sum total</t>
  </si>
  <si>
    <t>Enviro</t>
  </si>
  <si>
    <t>Labor</t>
  </si>
  <si>
    <t>Corruption</t>
  </si>
  <si>
    <t>Indig</t>
  </si>
  <si>
    <t>China Railway, China Export Import Bank</t>
  </si>
  <si>
    <t>TOTAL %</t>
  </si>
  <si>
    <t>TOTAL N</t>
  </si>
  <si>
    <t xml:space="preserve">CCCC, China Harbour Engineering Company, China State Construction Engineering Corporation, China Railways Group </t>
  </si>
  <si>
    <t>CCCC, ICBC</t>
  </si>
  <si>
    <t>Shanghai Gorgeous, China Landbridge Group, CCCC</t>
  </si>
  <si>
    <t>CCCC, China Railway Engineering Corporation, Dalian Huarui Heavy Industry Group</t>
  </si>
  <si>
    <t>CCCC, China Export Import Bank</t>
  </si>
  <si>
    <t>CCCC</t>
  </si>
  <si>
    <t>CCCC, China Railway Bureau Group</t>
  </si>
  <si>
    <t>China Export Import Bank, CCCC</t>
  </si>
  <si>
    <t>China Export Import Bank</t>
  </si>
  <si>
    <t>China Railway Engineering</t>
  </si>
  <si>
    <t>NOTE: 42% is the base percentage</t>
  </si>
  <si>
    <t>ICBC</t>
  </si>
  <si>
    <t>Bank of China</t>
  </si>
  <si>
    <t>Resistance</t>
  </si>
  <si>
    <t>Baseline Percentage</t>
  </si>
  <si>
    <t>Both</t>
  </si>
  <si>
    <t>Reason</t>
  </si>
  <si>
    <t>Baba Multipurpose Dam</t>
  </si>
  <si>
    <t>Started too early</t>
  </si>
  <si>
    <t>Carrizal-Chone irrigation system</t>
  </si>
  <si>
    <t>too small ($5 mil)</t>
  </si>
  <si>
    <t>San Vicente Dam</t>
  </si>
  <si>
    <t>Solar</t>
  </si>
  <si>
    <t>Daule-Vinces Water Project</t>
  </si>
  <si>
    <t>Milagro Water Treatment Plant</t>
  </si>
  <si>
    <t>Non-Chinese Involvement</t>
  </si>
  <si>
    <t>2 = local building + international finance</t>
  </si>
  <si>
    <t>4 = international building + international finance</t>
  </si>
  <si>
    <t>Involvement</t>
  </si>
  <si>
    <t>Acería del Ecuador CA ADELCA, IDB</t>
  </si>
  <si>
    <t>Manduriacu Hydroelectric Dam</t>
  </si>
  <si>
    <t>Odebrecht, BNDES</t>
  </si>
  <si>
    <t>Congón-San Vicente Water Transfer Project</t>
  </si>
  <si>
    <t>Gilces-Portoviejo Dam</t>
  </si>
  <si>
    <t>Nueva Loja-Lumbaqui Subtransmission Line</t>
  </si>
  <si>
    <t>Pacalori Water Use Project</t>
  </si>
  <si>
    <t>Hidalgo e Hidalgo</t>
  </si>
  <si>
    <t>Gallo Rumi Highway</t>
  </si>
  <si>
    <t>Cuenca-Azogues-Biblián</t>
  </si>
  <si>
    <t>Río Siete-Huaquillas Highway</t>
  </si>
  <si>
    <t>Naranjal-Río Siete Highway</t>
  </si>
  <si>
    <t>Odebrecht, Acotecnic</t>
  </si>
  <si>
    <t>Acotecnic, Hidalgo e Hidalgo, Odebrecht</t>
  </si>
  <si>
    <t>Tumbabiro Project</t>
  </si>
  <si>
    <t>Técnica General de Construcciones, Obrascón Huarte Lain</t>
  </si>
  <si>
    <t>Santo Domingo CSDR</t>
  </si>
  <si>
    <t>Fopeca, Latinco</t>
  </si>
  <si>
    <t>Alóag-Santo Domingo Highway</t>
  </si>
  <si>
    <t>1 = local building</t>
  </si>
  <si>
    <t>3 = international building</t>
  </si>
  <si>
    <t>6 = international building + international finance + local building</t>
  </si>
  <si>
    <t>started too early</t>
  </si>
  <si>
    <t>Herdoíza Crespo</t>
  </si>
  <si>
    <t>Guaranda-San Juan Highway</t>
  </si>
  <si>
    <t>Gualaceo-Limón Highway</t>
  </si>
  <si>
    <t>Gualaceo consortium</t>
  </si>
  <si>
    <t>Ambato-Riobamba Highway</t>
  </si>
  <si>
    <t>Panavial</t>
  </si>
  <si>
    <t>Méndez-Morona Highway</t>
  </si>
  <si>
    <t>Guayaquil-Santa Elena Highway</t>
  </si>
  <si>
    <t>IDB, Verdu</t>
  </si>
  <si>
    <t>Machala Port Bolivar</t>
  </si>
  <si>
    <t>Yilport</t>
  </si>
  <si>
    <t>Latacunga - La Mana Highway</t>
  </si>
  <si>
    <t>Becerra Cuesta</t>
  </si>
  <si>
    <t>Santo Domingo-El Carmen Highway</t>
  </si>
  <si>
    <t>Fopeca</t>
  </si>
  <si>
    <t>Riobamaba-Macas Highway</t>
  </si>
  <si>
    <t>Consermin</t>
  </si>
  <si>
    <t>Zhud-El Triunfo Highway</t>
  </si>
  <si>
    <t>Consultora Vera y Asociados, Hidalgo e Hidalgo, Caminos</t>
  </si>
  <si>
    <t>Santo Domingo de los Tsáchilas-Esmeraldas Highway</t>
  </si>
  <si>
    <t>Guayaquil-Milagro-Manta Highway</t>
  </si>
  <si>
    <t>Manta-Portoviejo-Quevedo Highway</t>
  </si>
  <si>
    <t>Machala-Guayaquil/El Oro Highway</t>
  </si>
  <si>
    <t>Buena Fe-Babahoyo-Quevedo-Jujan Highway</t>
  </si>
  <si>
    <t>Santo Domingo-Buena Fe Highway</t>
  </si>
  <si>
    <t>Santo Domingo-Esmeraldas-Quininde Highway</t>
  </si>
  <si>
    <t>Chone-Canuto-Calceta-Pimpiguasi Highway</t>
  </si>
  <si>
    <t>hasn't started yet</t>
  </si>
  <si>
    <t>never started</t>
  </si>
  <si>
    <t>ecuador</t>
  </si>
  <si>
    <t>no information/too small ($5 mil)</t>
  </si>
  <si>
    <t>Bombolí tunnel part of Aloag</t>
  </si>
  <si>
    <t>Guayaquil-Salinas Highway</t>
  </si>
  <si>
    <t>Verdu, CAF</t>
  </si>
  <si>
    <t>Portoviejo-San Sebastian Highway</t>
  </si>
  <si>
    <t>Minas- Tablón - Pucará</t>
  </si>
  <si>
    <t>Too small ($8 mil)</t>
  </si>
  <si>
    <t>Cuenca - Girón- Pasaje Highway</t>
  </si>
  <si>
    <t>El Descanso- Gualaceo- Paute Highway</t>
  </si>
  <si>
    <t>Chimbo - El Cristal Bolivar Highway</t>
  </si>
  <si>
    <t>Odorisio</t>
  </si>
  <si>
    <t>Plant</t>
  </si>
  <si>
    <t>Sigsig - Matanga Chigunda-Gualaquiza Highway</t>
  </si>
  <si>
    <t>Francisco de Orellana Airport Expansion</t>
  </si>
  <si>
    <t>COMSA-RM group</t>
  </si>
  <si>
    <r>
      <t>San Cristóbal </t>
    </r>
    <r>
      <rPr>
        <b/>
        <sz val="12"/>
        <color rgb="FF373739"/>
        <rFont val="Verdana"/>
        <family val="2"/>
      </rPr>
      <t>airport</t>
    </r>
    <r>
      <rPr>
        <sz val="12"/>
        <color rgb="FF373739"/>
        <rFont val="Verdana"/>
        <family val="2"/>
      </rPr>
      <t> </t>
    </r>
  </si>
  <si>
    <t>General Rivadeneira/Esmeraldas Airport</t>
  </si>
  <si>
    <t>Cuena Light Rail System</t>
  </si>
  <si>
    <t>Alstom, CIM and NGE Contracting, Cuatro Ríos Cuenca</t>
  </si>
  <si>
    <t>Paragachi solar plant</t>
  </si>
  <si>
    <t>too small ($3 mil)</t>
  </si>
  <si>
    <t>San Cristobal Wind Farm</t>
  </si>
  <si>
    <t>too early (2007 opening)</t>
  </si>
  <si>
    <t>Chachimbiro Imbabura Geothermal Plant</t>
  </si>
  <si>
    <t>5 =  local building + international finance</t>
  </si>
  <si>
    <t>Japan International Cooperation Agency, Geothermal Development Facility for Latin America, Mitsubishi Materials Techno, Halliburton, Petroworks, Cetagua, ENAL</t>
  </si>
  <si>
    <t>Guangarcucho-Gualaceo highway</t>
  </si>
  <si>
    <t>Papallacta Highway</t>
  </si>
  <si>
    <t>Camilo Ponce Enríquez/Loja Airport</t>
  </si>
  <si>
    <t>Guamote-Socavón Highway</t>
  </si>
  <si>
    <t>Minas-Pucará Highway</t>
  </si>
  <si>
    <t>Corralitos-Tillales "Y" Highway</t>
  </si>
  <si>
    <t>Emvial, Indetec</t>
  </si>
  <si>
    <t>Caminos-Corey, FOPECA</t>
  </si>
  <si>
    <t>Puerto Inca-La Troncal Highway</t>
  </si>
  <si>
    <t>Tambo-Panamericana Sur Highway</t>
  </si>
  <si>
    <t>This corruption investigation was after the fact…. Note this for later</t>
  </si>
  <si>
    <t>Saracay-Piñas Highway</t>
  </si>
  <si>
    <t>too small ($1 mill)</t>
  </si>
  <si>
    <t>Verdu</t>
  </si>
  <si>
    <t>Playas–Data–Posorja Highway</t>
  </si>
  <si>
    <t>Cuarto Eje Vial Highway</t>
  </si>
  <si>
    <t>Guanujo-Echandia Highway</t>
  </si>
  <si>
    <t>Hidrobo-Estrada</t>
  </si>
  <si>
    <t>Otavalo-Ibarra Highway</t>
  </si>
  <si>
    <t>Chillanes-Bucay Highway</t>
  </si>
  <si>
    <t>Gualo - Puembo, Quito Highway</t>
  </si>
  <si>
    <t>Cuenca-Molleturo-El Empalme Highway</t>
  </si>
  <si>
    <t>Bellavista</t>
  </si>
  <si>
    <t>Never even started/disbursed</t>
  </si>
  <si>
    <t>Water Treatment</t>
  </si>
  <si>
    <t>World Bank, Potable Water Company</t>
  </si>
  <si>
    <t>Guayaquil Esclusas Wastewater Plants</t>
  </si>
  <si>
    <t>Posorja Port</t>
  </si>
  <si>
    <t>DP World</t>
  </si>
  <si>
    <t>Cuenca Airport</t>
  </si>
  <si>
    <t>Julio Andrade-El Carmelo Highway</t>
  </si>
  <si>
    <t>Colibrí-Pifo-Santa Rosa de Cusubamba Highway</t>
  </si>
  <si>
    <t>Yamanunca-Puerto Providencia Highway</t>
  </si>
  <si>
    <t>Aguarico Bridge</t>
  </si>
  <si>
    <t>Nobahorm</t>
  </si>
  <si>
    <t>Tababela Access Road to Quito Mariscal Airport (Collas-Guayllabamba)</t>
  </si>
  <si>
    <t>Consermin, Constructora Nacional</t>
  </si>
  <si>
    <t xml:space="preserve">Coca-Auca-Tiwino over Napo River Bridge </t>
  </si>
  <si>
    <t>Rocafuerte-Tosagua Coastal Highway</t>
  </si>
  <si>
    <t>too early (2007 start)</t>
  </si>
  <si>
    <t>Tena Airport</t>
  </si>
  <si>
    <t>Too early (pre-2005 start)</t>
  </si>
  <si>
    <t>Portoviejo Hospital</t>
  </si>
  <si>
    <t>Zofragua Hospital</t>
  </si>
  <si>
    <t>Monte Sinaí Hospital</t>
  </si>
  <si>
    <t>Misicuni II Project</t>
  </si>
  <si>
    <t>Powerchina, CAMCE</t>
  </si>
  <si>
    <t>Milagro-Babahoya Transmission Line</t>
  </si>
  <si>
    <t>TSK Electrónica y Electricidad</t>
  </si>
  <si>
    <t>Esmeraldas II Thermoelectric</t>
  </si>
  <si>
    <t xml:space="preserve">Harbin Electric International </t>
  </si>
  <si>
    <t>TSK</t>
  </si>
  <si>
    <t>Old Harbour Bay Natural Gas-Fired Power Plant</t>
  </si>
  <si>
    <t>Paradise Park Solar Park</t>
  </si>
  <si>
    <t>Rekamniar, Neoen, Proparco, FMO, Clinton Foundation</t>
  </si>
  <si>
    <t>Wind</t>
  </si>
  <si>
    <t>Munro Potsdam Wind Farm</t>
  </si>
  <si>
    <t>BMR Energy</t>
  </si>
  <si>
    <t>Wigton III Wind Farm</t>
  </si>
  <si>
    <t>Gamesa</t>
  </si>
  <si>
    <t>OPIC, WRB Enterprises</t>
  </si>
  <si>
    <t>Clarendon Content Solar Park</t>
  </si>
  <si>
    <t>Maggotty Falls Hydropower Expansion Project</t>
  </si>
  <si>
    <t>Kier Construction</t>
  </si>
  <si>
    <t>Bogue Road</t>
  </si>
  <si>
    <t>Too early (pre-2008 start)</t>
  </si>
  <si>
    <t>Tom's River to Agualtavale Road Project</t>
  </si>
  <si>
    <t>Surrey Paving and Aggregates Limited, Kuwait Fund for Arab Economic Development</t>
  </si>
  <si>
    <t>Washington Boulevard</t>
  </si>
  <si>
    <t>Part of Mandela Highway</t>
  </si>
  <si>
    <t>Washington Boulevard Corridor Improvement Project</t>
  </si>
  <si>
    <t>Caribbean Development Bank, Surrey Paving and Aggregates Limited</t>
  </si>
  <si>
    <t>Ian Fleming International Airport Expansion</t>
  </si>
  <si>
    <t xml:space="preserve">Airport </t>
  </si>
  <si>
    <t>Ian Fleming/Boscobel Aerodrome Expansion</t>
  </si>
  <si>
    <t>Too small (2009 version, was only #3mil)</t>
  </si>
  <si>
    <t>AAJ</t>
  </si>
  <si>
    <t>National Railway</t>
  </si>
  <si>
    <t>Never actually started anything</t>
  </si>
  <si>
    <t>Ocho Rios Pier Construction</t>
  </si>
  <si>
    <t>Montego Bay Hospital</t>
  </si>
  <si>
    <t>Hospiten Group</t>
  </si>
  <si>
    <t>Falmouth Cruise Pier</t>
  </si>
  <si>
    <t>Royal Caribbean Cruise Lines</t>
  </si>
  <si>
    <t>9 = NA/Unknown</t>
  </si>
  <si>
    <t>Sangster International Airport Reconstruction</t>
  </si>
  <si>
    <t>GAP, Scotiabank</t>
  </si>
  <si>
    <t>Kingston Container Terminal Expansion</t>
  </si>
  <si>
    <t>CMA CGM, IDB</t>
  </si>
  <si>
    <t xml:space="preserve">Norman Manley Airport </t>
  </si>
  <si>
    <t>Too early (2006 start)</t>
  </si>
  <si>
    <t>Bogue Gas Power Plant</t>
  </si>
  <si>
    <t>New Fortress Energy</t>
  </si>
  <si>
    <t>Jamalco Clarendon Gas Power Plant</t>
  </si>
  <si>
    <t>just a conversion, (installed new equipment)</t>
  </si>
  <si>
    <t>Ouro Negro Power Plant</t>
  </si>
  <si>
    <t>ONE SA, SEPCO 1</t>
  </si>
  <si>
    <t>Pampa Sul Power Plant</t>
  </si>
  <si>
    <t>Grupo ENGIE</t>
  </si>
  <si>
    <t>Sdepci</t>
  </si>
  <si>
    <t>Presidente Médici/Candiota III Power Plant</t>
  </si>
  <si>
    <t>Chinese</t>
  </si>
  <si>
    <t>Non-Chinese</t>
  </si>
  <si>
    <t>Latin America</t>
  </si>
  <si>
    <t>Environment</t>
  </si>
  <si>
    <t>Indigenous/Land Rights</t>
  </si>
  <si>
    <t>Labor Importation</t>
  </si>
  <si>
    <t>Labor Rights</t>
  </si>
  <si>
    <t>Contract</t>
  </si>
  <si>
    <t>Rate of Resistance</t>
  </si>
  <si>
    <t>Issue</t>
  </si>
  <si>
    <t>RoR with Dams</t>
  </si>
  <si>
    <t>RoR without Dams</t>
  </si>
  <si>
    <t>China Three Gorges</t>
  </si>
  <si>
    <t>LAC Average</t>
  </si>
  <si>
    <t>LAC</t>
  </si>
  <si>
    <t>Colombia, Venezuela</t>
  </si>
  <si>
    <t>Brazil, Paraguay, Peru</t>
  </si>
  <si>
    <t>St. John's Port Revitalization</t>
  </si>
  <si>
    <t>Puerto Pilón Martano Natural Gas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</si>
</sst>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i/>
      <sz val="12"/>
      <color theme="1"/>
      <name val="Georgia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Georgia"/>
      <family val="1"/>
    </font>
    <font>
      <sz val="12"/>
      <color rgb="FF000000"/>
      <name val="Georgia"/>
      <family val="1"/>
    </font>
    <font>
      <u/>
      <sz val="12"/>
      <color theme="10"/>
      <name val="Calibri"/>
      <family val="2"/>
      <scheme val="minor"/>
    </font>
    <font>
      <sz val="12"/>
      <color rgb="FF373739"/>
      <name val="Verdana"/>
      <family val="2"/>
    </font>
    <font>
      <b/>
      <sz val="12"/>
      <color rgb="FF373739"/>
      <name val="Verdana"/>
      <family val="2"/>
    </font>
    <font>
      <sz val="12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42" fontId="2" fillId="0" borderId="0" xfId="0" applyNumberFormat="1" applyFont="1"/>
    <xf numFmtId="0" fontId="6" fillId="0" borderId="0" xfId="0" applyFont="1"/>
    <xf numFmtId="0" fontId="7" fillId="0" borderId="0" xfId="0" applyFont="1"/>
    <xf numFmtId="42" fontId="7" fillId="0" borderId="0" xfId="0" applyNumberFormat="1" applyFont="1"/>
    <xf numFmtId="0" fontId="7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NumberFormat="1" applyFont="1"/>
    <xf numFmtId="0" fontId="4" fillId="2" borderId="0" xfId="0" applyFont="1" applyFill="1"/>
    <xf numFmtId="0" fontId="2" fillId="2" borderId="0" xfId="0" applyFont="1" applyFill="1"/>
    <xf numFmtId="42" fontId="2" fillId="2" borderId="0" xfId="0" applyNumberFormat="1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8" fillId="0" borderId="0" xfId="1"/>
    <xf numFmtId="1" fontId="2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9" fontId="0" fillId="0" borderId="0" xfId="0" applyNumberFormat="1" applyFill="1"/>
    <xf numFmtId="0" fontId="3" fillId="0" borderId="0" xfId="0" applyFont="1" applyFill="1"/>
    <xf numFmtId="1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1" fontId="3" fillId="0" borderId="0" xfId="0" applyNumberFormat="1" applyFont="1"/>
    <xf numFmtId="1" fontId="0" fillId="0" borderId="0" xfId="0" applyNumberFormat="1"/>
    <xf numFmtId="9" fontId="2" fillId="0" borderId="0" xfId="0" applyNumberFormat="1" applyFont="1"/>
    <xf numFmtId="9" fontId="11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to infrastructure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'Actors Percentage'!$B$19</c:f>
              <c:strCache>
                <c:ptCount val="1"/>
                <c:pt idx="0">
                  <c:v>Chinese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Percentage'!$A$20:$A$22</c:f>
              <c:strCache>
                <c:ptCount val="3"/>
                <c:pt idx="0">
                  <c:v>Latin America</c:v>
                </c:pt>
                <c:pt idx="1">
                  <c:v>Ecuador</c:v>
                </c:pt>
                <c:pt idx="2">
                  <c:v>Jamaica</c:v>
                </c:pt>
              </c:strCache>
            </c:strRef>
          </c:cat>
          <c:val>
            <c:numRef>
              <c:f>'Actors Percentage'!$B$20:$B$22</c:f>
              <c:numCache>
                <c:formatCode>0%</c:formatCode>
                <c:ptCount val="3"/>
                <c:pt idx="0">
                  <c:v>0.41</c:v>
                </c:pt>
                <c:pt idx="1">
                  <c:v>0.48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BA46-9C3C-9A65EC5A903A}"/>
            </c:ext>
          </c:extLst>
        </c:ser>
        <c:ser>
          <c:idx val="1"/>
          <c:order val="1"/>
          <c:tx>
            <c:strRef>
              <c:f>'Actors Percentage'!$C$19</c:f>
              <c:strCache>
                <c:ptCount val="1"/>
                <c:pt idx="0">
                  <c:v>Non-Chinese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Percentage'!$A$20:$A$22</c:f>
              <c:strCache>
                <c:ptCount val="3"/>
                <c:pt idx="0">
                  <c:v>Latin America</c:v>
                </c:pt>
                <c:pt idx="1">
                  <c:v>Ecuador</c:v>
                </c:pt>
                <c:pt idx="2">
                  <c:v>Jamaica</c:v>
                </c:pt>
              </c:strCache>
            </c:strRef>
          </c:cat>
          <c:val>
            <c:numRef>
              <c:f>'Actors Percentage'!$C$20:$C$22</c:f>
              <c:numCache>
                <c:formatCode>0%</c:formatCode>
                <c:ptCount val="3"/>
                <c:pt idx="1">
                  <c:v>0.24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C-BA46-9C3C-9A65EC5A9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3837936"/>
        <c:axId val="1413904512"/>
      </c:barChart>
      <c:catAx>
        <c:axId val="14138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04512"/>
        <c:crosses val="autoZero"/>
        <c:auto val="1"/>
        <c:lblAlgn val="ctr"/>
        <c:lblOffset val="100"/>
        <c:noMultiLvlLbl val="0"/>
      </c:catAx>
      <c:valAx>
        <c:axId val="14139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Resistance (RoR) for Select Countries and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'Actors Percentage'!$B$37</c:f>
              <c:strCache>
                <c:ptCount val="1"/>
                <c:pt idx="0">
                  <c:v>RoR with Dams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Percentage'!$A$38:$A$42</c:f>
              <c:strCache>
                <c:ptCount val="5"/>
                <c:pt idx="0">
                  <c:v>LAC</c:v>
                </c:pt>
                <c:pt idx="1">
                  <c:v>Ecuador</c:v>
                </c:pt>
                <c:pt idx="2">
                  <c:v>Bolivia</c:v>
                </c:pt>
                <c:pt idx="3">
                  <c:v>Sinohydro</c:v>
                </c:pt>
                <c:pt idx="4">
                  <c:v>China Three Gorges</c:v>
                </c:pt>
              </c:strCache>
            </c:strRef>
          </c:cat>
          <c:val>
            <c:numRef>
              <c:f>'Actors Percentage'!$B$38:$B$42</c:f>
              <c:numCache>
                <c:formatCode>0%</c:formatCode>
                <c:ptCount val="5"/>
                <c:pt idx="0">
                  <c:v>0.41</c:v>
                </c:pt>
                <c:pt idx="1">
                  <c:v>0.48</c:v>
                </c:pt>
                <c:pt idx="2">
                  <c:v>0.67</c:v>
                </c:pt>
                <c:pt idx="3">
                  <c:v>0.64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1-DB40-BA6B-D56EF91D73D7}"/>
            </c:ext>
          </c:extLst>
        </c:ser>
        <c:ser>
          <c:idx val="1"/>
          <c:order val="1"/>
          <c:tx>
            <c:strRef>
              <c:f>'Actors Percentage'!$C$37</c:f>
              <c:strCache>
                <c:ptCount val="1"/>
                <c:pt idx="0">
                  <c:v>RoR without Dams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Percentage'!$A$38:$A$42</c:f>
              <c:strCache>
                <c:ptCount val="5"/>
                <c:pt idx="0">
                  <c:v>LAC</c:v>
                </c:pt>
                <c:pt idx="1">
                  <c:v>Ecuador</c:v>
                </c:pt>
                <c:pt idx="2">
                  <c:v>Bolivia</c:v>
                </c:pt>
                <c:pt idx="3">
                  <c:v>Sinohydro</c:v>
                </c:pt>
                <c:pt idx="4">
                  <c:v>China Three Gorges</c:v>
                </c:pt>
              </c:strCache>
            </c:strRef>
          </c:cat>
          <c:val>
            <c:numRef>
              <c:f>'Actors Percentage'!$C$38:$C$42</c:f>
              <c:numCache>
                <c:formatCode>0%</c:formatCode>
                <c:ptCount val="5"/>
                <c:pt idx="0">
                  <c:v>0.37</c:v>
                </c:pt>
                <c:pt idx="1">
                  <c:v>0.4</c:v>
                </c:pt>
                <c:pt idx="2">
                  <c:v>0.62</c:v>
                </c:pt>
                <c:pt idx="3">
                  <c:v>0.68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1-DB40-BA6B-D56EF91D73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056991"/>
        <c:axId val="1535971567"/>
      </c:barChart>
      <c:catAx>
        <c:axId val="153605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1567"/>
        <c:crosses val="autoZero"/>
        <c:auto val="1"/>
        <c:lblAlgn val="ctr"/>
        <c:lblOffset val="100"/>
        <c:noMultiLvlLbl val="0"/>
      </c:catAx>
      <c:valAx>
        <c:axId val="15359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Rate of Resistance by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Protest_Issue!$B$1</c:f>
              <c:strCache>
                <c:ptCount val="1"/>
                <c:pt idx="0">
                  <c:v>Rate of Resistance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Protest_Issue!$A$2:$A$7</c:f>
              <c:strCache>
                <c:ptCount val="6"/>
                <c:pt idx="0">
                  <c:v>Environment</c:v>
                </c:pt>
                <c:pt idx="1">
                  <c:v>Indigenous/Land Rights</c:v>
                </c:pt>
                <c:pt idx="2">
                  <c:v>Labor Rights</c:v>
                </c:pt>
                <c:pt idx="3">
                  <c:v>Labor Importation</c:v>
                </c:pt>
                <c:pt idx="4">
                  <c:v>Corruption</c:v>
                </c:pt>
                <c:pt idx="5">
                  <c:v>Contract</c:v>
                </c:pt>
              </c:strCache>
            </c:strRef>
          </c:cat>
          <c:val>
            <c:numRef>
              <c:f>Protest_Issue!$B$2:$B$7</c:f>
              <c:numCache>
                <c:formatCode>0%</c:formatCode>
                <c:ptCount val="6"/>
                <c:pt idx="0">
                  <c:v>0.15</c:v>
                </c:pt>
                <c:pt idx="1">
                  <c:v>0.12</c:v>
                </c:pt>
                <c:pt idx="2">
                  <c:v>0.17</c:v>
                </c:pt>
                <c:pt idx="3">
                  <c:v>0.05</c:v>
                </c:pt>
                <c:pt idx="4">
                  <c:v>0.13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8-F04A-BDC0-3E16A9DC7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22815215"/>
        <c:axId val="1522816847"/>
      </c:barChart>
      <c:catAx>
        <c:axId val="152281521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6847"/>
        <c:crosses val="autoZero"/>
        <c:auto val="1"/>
        <c:lblAlgn val="ctr"/>
        <c:lblOffset val="100"/>
        <c:tickMarkSkip val="1"/>
        <c:noMultiLvlLbl val="0"/>
      </c:catAx>
      <c:valAx>
        <c:axId val="15228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14</xdr:row>
      <xdr:rowOff>44450</xdr:rowOff>
    </xdr:from>
    <xdr:to>
      <xdr:col>11</xdr:col>
      <xdr:colOff>241300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423D3-710A-3044-9B05-D7094DBF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36</xdr:row>
      <xdr:rowOff>44450</xdr:rowOff>
    </xdr:from>
    <xdr:to>
      <xdr:col>10</xdr:col>
      <xdr:colOff>438150</xdr:colOff>
      <xdr:row>50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0CFCE-79C3-C647-B81D-A1DF75EE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7</xdr:row>
      <xdr:rowOff>50800</xdr:rowOff>
    </xdr:from>
    <xdr:to>
      <xdr:col>10</xdr:col>
      <xdr:colOff>419100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32DD1-6C0B-ED4F-94AF-4DE57DFB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naenamericalatina.info/princip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C-58A6-5143-BF31-0C9EA6D225B9}">
  <dimension ref="A1:Y1048575"/>
  <sheetViews>
    <sheetView tabSelected="1" zoomScale="60" zoomScaleNormal="60" workbookViewId="0">
      <pane ySplit="1" topLeftCell="A54" activePane="bottomLeft" state="frozen"/>
      <selection pane="bottomLeft" activeCell="S54" sqref="S54"/>
    </sheetView>
  </sheetViews>
  <sheetFormatPr baseColWidth="10" defaultRowHeight="16" x14ac:dyDescent="0.2"/>
  <cols>
    <col min="1" max="1" width="49.83203125" style="1" customWidth="1"/>
    <col min="2" max="2" width="23.6640625" style="1" customWidth="1"/>
    <col min="3" max="3" width="8.5" style="1" customWidth="1"/>
    <col min="4" max="4" width="21.83203125" style="21" customWidth="1"/>
    <col min="5" max="5" width="3.83203125" style="1" customWidth="1"/>
    <col min="6" max="8" width="3.5" style="1" customWidth="1"/>
    <col min="9" max="10" width="3.6640625" style="1" customWidth="1"/>
    <col min="11" max="11" width="6.6640625" style="1" customWidth="1"/>
    <col min="12" max="12" width="15.33203125" style="1" customWidth="1"/>
    <col min="13" max="13" width="9.83203125" style="1" customWidth="1"/>
    <col min="14" max="17" width="10.83203125" style="1"/>
    <col min="18" max="18" width="11.1640625" style="1" customWidth="1"/>
    <col min="19" max="19" width="10.6640625" style="1" customWidth="1"/>
    <col min="20" max="20" width="11.83203125" style="1" customWidth="1"/>
    <col min="21" max="21" width="14.6640625" style="1" customWidth="1"/>
    <col min="22" max="22" width="21.6640625" style="7" customWidth="1"/>
    <col min="23" max="23" width="21.5" style="7" customWidth="1"/>
    <col min="24" max="24" width="21.6640625" style="7" customWidth="1"/>
    <col min="25" max="25" width="21.6640625" style="1" customWidth="1"/>
    <col min="26" max="16384" width="10.83203125" style="1"/>
  </cols>
  <sheetData>
    <row r="1" spans="1:25" s="4" customFormat="1" ht="17" x14ac:dyDescent="0.2">
      <c r="A1" s="25" t="s">
        <v>1</v>
      </c>
      <c r="B1" s="25" t="s">
        <v>0</v>
      </c>
      <c r="C1" s="25" t="s">
        <v>36</v>
      </c>
      <c r="D1" s="26" t="s">
        <v>2</v>
      </c>
      <c r="E1" s="25" t="s">
        <v>57</v>
      </c>
      <c r="F1" s="25" t="s">
        <v>58</v>
      </c>
      <c r="G1" s="25" t="s">
        <v>59</v>
      </c>
      <c r="H1" s="25" t="s">
        <v>98</v>
      </c>
      <c r="I1" s="25" t="s">
        <v>60</v>
      </c>
      <c r="J1" s="25" t="s">
        <v>156</v>
      </c>
      <c r="K1" s="25" t="s">
        <v>4</v>
      </c>
      <c r="L1" s="25" t="s">
        <v>90</v>
      </c>
      <c r="M1" s="25" t="s">
        <v>24</v>
      </c>
      <c r="N1" s="25" t="s">
        <v>5</v>
      </c>
      <c r="O1" s="25" t="s">
        <v>99</v>
      </c>
      <c r="P1" s="25" t="s">
        <v>6</v>
      </c>
      <c r="Q1" s="25" t="s">
        <v>100</v>
      </c>
      <c r="R1" s="25" t="s">
        <v>222</v>
      </c>
      <c r="S1" s="25" t="s">
        <v>223</v>
      </c>
      <c r="T1" s="25" t="s">
        <v>102</v>
      </c>
      <c r="U1" s="25" t="s">
        <v>22</v>
      </c>
      <c r="V1" s="27" t="s">
        <v>23</v>
      </c>
      <c r="W1" s="27" t="s">
        <v>38</v>
      </c>
      <c r="X1" s="27" t="s">
        <v>45</v>
      </c>
      <c r="Y1" s="25"/>
    </row>
    <row r="2" spans="1:25" ht="68" x14ac:dyDescent="0.2">
      <c r="A2" s="28" t="s">
        <v>748</v>
      </c>
      <c r="B2" s="29" t="s">
        <v>41</v>
      </c>
      <c r="C2" s="29">
        <v>2014</v>
      </c>
      <c r="D2" s="30">
        <v>100000000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1</v>
      </c>
      <c r="L2" s="29" t="s">
        <v>29</v>
      </c>
      <c r="M2" s="29" t="s">
        <v>450</v>
      </c>
      <c r="N2" s="29">
        <v>0</v>
      </c>
      <c r="O2" s="29">
        <v>0</v>
      </c>
      <c r="P2" s="29">
        <v>0</v>
      </c>
      <c r="Q2" s="29">
        <v>0</v>
      </c>
      <c r="R2" s="29">
        <v>1</v>
      </c>
      <c r="S2" s="29">
        <v>0</v>
      </c>
      <c r="T2" s="29">
        <v>0</v>
      </c>
      <c r="U2" s="29">
        <v>3</v>
      </c>
      <c r="V2" s="31" t="s">
        <v>44</v>
      </c>
      <c r="W2" s="31" t="s">
        <v>51</v>
      </c>
      <c r="X2" s="31"/>
      <c r="Y2" s="29"/>
    </row>
    <row r="3" spans="1:25" ht="68" x14ac:dyDescent="0.2">
      <c r="A3" s="32" t="s">
        <v>64</v>
      </c>
      <c r="B3" s="29" t="s">
        <v>46</v>
      </c>
      <c r="C3" s="29">
        <v>2013</v>
      </c>
      <c r="D3" s="30">
        <v>4700000000</v>
      </c>
      <c r="E3" s="29">
        <v>1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 t="s">
        <v>48</v>
      </c>
      <c r="M3" s="29" t="s">
        <v>47</v>
      </c>
      <c r="N3" s="29">
        <v>1</v>
      </c>
      <c r="O3" s="29">
        <v>2018</v>
      </c>
      <c r="P3" s="29">
        <v>1</v>
      </c>
      <c r="Q3" s="29">
        <v>2016</v>
      </c>
      <c r="R3" s="29">
        <v>0</v>
      </c>
      <c r="S3" s="29">
        <v>0</v>
      </c>
      <c r="T3" s="29">
        <v>0</v>
      </c>
      <c r="U3" s="29">
        <v>6</v>
      </c>
      <c r="V3" s="31" t="s">
        <v>50</v>
      </c>
      <c r="W3" s="31" t="s">
        <v>51</v>
      </c>
      <c r="X3" s="31" t="s">
        <v>49</v>
      </c>
      <c r="Y3" s="29"/>
    </row>
    <row r="4" spans="1:25" ht="34" x14ac:dyDescent="0.2">
      <c r="A4" s="28" t="s">
        <v>52</v>
      </c>
      <c r="B4" s="29" t="s">
        <v>46</v>
      </c>
      <c r="C4" s="29">
        <v>2014</v>
      </c>
      <c r="D4" s="30">
        <v>1500000000</v>
      </c>
      <c r="E4" s="29">
        <v>1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 t="s">
        <v>130</v>
      </c>
      <c r="M4" s="29" t="s">
        <v>47</v>
      </c>
      <c r="N4" s="29">
        <v>1</v>
      </c>
      <c r="O4" s="29">
        <v>2017</v>
      </c>
      <c r="P4" s="29">
        <v>1</v>
      </c>
      <c r="Q4" s="29">
        <v>2018</v>
      </c>
      <c r="R4" s="29">
        <v>0</v>
      </c>
      <c r="S4" s="29">
        <v>0</v>
      </c>
      <c r="T4" s="29">
        <v>0</v>
      </c>
      <c r="U4" s="29">
        <v>3</v>
      </c>
      <c r="V4" s="31" t="s">
        <v>53</v>
      </c>
      <c r="W4" s="31" t="s">
        <v>39</v>
      </c>
      <c r="X4" s="31"/>
      <c r="Y4" s="29"/>
    </row>
    <row r="5" spans="1:25" ht="68" x14ac:dyDescent="0.2">
      <c r="A5" s="28" t="s">
        <v>55</v>
      </c>
      <c r="B5" s="29" t="s">
        <v>46</v>
      </c>
      <c r="C5" s="29">
        <v>2016</v>
      </c>
      <c r="D5" s="30">
        <v>390000000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1</v>
      </c>
      <c r="L5" s="29" t="s">
        <v>544</v>
      </c>
      <c r="M5" s="29" t="s">
        <v>47</v>
      </c>
      <c r="N5" s="29">
        <v>0</v>
      </c>
      <c r="O5" s="29">
        <v>0</v>
      </c>
      <c r="P5" s="29">
        <v>0</v>
      </c>
      <c r="Q5" s="29">
        <v>0</v>
      </c>
      <c r="R5" s="29">
        <v>1</v>
      </c>
      <c r="S5" s="29">
        <v>1</v>
      </c>
      <c r="T5" s="29">
        <v>2019</v>
      </c>
      <c r="U5" s="29">
        <v>3</v>
      </c>
      <c r="V5" s="31" t="s">
        <v>56</v>
      </c>
      <c r="W5" s="31" t="s">
        <v>54</v>
      </c>
      <c r="X5" s="31"/>
      <c r="Y5" s="29"/>
    </row>
    <row r="6" spans="1:25" ht="34" x14ac:dyDescent="0.2">
      <c r="A6" s="28" t="s">
        <v>27</v>
      </c>
      <c r="B6" s="29" t="s">
        <v>28</v>
      </c>
      <c r="C6" s="29">
        <v>2011</v>
      </c>
      <c r="D6" s="30">
        <v>240000000</v>
      </c>
      <c r="E6" s="29">
        <v>1</v>
      </c>
      <c r="F6" s="29">
        <v>0</v>
      </c>
      <c r="G6" s="29">
        <v>0</v>
      </c>
      <c r="H6" s="29">
        <v>0</v>
      </c>
      <c r="I6" s="29">
        <v>1</v>
      </c>
      <c r="J6" s="29">
        <v>0</v>
      </c>
      <c r="K6" s="29">
        <v>0</v>
      </c>
      <c r="L6" s="29" t="s">
        <v>29</v>
      </c>
      <c r="M6" s="29" t="s">
        <v>450</v>
      </c>
      <c r="N6" s="29">
        <v>0</v>
      </c>
      <c r="O6" s="29">
        <v>0</v>
      </c>
      <c r="P6" s="29">
        <v>1</v>
      </c>
      <c r="Q6" s="29"/>
      <c r="R6" s="29"/>
      <c r="S6" s="29">
        <v>0</v>
      </c>
      <c r="T6" s="29">
        <v>0</v>
      </c>
      <c r="U6" s="29">
        <v>1</v>
      </c>
      <c r="V6" s="31" t="s">
        <v>186</v>
      </c>
      <c r="W6" s="31" t="s">
        <v>39</v>
      </c>
      <c r="X6" s="31"/>
      <c r="Y6" s="29"/>
    </row>
    <row r="7" spans="1:25" ht="34" x14ac:dyDescent="0.2">
      <c r="A7" s="28" t="s">
        <v>30</v>
      </c>
      <c r="B7" s="29" t="s">
        <v>31</v>
      </c>
      <c r="C7" s="29">
        <v>2018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29">
        <v>1</v>
      </c>
      <c r="J7" s="29">
        <v>0</v>
      </c>
      <c r="K7" s="29">
        <v>0</v>
      </c>
      <c r="L7" s="29" t="s">
        <v>325</v>
      </c>
      <c r="M7" s="29" t="s">
        <v>325</v>
      </c>
      <c r="N7" s="29">
        <v>1</v>
      </c>
      <c r="O7" s="29"/>
      <c r="P7" s="29">
        <v>1</v>
      </c>
      <c r="Q7" s="29"/>
      <c r="R7" s="29">
        <v>0</v>
      </c>
      <c r="S7" s="29">
        <v>0</v>
      </c>
      <c r="T7" s="29">
        <v>0</v>
      </c>
      <c r="U7" s="29">
        <v>3</v>
      </c>
      <c r="V7" s="31" t="s">
        <v>32</v>
      </c>
      <c r="W7" s="31" t="s">
        <v>40</v>
      </c>
      <c r="X7" s="31"/>
      <c r="Y7" s="29"/>
    </row>
    <row r="8" spans="1:25" ht="17" x14ac:dyDescent="0.2">
      <c r="A8" s="28" t="s">
        <v>35</v>
      </c>
      <c r="B8" s="29" t="s">
        <v>34</v>
      </c>
      <c r="C8" s="29">
        <v>2011</v>
      </c>
      <c r="D8" s="30">
        <v>180000000</v>
      </c>
      <c r="E8" s="29">
        <v>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 t="s">
        <v>325</v>
      </c>
      <c r="M8" s="29" t="s">
        <v>325</v>
      </c>
      <c r="N8" s="29">
        <v>1</v>
      </c>
      <c r="O8" s="29"/>
      <c r="P8" s="29">
        <v>1</v>
      </c>
      <c r="Q8" s="29"/>
      <c r="R8" s="29"/>
      <c r="S8" s="29">
        <v>0</v>
      </c>
      <c r="T8" s="29">
        <v>0</v>
      </c>
      <c r="U8" s="29">
        <v>4</v>
      </c>
      <c r="V8" s="31" t="s">
        <v>37</v>
      </c>
      <c r="W8" s="31" t="s">
        <v>39</v>
      </c>
      <c r="X8" s="31"/>
      <c r="Y8" s="29"/>
    </row>
    <row r="9" spans="1:25" ht="51" x14ac:dyDescent="0.2">
      <c r="A9" s="28" t="s">
        <v>65</v>
      </c>
      <c r="B9" s="29" t="s">
        <v>46</v>
      </c>
      <c r="C9" s="29">
        <v>2015</v>
      </c>
      <c r="D9" s="30">
        <v>300000000</v>
      </c>
      <c r="E9" s="29">
        <v>0</v>
      </c>
      <c r="F9" s="29">
        <v>0</v>
      </c>
      <c r="G9" s="29">
        <v>0</v>
      </c>
      <c r="H9" s="29">
        <v>0</v>
      </c>
      <c r="I9" s="29">
        <v>1</v>
      </c>
      <c r="J9" s="29">
        <v>0</v>
      </c>
      <c r="K9" s="29">
        <v>1</v>
      </c>
      <c r="L9" s="29" t="s">
        <v>298</v>
      </c>
      <c r="M9" s="29" t="s">
        <v>47</v>
      </c>
      <c r="N9" s="29">
        <v>0</v>
      </c>
      <c r="O9" s="29">
        <v>0</v>
      </c>
      <c r="P9" s="29">
        <v>1</v>
      </c>
      <c r="Q9" s="29">
        <v>2018</v>
      </c>
      <c r="R9" s="29">
        <v>1</v>
      </c>
      <c r="S9" s="29">
        <v>1</v>
      </c>
      <c r="T9" s="29">
        <v>2019</v>
      </c>
      <c r="U9" s="29">
        <v>6</v>
      </c>
      <c r="V9" s="31" t="s">
        <v>67</v>
      </c>
      <c r="W9" s="31" t="s">
        <v>63</v>
      </c>
      <c r="X9" s="31" t="s">
        <v>62</v>
      </c>
      <c r="Y9" s="29"/>
    </row>
    <row r="10" spans="1:25" ht="17" x14ac:dyDescent="0.2">
      <c r="A10" s="28" t="s">
        <v>66</v>
      </c>
      <c r="B10" s="29" t="s">
        <v>46</v>
      </c>
      <c r="C10" s="29">
        <v>2015</v>
      </c>
      <c r="D10" s="30">
        <v>400000000</v>
      </c>
      <c r="E10" s="29">
        <v>0</v>
      </c>
      <c r="F10" s="29">
        <v>0</v>
      </c>
      <c r="G10" s="29">
        <v>0</v>
      </c>
      <c r="H10" s="29">
        <v>0</v>
      </c>
      <c r="I10" s="29">
        <v>1</v>
      </c>
      <c r="J10" s="29">
        <v>0</v>
      </c>
      <c r="K10" s="29">
        <v>1</v>
      </c>
      <c r="L10" s="29" t="s">
        <v>298</v>
      </c>
      <c r="M10" s="29" t="s">
        <v>47</v>
      </c>
      <c r="N10" s="29">
        <v>0</v>
      </c>
      <c r="O10" s="29">
        <v>0</v>
      </c>
      <c r="P10" s="29">
        <v>1</v>
      </c>
      <c r="Q10" s="29">
        <v>2018</v>
      </c>
      <c r="R10" s="29">
        <v>1</v>
      </c>
      <c r="S10" s="29">
        <v>1</v>
      </c>
      <c r="T10" s="29">
        <v>2019</v>
      </c>
      <c r="U10" s="29">
        <v>6</v>
      </c>
      <c r="V10" s="31" t="s">
        <v>523</v>
      </c>
      <c r="W10" s="31" t="s">
        <v>63</v>
      </c>
      <c r="X10" s="31" t="s">
        <v>61</v>
      </c>
      <c r="Y10" s="29"/>
    </row>
    <row r="11" spans="1:25" ht="34" x14ac:dyDescent="0.2">
      <c r="A11" s="28" t="s">
        <v>244</v>
      </c>
      <c r="B11" s="29" t="s">
        <v>69</v>
      </c>
      <c r="C11" s="29">
        <v>2009</v>
      </c>
      <c r="D11" s="30">
        <v>2851000000</v>
      </c>
      <c r="E11" s="29">
        <v>0</v>
      </c>
      <c r="F11" s="29">
        <v>0</v>
      </c>
      <c r="G11" s="29">
        <v>1</v>
      </c>
      <c r="H11" s="29">
        <v>0</v>
      </c>
      <c r="I11" s="29">
        <v>0</v>
      </c>
      <c r="J11" s="29">
        <v>0</v>
      </c>
      <c r="K11" s="29">
        <v>0</v>
      </c>
      <c r="L11" s="29" t="s">
        <v>48</v>
      </c>
      <c r="M11" s="29" t="s">
        <v>47</v>
      </c>
      <c r="N11" s="29">
        <v>1</v>
      </c>
      <c r="O11" s="29">
        <v>2012</v>
      </c>
      <c r="P11" s="29">
        <v>1</v>
      </c>
      <c r="Q11" s="29">
        <v>2012</v>
      </c>
      <c r="R11" s="29">
        <v>1</v>
      </c>
      <c r="S11" s="29">
        <v>1</v>
      </c>
      <c r="T11" s="29">
        <v>2016</v>
      </c>
      <c r="U11" s="29">
        <v>3</v>
      </c>
      <c r="V11" s="31" t="s">
        <v>71</v>
      </c>
      <c r="W11" s="31" t="s">
        <v>51</v>
      </c>
      <c r="X11" s="31"/>
      <c r="Y11" s="29"/>
    </row>
    <row r="12" spans="1:25" ht="34" x14ac:dyDescent="0.2">
      <c r="A12" s="28" t="s">
        <v>245</v>
      </c>
      <c r="B12" s="29" t="s">
        <v>69</v>
      </c>
      <c r="C12" s="29">
        <v>2011</v>
      </c>
      <c r="D12" s="30">
        <v>335000000</v>
      </c>
      <c r="E12" s="29">
        <v>0</v>
      </c>
      <c r="F12" s="29">
        <v>0</v>
      </c>
      <c r="G12" s="29">
        <v>1</v>
      </c>
      <c r="H12" s="29">
        <v>0</v>
      </c>
      <c r="I12" s="29">
        <v>0</v>
      </c>
      <c r="J12" s="29">
        <v>0</v>
      </c>
      <c r="K12" s="29">
        <v>0</v>
      </c>
      <c r="L12" s="29" t="s">
        <v>48</v>
      </c>
      <c r="M12" s="29" t="s">
        <v>47</v>
      </c>
      <c r="N12" s="29">
        <v>1</v>
      </c>
      <c r="O12" s="29">
        <v>2015</v>
      </c>
      <c r="P12" s="29">
        <v>0</v>
      </c>
      <c r="Q12" s="29">
        <v>0</v>
      </c>
      <c r="R12" s="29">
        <v>1</v>
      </c>
      <c r="S12" s="29">
        <v>1</v>
      </c>
      <c r="T12" s="29">
        <v>2018</v>
      </c>
      <c r="U12" s="29">
        <v>3</v>
      </c>
      <c r="V12" s="31" t="s">
        <v>95</v>
      </c>
      <c r="W12" s="31" t="s">
        <v>51</v>
      </c>
      <c r="X12" s="31"/>
      <c r="Y12" s="29"/>
    </row>
    <row r="13" spans="1:25" ht="68" x14ac:dyDescent="0.2">
      <c r="A13" s="28" t="s">
        <v>243</v>
      </c>
      <c r="B13" s="29" t="s">
        <v>69</v>
      </c>
      <c r="C13" s="29">
        <v>2011</v>
      </c>
      <c r="D13" s="30">
        <v>83000000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 t="s">
        <v>48</v>
      </c>
      <c r="M13" s="29" t="s">
        <v>47</v>
      </c>
      <c r="N13" s="29">
        <v>0</v>
      </c>
      <c r="O13" s="29">
        <v>0</v>
      </c>
      <c r="P13" s="29">
        <v>1</v>
      </c>
      <c r="Q13" s="29">
        <v>2018</v>
      </c>
      <c r="R13" s="29">
        <v>1</v>
      </c>
      <c r="S13" s="29">
        <v>0</v>
      </c>
      <c r="T13" s="29">
        <v>0</v>
      </c>
      <c r="U13" s="29">
        <v>3</v>
      </c>
      <c r="V13" s="31" t="s">
        <v>72</v>
      </c>
      <c r="W13" s="31" t="s">
        <v>51</v>
      </c>
      <c r="X13" s="31"/>
      <c r="Y13" s="29"/>
    </row>
    <row r="14" spans="1:25" ht="51" x14ac:dyDescent="0.2">
      <c r="A14" s="28" t="s">
        <v>70</v>
      </c>
      <c r="B14" s="29" t="s">
        <v>69</v>
      </c>
      <c r="C14" s="29">
        <v>2011</v>
      </c>
      <c r="D14" s="30">
        <v>684000000</v>
      </c>
      <c r="E14" s="29">
        <v>0</v>
      </c>
      <c r="F14" s="29">
        <v>0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 t="s">
        <v>48</v>
      </c>
      <c r="M14" s="29" t="s">
        <v>47</v>
      </c>
      <c r="N14" s="29">
        <v>1</v>
      </c>
      <c r="O14" s="29">
        <v>2013</v>
      </c>
      <c r="P14" s="29">
        <v>0</v>
      </c>
      <c r="Q14" s="29">
        <v>0</v>
      </c>
      <c r="R14" s="29">
        <v>1</v>
      </c>
      <c r="S14" s="29">
        <v>1</v>
      </c>
      <c r="T14" s="29">
        <v>2019</v>
      </c>
      <c r="U14" s="29">
        <v>3</v>
      </c>
      <c r="V14" s="31" t="s">
        <v>73</v>
      </c>
      <c r="W14" s="31" t="s">
        <v>51</v>
      </c>
      <c r="X14" s="31"/>
      <c r="Y14" s="29"/>
    </row>
    <row r="15" spans="1:25" ht="68" x14ac:dyDescent="0.2">
      <c r="A15" s="28" t="s">
        <v>246</v>
      </c>
      <c r="B15" s="29" t="s">
        <v>69</v>
      </c>
      <c r="C15" s="29">
        <v>2011</v>
      </c>
      <c r="D15" s="30">
        <v>155000000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1</v>
      </c>
      <c r="L15" s="29" t="s">
        <v>48</v>
      </c>
      <c r="M15" s="29" t="s">
        <v>47</v>
      </c>
      <c r="N15" s="29">
        <v>0</v>
      </c>
      <c r="O15" s="29">
        <v>0</v>
      </c>
      <c r="P15" s="29">
        <v>0</v>
      </c>
      <c r="Q15" s="29">
        <v>0</v>
      </c>
      <c r="R15" s="29">
        <v>1</v>
      </c>
      <c r="S15" s="29">
        <v>0</v>
      </c>
      <c r="T15" s="29">
        <v>0</v>
      </c>
      <c r="U15" s="29">
        <v>3</v>
      </c>
      <c r="V15" s="31" t="s">
        <v>72</v>
      </c>
      <c r="W15" s="31" t="s">
        <v>51</v>
      </c>
      <c r="X15" s="31"/>
      <c r="Y15" s="29"/>
    </row>
    <row r="16" spans="1:25" ht="68" x14ac:dyDescent="0.2">
      <c r="A16" s="28" t="s">
        <v>247</v>
      </c>
      <c r="B16" s="29" t="s">
        <v>69</v>
      </c>
      <c r="C16" s="29">
        <v>2010</v>
      </c>
      <c r="D16" s="30">
        <v>963000000</v>
      </c>
      <c r="E16" s="29">
        <v>0</v>
      </c>
      <c r="F16" s="29">
        <v>0</v>
      </c>
      <c r="G16" s="29">
        <v>1</v>
      </c>
      <c r="H16" s="29">
        <v>0</v>
      </c>
      <c r="I16" s="29">
        <v>0</v>
      </c>
      <c r="J16" s="29">
        <v>0</v>
      </c>
      <c r="K16" s="29">
        <v>0</v>
      </c>
      <c r="L16" s="29" t="s">
        <v>48</v>
      </c>
      <c r="M16" s="29" t="s">
        <v>47</v>
      </c>
      <c r="N16" s="29">
        <v>0</v>
      </c>
      <c r="O16" s="29">
        <v>0</v>
      </c>
      <c r="P16" s="29">
        <v>1</v>
      </c>
      <c r="Q16" s="29">
        <v>2014</v>
      </c>
      <c r="R16" s="29">
        <v>1</v>
      </c>
      <c r="S16" s="29">
        <v>1</v>
      </c>
      <c r="T16" s="29">
        <v>2016</v>
      </c>
      <c r="U16" s="29">
        <v>3</v>
      </c>
      <c r="V16" s="31" t="s">
        <v>74</v>
      </c>
      <c r="W16" s="31" t="s">
        <v>51</v>
      </c>
      <c r="X16" s="31"/>
      <c r="Y16" s="29"/>
    </row>
    <row r="17" spans="1:25" ht="51" x14ac:dyDescent="0.2">
      <c r="A17" s="28" t="s">
        <v>248</v>
      </c>
      <c r="B17" s="29" t="s">
        <v>69</v>
      </c>
      <c r="C17" s="29">
        <v>2010</v>
      </c>
      <c r="D17" s="30">
        <v>589000000</v>
      </c>
      <c r="E17" s="29">
        <v>0</v>
      </c>
      <c r="F17" s="29">
        <v>0</v>
      </c>
      <c r="G17" s="29">
        <v>1</v>
      </c>
      <c r="H17" s="29">
        <v>0</v>
      </c>
      <c r="I17" s="29">
        <v>1</v>
      </c>
      <c r="J17" s="29">
        <v>0</v>
      </c>
      <c r="K17" s="29">
        <v>0</v>
      </c>
      <c r="L17" s="29" t="s">
        <v>48</v>
      </c>
      <c r="M17" s="29" t="s">
        <v>47</v>
      </c>
      <c r="N17" s="29">
        <v>1</v>
      </c>
      <c r="O17" s="29">
        <v>2016</v>
      </c>
      <c r="P17" s="29">
        <v>1</v>
      </c>
      <c r="Q17" s="29">
        <v>2017</v>
      </c>
      <c r="R17" s="29">
        <v>1</v>
      </c>
      <c r="S17" s="29">
        <v>0</v>
      </c>
      <c r="T17" s="29">
        <v>0</v>
      </c>
      <c r="U17" s="29">
        <v>6</v>
      </c>
      <c r="V17" s="31" t="s">
        <v>75</v>
      </c>
      <c r="W17" s="31" t="s">
        <v>39</v>
      </c>
      <c r="X17" s="31" t="s">
        <v>96</v>
      </c>
      <c r="Y17" s="29"/>
    </row>
    <row r="18" spans="1:25" ht="34" x14ac:dyDescent="0.2">
      <c r="A18" s="28" t="s">
        <v>89</v>
      </c>
      <c r="B18" s="29" t="s">
        <v>69</v>
      </c>
      <c r="C18" s="29">
        <v>2011</v>
      </c>
      <c r="D18" s="30">
        <v>37000000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1</v>
      </c>
      <c r="L18" s="29" t="s">
        <v>685</v>
      </c>
      <c r="M18" s="29" t="s">
        <v>47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29">
        <v>1</v>
      </c>
      <c r="T18" s="29">
        <v>2013</v>
      </c>
      <c r="U18" s="29">
        <v>3</v>
      </c>
      <c r="V18" s="31" t="s">
        <v>93</v>
      </c>
      <c r="W18" s="31" t="s">
        <v>94</v>
      </c>
      <c r="X18" s="31"/>
      <c r="Y18" s="29"/>
    </row>
    <row r="19" spans="1:25" ht="68" x14ac:dyDescent="0.2">
      <c r="A19" s="28" t="s">
        <v>105</v>
      </c>
      <c r="B19" s="29" t="s">
        <v>41</v>
      </c>
      <c r="C19" s="29">
        <v>2008</v>
      </c>
      <c r="D19" s="30">
        <v>100000000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1</v>
      </c>
      <c r="L19" s="29" t="s">
        <v>106</v>
      </c>
      <c r="M19" s="29" t="s">
        <v>450</v>
      </c>
      <c r="N19" s="29">
        <v>0</v>
      </c>
      <c r="O19" s="29">
        <v>0</v>
      </c>
      <c r="P19" s="29">
        <v>0</v>
      </c>
      <c r="Q19" s="29">
        <v>0</v>
      </c>
      <c r="R19" s="29">
        <v>1</v>
      </c>
      <c r="S19" s="29">
        <v>1</v>
      </c>
      <c r="T19" s="29">
        <v>2015</v>
      </c>
      <c r="U19" s="29">
        <v>6</v>
      </c>
      <c r="V19" s="31" t="s">
        <v>44</v>
      </c>
      <c r="W19" s="31" t="s">
        <v>51</v>
      </c>
      <c r="X19" s="31" t="s">
        <v>104</v>
      </c>
      <c r="Y19" s="29"/>
    </row>
    <row r="20" spans="1:25" ht="51" x14ac:dyDescent="0.2">
      <c r="A20" s="28" t="s">
        <v>120</v>
      </c>
      <c r="B20" s="29" t="s">
        <v>108</v>
      </c>
      <c r="C20" s="29">
        <v>2011</v>
      </c>
      <c r="D20" s="30">
        <v>1400000000</v>
      </c>
      <c r="E20" s="29">
        <v>1</v>
      </c>
      <c r="F20" s="29">
        <v>0</v>
      </c>
      <c r="G20" s="29">
        <v>1</v>
      </c>
      <c r="H20" s="29">
        <v>0</v>
      </c>
      <c r="I20" s="29">
        <v>0</v>
      </c>
      <c r="J20" s="29">
        <v>0</v>
      </c>
      <c r="K20" s="29">
        <v>0</v>
      </c>
      <c r="L20" s="29" t="s">
        <v>48</v>
      </c>
      <c r="M20" s="29" t="s">
        <v>47</v>
      </c>
      <c r="N20" s="29">
        <v>1</v>
      </c>
      <c r="O20" s="29">
        <v>2012</v>
      </c>
      <c r="P20" s="29">
        <v>0</v>
      </c>
      <c r="Q20" s="29">
        <v>0</v>
      </c>
      <c r="R20" s="29">
        <v>1</v>
      </c>
      <c r="S20" s="29">
        <v>1</v>
      </c>
      <c r="T20" s="29">
        <v>2016</v>
      </c>
      <c r="U20" s="29">
        <v>5</v>
      </c>
      <c r="V20" s="31" t="s">
        <v>122</v>
      </c>
      <c r="W20" s="31" t="s">
        <v>39</v>
      </c>
      <c r="X20" s="31" t="s">
        <v>500</v>
      </c>
      <c r="Y20" s="29"/>
    </row>
    <row r="21" spans="1:25" ht="34" x14ac:dyDescent="0.2">
      <c r="A21" s="28" t="s">
        <v>121</v>
      </c>
      <c r="B21" s="29" t="s">
        <v>108</v>
      </c>
      <c r="C21" s="29">
        <v>2011</v>
      </c>
      <c r="D21" s="30">
        <v>280000000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1</v>
      </c>
      <c r="L21" s="29" t="s">
        <v>48</v>
      </c>
      <c r="M21" s="29" t="s">
        <v>47</v>
      </c>
      <c r="N21" s="29">
        <v>0</v>
      </c>
      <c r="O21" s="29">
        <v>0</v>
      </c>
      <c r="P21" s="29">
        <v>0</v>
      </c>
      <c r="Q21" s="29">
        <v>0</v>
      </c>
      <c r="R21" s="29">
        <v>1</v>
      </c>
      <c r="S21" s="29">
        <v>1</v>
      </c>
      <c r="T21" s="29">
        <v>2016</v>
      </c>
      <c r="U21" s="29">
        <v>5</v>
      </c>
      <c r="V21" s="31" t="s">
        <v>123</v>
      </c>
      <c r="W21" s="31" t="s">
        <v>39</v>
      </c>
      <c r="X21" s="31" t="s">
        <v>124</v>
      </c>
      <c r="Y21" s="29"/>
    </row>
    <row r="22" spans="1:25" ht="51" x14ac:dyDescent="0.2">
      <c r="A22" s="28" t="s">
        <v>109</v>
      </c>
      <c r="B22" s="29" t="s">
        <v>110</v>
      </c>
      <c r="C22" s="29">
        <v>2011</v>
      </c>
      <c r="D22" s="30">
        <v>530000000</v>
      </c>
      <c r="E22" s="29">
        <v>0</v>
      </c>
      <c r="F22" s="29">
        <v>1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 t="s">
        <v>48</v>
      </c>
      <c r="M22" s="29" t="s">
        <v>47</v>
      </c>
      <c r="N22" s="29">
        <v>1</v>
      </c>
      <c r="O22" s="29">
        <v>2012</v>
      </c>
      <c r="P22" s="29">
        <v>1</v>
      </c>
      <c r="Q22" s="29">
        <v>2016</v>
      </c>
      <c r="R22" s="29">
        <v>1</v>
      </c>
      <c r="S22" s="29">
        <v>1</v>
      </c>
      <c r="T22" s="29">
        <v>2020</v>
      </c>
      <c r="U22" s="29">
        <v>3</v>
      </c>
      <c r="V22" s="31" t="s">
        <v>128</v>
      </c>
      <c r="W22" s="31" t="s">
        <v>63</v>
      </c>
      <c r="X22" s="31"/>
      <c r="Y22" s="29"/>
    </row>
    <row r="23" spans="1:25" ht="51" x14ac:dyDescent="0.2">
      <c r="A23" s="28" t="s">
        <v>112</v>
      </c>
      <c r="B23" s="29" t="s">
        <v>108</v>
      </c>
      <c r="C23" s="29">
        <v>2013</v>
      </c>
      <c r="D23" s="30">
        <v>107000000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0</v>
      </c>
      <c r="L23" s="29" t="s">
        <v>48</v>
      </c>
      <c r="M23" s="29" t="s">
        <v>47</v>
      </c>
      <c r="N23" s="29">
        <v>1</v>
      </c>
      <c r="O23" s="29">
        <v>2018</v>
      </c>
      <c r="P23" s="29">
        <v>1</v>
      </c>
      <c r="Q23" s="29">
        <v>2018</v>
      </c>
      <c r="R23" s="29">
        <v>1</v>
      </c>
      <c r="S23" s="29">
        <v>0</v>
      </c>
      <c r="T23" s="29">
        <v>0</v>
      </c>
      <c r="U23" s="29">
        <v>5</v>
      </c>
      <c r="V23" s="31" t="s">
        <v>133</v>
      </c>
      <c r="W23" s="31" t="s">
        <v>39</v>
      </c>
      <c r="X23" s="31" t="s">
        <v>134</v>
      </c>
      <c r="Y23" s="29"/>
    </row>
    <row r="24" spans="1:25" ht="34" x14ac:dyDescent="0.2">
      <c r="A24" s="28" t="s">
        <v>136</v>
      </c>
      <c r="B24" s="29" t="s">
        <v>113</v>
      </c>
      <c r="C24" s="29">
        <v>2014</v>
      </c>
      <c r="D24" s="30">
        <v>139000000</v>
      </c>
      <c r="E24" s="29">
        <v>0</v>
      </c>
      <c r="F24" s="29">
        <v>1</v>
      </c>
      <c r="G24" s="29">
        <v>1</v>
      </c>
      <c r="H24" s="29">
        <v>0</v>
      </c>
      <c r="I24" s="29">
        <v>0</v>
      </c>
      <c r="J24" s="29">
        <v>0</v>
      </c>
      <c r="K24" s="29">
        <v>0</v>
      </c>
      <c r="L24" s="29" t="s">
        <v>48</v>
      </c>
      <c r="M24" s="29" t="s">
        <v>47</v>
      </c>
      <c r="N24" s="29">
        <v>1</v>
      </c>
      <c r="O24" s="29">
        <v>2015</v>
      </c>
      <c r="P24" s="29">
        <v>0</v>
      </c>
      <c r="Q24" s="29">
        <v>0</v>
      </c>
      <c r="R24" s="29">
        <v>1</v>
      </c>
      <c r="S24" s="29">
        <v>1</v>
      </c>
      <c r="T24" s="29">
        <v>2018</v>
      </c>
      <c r="U24" s="29">
        <v>5</v>
      </c>
      <c r="V24" s="31" t="s">
        <v>123</v>
      </c>
      <c r="W24" s="31" t="s">
        <v>39</v>
      </c>
      <c r="X24" s="31" t="s">
        <v>138</v>
      </c>
      <c r="Y24" s="29"/>
    </row>
    <row r="25" spans="1:25" ht="34" x14ac:dyDescent="0.2">
      <c r="A25" s="28" t="s">
        <v>137</v>
      </c>
      <c r="B25" s="29" t="s">
        <v>113</v>
      </c>
      <c r="C25" s="29">
        <v>2014</v>
      </c>
      <c r="D25" s="30">
        <v>105000000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29" t="s">
        <v>48</v>
      </c>
      <c r="M25" s="29" t="s">
        <v>47</v>
      </c>
      <c r="N25" s="29">
        <v>0</v>
      </c>
      <c r="O25" s="29">
        <v>0</v>
      </c>
      <c r="P25" s="29">
        <v>0</v>
      </c>
      <c r="Q25" s="29">
        <v>0</v>
      </c>
      <c r="R25" s="29">
        <v>1</v>
      </c>
      <c r="S25" s="29">
        <v>1</v>
      </c>
      <c r="T25" s="29">
        <v>2019</v>
      </c>
      <c r="U25" s="29">
        <v>5</v>
      </c>
      <c r="V25" s="31" t="s">
        <v>123</v>
      </c>
      <c r="W25" s="31" t="s">
        <v>39</v>
      </c>
      <c r="X25" s="31" t="s">
        <v>138</v>
      </c>
      <c r="Y25" s="29"/>
    </row>
    <row r="26" spans="1:25" ht="17" x14ac:dyDescent="0.2">
      <c r="A26" s="28" t="s">
        <v>139</v>
      </c>
      <c r="B26" s="29" t="s">
        <v>114</v>
      </c>
      <c r="C26" s="29">
        <v>2015</v>
      </c>
      <c r="D26" s="30">
        <v>240000000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1</v>
      </c>
      <c r="L26" s="29" t="s">
        <v>48</v>
      </c>
      <c r="M26" s="29" t="s">
        <v>47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3</v>
      </c>
      <c r="V26" s="31" t="s">
        <v>123</v>
      </c>
      <c r="W26" s="31" t="s">
        <v>39</v>
      </c>
      <c r="X26" s="31"/>
      <c r="Y26" s="29"/>
    </row>
    <row r="27" spans="1:25" ht="102" x14ac:dyDescent="0.2">
      <c r="A27" s="28" t="s">
        <v>115</v>
      </c>
      <c r="B27" s="29" t="s">
        <v>34</v>
      </c>
      <c r="C27" s="29">
        <v>2015</v>
      </c>
      <c r="D27" s="30">
        <v>405000000</v>
      </c>
      <c r="E27" s="29">
        <v>1</v>
      </c>
      <c r="F27" s="29">
        <v>1</v>
      </c>
      <c r="G27" s="29">
        <v>1</v>
      </c>
      <c r="H27" s="29">
        <v>0</v>
      </c>
      <c r="I27" s="29">
        <v>0</v>
      </c>
      <c r="J27" s="29">
        <v>0</v>
      </c>
      <c r="K27" s="29">
        <v>0</v>
      </c>
      <c r="L27" s="29" t="s">
        <v>48</v>
      </c>
      <c r="M27" s="29" t="s">
        <v>47</v>
      </c>
      <c r="N27" s="29">
        <v>1</v>
      </c>
      <c r="O27" s="29">
        <v>2015</v>
      </c>
      <c r="P27" s="29">
        <v>1</v>
      </c>
      <c r="Q27" s="29">
        <v>2015</v>
      </c>
      <c r="R27" s="29">
        <v>1</v>
      </c>
      <c r="S27" s="29">
        <v>0</v>
      </c>
      <c r="T27" s="29">
        <v>0</v>
      </c>
      <c r="U27" s="29">
        <v>5</v>
      </c>
      <c r="V27" s="31" t="s">
        <v>123</v>
      </c>
      <c r="W27" s="31" t="s">
        <v>39</v>
      </c>
      <c r="X27" s="31" t="s">
        <v>140</v>
      </c>
      <c r="Y27" s="29"/>
    </row>
    <row r="28" spans="1:25" ht="85" x14ac:dyDescent="0.2">
      <c r="A28" s="28" t="s">
        <v>116</v>
      </c>
      <c r="B28" s="29" t="s">
        <v>113</v>
      </c>
      <c r="C28" s="29">
        <v>2016</v>
      </c>
      <c r="D28" s="30">
        <v>1300000000</v>
      </c>
      <c r="E28" s="29">
        <v>1</v>
      </c>
      <c r="F28" s="29">
        <v>1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 t="s">
        <v>48</v>
      </c>
      <c r="M28" s="29" t="s">
        <v>47</v>
      </c>
      <c r="N28" s="29">
        <v>1</v>
      </c>
      <c r="O28" s="29">
        <v>2016</v>
      </c>
      <c r="P28" s="29">
        <v>1</v>
      </c>
      <c r="Q28" s="29">
        <v>2018</v>
      </c>
      <c r="R28" s="29">
        <v>1</v>
      </c>
      <c r="S28" s="29">
        <v>0</v>
      </c>
      <c r="T28" s="29">
        <v>0</v>
      </c>
      <c r="U28" s="29">
        <v>3</v>
      </c>
      <c r="V28" s="31" t="s">
        <v>141</v>
      </c>
      <c r="W28" s="31" t="s">
        <v>51</v>
      </c>
      <c r="X28" s="31"/>
      <c r="Y28" s="29"/>
    </row>
    <row r="29" spans="1:25" ht="34" x14ac:dyDescent="0.2">
      <c r="A29" s="28" t="s">
        <v>143</v>
      </c>
      <c r="B29" s="29" t="s">
        <v>117</v>
      </c>
      <c r="C29" s="29">
        <v>2014</v>
      </c>
      <c r="D29" s="30">
        <v>5800000000</v>
      </c>
      <c r="E29" s="29">
        <v>1</v>
      </c>
      <c r="F29" s="29">
        <v>1</v>
      </c>
      <c r="G29" s="29">
        <v>1</v>
      </c>
      <c r="H29" s="29">
        <v>0</v>
      </c>
      <c r="I29" s="29">
        <v>0</v>
      </c>
      <c r="J29" s="29">
        <v>0</v>
      </c>
      <c r="K29" s="29">
        <v>0</v>
      </c>
      <c r="L29" s="29" t="s">
        <v>48</v>
      </c>
      <c r="M29" s="29" t="s">
        <v>47</v>
      </c>
      <c r="N29" s="29">
        <v>1</v>
      </c>
      <c r="O29" s="29">
        <v>2014</v>
      </c>
      <c r="P29" s="29">
        <v>1</v>
      </c>
      <c r="Q29" s="29">
        <v>2016</v>
      </c>
      <c r="R29" s="29">
        <v>0</v>
      </c>
      <c r="S29" s="29">
        <v>0</v>
      </c>
      <c r="T29" s="29">
        <v>0</v>
      </c>
      <c r="U29" s="29">
        <v>2</v>
      </c>
      <c r="V29" s="31" t="s">
        <v>142</v>
      </c>
      <c r="W29" s="31"/>
      <c r="X29" s="31"/>
      <c r="Y29" s="29"/>
    </row>
    <row r="30" spans="1:25" ht="34" x14ac:dyDescent="0.2">
      <c r="A30" s="28" t="s">
        <v>144</v>
      </c>
      <c r="B30" s="29" t="s">
        <v>117</v>
      </c>
      <c r="C30" s="29">
        <v>2014</v>
      </c>
      <c r="D30" s="30">
        <v>1500000000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1</v>
      </c>
      <c r="L30" s="29" t="s">
        <v>145</v>
      </c>
      <c r="M30" s="29" t="s">
        <v>47</v>
      </c>
      <c r="N30" s="29">
        <v>0</v>
      </c>
      <c r="O30" s="29">
        <v>0</v>
      </c>
      <c r="P30" s="29">
        <v>0</v>
      </c>
      <c r="Q30" s="29">
        <v>0</v>
      </c>
      <c r="R30" s="29">
        <v>1</v>
      </c>
      <c r="S30" s="29">
        <v>1</v>
      </c>
      <c r="T30" s="29">
        <v>2017</v>
      </c>
      <c r="U30" s="29">
        <v>5</v>
      </c>
      <c r="V30" s="31" t="s">
        <v>146</v>
      </c>
      <c r="W30" s="31" t="s">
        <v>39</v>
      </c>
      <c r="X30" s="31" t="s">
        <v>147</v>
      </c>
      <c r="Y30" s="29"/>
    </row>
    <row r="31" spans="1:25" ht="51" x14ac:dyDescent="0.2">
      <c r="A31" s="28" t="s">
        <v>118</v>
      </c>
      <c r="B31" s="29" t="s">
        <v>119</v>
      </c>
      <c r="C31" s="29">
        <v>2016</v>
      </c>
      <c r="D31" s="30">
        <v>448000000</v>
      </c>
      <c r="E31" s="29">
        <v>1</v>
      </c>
      <c r="F31" s="29">
        <v>1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 t="s">
        <v>48</v>
      </c>
      <c r="M31" s="29" t="s">
        <v>47</v>
      </c>
      <c r="N31" s="29">
        <v>1</v>
      </c>
      <c r="O31" s="29">
        <v>2018</v>
      </c>
      <c r="P31" s="29">
        <v>0</v>
      </c>
      <c r="Q31" s="29">
        <v>0</v>
      </c>
      <c r="R31" s="29">
        <v>1</v>
      </c>
      <c r="S31" s="29">
        <v>0</v>
      </c>
      <c r="T31" s="29">
        <v>0</v>
      </c>
      <c r="U31" s="29">
        <v>6</v>
      </c>
      <c r="V31" s="31" t="s">
        <v>148</v>
      </c>
      <c r="W31" s="31" t="s">
        <v>51</v>
      </c>
      <c r="X31" s="31" t="s">
        <v>149</v>
      </c>
      <c r="Y31" s="29"/>
    </row>
    <row r="32" spans="1:25" ht="17" x14ac:dyDescent="0.2">
      <c r="A32" s="28" t="s">
        <v>150</v>
      </c>
      <c r="B32" s="29" t="s">
        <v>113</v>
      </c>
      <c r="C32" s="29">
        <v>2017</v>
      </c>
      <c r="D32" s="30">
        <v>550000000</v>
      </c>
      <c r="E32" s="29">
        <v>0</v>
      </c>
      <c r="F32" s="29">
        <v>0</v>
      </c>
      <c r="G32" s="29">
        <v>1</v>
      </c>
      <c r="H32" s="29">
        <v>0</v>
      </c>
      <c r="I32" s="29">
        <v>0</v>
      </c>
      <c r="J32" s="29">
        <v>0</v>
      </c>
      <c r="K32" s="29">
        <v>0</v>
      </c>
      <c r="L32" s="29" t="s">
        <v>48</v>
      </c>
      <c r="M32" s="29" t="s">
        <v>47</v>
      </c>
      <c r="N32" s="29">
        <v>1</v>
      </c>
      <c r="O32" s="29">
        <v>2019</v>
      </c>
      <c r="P32" s="29">
        <v>0</v>
      </c>
      <c r="Q32" s="29">
        <v>0</v>
      </c>
      <c r="R32" s="29">
        <v>1</v>
      </c>
      <c r="S32" s="29">
        <v>0</v>
      </c>
      <c r="T32" s="29">
        <v>0</v>
      </c>
      <c r="U32" s="29">
        <v>2</v>
      </c>
      <c r="V32" s="31" t="s">
        <v>123</v>
      </c>
      <c r="W32" s="31" t="s">
        <v>39</v>
      </c>
      <c r="X32" s="31"/>
      <c r="Y32" s="29"/>
    </row>
    <row r="33" spans="1:25" ht="51" x14ac:dyDescent="0.2">
      <c r="A33" s="28" t="s">
        <v>126</v>
      </c>
      <c r="B33" s="29" t="s">
        <v>69</v>
      </c>
      <c r="C33" s="29">
        <v>2009</v>
      </c>
      <c r="D33" s="30">
        <v>46500000</v>
      </c>
      <c r="E33" s="29">
        <v>1</v>
      </c>
      <c r="F33" s="29">
        <v>1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 t="s">
        <v>48</v>
      </c>
      <c r="M33" s="29" t="s">
        <v>47</v>
      </c>
      <c r="N33" s="29">
        <v>1</v>
      </c>
      <c r="O33" s="29">
        <v>2011</v>
      </c>
      <c r="P33" s="29">
        <v>1</v>
      </c>
      <c r="Q33" s="29">
        <v>2013</v>
      </c>
      <c r="R33" s="29">
        <v>1</v>
      </c>
      <c r="S33" s="29">
        <v>1</v>
      </c>
      <c r="T33" s="29">
        <v>2015</v>
      </c>
      <c r="U33" s="29">
        <v>3</v>
      </c>
      <c r="V33" s="31" t="s">
        <v>125</v>
      </c>
      <c r="W33" s="31" t="s">
        <v>63</v>
      </c>
      <c r="X33" s="31"/>
      <c r="Y33" s="29"/>
    </row>
    <row r="34" spans="1:25" ht="34" x14ac:dyDescent="0.2">
      <c r="A34" s="28" t="s">
        <v>129</v>
      </c>
      <c r="B34" s="29" t="s">
        <v>111</v>
      </c>
      <c r="C34" s="29">
        <v>2016</v>
      </c>
      <c r="D34" s="30">
        <v>316000000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1</v>
      </c>
      <c r="L34" s="29" t="s">
        <v>130</v>
      </c>
      <c r="M34" s="29" t="s">
        <v>47</v>
      </c>
      <c r="N34" s="29">
        <v>0</v>
      </c>
      <c r="O34" s="29">
        <v>0</v>
      </c>
      <c r="P34" s="29">
        <v>0</v>
      </c>
      <c r="Q34" s="29">
        <v>0</v>
      </c>
      <c r="R34" s="29">
        <v>1</v>
      </c>
      <c r="S34" s="29">
        <v>1</v>
      </c>
      <c r="T34" s="29">
        <v>2018</v>
      </c>
      <c r="U34" s="29">
        <v>3</v>
      </c>
      <c r="V34" s="31" t="s">
        <v>131</v>
      </c>
      <c r="W34" s="31" t="s">
        <v>51</v>
      </c>
      <c r="X34" s="31"/>
      <c r="Y34" s="29"/>
    </row>
    <row r="35" spans="1:25" ht="34" x14ac:dyDescent="0.2">
      <c r="A35" s="28" t="s">
        <v>132</v>
      </c>
      <c r="B35" s="29" t="s">
        <v>111</v>
      </c>
      <c r="C35" s="29">
        <v>2011</v>
      </c>
      <c r="D35" s="30">
        <v>604000000</v>
      </c>
      <c r="E35" s="29">
        <v>0</v>
      </c>
      <c r="F35" s="29">
        <v>0</v>
      </c>
      <c r="G35" s="29">
        <v>1</v>
      </c>
      <c r="H35" s="29">
        <v>0</v>
      </c>
      <c r="I35" s="29">
        <v>0</v>
      </c>
      <c r="J35" s="29">
        <v>0</v>
      </c>
      <c r="K35" s="29">
        <v>0</v>
      </c>
      <c r="L35" s="29" t="s">
        <v>130</v>
      </c>
      <c r="M35" s="29" t="s">
        <v>47</v>
      </c>
      <c r="N35" s="29">
        <v>1</v>
      </c>
      <c r="O35" s="29">
        <v>2012</v>
      </c>
      <c r="P35" s="29">
        <v>0</v>
      </c>
      <c r="Q35" s="29">
        <v>0</v>
      </c>
      <c r="R35" s="29">
        <v>1</v>
      </c>
      <c r="S35" s="29">
        <v>1</v>
      </c>
      <c r="T35" s="29">
        <v>2014</v>
      </c>
      <c r="U35" s="29">
        <v>3</v>
      </c>
      <c r="V35" s="31" t="s">
        <v>131</v>
      </c>
      <c r="W35" s="31" t="s">
        <v>51</v>
      </c>
      <c r="X35" s="31"/>
      <c r="Y35" s="29"/>
    </row>
    <row r="36" spans="1:25" ht="34" x14ac:dyDescent="0.2">
      <c r="A36" s="28" t="s">
        <v>153</v>
      </c>
      <c r="B36" s="29" t="s">
        <v>111</v>
      </c>
      <c r="C36" s="29">
        <v>2010</v>
      </c>
      <c r="D36" s="30">
        <v>1160000000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1</v>
      </c>
      <c r="L36" s="29" t="s">
        <v>130</v>
      </c>
      <c r="M36" s="29" t="s">
        <v>47</v>
      </c>
      <c r="N36" s="29">
        <v>0</v>
      </c>
      <c r="O36" s="29">
        <v>0</v>
      </c>
      <c r="P36" s="29">
        <v>0</v>
      </c>
      <c r="Q36" s="29">
        <v>0</v>
      </c>
      <c r="R36" s="29">
        <v>1</v>
      </c>
      <c r="S36" s="29">
        <v>1</v>
      </c>
      <c r="T36" s="29">
        <v>2014</v>
      </c>
      <c r="U36" s="29">
        <v>3</v>
      </c>
      <c r="V36" s="31" t="s">
        <v>131</v>
      </c>
      <c r="W36" s="31" t="s">
        <v>51</v>
      </c>
      <c r="X36" s="31"/>
      <c r="Y36" s="29"/>
    </row>
    <row r="37" spans="1:25" ht="34" x14ac:dyDescent="0.2">
      <c r="A37" s="28" t="s">
        <v>160</v>
      </c>
      <c r="B37" s="29" t="s">
        <v>111</v>
      </c>
      <c r="C37" s="29">
        <v>2010</v>
      </c>
      <c r="D37" s="30">
        <v>956000000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1</v>
      </c>
      <c r="L37" s="29" t="s">
        <v>130</v>
      </c>
      <c r="M37" s="29" t="s">
        <v>47</v>
      </c>
      <c r="N37" s="29">
        <v>0</v>
      </c>
      <c r="O37" s="29">
        <v>0</v>
      </c>
      <c r="P37" s="29">
        <v>0</v>
      </c>
      <c r="Q37" s="29">
        <v>0</v>
      </c>
      <c r="R37" s="29">
        <v>1</v>
      </c>
      <c r="S37" s="29">
        <v>1</v>
      </c>
      <c r="T37" s="29">
        <v>2013</v>
      </c>
      <c r="U37" s="29">
        <v>3</v>
      </c>
      <c r="V37" s="31" t="s">
        <v>274</v>
      </c>
      <c r="W37" s="31" t="s">
        <v>51</v>
      </c>
      <c r="X37" s="31"/>
      <c r="Y37" s="29"/>
    </row>
    <row r="38" spans="1:25" ht="68" x14ac:dyDescent="0.2">
      <c r="A38" s="28" t="s">
        <v>154</v>
      </c>
      <c r="B38" s="29" t="s">
        <v>113</v>
      </c>
      <c r="C38" s="29">
        <v>2015</v>
      </c>
      <c r="D38" s="30">
        <v>300000000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1</v>
      </c>
      <c r="K38" s="29">
        <v>0</v>
      </c>
      <c r="L38" s="29" t="s">
        <v>106</v>
      </c>
      <c r="M38" s="29" t="s">
        <v>47</v>
      </c>
      <c r="N38" s="29">
        <v>0</v>
      </c>
      <c r="O38" s="29">
        <v>0</v>
      </c>
      <c r="P38" s="29">
        <v>1</v>
      </c>
      <c r="Q38" s="29">
        <v>2017</v>
      </c>
      <c r="R38" s="29">
        <v>0</v>
      </c>
      <c r="S38" s="29">
        <v>0</v>
      </c>
      <c r="T38" s="29">
        <v>0</v>
      </c>
      <c r="U38" s="29">
        <v>3</v>
      </c>
      <c r="V38" s="31" t="s">
        <v>155</v>
      </c>
      <c r="W38" s="31" t="s">
        <v>51</v>
      </c>
      <c r="X38" s="31"/>
      <c r="Y38" s="29"/>
    </row>
    <row r="39" spans="1:25" ht="51" x14ac:dyDescent="0.2">
      <c r="A39" s="28" t="s">
        <v>749</v>
      </c>
      <c r="B39" s="29" t="s">
        <v>161</v>
      </c>
      <c r="C39" s="29">
        <v>2018</v>
      </c>
      <c r="D39" s="30">
        <v>900000000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1</v>
      </c>
      <c r="L39" s="29" t="s">
        <v>130</v>
      </c>
      <c r="M39" s="29" t="s">
        <v>47</v>
      </c>
      <c r="N39" s="29">
        <v>0</v>
      </c>
      <c r="O39" s="29">
        <v>0</v>
      </c>
      <c r="P39" s="29">
        <v>0</v>
      </c>
      <c r="Q39" s="29">
        <v>0</v>
      </c>
      <c r="R39" s="29">
        <v>1</v>
      </c>
      <c r="S39" s="29">
        <v>0</v>
      </c>
      <c r="T39" s="29">
        <v>0</v>
      </c>
      <c r="U39" s="29">
        <v>6</v>
      </c>
      <c r="V39" s="31" t="s">
        <v>162</v>
      </c>
      <c r="W39" s="31" t="s">
        <v>163</v>
      </c>
      <c r="X39" s="31" t="s">
        <v>164</v>
      </c>
      <c r="Y39" s="29"/>
    </row>
    <row r="40" spans="1:25" ht="51" x14ac:dyDescent="0.2">
      <c r="A40" s="28" t="s">
        <v>165</v>
      </c>
      <c r="B40" s="29" t="s">
        <v>46</v>
      </c>
      <c r="C40" s="29">
        <v>2019</v>
      </c>
      <c r="D40" s="30">
        <v>39000000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1</v>
      </c>
      <c r="L40" s="29" t="s">
        <v>265</v>
      </c>
      <c r="M40" s="29" t="s">
        <v>271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5</v>
      </c>
      <c r="V40" s="31" t="s">
        <v>151</v>
      </c>
      <c r="W40" s="31" t="s">
        <v>39</v>
      </c>
      <c r="X40" s="31" t="s">
        <v>152</v>
      </c>
      <c r="Y40" s="29"/>
    </row>
    <row r="41" spans="1:25" ht="102" x14ac:dyDescent="0.2">
      <c r="A41" s="28" t="s">
        <v>184</v>
      </c>
      <c r="B41" s="29" t="s">
        <v>111</v>
      </c>
      <c r="C41" s="29">
        <v>2012</v>
      </c>
      <c r="D41" s="30">
        <v>1310000000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1</v>
      </c>
      <c r="L41" s="29" t="s">
        <v>145</v>
      </c>
      <c r="M41" s="29" t="s">
        <v>47</v>
      </c>
      <c r="N41" s="29">
        <v>0</v>
      </c>
      <c r="O41" s="29">
        <v>0</v>
      </c>
      <c r="P41" s="29">
        <v>0</v>
      </c>
      <c r="Q41" s="29">
        <v>0</v>
      </c>
      <c r="R41" s="29">
        <v>1</v>
      </c>
      <c r="S41" s="29">
        <v>0</v>
      </c>
      <c r="T41" s="29">
        <v>0</v>
      </c>
      <c r="U41" s="29">
        <v>3</v>
      </c>
      <c r="V41" s="31" t="s">
        <v>185</v>
      </c>
      <c r="W41" s="31" t="s">
        <v>51</v>
      </c>
      <c r="X41" s="31"/>
      <c r="Y41" s="29"/>
    </row>
    <row r="42" spans="1:25" ht="34" x14ac:dyDescent="0.2">
      <c r="A42" s="28" t="s">
        <v>166</v>
      </c>
      <c r="B42" s="29" t="s">
        <v>167</v>
      </c>
      <c r="C42" s="29">
        <v>2010</v>
      </c>
      <c r="D42" s="30">
        <v>75000000</v>
      </c>
      <c r="E42" s="29">
        <v>0</v>
      </c>
      <c r="F42" s="29">
        <v>0</v>
      </c>
      <c r="G42" s="29">
        <v>1</v>
      </c>
      <c r="H42" s="29">
        <v>0</v>
      </c>
      <c r="I42" s="29">
        <v>0</v>
      </c>
      <c r="J42" s="29">
        <v>0</v>
      </c>
      <c r="K42" s="29">
        <v>0</v>
      </c>
      <c r="L42" s="29" t="s">
        <v>29</v>
      </c>
      <c r="M42" s="29" t="s">
        <v>450</v>
      </c>
      <c r="N42" s="29">
        <v>1</v>
      </c>
      <c r="O42" s="29">
        <v>2015</v>
      </c>
      <c r="P42" s="29">
        <v>0</v>
      </c>
      <c r="Q42" s="29">
        <v>0</v>
      </c>
      <c r="R42" s="29">
        <v>1</v>
      </c>
      <c r="S42" s="29">
        <v>1</v>
      </c>
      <c r="T42" s="29">
        <v>2017</v>
      </c>
      <c r="U42" s="29">
        <v>2</v>
      </c>
      <c r="V42" s="31" t="s">
        <v>186</v>
      </c>
      <c r="W42" s="31" t="s">
        <v>39</v>
      </c>
      <c r="X42" s="31"/>
      <c r="Y42" s="29"/>
    </row>
    <row r="43" spans="1:25" ht="51" x14ac:dyDescent="0.2">
      <c r="A43" s="28" t="s">
        <v>168</v>
      </c>
      <c r="B43" s="29" t="s">
        <v>34</v>
      </c>
      <c r="C43" s="29">
        <v>2011</v>
      </c>
      <c r="D43" s="30">
        <v>221000000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1</v>
      </c>
      <c r="L43" s="29" t="s">
        <v>29</v>
      </c>
      <c r="M43" s="29" t="s">
        <v>450</v>
      </c>
      <c r="N43" s="29">
        <v>0</v>
      </c>
      <c r="O43" s="29">
        <v>0</v>
      </c>
      <c r="P43" s="29">
        <v>0</v>
      </c>
      <c r="Q43" s="29">
        <v>0</v>
      </c>
      <c r="R43" s="29">
        <v>1</v>
      </c>
      <c r="S43" s="29">
        <v>1</v>
      </c>
      <c r="T43" s="29">
        <v>2014</v>
      </c>
      <c r="U43" s="29">
        <v>5</v>
      </c>
      <c r="V43" s="31" t="s">
        <v>186</v>
      </c>
      <c r="W43" s="31" t="s">
        <v>39</v>
      </c>
      <c r="X43" s="31" t="s">
        <v>187</v>
      </c>
      <c r="Y43" s="29"/>
    </row>
    <row r="44" spans="1:25" ht="34" x14ac:dyDescent="0.2">
      <c r="A44" s="28" t="s">
        <v>169</v>
      </c>
      <c r="B44" s="29" t="s">
        <v>161</v>
      </c>
      <c r="C44" s="29">
        <v>2013</v>
      </c>
      <c r="D44" s="30">
        <v>60000000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1</v>
      </c>
      <c r="L44" s="29" t="s">
        <v>29</v>
      </c>
      <c r="M44" s="29" t="s">
        <v>450</v>
      </c>
      <c r="N44" s="29">
        <v>0</v>
      </c>
      <c r="O44" s="29">
        <v>0</v>
      </c>
      <c r="P44" s="29">
        <v>0</v>
      </c>
      <c r="Q44" s="29">
        <v>0</v>
      </c>
      <c r="R44" s="29">
        <v>1</v>
      </c>
      <c r="S44" s="29">
        <v>1</v>
      </c>
      <c r="T44" s="29">
        <v>2015</v>
      </c>
      <c r="U44" s="29">
        <v>2</v>
      </c>
      <c r="V44" s="31" t="s">
        <v>186</v>
      </c>
      <c r="W44" s="31" t="s">
        <v>39</v>
      </c>
      <c r="X44" s="31"/>
      <c r="Y44" s="29"/>
    </row>
    <row r="45" spans="1:25" ht="68" x14ac:dyDescent="0.2">
      <c r="A45" s="28" t="s">
        <v>170</v>
      </c>
      <c r="B45" s="29" t="s">
        <v>171</v>
      </c>
      <c r="C45" s="29">
        <v>2014</v>
      </c>
      <c r="D45" s="30">
        <v>39000000</v>
      </c>
      <c r="E45" s="29">
        <v>1</v>
      </c>
      <c r="F45" s="29">
        <v>0</v>
      </c>
      <c r="G45" s="29">
        <v>0</v>
      </c>
      <c r="H45" s="29">
        <v>1</v>
      </c>
      <c r="I45" s="29">
        <v>0</v>
      </c>
      <c r="J45" s="29">
        <v>0</v>
      </c>
      <c r="K45" s="29">
        <v>0</v>
      </c>
      <c r="L45" s="29" t="s">
        <v>29</v>
      </c>
      <c r="M45" s="29" t="s">
        <v>450</v>
      </c>
      <c r="N45" s="29">
        <v>0</v>
      </c>
      <c r="O45" s="29">
        <v>0</v>
      </c>
      <c r="P45" s="29">
        <v>1</v>
      </c>
      <c r="Q45" s="29">
        <v>2015</v>
      </c>
      <c r="R45" s="29">
        <v>1</v>
      </c>
      <c r="S45" s="29">
        <v>1</v>
      </c>
      <c r="T45" s="29">
        <v>2019</v>
      </c>
      <c r="U45" s="29">
        <v>6</v>
      </c>
      <c r="V45" s="31" t="s">
        <v>190</v>
      </c>
      <c r="W45" s="31" t="s">
        <v>51</v>
      </c>
      <c r="X45" s="31" t="s">
        <v>189</v>
      </c>
      <c r="Y45" s="29"/>
    </row>
    <row r="46" spans="1:25" ht="34" x14ac:dyDescent="0.2">
      <c r="A46" s="28" t="s">
        <v>172</v>
      </c>
      <c r="B46" s="29" t="s">
        <v>173</v>
      </c>
      <c r="C46" s="29">
        <v>2013</v>
      </c>
      <c r="D46" s="30">
        <v>1500000000</v>
      </c>
      <c r="E46" s="29">
        <v>1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 t="s">
        <v>29</v>
      </c>
      <c r="M46" s="29" t="s">
        <v>450</v>
      </c>
      <c r="N46" s="29">
        <v>0</v>
      </c>
      <c r="O46" s="29">
        <v>0</v>
      </c>
      <c r="P46" s="29">
        <v>1</v>
      </c>
      <c r="Q46" s="29">
        <v>2016</v>
      </c>
      <c r="R46" s="29">
        <v>0</v>
      </c>
      <c r="S46" s="29">
        <v>0</v>
      </c>
      <c r="T46" s="29">
        <v>0</v>
      </c>
      <c r="U46" s="29">
        <v>2</v>
      </c>
      <c r="V46" s="31" t="s">
        <v>186</v>
      </c>
      <c r="W46" s="31" t="s">
        <v>39</v>
      </c>
      <c r="X46" s="31"/>
      <c r="Y46" s="29"/>
    </row>
    <row r="47" spans="1:25" ht="34" x14ac:dyDescent="0.2">
      <c r="A47" s="28" t="s">
        <v>174</v>
      </c>
      <c r="B47" s="29" t="s">
        <v>167</v>
      </c>
      <c r="C47" s="29">
        <v>2015</v>
      </c>
      <c r="D47" s="30">
        <v>44000000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1</v>
      </c>
      <c r="L47" s="29" t="s">
        <v>29</v>
      </c>
      <c r="M47" s="29" t="s">
        <v>450</v>
      </c>
      <c r="N47" s="29">
        <v>0</v>
      </c>
      <c r="O47" s="29">
        <v>0</v>
      </c>
      <c r="P47" s="29">
        <v>0</v>
      </c>
      <c r="Q47" s="29">
        <v>0</v>
      </c>
      <c r="R47" s="29">
        <v>1</v>
      </c>
      <c r="S47" s="29">
        <v>0</v>
      </c>
      <c r="T47" s="29">
        <v>0</v>
      </c>
      <c r="U47" s="29">
        <v>2</v>
      </c>
      <c r="V47" s="31" t="s">
        <v>186</v>
      </c>
      <c r="W47" s="31" t="s">
        <v>39</v>
      </c>
      <c r="X47" s="31"/>
      <c r="Y47" s="29"/>
    </row>
    <row r="48" spans="1:25" ht="51" x14ac:dyDescent="0.2">
      <c r="A48" s="28" t="s">
        <v>175</v>
      </c>
      <c r="B48" s="29" t="s">
        <v>161</v>
      </c>
      <c r="C48" s="29">
        <v>2016</v>
      </c>
      <c r="D48" s="30">
        <v>1100000000</v>
      </c>
      <c r="E48" s="29">
        <v>1</v>
      </c>
      <c r="F48" s="29">
        <v>0</v>
      </c>
      <c r="G48" s="29">
        <v>1</v>
      </c>
      <c r="H48" s="29">
        <v>1</v>
      </c>
      <c r="I48" s="29">
        <v>0</v>
      </c>
      <c r="J48" s="29">
        <v>0</v>
      </c>
      <c r="K48" s="29">
        <v>0</v>
      </c>
      <c r="L48" s="29" t="s">
        <v>29</v>
      </c>
      <c r="M48" s="29" t="s">
        <v>450</v>
      </c>
      <c r="N48" s="29">
        <v>1</v>
      </c>
      <c r="O48" s="29">
        <v>2018</v>
      </c>
      <c r="P48" s="29">
        <v>1</v>
      </c>
      <c r="Q48" s="29">
        <v>2018</v>
      </c>
      <c r="R48" s="29">
        <v>1</v>
      </c>
      <c r="S48" s="29">
        <v>0</v>
      </c>
      <c r="T48" s="29">
        <v>0</v>
      </c>
      <c r="U48" s="29">
        <v>2</v>
      </c>
      <c r="V48" s="31" t="s">
        <v>524</v>
      </c>
      <c r="W48" s="31" t="s">
        <v>163</v>
      </c>
      <c r="X48" s="31"/>
      <c r="Y48" s="29"/>
    </row>
    <row r="49" spans="1:25" ht="34" x14ac:dyDescent="0.2">
      <c r="A49" s="28" t="s">
        <v>195</v>
      </c>
      <c r="B49" s="29" t="s">
        <v>161</v>
      </c>
      <c r="C49" s="29">
        <v>2017</v>
      </c>
      <c r="D49" s="30">
        <v>167000000</v>
      </c>
      <c r="E49" s="29">
        <v>0</v>
      </c>
      <c r="F49" s="29">
        <v>0</v>
      </c>
      <c r="G49" s="29">
        <v>1</v>
      </c>
      <c r="H49" s="29">
        <v>1</v>
      </c>
      <c r="I49" s="29">
        <v>0</v>
      </c>
      <c r="J49" s="29">
        <v>0</v>
      </c>
      <c r="K49" s="29">
        <v>0</v>
      </c>
      <c r="L49" s="29" t="s">
        <v>29</v>
      </c>
      <c r="M49" s="29" t="s">
        <v>450</v>
      </c>
      <c r="N49" s="29">
        <v>1</v>
      </c>
      <c r="O49" s="29">
        <v>2019</v>
      </c>
      <c r="P49" s="29">
        <v>0</v>
      </c>
      <c r="Q49" s="29">
        <v>0</v>
      </c>
      <c r="R49" s="29">
        <v>1</v>
      </c>
      <c r="S49" s="29">
        <v>0</v>
      </c>
      <c r="T49" s="29">
        <v>0</v>
      </c>
      <c r="U49" s="29">
        <v>5</v>
      </c>
      <c r="V49" s="31" t="s">
        <v>186</v>
      </c>
      <c r="W49" s="31" t="s">
        <v>39</v>
      </c>
      <c r="X49" s="31" t="s">
        <v>194</v>
      </c>
      <c r="Y49" s="29"/>
    </row>
    <row r="50" spans="1:25" ht="34" x14ac:dyDescent="0.2">
      <c r="A50" s="28" t="s">
        <v>176</v>
      </c>
      <c r="B50" s="29" t="s">
        <v>110</v>
      </c>
      <c r="C50" s="29">
        <v>2017</v>
      </c>
      <c r="D50" s="30">
        <v>624000000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1</v>
      </c>
      <c r="L50" s="29" t="s">
        <v>29</v>
      </c>
      <c r="M50" s="29" t="s">
        <v>450</v>
      </c>
      <c r="N50" s="29">
        <v>0</v>
      </c>
      <c r="O50" s="29">
        <v>0</v>
      </c>
      <c r="P50" s="29">
        <v>0</v>
      </c>
      <c r="Q50" s="29">
        <v>0</v>
      </c>
      <c r="R50" s="29">
        <v>1</v>
      </c>
      <c r="S50" s="29">
        <v>0</v>
      </c>
      <c r="T50" s="29">
        <v>0</v>
      </c>
      <c r="U50" s="29">
        <v>2</v>
      </c>
      <c r="V50" s="31" t="s">
        <v>186</v>
      </c>
      <c r="W50" s="31" t="s">
        <v>39</v>
      </c>
      <c r="X50" s="31"/>
      <c r="Y50" s="29"/>
    </row>
    <row r="51" spans="1:25" ht="85" x14ac:dyDescent="0.2">
      <c r="A51" s="28" t="s">
        <v>178</v>
      </c>
      <c r="B51" s="29" t="s">
        <v>117</v>
      </c>
      <c r="C51" s="29">
        <v>2016</v>
      </c>
      <c r="D51" s="30">
        <v>2400000000</v>
      </c>
      <c r="E51" s="29">
        <v>1</v>
      </c>
      <c r="F51" s="29">
        <v>1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 t="s">
        <v>29</v>
      </c>
      <c r="M51" s="29" t="s">
        <v>450</v>
      </c>
      <c r="N51" s="29">
        <v>1</v>
      </c>
      <c r="O51" s="29">
        <v>2019</v>
      </c>
      <c r="P51" s="29">
        <v>0</v>
      </c>
      <c r="Q51" s="29">
        <v>0</v>
      </c>
      <c r="R51" s="29">
        <v>1</v>
      </c>
      <c r="S51" s="29">
        <v>0</v>
      </c>
      <c r="T51" s="29">
        <v>0</v>
      </c>
      <c r="U51" s="29">
        <v>5</v>
      </c>
      <c r="V51" s="31" t="s">
        <v>525</v>
      </c>
      <c r="W51" s="31" t="s">
        <v>39</v>
      </c>
      <c r="X51" s="31" t="s">
        <v>197</v>
      </c>
      <c r="Y51" s="29"/>
    </row>
    <row r="52" spans="1:25" ht="17" x14ac:dyDescent="0.2">
      <c r="A52" s="28" t="s">
        <v>179</v>
      </c>
      <c r="B52" s="29" t="s">
        <v>117</v>
      </c>
      <c r="C52" s="29">
        <v>2016</v>
      </c>
      <c r="D52" s="30">
        <v>2600000000</v>
      </c>
      <c r="E52" s="29">
        <v>1</v>
      </c>
      <c r="F52" s="29">
        <v>1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 t="s">
        <v>29</v>
      </c>
      <c r="M52" s="29" t="s">
        <v>450</v>
      </c>
      <c r="N52" s="29">
        <v>1</v>
      </c>
      <c r="O52" s="29">
        <v>2018</v>
      </c>
      <c r="P52" s="29">
        <v>0</v>
      </c>
      <c r="Q52" s="29">
        <v>0</v>
      </c>
      <c r="R52" s="29">
        <v>1</v>
      </c>
      <c r="S52" s="29">
        <v>0</v>
      </c>
      <c r="T52" s="29">
        <v>0</v>
      </c>
      <c r="U52" s="29">
        <v>6</v>
      </c>
      <c r="V52" s="31" t="s">
        <v>523</v>
      </c>
      <c r="W52" s="31" t="s">
        <v>63</v>
      </c>
      <c r="X52" s="31" t="s">
        <v>198</v>
      </c>
      <c r="Y52" s="29"/>
    </row>
    <row r="53" spans="1:25" ht="51" x14ac:dyDescent="0.2">
      <c r="A53" s="28" t="s">
        <v>180</v>
      </c>
      <c r="B53" s="29" t="s">
        <v>181</v>
      </c>
      <c r="C53" s="29">
        <v>2014</v>
      </c>
      <c r="D53" s="30">
        <v>50000000000</v>
      </c>
      <c r="E53" s="29">
        <v>1</v>
      </c>
      <c r="F53" s="29">
        <v>1</v>
      </c>
      <c r="G53" s="29">
        <v>0</v>
      </c>
      <c r="H53" s="29">
        <v>0</v>
      </c>
      <c r="I53" s="29">
        <v>1</v>
      </c>
      <c r="J53" s="29">
        <v>0</v>
      </c>
      <c r="K53" s="29">
        <v>0</v>
      </c>
      <c r="L53" s="29" t="s">
        <v>188</v>
      </c>
      <c r="M53" s="29" t="s">
        <v>450</v>
      </c>
      <c r="N53" s="29">
        <v>1</v>
      </c>
      <c r="O53" s="29">
        <v>2015</v>
      </c>
      <c r="P53" s="29">
        <v>0</v>
      </c>
      <c r="Q53" s="29">
        <v>0</v>
      </c>
      <c r="R53" s="29">
        <v>1</v>
      </c>
      <c r="S53" s="29">
        <v>0</v>
      </c>
      <c r="T53" s="29">
        <v>0</v>
      </c>
      <c r="U53" s="29">
        <v>3</v>
      </c>
      <c r="V53" s="31" t="s">
        <v>182</v>
      </c>
      <c r="W53" s="31" t="s">
        <v>183</v>
      </c>
      <c r="X53" s="31"/>
      <c r="Y53" s="29"/>
    </row>
    <row r="54" spans="1:25" ht="51" x14ac:dyDescent="0.2">
      <c r="A54" s="28" t="s">
        <v>191</v>
      </c>
      <c r="B54" s="29" t="s">
        <v>167</v>
      </c>
      <c r="C54" s="29">
        <v>2018</v>
      </c>
      <c r="D54" s="30">
        <v>1600000000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1</v>
      </c>
      <c r="L54" s="29" t="s">
        <v>192</v>
      </c>
      <c r="M54" s="29" t="s">
        <v>450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6</v>
      </c>
      <c r="V54" s="31" t="s">
        <v>200</v>
      </c>
      <c r="W54" s="31" t="s">
        <v>39</v>
      </c>
      <c r="X54" s="31" t="s">
        <v>193</v>
      </c>
      <c r="Y54" s="29"/>
    </row>
    <row r="55" spans="1:25" ht="51" x14ac:dyDescent="0.2">
      <c r="A55" s="28" t="s">
        <v>199</v>
      </c>
      <c r="B55" s="29" t="s">
        <v>111</v>
      </c>
      <c r="C55" s="29">
        <v>2009</v>
      </c>
      <c r="D55" s="30">
        <v>7500000000</v>
      </c>
      <c r="E55" s="29">
        <v>0</v>
      </c>
      <c r="F55" s="29">
        <v>0</v>
      </c>
      <c r="G55" s="29">
        <v>1</v>
      </c>
      <c r="H55" s="29">
        <v>0</v>
      </c>
      <c r="I55" s="29">
        <v>0</v>
      </c>
      <c r="J55" s="29">
        <v>0</v>
      </c>
      <c r="K55" s="29">
        <v>0</v>
      </c>
      <c r="L55" s="29" t="s">
        <v>192</v>
      </c>
      <c r="M55" s="29" t="s">
        <v>450</v>
      </c>
      <c r="N55" s="29">
        <v>1</v>
      </c>
      <c r="O55" s="29">
        <v>2011</v>
      </c>
      <c r="P55" s="29">
        <v>0</v>
      </c>
      <c r="Q55" s="29">
        <v>0</v>
      </c>
      <c r="R55" s="29">
        <v>1</v>
      </c>
      <c r="S55" s="29">
        <v>0</v>
      </c>
      <c r="T55" s="29">
        <v>0</v>
      </c>
      <c r="U55" s="29">
        <v>6</v>
      </c>
      <c r="V55" s="31" t="s">
        <v>200</v>
      </c>
      <c r="W55" s="31" t="s">
        <v>39</v>
      </c>
      <c r="X55" s="31" t="s">
        <v>201</v>
      </c>
      <c r="Y55" s="29"/>
    </row>
    <row r="56" spans="1:25" ht="51" x14ac:dyDescent="0.2">
      <c r="A56" s="28" t="s">
        <v>202</v>
      </c>
      <c r="B56" s="29" t="s">
        <v>107</v>
      </c>
      <c r="C56" s="29">
        <v>2011</v>
      </c>
      <c r="D56" s="30">
        <v>7000000000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1</v>
      </c>
      <c r="L56" s="29" t="s">
        <v>192</v>
      </c>
      <c r="M56" s="29" t="s">
        <v>450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6</v>
      </c>
      <c r="V56" s="31" t="s">
        <v>200</v>
      </c>
      <c r="W56" s="31" t="s">
        <v>39</v>
      </c>
      <c r="X56" s="31"/>
      <c r="Y56" s="29"/>
    </row>
    <row r="57" spans="1:25" ht="51" x14ac:dyDescent="0.2">
      <c r="A57" s="28" t="s">
        <v>209</v>
      </c>
      <c r="B57" s="29" t="s">
        <v>747</v>
      </c>
      <c r="C57" s="29">
        <v>2011</v>
      </c>
      <c r="D57" s="30">
        <v>80000000000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1</v>
      </c>
      <c r="L57" s="29" t="s">
        <v>192</v>
      </c>
      <c r="M57" s="29" t="s">
        <v>450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4</v>
      </c>
      <c r="V57" s="31" t="s">
        <v>211</v>
      </c>
      <c r="W57" s="31" t="s">
        <v>210</v>
      </c>
      <c r="X57" s="31" t="s">
        <v>135</v>
      </c>
      <c r="Y57" s="29"/>
    </row>
    <row r="58" spans="1:25" ht="102" x14ac:dyDescent="0.2">
      <c r="A58" s="28" t="s">
        <v>203</v>
      </c>
      <c r="B58" s="29" t="s">
        <v>34</v>
      </c>
      <c r="C58" s="29">
        <v>2014</v>
      </c>
      <c r="D58" s="30">
        <v>3800000000</v>
      </c>
      <c r="E58" s="29">
        <v>0</v>
      </c>
      <c r="F58" s="29">
        <v>0</v>
      </c>
      <c r="G58" s="29">
        <v>0</v>
      </c>
      <c r="H58" s="29">
        <v>0</v>
      </c>
      <c r="I58" s="29">
        <v>1</v>
      </c>
      <c r="J58" s="29">
        <v>0</v>
      </c>
      <c r="K58" s="29">
        <v>0</v>
      </c>
      <c r="L58" s="29" t="s">
        <v>192</v>
      </c>
      <c r="M58" s="29" t="s">
        <v>450</v>
      </c>
      <c r="N58" s="29">
        <v>0</v>
      </c>
      <c r="O58" s="29">
        <v>0</v>
      </c>
      <c r="P58" s="29">
        <v>1</v>
      </c>
      <c r="Q58" s="29">
        <v>2014</v>
      </c>
      <c r="R58" s="29">
        <v>0</v>
      </c>
      <c r="S58" s="29">
        <v>0</v>
      </c>
      <c r="T58" s="29">
        <v>0</v>
      </c>
      <c r="U58" s="29">
        <v>5</v>
      </c>
      <c r="V58" s="31" t="s">
        <v>212</v>
      </c>
      <c r="W58" s="31" t="s">
        <v>39</v>
      </c>
      <c r="X58" s="31" t="s">
        <v>213</v>
      </c>
      <c r="Y58" s="29"/>
    </row>
    <row r="59" spans="1:25" ht="51" x14ac:dyDescent="0.2">
      <c r="A59" s="28" t="s">
        <v>204</v>
      </c>
      <c r="B59" s="29" t="s">
        <v>46</v>
      </c>
      <c r="C59" s="29">
        <v>2017</v>
      </c>
      <c r="D59" s="30">
        <v>1100000000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1</v>
      </c>
      <c r="L59" s="29" t="s">
        <v>192</v>
      </c>
      <c r="M59" s="29" t="s">
        <v>450</v>
      </c>
      <c r="N59" s="29">
        <v>0</v>
      </c>
      <c r="O59" s="29">
        <v>0</v>
      </c>
      <c r="P59" s="29">
        <v>0</v>
      </c>
      <c r="Q59" s="29">
        <v>0</v>
      </c>
      <c r="R59" s="29">
        <v>1</v>
      </c>
      <c r="S59" s="29">
        <v>0</v>
      </c>
      <c r="T59" s="29">
        <v>0</v>
      </c>
      <c r="U59" s="29">
        <v>5</v>
      </c>
      <c r="V59" s="31" t="s">
        <v>200</v>
      </c>
      <c r="W59" s="31" t="s">
        <v>39</v>
      </c>
      <c r="X59" s="31" t="s">
        <v>214</v>
      </c>
      <c r="Y59" s="29"/>
    </row>
    <row r="60" spans="1:25" ht="34" x14ac:dyDescent="0.2">
      <c r="A60" s="28" t="s">
        <v>205</v>
      </c>
      <c r="B60" s="29" t="s">
        <v>161</v>
      </c>
      <c r="C60" s="29">
        <v>2017</v>
      </c>
      <c r="D60" s="30">
        <v>5500000000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1</v>
      </c>
      <c r="L60" s="29" t="s">
        <v>192</v>
      </c>
      <c r="M60" s="29" t="s">
        <v>450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3</v>
      </c>
      <c r="V60" s="31" t="s">
        <v>215</v>
      </c>
      <c r="W60" s="31" t="s">
        <v>39</v>
      </c>
      <c r="X60" s="31"/>
      <c r="Y60" s="29"/>
    </row>
    <row r="61" spans="1:25" ht="68" x14ac:dyDescent="0.2">
      <c r="A61" s="28" t="s">
        <v>206</v>
      </c>
      <c r="B61" s="29" t="s">
        <v>46</v>
      </c>
      <c r="C61" s="29">
        <v>2013</v>
      </c>
      <c r="D61" s="30">
        <v>2470000000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1</v>
      </c>
      <c r="L61" s="29" t="s">
        <v>192</v>
      </c>
      <c r="M61" s="29" t="s">
        <v>450</v>
      </c>
      <c r="N61" s="29">
        <v>0</v>
      </c>
      <c r="O61" s="29">
        <v>0</v>
      </c>
      <c r="P61" s="29">
        <v>0</v>
      </c>
      <c r="Q61" s="29">
        <v>0</v>
      </c>
      <c r="R61" s="29">
        <v>1</v>
      </c>
      <c r="S61" s="29">
        <v>0</v>
      </c>
      <c r="T61" s="29">
        <v>0</v>
      </c>
      <c r="U61" s="29">
        <v>3</v>
      </c>
      <c r="V61" s="31" t="s">
        <v>220</v>
      </c>
      <c r="W61" s="31" t="s">
        <v>221</v>
      </c>
      <c r="X61" s="31"/>
      <c r="Y61" s="29"/>
    </row>
    <row r="62" spans="1:25" ht="68" x14ac:dyDescent="0.2">
      <c r="A62" s="28" t="s">
        <v>224</v>
      </c>
      <c r="B62" s="29" t="s">
        <v>110</v>
      </c>
      <c r="C62" s="29">
        <v>2013</v>
      </c>
      <c r="D62" s="30">
        <v>20000000000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1</v>
      </c>
      <c r="L62" s="29" t="s">
        <v>192</v>
      </c>
      <c r="M62" s="29" t="s">
        <v>450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5</v>
      </c>
      <c r="V62" s="31" t="s">
        <v>186</v>
      </c>
      <c r="W62" s="31" t="s">
        <v>39</v>
      </c>
      <c r="X62" s="31" t="s">
        <v>225</v>
      </c>
      <c r="Y62" s="29"/>
    </row>
    <row r="63" spans="1:25" ht="17" x14ac:dyDescent="0.2">
      <c r="A63" s="28" t="s">
        <v>207</v>
      </c>
      <c r="B63" s="29" t="s">
        <v>108</v>
      </c>
      <c r="C63" s="29">
        <v>2017</v>
      </c>
      <c r="D63" s="30">
        <v>650000000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1</v>
      </c>
      <c r="L63" s="29" t="s">
        <v>29</v>
      </c>
      <c r="M63" s="29" t="s">
        <v>450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5</v>
      </c>
      <c r="V63" s="31" t="s">
        <v>123</v>
      </c>
      <c r="W63" s="31" t="s">
        <v>39</v>
      </c>
      <c r="X63" s="31" t="s">
        <v>208</v>
      </c>
      <c r="Y63" s="29"/>
    </row>
    <row r="64" spans="1:25" ht="17" x14ac:dyDescent="0.2">
      <c r="A64" s="28" t="s">
        <v>226</v>
      </c>
      <c r="B64" s="29" t="s">
        <v>110</v>
      </c>
      <c r="C64" s="29">
        <v>2012</v>
      </c>
      <c r="D64" s="30">
        <v>63400000</v>
      </c>
      <c r="E64" s="29">
        <v>1</v>
      </c>
      <c r="F64" s="29">
        <v>1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 t="s">
        <v>48</v>
      </c>
      <c r="M64" s="29" t="s">
        <v>47</v>
      </c>
      <c r="N64" s="29">
        <v>1</v>
      </c>
      <c r="O64" s="29">
        <v>2013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6</v>
      </c>
      <c r="V64" s="31" t="s">
        <v>123</v>
      </c>
      <c r="W64" s="31" t="s">
        <v>39</v>
      </c>
      <c r="X64" s="31" t="s">
        <v>227</v>
      </c>
      <c r="Y64" s="29"/>
    </row>
    <row r="65" spans="1:25" ht="68" x14ac:dyDescent="0.2">
      <c r="A65" s="28" t="s">
        <v>235</v>
      </c>
      <c r="B65" s="29" t="s">
        <v>173</v>
      </c>
      <c r="C65" s="29">
        <v>2010</v>
      </c>
      <c r="D65" s="30">
        <v>730000000</v>
      </c>
      <c r="E65" s="29">
        <v>1</v>
      </c>
      <c r="F65" s="29">
        <v>0</v>
      </c>
      <c r="G65" s="29">
        <v>1</v>
      </c>
      <c r="H65" s="29">
        <v>0</v>
      </c>
      <c r="I65" s="29">
        <v>1</v>
      </c>
      <c r="J65" s="29">
        <v>0</v>
      </c>
      <c r="K65" s="29">
        <v>0</v>
      </c>
      <c r="L65" s="29" t="s">
        <v>232</v>
      </c>
      <c r="M65" s="33" t="s">
        <v>450</v>
      </c>
      <c r="N65" s="29">
        <v>1</v>
      </c>
      <c r="O65" s="29">
        <v>2015</v>
      </c>
      <c r="P65" s="29">
        <v>1</v>
      </c>
      <c r="Q65" s="29">
        <v>2011</v>
      </c>
      <c r="R65" s="29">
        <v>1</v>
      </c>
      <c r="S65" s="29">
        <v>1</v>
      </c>
      <c r="T65" s="29">
        <v>2016</v>
      </c>
      <c r="U65" s="29">
        <v>3</v>
      </c>
      <c r="V65" s="31" t="s">
        <v>190</v>
      </c>
      <c r="W65" s="31" t="s">
        <v>39</v>
      </c>
      <c r="X65" s="31"/>
      <c r="Y65" s="29"/>
    </row>
    <row r="66" spans="1:25" ht="34" x14ac:dyDescent="0.2">
      <c r="A66" s="28" t="s">
        <v>237</v>
      </c>
      <c r="B66" s="29" t="s">
        <v>69</v>
      </c>
      <c r="C66" s="29">
        <v>2012</v>
      </c>
      <c r="D66" s="30">
        <v>131000000</v>
      </c>
      <c r="E66" s="29">
        <v>0</v>
      </c>
      <c r="F66" s="29">
        <v>1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 t="s">
        <v>232</v>
      </c>
      <c r="M66" s="33" t="s">
        <v>450</v>
      </c>
      <c r="N66" s="29">
        <v>1</v>
      </c>
      <c r="O66" s="29">
        <v>2016</v>
      </c>
      <c r="P66" s="29">
        <v>1</v>
      </c>
      <c r="Q66" s="29">
        <v>2017</v>
      </c>
      <c r="R66" s="29">
        <v>1</v>
      </c>
      <c r="S66" s="29">
        <v>0</v>
      </c>
      <c r="T66" s="29">
        <v>0</v>
      </c>
      <c r="U66" s="29">
        <v>3</v>
      </c>
      <c r="V66" s="31" t="s">
        <v>526</v>
      </c>
      <c r="W66" s="31" t="s">
        <v>51</v>
      </c>
      <c r="X66" s="31"/>
      <c r="Y66" s="29"/>
    </row>
    <row r="67" spans="1:25" ht="68" x14ac:dyDescent="0.2">
      <c r="A67" s="28" t="s">
        <v>228</v>
      </c>
      <c r="B67" s="29" t="s">
        <v>108</v>
      </c>
      <c r="C67" s="29">
        <v>2013</v>
      </c>
      <c r="D67" s="30">
        <v>505000000</v>
      </c>
      <c r="E67" s="29">
        <v>0</v>
      </c>
      <c r="F67" s="29">
        <v>0</v>
      </c>
      <c r="G67" s="29">
        <v>0</v>
      </c>
      <c r="H67" s="29">
        <v>0</v>
      </c>
      <c r="I67" s="29">
        <v>1</v>
      </c>
      <c r="J67" s="29">
        <v>0</v>
      </c>
      <c r="K67" s="29">
        <v>0</v>
      </c>
      <c r="L67" s="29" t="s">
        <v>232</v>
      </c>
      <c r="M67" s="33" t="s">
        <v>450</v>
      </c>
      <c r="N67" s="29">
        <v>0</v>
      </c>
      <c r="O67" s="29">
        <v>0</v>
      </c>
      <c r="P67" s="29">
        <v>1</v>
      </c>
      <c r="Q67" s="29">
        <v>2014</v>
      </c>
      <c r="R67" s="29">
        <v>1</v>
      </c>
      <c r="S67" s="29">
        <v>0</v>
      </c>
      <c r="T67" s="29">
        <v>0</v>
      </c>
      <c r="U67" s="29">
        <v>3</v>
      </c>
      <c r="V67" s="31" t="s">
        <v>190</v>
      </c>
      <c r="W67" s="31" t="s">
        <v>51</v>
      </c>
      <c r="X67" s="31"/>
      <c r="Y67" s="29"/>
    </row>
    <row r="68" spans="1:25" ht="17" x14ac:dyDescent="0.2">
      <c r="A68" s="28" t="s">
        <v>229</v>
      </c>
      <c r="B68" s="29" t="s">
        <v>113</v>
      </c>
      <c r="C68" s="29">
        <v>2014</v>
      </c>
      <c r="D68" s="30">
        <v>144000000</v>
      </c>
      <c r="E68" s="29">
        <v>1</v>
      </c>
      <c r="F68" s="29">
        <v>1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 t="s">
        <v>232</v>
      </c>
      <c r="M68" s="33" t="s">
        <v>450</v>
      </c>
      <c r="N68" s="29">
        <v>1</v>
      </c>
      <c r="O68" s="29">
        <v>2015</v>
      </c>
      <c r="P68" s="29">
        <v>0</v>
      </c>
      <c r="Q68" s="29">
        <v>0</v>
      </c>
      <c r="R68" s="29">
        <v>1</v>
      </c>
      <c r="S68" s="29">
        <v>1</v>
      </c>
      <c r="T68" s="29">
        <v>2019</v>
      </c>
      <c r="U68" s="29">
        <v>2</v>
      </c>
      <c r="V68" s="31" t="s">
        <v>123</v>
      </c>
      <c r="W68" s="31" t="s">
        <v>39</v>
      </c>
      <c r="X68" s="31"/>
      <c r="Y68" s="29"/>
    </row>
    <row r="69" spans="1:25" ht="17" x14ac:dyDescent="0.2">
      <c r="A69" s="28" t="s">
        <v>230</v>
      </c>
      <c r="B69" s="29" t="s">
        <v>113</v>
      </c>
      <c r="C69" s="29">
        <v>2015</v>
      </c>
      <c r="D69" s="30">
        <v>82000000</v>
      </c>
      <c r="E69" s="29">
        <v>0</v>
      </c>
      <c r="F69" s="29">
        <v>1</v>
      </c>
      <c r="G69" s="29">
        <v>1</v>
      </c>
      <c r="H69" s="29">
        <v>0</v>
      </c>
      <c r="I69" s="29">
        <v>0</v>
      </c>
      <c r="J69" s="29">
        <v>0</v>
      </c>
      <c r="K69" s="29">
        <v>0</v>
      </c>
      <c r="L69" s="29" t="s">
        <v>232</v>
      </c>
      <c r="M69" s="33" t="s">
        <v>450</v>
      </c>
      <c r="N69" s="29">
        <v>1</v>
      </c>
      <c r="O69" s="29">
        <v>2017</v>
      </c>
      <c r="P69" s="29">
        <v>0</v>
      </c>
      <c r="Q69" s="29">
        <v>0</v>
      </c>
      <c r="R69" s="29">
        <v>1</v>
      </c>
      <c r="S69" s="29">
        <v>0</v>
      </c>
      <c r="T69" s="29">
        <v>0</v>
      </c>
      <c r="U69" s="29">
        <v>5</v>
      </c>
      <c r="V69" s="31" t="s">
        <v>123</v>
      </c>
      <c r="W69" s="31" t="s">
        <v>39</v>
      </c>
      <c r="X69" s="31" t="s">
        <v>135</v>
      </c>
      <c r="Y69" s="29"/>
    </row>
    <row r="70" spans="1:25" ht="34" x14ac:dyDescent="0.2">
      <c r="A70" s="28" t="s">
        <v>238</v>
      </c>
      <c r="B70" s="29" t="s">
        <v>113</v>
      </c>
      <c r="C70" s="29">
        <v>2015</v>
      </c>
      <c r="D70" s="30">
        <v>426000000</v>
      </c>
      <c r="E70" s="29">
        <v>1</v>
      </c>
      <c r="F70" s="29">
        <v>0</v>
      </c>
      <c r="G70" s="29">
        <v>1</v>
      </c>
      <c r="H70" s="29">
        <v>0</v>
      </c>
      <c r="I70" s="29">
        <v>0</v>
      </c>
      <c r="J70" s="29">
        <v>0</v>
      </c>
      <c r="K70" s="29">
        <v>0</v>
      </c>
      <c r="L70" s="29" t="s">
        <v>232</v>
      </c>
      <c r="M70" s="33" t="s">
        <v>450</v>
      </c>
      <c r="N70" s="29">
        <v>1</v>
      </c>
      <c r="O70" s="29">
        <v>2018</v>
      </c>
      <c r="P70" s="29">
        <v>1</v>
      </c>
      <c r="Q70" s="29">
        <v>2018</v>
      </c>
      <c r="R70" s="29">
        <v>1</v>
      </c>
      <c r="S70" s="29">
        <v>0</v>
      </c>
      <c r="T70" s="29">
        <v>0</v>
      </c>
      <c r="U70" s="29">
        <v>3</v>
      </c>
      <c r="V70" s="31" t="s">
        <v>71</v>
      </c>
      <c r="W70" s="31" t="s">
        <v>39</v>
      </c>
      <c r="X70" s="31"/>
      <c r="Y70" s="29"/>
    </row>
    <row r="71" spans="1:25" ht="34" x14ac:dyDescent="0.2">
      <c r="A71" s="28" t="s">
        <v>231</v>
      </c>
      <c r="B71" s="29" t="s">
        <v>113</v>
      </c>
      <c r="C71" s="29">
        <v>2015</v>
      </c>
      <c r="D71" s="30">
        <v>579000000</v>
      </c>
      <c r="E71" s="29">
        <v>1</v>
      </c>
      <c r="F71" s="29">
        <v>1</v>
      </c>
      <c r="G71" s="29">
        <v>1</v>
      </c>
      <c r="H71" s="29">
        <v>0</v>
      </c>
      <c r="I71" s="29">
        <v>0</v>
      </c>
      <c r="J71" s="29">
        <v>0</v>
      </c>
      <c r="K71" s="29">
        <v>0</v>
      </c>
      <c r="L71" s="29" t="s">
        <v>232</v>
      </c>
      <c r="M71" s="33" t="s">
        <v>450</v>
      </c>
      <c r="N71" s="29">
        <v>1</v>
      </c>
      <c r="O71" s="29">
        <v>2017</v>
      </c>
      <c r="P71" s="29">
        <v>1</v>
      </c>
      <c r="Q71" s="29">
        <v>2017</v>
      </c>
      <c r="R71" s="29">
        <v>1</v>
      </c>
      <c r="S71" s="29">
        <v>0</v>
      </c>
      <c r="T71" s="29">
        <v>0</v>
      </c>
      <c r="U71" s="29">
        <v>3</v>
      </c>
      <c r="V71" s="31" t="s">
        <v>519</v>
      </c>
      <c r="W71" s="31" t="s">
        <v>39</v>
      </c>
      <c r="X71" s="31"/>
      <c r="Y71" s="29"/>
    </row>
    <row r="72" spans="1:25" ht="68" x14ac:dyDescent="0.2">
      <c r="A72" s="28" t="s">
        <v>239</v>
      </c>
      <c r="B72" s="29" t="s">
        <v>69</v>
      </c>
      <c r="C72" s="29">
        <v>2013</v>
      </c>
      <c r="D72" s="30">
        <v>80000000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1</v>
      </c>
      <c r="L72" s="29" t="s">
        <v>232</v>
      </c>
      <c r="M72" s="33" t="s">
        <v>450</v>
      </c>
      <c r="N72" s="29">
        <v>0</v>
      </c>
      <c r="O72" s="29">
        <v>0</v>
      </c>
      <c r="P72" s="29">
        <v>0</v>
      </c>
      <c r="Q72" s="29">
        <v>0</v>
      </c>
      <c r="R72" s="29">
        <v>1</v>
      </c>
      <c r="S72" s="29">
        <v>1</v>
      </c>
      <c r="T72" s="29">
        <v>2014</v>
      </c>
      <c r="U72" s="29">
        <v>3</v>
      </c>
      <c r="V72" s="31" t="s">
        <v>44</v>
      </c>
      <c r="W72" s="31" t="s">
        <v>51</v>
      </c>
      <c r="X72" s="31"/>
      <c r="Y72" s="29"/>
    </row>
    <row r="73" spans="1:25" ht="17" x14ac:dyDescent="0.2">
      <c r="A73" s="28" t="s">
        <v>233</v>
      </c>
      <c r="B73" s="29" t="s">
        <v>69</v>
      </c>
      <c r="C73" s="29">
        <v>2012</v>
      </c>
      <c r="D73" s="30">
        <v>54000000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1</v>
      </c>
      <c r="L73" s="29" t="s">
        <v>232</v>
      </c>
      <c r="M73" s="33" t="s">
        <v>450</v>
      </c>
      <c r="N73" s="29">
        <v>0</v>
      </c>
      <c r="O73" s="29">
        <v>0</v>
      </c>
      <c r="P73" s="29">
        <v>0</v>
      </c>
      <c r="Q73" s="29">
        <v>0</v>
      </c>
      <c r="R73" s="29">
        <v>1</v>
      </c>
      <c r="S73" s="29">
        <v>1</v>
      </c>
      <c r="T73" s="29">
        <v>2015</v>
      </c>
      <c r="U73" s="29">
        <v>2</v>
      </c>
      <c r="V73" s="31" t="s">
        <v>527</v>
      </c>
      <c r="W73" s="31" t="s">
        <v>39</v>
      </c>
      <c r="X73" s="31"/>
      <c r="Y73" s="29"/>
    </row>
    <row r="74" spans="1:25" ht="34" x14ac:dyDescent="0.2">
      <c r="A74" s="28" t="s">
        <v>234</v>
      </c>
      <c r="B74" s="29" t="s">
        <v>69</v>
      </c>
      <c r="C74" s="29">
        <v>2017</v>
      </c>
      <c r="D74" s="30">
        <v>26000000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1</v>
      </c>
      <c r="L74" s="29" t="s">
        <v>106</v>
      </c>
      <c r="M74" s="33" t="s">
        <v>450</v>
      </c>
      <c r="N74" s="29">
        <v>0</v>
      </c>
      <c r="O74" s="29">
        <v>0</v>
      </c>
      <c r="P74" s="29">
        <v>0</v>
      </c>
      <c r="Q74" s="29">
        <v>0</v>
      </c>
      <c r="R74" s="29">
        <v>1</v>
      </c>
      <c r="S74" s="29">
        <v>0</v>
      </c>
      <c r="T74" s="29">
        <v>0</v>
      </c>
      <c r="U74" s="29">
        <v>3</v>
      </c>
      <c r="V74" s="31" t="s">
        <v>526</v>
      </c>
      <c r="W74" s="31" t="s">
        <v>51</v>
      </c>
      <c r="X74" s="31"/>
      <c r="Y74" s="29"/>
    </row>
    <row r="75" spans="1:25" ht="68" x14ac:dyDescent="0.2">
      <c r="A75" s="28" t="s">
        <v>236</v>
      </c>
      <c r="B75" s="29" t="s">
        <v>173</v>
      </c>
      <c r="C75" s="29">
        <v>2017</v>
      </c>
      <c r="D75" s="30">
        <v>384000000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1</v>
      </c>
      <c r="L75" s="29" t="s">
        <v>232</v>
      </c>
      <c r="M75" s="33" t="s">
        <v>450</v>
      </c>
      <c r="N75" s="29">
        <v>0</v>
      </c>
      <c r="O75" s="29">
        <v>0</v>
      </c>
      <c r="P75" s="29">
        <v>0</v>
      </c>
      <c r="Q75" s="29">
        <v>0</v>
      </c>
      <c r="R75" s="29">
        <v>1</v>
      </c>
      <c r="S75" s="29">
        <v>0</v>
      </c>
      <c r="T75" s="29">
        <v>0</v>
      </c>
      <c r="U75" s="29">
        <v>3</v>
      </c>
      <c r="V75" s="31" t="s">
        <v>240</v>
      </c>
      <c r="W75" s="31" t="s">
        <v>51</v>
      </c>
      <c r="X75" s="31"/>
      <c r="Y75" s="29"/>
    </row>
    <row r="76" spans="1:25" ht="34" x14ac:dyDescent="0.2">
      <c r="A76" s="28" t="s">
        <v>241</v>
      </c>
      <c r="B76" s="29" t="s">
        <v>69</v>
      </c>
      <c r="C76" s="29">
        <v>2017</v>
      </c>
      <c r="D76" s="30">
        <v>33600000</v>
      </c>
      <c r="E76" s="29">
        <v>0</v>
      </c>
      <c r="F76" s="29">
        <v>0</v>
      </c>
      <c r="G76" s="29">
        <v>0</v>
      </c>
      <c r="H76" s="29">
        <v>1</v>
      </c>
      <c r="I76" s="29">
        <v>0</v>
      </c>
      <c r="J76" s="29">
        <v>0</v>
      </c>
      <c r="K76" s="29">
        <v>0</v>
      </c>
      <c r="L76" s="29" t="s">
        <v>232</v>
      </c>
      <c r="M76" s="33" t="s">
        <v>450</v>
      </c>
      <c r="N76" s="29">
        <v>1</v>
      </c>
      <c r="O76" s="29">
        <v>2018</v>
      </c>
      <c r="P76" s="29">
        <v>0</v>
      </c>
      <c r="Q76" s="29">
        <v>0</v>
      </c>
      <c r="R76" s="29">
        <v>1</v>
      </c>
      <c r="S76" s="29">
        <v>0</v>
      </c>
      <c r="T76" s="29">
        <v>0</v>
      </c>
      <c r="U76" s="29">
        <v>3</v>
      </c>
      <c r="V76" s="31" t="s">
        <v>526</v>
      </c>
      <c r="W76" s="31" t="s">
        <v>51</v>
      </c>
      <c r="X76" s="31"/>
      <c r="Y76" s="29"/>
    </row>
    <row r="77" spans="1:25" ht="85" x14ac:dyDescent="0.2">
      <c r="A77" s="28" t="s">
        <v>249</v>
      </c>
      <c r="B77" s="29" t="s">
        <v>171</v>
      </c>
      <c r="C77" s="29">
        <v>2010</v>
      </c>
      <c r="D77" s="30">
        <v>98000000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1</v>
      </c>
      <c r="L77" s="29" t="s">
        <v>232</v>
      </c>
      <c r="M77" s="33" t="s">
        <v>450</v>
      </c>
      <c r="N77" s="29">
        <v>0</v>
      </c>
      <c r="O77" s="29">
        <v>0</v>
      </c>
      <c r="P77" s="29">
        <v>0</v>
      </c>
      <c r="Q77" s="29">
        <v>0</v>
      </c>
      <c r="R77" s="29">
        <v>1</v>
      </c>
      <c r="S77" s="29">
        <v>1</v>
      </c>
      <c r="T77" s="29">
        <v>2013</v>
      </c>
      <c r="U77" s="29">
        <v>3</v>
      </c>
      <c r="V77" s="31" t="s">
        <v>252</v>
      </c>
      <c r="W77" s="31" t="s">
        <v>51</v>
      </c>
      <c r="X77" s="31"/>
      <c r="Y77" s="29"/>
    </row>
    <row r="78" spans="1:25" ht="68" x14ac:dyDescent="0.2">
      <c r="A78" s="28" t="s">
        <v>250</v>
      </c>
      <c r="B78" s="29" t="s">
        <v>251</v>
      </c>
      <c r="C78" s="29">
        <v>2011</v>
      </c>
      <c r="D78" s="30">
        <v>150000000</v>
      </c>
      <c r="E78" s="29">
        <v>0</v>
      </c>
      <c r="F78" s="29">
        <v>0</v>
      </c>
      <c r="G78" s="29">
        <v>0</v>
      </c>
      <c r="H78" s="29">
        <v>0</v>
      </c>
      <c r="I78" s="29">
        <v>1</v>
      </c>
      <c r="J78" s="29">
        <v>0</v>
      </c>
      <c r="K78" s="29">
        <v>0</v>
      </c>
      <c r="L78" s="29" t="s">
        <v>106</v>
      </c>
      <c r="M78" s="33" t="s">
        <v>450</v>
      </c>
      <c r="N78" s="29">
        <v>0</v>
      </c>
      <c r="O78" s="29">
        <v>0</v>
      </c>
      <c r="P78" s="29">
        <v>1</v>
      </c>
      <c r="Q78" s="29">
        <v>2013</v>
      </c>
      <c r="R78" s="29">
        <v>1</v>
      </c>
      <c r="S78" s="29">
        <v>1</v>
      </c>
      <c r="T78" s="29">
        <v>2019</v>
      </c>
      <c r="U78" s="29">
        <v>3</v>
      </c>
      <c r="V78" s="31" t="s">
        <v>240</v>
      </c>
      <c r="W78" s="31" t="s">
        <v>51</v>
      </c>
      <c r="X78" s="31"/>
      <c r="Y78" s="29"/>
    </row>
    <row r="79" spans="1:25" ht="34" x14ac:dyDescent="0.2">
      <c r="A79" s="28" t="s">
        <v>253</v>
      </c>
      <c r="B79" s="29" t="s">
        <v>69</v>
      </c>
      <c r="C79" s="29">
        <v>2009</v>
      </c>
      <c r="D79" s="30">
        <v>18000000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1</v>
      </c>
      <c r="L79" s="29" t="s">
        <v>254</v>
      </c>
      <c r="M79" s="33" t="s">
        <v>450</v>
      </c>
      <c r="N79" s="29">
        <v>0</v>
      </c>
      <c r="O79" s="29">
        <v>0</v>
      </c>
      <c r="P79" s="29">
        <v>0</v>
      </c>
      <c r="Q79" s="29">
        <v>0</v>
      </c>
      <c r="R79" s="29">
        <v>1</v>
      </c>
      <c r="S79" s="29">
        <v>1</v>
      </c>
      <c r="T79" s="29">
        <v>2009</v>
      </c>
      <c r="U79" s="29">
        <v>5</v>
      </c>
      <c r="V79" s="31" t="s">
        <v>255</v>
      </c>
      <c r="W79" s="31" t="s">
        <v>54</v>
      </c>
      <c r="X79" s="31" t="s">
        <v>256</v>
      </c>
      <c r="Y79" s="29"/>
    </row>
    <row r="80" spans="1:25" ht="51" x14ac:dyDescent="0.2">
      <c r="A80" s="28" t="s">
        <v>257</v>
      </c>
      <c r="B80" s="29" t="s">
        <v>108</v>
      </c>
      <c r="C80" s="29">
        <v>2008</v>
      </c>
      <c r="D80" s="30">
        <v>100000000</v>
      </c>
      <c r="E80" s="29">
        <v>0</v>
      </c>
      <c r="F80" s="29">
        <v>0</v>
      </c>
      <c r="G80" s="29">
        <v>1</v>
      </c>
      <c r="H80" s="29">
        <v>1</v>
      </c>
      <c r="I80" s="29">
        <v>0</v>
      </c>
      <c r="J80" s="29">
        <v>0</v>
      </c>
      <c r="K80" s="29">
        <v>0</v>
      </c>
      <c r="L80" s="29" t="s">
        <v>325</v>
      </c>
      <c r="M80" s="29" t="s">
        <v>325</v>
      </c>
      <c r="N80" s="29">
        <v>1</v>
      </c>
      <c r="O80" s="29">
        <v>2010</v>
      </c>
      <c r="P80" s="29">
        <v>1</v>
      </c>
      <c r="Q80" s="29">
        <v>2010</v>
      </c>
      <c r="R80" s="29">
        <v>1</v>
      </c>
      <c r="S80" s="29">
        <v>1</v>
      </c>
      <c r="T80" s="29">
        <v>2011</v>
      </c>
      <c r="U80" s="29">
        <v>3</v>
      </c>
      <c r="V80" s="31" t="s">
        <v>260</v>
      </c>
      <c r="W80" s="31" t="s">
        <v>39</v>
      </c>
      <c r="X80" s="31"/>
      <c r="Y80" s="29"/>
    </row>
    <row r="81" spans="1:25" ht="51" x14ac:dyDescent="0.2">
      <c r="A81" s="28" t="s">
        <v>258</v>
      </c>
      <c r="B81" s="29" t="s">
        <v>259</v>
      </c>
      <c r="C81" s="29">
        <v>2014</v>
      </c>
      <c r="D81" s="30">
        <v>40000000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1</v>
      </c>
      <c r="L81" s="29" t="s">
        <v>325</v>
      </c>
      <c r="M81" s="29" t="s">
        <v>325</v>
      </c>
      <c r="N81" s="29">
        <v>0</v>
      </c>
      <c r="O81" s="29">
        <v>0</v>
      </c>
      <c r="P81" s="29">
        <v>0</v>
      </c>
      <c r="Q81" s="29">
        <v>0</v>
      </c>
      <c r="R81" s="29">
        <v>1</v>
      </c>
      <c r="S81" s="29">
        <v>1</v>
      </c>
      <c r="T81" s="29">
        <v>2016</v>
      </c>
      <c r="U81" s="29">
        <v>3</v>
      </c>
      <c r="V81" s="31" t="s">
        <v>261</v>
      </c>
      <c r="W81" s="31" t="s">
        <v>39</v>
      </c>
      <c r="X81" s="31"/>
      <c r="Y81" s="29"/>
    </row>
    <row r="82" spans="1:25" x14ac:dyDescent="0.2">
      <c r="A82" s="28" t="s">
        <v>257</v>
      </c>
      <c r="B82" s="29" t="s">
        <v>31</v>
      </c>
      <c r="C82" s="29">
        <v>2019</v>
      </c>
      <c r="D82" s="30">
        <v>100000000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1</v>
      </c>
      <c r="L82" s="29" t="s">
        <v>325</v>
      </c>
      <c r="M82" s="29" t="s">
        <v>325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3</v>
      </c>
      <c r="V82" s="31"/>
      <c r="W82" s="31"/>
      <c r="X82" s="31"/>
      <c r="Y82" s="29"/>
    </row>
    <row r="83" spans="1:25" ht="119" x14ac:dyDescent="0.2">
      <c r="A83" s="28" t="s">
        <v>262</v>
      </c>
      <c r="B83" s="29" t="s">
        <v>161</v>
      </c>
      <c r="C83" s="29">
        <v>2018</v>
      </c>
      <c r="D83" s="30">
        <v>1420000000</v>
      </c>
      <c r="E83" s="29">
        <v>0</v>
      </c>
      <c r="F83" s="29">
        <v>0</v>
      </c>
      <c r="G83" s="29">
        <v>1</v>
      </c>
      <c r="H83" s="29">
        <v>1</v>
      </c>
      <c r="I83" s="29">
        <v>1</v>
      </c>
      <c r="J83" s="29">
        <v>0</v>
      </c>
      <c r="K83" s="29">
        <v>0</v>
      </c>
      <c r="L83" s="29" t="s">
        <v>242</v>
      </c>
      <c r="M83" s="29" t="s">
        <v>450</v>
      </c>
      <c r="N83" s="29">
        <v>1</v>
      </c>
      <c r="O83" s="29">
        <v>2019</v>
      </c>
      <c r="P83" s="29">
        <v>1</v>
      </c>
      <c r="Q83" s="29">
        <v>2019</v>
      </c>
      <c r="R83" s="29">
        <v>1</v>
      </c>
      <c r="S83" s="29">
        <v>0</v>
      </c>
      <c r="T83" s="29">
        <v>0</v>
      </c>
      <c r="U83" s="29">
        <v>5</v>
      </c>
      <c r="V83" s="31" t="s">
        <v>522</v>
      </c>
      <c r="W83" s="31" t="s">
        <v>39</v>
      </c>
      <c r="X83" s="31" t="s">
        <v>263</v>
      </c>
      <c r="Y83" s="29"/>
    </row>
    <row r="84" spans="1:25" ht="34" x14ac:dyDescent="0.2">
      <c r="A84" s="28" t="s">
        <v>264</v>
      </c>
      <c r="B84" s="29" t="s">
        <v>69</v>
      </c>
      <c r="C84" s="29">
        <v>2015</v>
      </c>
      <c r="D84" s="30">
        <v>126000000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1</v>
      </c>
      <c r="L84" s="29" t="s">
        <v>265</v>
      </c>
      <c r="M84" s="29" t="s">
        <v>271</v>
      </c>
      <c r="N84" s="29">
        <v>0</v>
      </c>
      <c r="O84" s="29">
        <v>0</v>
      </c>
      <c r="P84" s="29">
        <v>0</v>
      </c>
      <c r="Q84" s="29">
        <v>0</v>
      </c>
      <c r="R84" s="29">
        <v>1</v>
      </c>
      <c r="S84" s="29">
        <v>0</v>
      </c>
      <c r="T84" s="29">
        <v>2018</v>
      </c>
      <c r="U84" s="29">
        <v>2</v>
      </c>
      <c r="V84" s="31" t="s">
        <v>142</v>
      </c>
      <c r="W84" s="31" t="s">
        <v>39</v>
      </c>
      <c r="X84" s="31"/>
      <c r="Y84" s="29"/>
    </row>
    <row r="85" spans="1:25" ht="17" x14ac:dyDescent="0.2">
      <c r="A85" s="28" t="s">
        <v>270</v>
      </c>
      <c r="B85" s="29" t="s">
        <v>111</v>
      </c>
      <c r="C85" s="29">
        <v>2009</v>
      </c>
      <c r="D85" s="30">
        <v>150000000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1</v>
      </c>
      <c r="L85" s="29" t="s">
        <v>277</v>
      </c>
      <c r="M85" s="29" t="s">
        <v>271</v>
      </c>
      <c r="N85" s="29">
        <v>0</v>
      </c>
      <c r="O85" s="29">
        <v>0</v>
      </c>
      <c r="P85" s="29">
        <v>0</v>
      </c>
      <c r="Q85" s="29">
        <v>0</v>
      </c>
      <c r="R85" s="29">
        <v>1</v>
      </c>
      <c r="S85" s="29">
        <v>1</v>
      </c>
      <c r="T85" s="29">
        <v>2013</v>
      </c>
      <c r="U85" s="29">
        <v>3</v>
      </c>
      <c r="V85" s="31" t="s">
        <v>273</v>
      </c>
      <c r="W85" s="31" t="s">
        <v>39</v>
      </c>
      <c r="X85" s="31"/>
      <c r="Y85" s="29"/>
    </row>
    <row r="86" spans="1:25" ht="51" x14ac:dyDescent="0.2">
      <c r="A86" s="28" t="s">
        <v>268</v>
      </c>
      <c r="B86" s="29" t="s">
        <v>69</v>
      </c>
      <c r="C86" s="29">
        <v>2010</v>
      </c>
      <c r="D86" s="30">
        <v>103000000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1</v>
      </c>
      <c r="L86" s="29" t="s">
        <v>242</v>
      </c>
      <c r="M86" s="29" t="s">
        <v>450</v>
      </c>
      <c r="N86" s="29">
        <v>0</v>
      </c>
      <c r="O86" s="29">
        <v>0</v>
      </c>
      <c r="P86" s="29">
        <v>0</v>
      </c>
      <c r="Q86" s="29">
        <v>0</v>
      </c>
      <c r="R86" s="29">
        <v>1</v>
      </c>
      <c r="S86" s="29">
        <v>1</v>
      </c>
      <c r="T86" s="29">
        <v>2011</v>
      </c>
      <c r="U86" s="29">
        <v>5</v>
      </c>
      <c r="V86" s="31" t="s">
        <v>272</v>
      </c>
      <c r="W86" s="31" t="s">
        <v>39</v>
      </c>
      <c r="X86" s="31" t="s">
        <v>214</v>
      </c>
      <c r="Y86" s="29"/>
    </row>
    <row r="87" spans="1:25" ht="34" x14ac:dyDescent="0.2">
      <c r="A87" s="28" t="s">
        <v>304</v>
      </c>
      <c r="B87" s="29" t="s">
        <v>111</v>
      </c>
      <c r="C87" s="29">
        <v>2010</v>
      </c>
      <c r="D87" s="30">
        <v>1070000000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1</v>
      </c>
      <c r="L87" s="29" t="s">
        <v>277</v>
      </c>
      <c r="M87" s="29" t="s">
        <v>271</v>
      </c>
      <c r="N87" s="29">
        <v>0</v>
      </c>
      <c r="O87" s="29">
        <v>0</v>
      </c>
      <c r="P87" s="29">
        <v>0</v>
      </c>
      <c r="Q87" s="29">
        <v>0</v>
      </c>
      <c r="R87" s="29">
        <v>1</v>
      </c>
      <c r="S87" s="29">
        <v>0</v>
      </c>
      <c r="T87" s="29">
        <v>0</v>
      </c>
      <c r="U87" s="29">
        <v>3</v>
      </c>
      <c r="V87" s="31" t="s">
        <v>274</v>
      </c>
      <c r="W87" s="31" t="s">
        <v>51</v>
      </c>
      <c r="X87" s="31"/>
      <c r="Y87" s="29"/>
    </row>
    <row r="88" spans="1:25" ht="51" x14ac:dyDescent="0.2">
      <c r="A88" s="28" t="s">
        <v>275</v>
      </c>
      <c r="B88" s="29" t="s">
        <v>69</v>
      </c>
      <c r="C88" s="29">
        <v>2012</v>
      </c>
      <c r="D88" s="30">
        <v>233000000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1</v>
      </c>
      <c r="L88" s="29" t="s">
        <v>277</v>
      </c>
      <c r="M88" s="29" t="s">
        <v>271</v>
      </c>
      <c r="N88" s="29">
        <v>0</v>
      </c>
      <c r="O88" s="29">
        <v>0</v>
      </c>
      <c r="P88" s="29">
        <v>0</v>
      </c>
      <c r="Q88" s="29">
        <v>0</v>
      </c>
      <c r="R88" s="29">
        <v>1</v>
      </c>
      <c r="S88" s="29">
        <v>1</v>
      </c>
      <c r="T88" s="29">
        <v>2015</v>
      </c>
      <c r="U88" s="29">
        <v>5</v>
      </c>
      <c r="V88" s="31" t="s">
        <v>278</v>
      </c>
      <c r="W88" s="31" t="s">
        <v>39</v>
      </c>
      <c r="X88" s="31" t="s">
        <v>279</v>
      </c>
      <c r="Y88" s="29"/>
    </row>
    <row r="89" spans="1:25" ht="51" x14ac:dyDescent="0.2">
      <c r="A89" s="28" t="s">
        <v>276</v>
      </c>
      <c r="B89" s="29" t="s">
        <v>69</v>
      </c>
      <c r="C89" s="29">
        <v>2012</v>
      </c>
      <c r="D89" s="30">
        <v>119000000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1</v>
      </c>
      <c r="L89" s="29" t="s">
        <v>277</v>
      </c>
      <c r="M89" s="29" t="s">
        <v>271</v>
      </c>
      <c r="N89" s="29">
        <v>0</v>
      </c>
      <c r="O89" s="29">
        <v>0</v>
      </c>
      <c r="P89" s="29">
        <v>0</v>
      </c>
      <c r="Q89" s="29">
        <v>0</v>
      </c>
      <c r="R89" s="29">
        <v>1</v>
      </c>
      <c r="S89" s="29">
        <v>1</v>
      </c>
      <c r="T89" s="29">
        <v>2016</v>
      </c>
      <c r="U89" s="29">
        <v>5</v>
      </c>
      <c r="V89" s="31" t="s">
        <v>278</v>
      </c>
      <c r="W89" s="31" t="s">
        <v>39</v>
      </c>
      <c r="X89" s="31" t="s">
        <v>279</v>
      </c>
      <c r="Y89" s="29"/>
    </row>
    <row r="90" spans="1:25" ht="51" x14ac:dyDescent="0.2">
      <c r="A90" s="28" t="s">
        <v>280</v>
      </c>
      <c r="B90" s="29" t="s">
        <v>69</v>
      </c>
      <c r="C90" s="29">
        <v>2012</v>
      </c>
      <c r="D90" s="30">
        <v>57000000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1</v>
      </c>
      <c r="L90" s="29" t="s">
        <v>277</v>
      </c>
      <c r="M90" s="29" t="s">
        <v>271</v>
      </c>
      <c r="N90" s="29">
        <v>0</v>
      </c>
      <c r="O90" s="29">
        <v>0</v>
      </c>
      <c r="P90" s="29">
        <v>0</v>
      </c>
      <c r="Q90" s="29">
        <v>0</v>
      </c>
      <c r="R90" s="29">
        <v>1</v>
      </c>
      <c r="S90" s="29">
        <v>1</v>
      </c>
      <c r="T90" s="29">
        <v>2017</v>
      </c>
      <c r="U90" s="29">
        <v>2</v>
      </c>
      <c r="V90" s="31" t="s">
        <v>278</v>
      </c>
      <c r="W90" s="31" t="s">
        <v>39</v>
      </c>
      <c r="X90" s="31"/>
      <c r="Y90" s="29"/>
    </row>
    <row r="91" spans="1:25" ht="85" x14ac:dyDescent="0.2">
      <c r="A91" s="28" t="s">
        <v>281</v>
      </c>
      <c r="B91" s="29" t="s">
        <v>161</v>
      </c>
      <c r="C91" s="29">
        <v>2012</v>
      </c>
      <c r="D91" s="30">
        <v>380000000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1</v>
      </c>
      <c r="L91" s="29" t="s">
        <v>242</v>
      </c>
      <c r="M91" s="29" t="s">
        <v>450</v>
      </c>
      <c r="N91" s="29">
        <v>0</v>
      </c>
      <c r="O91" s="29">
        <v>0</v>
      </c>
      <c r="P91" s="29">
        <v>0</v>
      </c>
      <c r="Q91" s="29">
        <v>0</v>
      </c>
      <c r="R91" s="29">
        <v>1</v>
      </c>
      <c r="S91" s="29">
        <v>1</v>
      </c>
      <c r="T91" s="29">
        <v>2019</v>
      </c>
      <c r="U91" s="29">
        <v>5</v>
      </c>
      <c r="V91" s="31" t="s">
        <v>282</v>
      </c>
      <c r="W91" s="31" t="s">
        <v>39</v>
      </c>
      <c r="X91" s="31" t="s">
        <v>283</v>
      </c>
      <c r="Y91" s="29"/>
    </row>
    <row r="92" spans="1:25" ht="34" x14ac:dyDescent="0.2">
      <c r="A92" s="28" t="s">
        <v>285</v>
      </c>
      <c r="B92" s="29" t="s">
        <v>113</v>
      </c>
      <c r="C92" s="29">
        <v>2013</v>
      </c>
      <c r="D92" s="30">
        <v>27000000</v>
      </c>
      <c r="E92" s="29">
        <v>0</v>
      </c>
      <c r="F92" s="29">
        <v>0</v>
      </c>
      <c r="G92" s="29">
        <v>1</v>
      </c>
      <c r="H92" s="29">
        <v>1</v>
      </c>
      <c r="I92" s="29">
        <v>0</v>
      </c>
      <c r="J92" s="29">
        <v>0</v>
      </c>
      <c r="K92" s="29">
        <v>0</v>
      </c>
      <c r="L92" s="29" t="s">
        <v>242</v>
      </c>
      <c r="M92" s="29" t="s">
        <v>450</v>
      </c>
      <c r="N92" s="29">
        <v>0</v>
      </c>
      <c r="O92" s="29">
        <v>0</v>
      </c>
      <c r="P92" s="29">
        <v>1</v>
      </c>
      <c r="Q92" s="29">
        <v>2017</v>
      </c>
      <c r="R92" s="29">
        <v>1</v>
      </c>
      <c r="S92" s="29">
        <v>1</v>
      </c>
      <c r="T92" s="29">
        <v>2018</v>
      </c>
      <c r="U92" s="29">
        <v>2</v>
      </c>
      <c r="V92" s="31" t="s">
        <v>284</v>
      </c>
      <c r="W92" s="31" t="s">
        <v>39</v>
      </c>
      <c r="X92" s="31"/>
      <c r="Y92" s="29"/>
    </row>
    <row r="93" spans="1:25" ht="34" x14ac:dyDescent="0.2">
      <c r="A93" s="28" t="s">
        <v>266</v>
      </c>
      <c r="B93" s="29" t="s">
        <v>113</v>
      </c>
      <c r="C93" s="29">
        <v>2013</v>
      </c>
      <c r="D93" s="30">
        <v>42000000</v>
      </c>
      <c r="E93" s="29">
        <v>0</v>
      </c>
      <c r="F93" s="29">
        <v>0</v>
      </c>
      <c r="G93" s="29">
        <v>1</v>
      </c>
      <c r="H93" s="29">
        <v>1</v>
      </c>
      <c r="I93" s="29">
        <v>0</v>
      </c>
      <c r="J93" s="29">
        <v>0</v>
      </c>
      <c r="K93" s="29">
        <v>0</v>
      </c>
      <c r="L93" s="29" t="s">
        <v>242</v>
      </c>
      <c r="M93" s="29" t="s">
        <v>450</v>
      </c>
      <c r="N93" s="29">
        <v>0</v>
      </c>
      <c r="O93" s="29">
        <v>0</v>
      </c>
      <c r="P93" s="29">
        <v>1</v>
      </c>
      <c r="Q93" s="29">
        <v>2017</v>
      </c>
      <c r="R93" s="29">
        <v>1</v>
      </c>
      <c r="S93" s="29">
        <v>1</v>
      </c>
      <c r="T93" s="29">
        <v>2019</v>
      </c>
      <c r="U93" s="29">
        <v>5</v>
      </c>
      <c r="V93" s="31" t="s">
        <v>284</v>
      </c>
      <c r="W93" s="31" t="s">
        <v>39</v>
      </c>
      <c r="X93" s="31" t="s">
        <v>135</v>
      </c>
      <c r="Y93" s="29"/>
    </row>
    <row r="94" spans="1:25" ht="51" x14ac:dyDescent="0.2">
      <c r="A94" s="28" t="s">
        <v>267</v>
      </c>
      <c r="B94" s="29" t="s">
        <v>69</v>
      </c>
      <c r="C94" s="29">
        <v>2014</v>
      </c>
      <c r="D94" s="30">
        <v>200000000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1</v>
      </c>
      <c r="L94" s="29" t="s">
        <v>325</v>
      </c>
      <c r="M94" s="29" t="s">
        <v>325</v>
      </c>
      <c r="N94" s="29">
        <v>0</v>
      </c>
      <c r="O94" s="29">
        <v>0</v>
      </c>
      <c r="P94" s="29">
        <v>0</v>
      </c>
      <c r="Q94" s="29">
        <v>0</v>
      </c>
      <c r="R94" s="29">
        <v>1</v>
      </c>
      <c r="S94" s="29">
        <v>1</v>
      </c>
      <c r="T94" s="29">
        <v>2017</v>
      </c>
      <c r="U94" s="29">
        <v>2</v>
      </c>
      <c r="V94" s="31" t="s">
        <v>200</v>
      </c>
      <c r="W94" s="31" t="s">
        <v>39</v>
      </c>
      <c r="X94" s="31"/>
      <c r="Y94" s="29"/>
    </row>
    <row r="95" spans="1:25" ht="34" x14ac:dyDescent="0.2">
      <c r="A95" s="28" t="s">
        <v>269</v>
      </c>
      <c r="B95" s="29" t="s">
        <v>117</v>
      </c>
      <c r="C95" s="29">
        <v>2016</v>
      </c>
      <c r="D95" s="30">
        <v>1270000000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1</v>
      </c>
      <c r="L95" s="29" t="s">
        <v>242</v>
      </c>
      <c r="M95" s="29" t="s">
        <v>450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3</v>
      </c>
      <c r="V95" s="31" t="s">
        <v>528</v>
      </c>
      <c r="W95" s="31" t="s">
        <v>39</v>
      </c>
      <c r="X95" s="31"/>
      <c r="Y95" s="29"/>
    </row>
    <row r="96" spans="1:25" ht="51" x14ac:dyDescent="0.2">
      <c r="A96" s="28" t="s">
        <v>286</v>
      </c>
      <c r="B96" s="29" t="s">
        <v>113</v>
      </c>
      <c r="C96" s="29">
        <v>2013</v>
      </c>
      <c r="D96" s="30">
        <v>105000000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1</v>
      </c>
      <c r="K96" s="29">
        <v>0</v>
      </c>
      <c r="L96" s="29" t="s">
        <v>192</v>
      </c>
      <c r="M96" s="29" t="s">
        <v>450</v>
      </c>
      <c r="N96" s="29">
        <v>0</v>
      </c>
      <c r="O96" s="29">
        <v>0</v>
      </c>
      <c r="P96" s="29">
        <v>1</v>
      </c>
      <c r="Q96" s="29">
        <v>2015</v>
      </c>
      <c r="R96" s="29">
        <v>1</v>
      </c>
      <c r="S96" s="29">
        <v>0</v>
      </c>
      <c r="T96" s="29">
        <v>0</v>
      </c>
      <c r="U96" s="29">
        <v>2</v>
      </c>
      <c r="V96" s="31" t="s">
        <v>200</v>
      </c>
      <c r="W96" s="31" t="s">
        <v>39</v>
      </c>
      <c r="X96" s="31"/>
      <c r="Y96" s="29"/>
    </row>
    <row r="97" spans="1:25" ht="17" x14ac:dyDescent="0.2">
      <c r="A97" s="28" t="s">
        <v>287</v>
      </c>
      <c r="B97" s="29" t="s">
        <v>113</v>
      </c>
      <c r="C97" s="29">
        <v>2013</v>
      </c>
      <c r="D97" s="30">
        <v>83000000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1</v>
      </c>
      <c r="K97" s="29">
        <v>0</v>
      </c>
      <c r="L97" s="29" t="s">
        <v>192</v>
      </c>
      <c r="M97" s="29" t="s">
        <v>450</v>
      </c>
      <c r="N97" s="29">
        <v>0</v>
      </c>
      <c r="O97" s="29">
        <v>0</v>
      </c>
      <c r="P97" s="29">
        <v>1</v>
      </c>
      <c r="Q97" s="29">
        <v>2015</v>
      </c>
      <c r="R97" s="29">
        <v>1</v>
      </c>
      <c r="S97" s="29">
        <v>0</v>
      </c>
      <c r="T97" s="29">
        <v>0</v>
      </c>
      <c r="U97" s="29">
        <v>2</v>
      </c>
      <c r="V97" s="31" t="s">
        <v>273</v>
      </c>
      <c r="W97" s="31" t="s">
        <v>39</v>
      </c>
      <c r="X97" s="31"/>
      <c r="Y97" s="29"/>
    </row>
    <row r="98" spans="1:25" ht="17" x14ac:dyDescent="0.2">
      <c r="A98" s="28" t="s">
        <v>292</v>
      </c>
      <c r="B98" s="29" t="s">
        <v>117</v>
      </c>
      <c r="C98" s="29">
        <v>2018</v>
      </c>
      <c r="D98" s="30">
        <v>401000000</v>
      </c>
      <c r="E98" s="29">
        <v>0</v>
      </c>
      <c r="F98" s="29">
        <v>0</v>
      </c>
      <c r="G98" s="29">
        <v>1</v>
      </c>
      <c r="H98" s="29">
        <v>0</v>
      </c>
      <c r="I98" s="29">
        <v>0</v>
      </c>
      <c r="J98" s="29">
        <v>0</v>
      </c>
      <c r="K98" s="29">
        <v>0</v>
      </c>
      <c r="L98" s="29" t="s">
        <v>192</v>
      </c>
      <c r="M98" s="29" t="s">
        <v>450</v>
      </c>
      <c r="N98" s="29">
        <v>1</v>
      </c>
      <c r="O98" s="29">
        <v>2019</v>
      </c>
      <c r="P98" s="29">
        <v>0</v>
      </c>
      <c r="Q98" s="29">
        <v>0</v>
      </c>
      <c r="R98" s="29">
        <v>1</v>
      </c>
      <c r="S98" s="29">
        <v>0</v>
      </c>
      <c r="T98" s="29">
        <v>0</v>
      </c>
      <c r="U98" s="29">
        <v>5</v>
      </c>
      <c r="V98" s="31" t="s">
        <v>290</v>
      </c>
      <c r="W98" s="31" t="s">
        <v>183</v>
      </c>
      <c r="X98" s="31" t="s">
        <v>291</v>
      </c>
      <c r="Y98" s="29"/>
    </row>
    <row r="99" spans="1:25" ht="34" x14ac:dyDescent="0.2">
      <c r="A99" s="28" t="s">
        <v>293</v>
      </c>
      <c r="B99" s="29" t="s">
        <v>113</v>
      </c>
      <c r="C99" s="29">
        <v>2013</v>
      </c>
      <c r="D99" s="30">
        <v>76000000</v>
      </c>
      <c r="E99" s="29">
        <v>1</v>
      </c>
      <c r="F99" s="29">
        <v>1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 t="s">
        <v>232</v>
      </c>
      <c r="M99" s="29" t="s">
        <v>450</v>
      </c>
      <c r="N99" s="29">
        <v>1</v>
      </c>
      <c r="O99" s="29">
        <v>2017</v>
      </c>
      <c r="P99" s="29">
        <v>0</v>
      </c>
      <c r="Q99" s="29">
        <v>0</v>
      </c>
      <c r="R99" s="29">
        <v>1</v>
      </c>
      <c r="S99" s="29">
        <v>1</v>
      </c>
      <c r="T99" s="29">
        <v>2019</v>
      </c>
      <c r="U99" s="29">
        <v>2</v>
      </c>
      <c r="V99" s="31" t="s">
        <v>142</v>
      </c>
      <c r="W99" s="31" t="s">
        <v>39</v>
      </c>
      <c r="X99" s="31"/>
      <c r="Y99" s="29"/>
    </row>
    <row r="100" spans="1:25" ht="34" x14ac:dyDescent="0.2">
      <c r="A100" s="28" t="s">
        <v>294</v>
      </c>
      <c r="B100" s="29" t="s">
        <v>746</v>
      </c>
      <c r="C100" s="29">
        <v>2011</v>
      </c>
      <c r="D100" s="30">
        <v>8000000000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1</v>
      </c>
      <c r="L100" s="29" t="s">
        <v>298</v>
      </c>
      <c r="M100" s="29" t="s">
        <v>47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1</v>
      </c>
      <c r="V100" s="31" t="s">
        <v>255</v>
      </c>
      <c r="W100" s="31" t="s">
        <v>54</v>
      </c>
      <c r="X100" s="31"/>
      <c r="Y100" s="29"/>
    </row>
    <row r="101" spans="1:25" ht="51" x14ac:dyDescent="0.2">
      <c r="A101" s="28" t="s">
        <v>334</v>
      </c>
      <c r="B101" s="29" t="s">
        <v>295</v>
      </c>
      <c r="C101" s="29">
        <v>2009</v>
      </c>
      <c r="D101" s="30">
        <v>100000000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1</v>
      </c>
      <c r="L101" s="29" t="s">
        <v>232</v>
      </c>
      <c r="M101" s="29" t="s">
        <v>450</v>
      </c>
      <c r="N101" s="29">
        <v>0</v>
      </c>
      <c r="O101" s="29">
        <v>0</v>
      </c>
      <c r="P101" s="29">
        <v>0</v>
      </c>
      <c r="Q101" s="29">
        <v>0</v>
      </c>
      <c r="R101" s="29">
        <v>1</v>
      </c>
      <c r="S101" s="29">
        <v>1</v>
      </c>
      <c r="T101" s="29">
        <v>2012</v>
      </c>
      <c r="U101" s="29">
        <v>3</v>
      </c>
      <c r="V101" s="31" t="s">
        <v>200</v>
      </c>
      <c r="W101" s="31" t="s">
        <v>39</v>
      </c>
      <c r="X101" s="31"/>
      <c r="Y101" s="29"/>
    </row>
    <row r="102" spans="1:25" ht="68" x14ac:dyDescent="0.2">
      <c r="A102" s="28" t="s">
        <v>296</v>
      </c>
      <c r="B102" s="29" t="s">
        <v>69</v>
      </c>
      <c r="C102" s="29">
        <v>2015</v>
      </c>
      <c r="D102" s="30">
        <v>440000000</v>
      </c>
      <c r="E102" s="29">
        <v>0</v>
      </c>
      <c r="F102" s="29">
        <v>0</v>
      </c>
      <c r="G102" s="29">
        <v>0</v>
      </c>
      <c r="H102" s="29">
        <v>0</v>
      </c>
      <c r="I102" s="29">
        <v>1</v>
      </c>
      <c r="J102" s="29">
        <v>1</v>
      </c>
      <c r="K102" s="29">
        <v>0</v>
      </c>
      <c r="L102" s="29" t="s">
        <v>325</v>
      </c>
      <c r="M102" s="29" t="s">
        <v>325</v>
      </c>
      <c r="N102" s="29">
        <v>0</v>
      </c>
      <c r="O102" s="29">
        <v>0</v>
      </c>
      <c r="P102" s="29">
        <v>1</v>
      </c>
      <c r="Q102" s="29">
        <v>2018</v>
      </c>
      <c r="R102" s="29">
        <v>1</v>
      </c>
      <c r="S102" s="29">
        <v>0</v>
      </c>
      <c r="T102" s="29">
        <v>0</v>
      </c>
      <c r="U102" s="29">
        <v>3</v>
      </c>
      <c r="V102" s="31" t="s">
        <v>74</v>
      </c>
      <c r="W102" s="31" t="s">
        <v>51</v>
      </c>
      <c r="X102" s="31"/>
      <c r="Y102" s="29"/>
    </row>
    <row r="103" spans="1:25" ht="68" x14ac:dyDescent="0.2">
      <c r="A103" s="28" t="s">
        <v>297</v>
      </c>
      <c r="B103" s="29" t="s">
        <v>251</v>
      </c>
      <c r="C103" s="29">
        <v>2016</v>
      </c>
      <c r="D103" s="30">
        <v>50200000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1</v>
      </c>
      <c r="L103" s="29" t="s">
        <v>232</v>
      </c>
      <c r="M103" s="29" t="s">
        <v>450</v>
      </c>
      <c r="N103" s="29">
        <v>0</v>
      </c>
      <c r="O103" s="29">
        <v>0</v>
      </c>
      <c r="P103" s="29">
        <v>0</v>
      </c>
      <c r="Q103" s="29">
        <v>0</v>
      </c>
      <c r="R103" s="29">
        <v>1</v>
      </c>
      <c r="S103" s="29">
        <v>0</v>
      </c>
      <c r="T103" s="29">
        <v>0</v>
      </c>
      <c r="U103" s="29">
        <v>3</v>
      </c>
      <c r="V103" s="31" t="s">
        <v>305</v>
      </c>
      <c r="W103" s="31" t="s">
        <v>51</v>
      </c>
      <c r="X103" s="31"/>
      <c r="Y103" s="29"/>
    </row>
    <row r="104" spans="1:25" ht="68" x14ac:dyDescent="0.2">
      <c r="A104" s="28" t="s">
        <v>306</v>
      </c>
      <c r="B104" s="29" t="s">
        <v>251</v>
      </c>
      <c r="C104" s="29">
        <v>2009</v>
      </c>
      <c r="D104" s="30">
        <v>840000000</v>
      </c>
      <c r="E104" s="29">
        <v>0</v>
      </c>
      <c r="F104" s="29">
        <v>0</v>
      </c>
      <c r="G104" s="29">
        <v>0</v>
      </c>
      <c r="H104" s="29">
        <v>0</v>
      </c>
      <c r="I104" s="29">
        <v>1</v>
      </c>
      <c r="J104" s="29">
        <v>0</v>
      </c>
      <c r="K104" s="29">
        <v>0</v>
      </c>
      <c r="L104" s="29" t="s">
        <v>48</v>
      </c>
      <c r="M104" s="29" t="s">
        <v>47</v>
      </c>
      <c r="N104" s="29">
        <v>0</v>
      </c>
      <c r="O104" s="29">
        <v>0</v>
      </c>
      <c r="P104" s="29">
        <v>1</v>
      </c>
      <c r="Q104" s="29">
        <v>2013</v>
      </c>
      <c r="R104" s="29">
        <v>1</v>
      </c>
      <c r="S104" s="29">
        <v>0</v>
      </c>
      <c r="T104" s="29">
        <v>0</v>
      </c>
      <c r="U104" s="29">
        <v>6</v>
      </c>
      <c r="V104" s="31" t="s">
        <v>307</v>
      </c>
      <c r="W104" s="31" t="s">
        <v>51</v>
      </c>
      <c r="X104" s="31" t="s">
        <v>308</v>
      </c>
      <c r="Y104" s="29"/>
    </row>
    <row r="105" spans="1:25" ht="68" x14ac:dyDescent="0.2">
      <c r="A105" s="28" t="s">
        <v>310</v>
      </c>
      <c r="B105" s="29" t="s">
        <v>251</v>
      </c>
      <c r="C105" s="29">
        <v>2008</v>
      </c>
      <c r="D105" s="30">
        <v>39600000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1</v>
      </c>
      <c r="L105" s="29" t="s">
        <v>145</v>
      </c>
      <c r="M105" s="29" t="s">
        <v>47</v>
      </c>
      <c r="N105" s="29">
        <v>0</v>
      </c>
      <c r="O105" s="29">
        <v>0</v>
      </c>
      <c r="P105" s="29">
        <v>0</v>
      </c>
      <c r="Q105" s="29">
        <v>0</v>
      </c>
      <c r="R105" s="29">
        <v>1</v>
      </c>
      <c r="S105" s="29">
        <v>1</v>
      </c>
      <c r="T105" s="29">
        <v>2014</v>
      </c>
      <c r="U105" s="29">
        <v>3</v>
      </c>
      <c r="V105" s="31" t="s">
        <v>309</v>
      </c>
      <c r="W105" s="31" t="s">
        <v>51</v>
      </c>
      <c r="X105" s="31"/>
      <c r="Y105" s="29"/>
    </row>
    <row r="106" spans="1:25" ht="34" x14ac:dyDescent="0.2">
      <c r="A106" s="28" t="s">
        <v>299</v>
      </c>
      <c r="B106" s="29" t="s">
        <v>119</v>
      </c>
      <c r="C106" s="29">
        <v>2008</v>
      </c>
      <c r="D106" s="30">
        <v>225000000</v>
      </c>
      <c r="E106" s="29">
        <v>0</v>
      </c>
      <c r="F106" s="29">
        <v>0</v>
      </c>
      <c r="G106" s="29">
        <v>1</v>
      </c>
      <c r="H106" s="29">
        <v>1</v>
      </c>
      <c r="I106" s="29">
        <v>1</v>
      </c>
      <c r="J106" s="29">
        <v>1</v>
      </c>
      <c r="K106" s="29">
        <v>0</v>
      </c>
      <c r="L106" s="29" t="s">
        <v>265</v>
      </c>
      <c r="M106" s="29" t="s">
        <v>271</v>
      </c>
      <c r="N106" s="29">
        <v>1</v>
      </c>
      <c r="O106" s="29">
        <v>2011</v>
      </c>
      <c r="P106" s="29">
        <v>1</v>
      </c>
      <c r="Q106" s="29">
        <v>2015</v>
      </c>
      <c r="R106" s="29">
        <v>1</v>
      </c>
      <c r="S106" s="29">
        <v>1</v>
      </c>
      <c r="T106" s="29">
        <v>2016</v>
      </c>
      <c r="U106" s="29">
        <v>2</v>
      </c>
      <c r="V106" s="31" t="s">
        <v>142</v>
      </c>
      <c r="W106" s="31" t="s">
        <v>39</v>
      </c>
      <c r="X106" s="31" t="s">
        <v>311</v>
      </c>
      <c r="Y106" s="29"/>
    </row>
    <row r="107" spans="1:25" ht="34" x14ac:dyDescent="0.2">
      <c r="A107" s="28" t="s">
        <v>301</v>
      </c>
      <c r="B107" s="29" t="s">
        <v>300</v>
      </c>
      <c r="C107" s="29">
        <v>2010</v>
      </c>
      <c r="D107" s="30">
        <v>1000000000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1</v>
      </c>
      <c r="L107" s="29" t="s">
        <v>29</v>
      </c>
      <c r="M107" s="29" t="s">
        <v>450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33">
        <v>2</v>
      </c>
      <c r="V107" s="34" t="s">
        <v>186</v>
      </c>
      <c r="W107" s="34" t="s">
        <v>39</v>
      </c>
      <c r="X107" s="31"/>
      <c r="Y107" s="29"/>
    </row>
    <row r="108" spans="1:25" ht="68" x14ac:dyDescent="0.2">
      <c r="A108" s="28" t="s">
        <v>313</v>
      </c>
      <c r="B108" s="29" t="s">
        <v>300</v>
      </c>
      <c r="C108" s="29">
        <v>2011</v>
      </c>
      <c r="D108" s="30">
        <v>225000000</v>
      </c>
      <c r="E108" s="29">
        <v>0</v>
      </c>
      <c r="F108" s="29">
        <v>1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 t="s">
        <v>232</v>
      </c>
      <c r="M108" s="29" t="s">
        <v>450</v>
      </c>
      <c r="N108" s="29">
        <v>1</v>
      </c>
      <c r="O108" s="29">
        <v>2013</v>
      </c>
      <c r="P108" s="29">
        <v>0</v>
      </c>
      <c r="Q108" s="29">
        <v>0</v>
      </c>
      <c r="R108" s="29">
        <v>1</v>
      </c>
      <c r="S108" s="29">
        <v>1</v>
      </c>
      <c r="T108" s="29">
        <v>2017</v>
      </c>
      <c r="U108" s="29">
        <v>3</v>
      </c>
      <c r="V108" s="31" t="s">
        <v>314</v>
      </c>
      <c r="W108" s="31" t="s">
        <v>51</v>
      </c>
      <c r="X108" s="31"/>
      <c r="Y108" s="29"/>
    </row>
    <row r="109" spans="1:25" x14ac:dyDescent="0.2">
      <c r="A109" s="28" t="s">
        <v>312</v>
      </c>
      <c r="B109" s="29" t="s">
        <v>300</v>
      </c>
      <c r="C109" s="29">
        <v>2012</v>
      </c>
      <c r="D109" s="30">
        <v>50000000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1</v>
      </c>
      <c r="L109" s="29" t="s">
        <v>325</v>
      </c>
      <c r="M109" s="29" t="s">
        <v>325</v>
      </c>
      <c r="N109" s="29">
        <v>0</v>
      </c>
      <c r="O109" s="29">
        <v>0</v>
      </c>
      <c r="P109" s="29">
        <v>0</v>
      </c>
      <c r="Q109" s="29">
        <v>0</v>
      </c>
      <c r="R109" s="29">
        <v>1</v>
      </c>
      <c r="S109" s="29">
        <v>0</v>
      </c>
      <c r="T109" s="29">
        <v>0</v>
      </c>
      <c r="U109" s="29">
        <v>3</v>
      </c>
      <c r="V109" s="31"/>
      <c r="W109" s="31"/>
      <c r="X109" s="31"/>
      <c r="Y109" s="29"/>
    </row>
    <row r="110" spans="1:25" ht="68" x14ac:dyDescent="0.2">
      <c r="A110" s="28" t="s">
        <v>315</v>
      </c>
      <c r="B110" s="29" t="s">
        <v>300</v>
      </c>
      <c r="C110" s="29">
        <v>2017</v>
      </c>
      <c r="D110" s="30">
        <v>200000000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1</v>
      </c>
      <c r="L110" s="29" t="s">
        <v>106</v>
      </c>
      <c r="M110" s="29" t="s">
        <v>450</v>
      </c>
      <c r="N110" s="29">
        <v>0</v>
      </c>
      <c r="O110" s="29">
        <v>0</v>
      </c>
      <c r="P110" s="29">
        <v>0</v>
      </c>
      <c r="Q110" s="29">
        <v>0</v>
      </c>
      <c r="R110" s="29">
        <v>1</v>
      </c>
      <c r="S110" s="29">
        <v>0</v>
      </c>
      <c r="T110" s="29">
        <v>0</v>
      </c>
      <c r="U110" s="29">
        <v>3</v>
      </c>
      <c r="V110" s="31" t="s">
        <v>190</v>
      </c>
      <c r="W110" s="31" t="s">
        <v>51</v>
      </c>
      <c r="X110" s="31"/>
      <c r="Y110" s="29"/>
    </row>
    <row r="111" spans="1:25" x14ac:dyDescent="0.2">
      <c r="A111" s="28" t="s">
        <v>302</v>
      </c>
      <c r="B111" s="29" t="s">
        <v>300</v>
      </c>
      <c r="C111" s="29">
        <v>2012</v>
      </c>
      <c r="D111" s="30">
        <v>47000000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1</v>
      </c>
      <c r="L111" s="29" t="s">
        <v>325</v>
      </c>
      <c r="M111" s="29" t="s">
        <v>325</v>
      </c>
      <c r="N111" s="29">
        <v>0</v>
      </c>
      <c r="O111" s="29">
        <v>0</v>
      </c>
      <c r="P111" s="29">
        <v>0</v>
      </c>
      <c r="Q111" s="29">
        <v>0</v>
      </c>
      <c r="R111" s="29">
        <v>1</v>
      </c>
      <c r="S111" s="29">
        <v>0</v>
      </c>
      <c r="T111" s="29">
        <v>0</v>
      </c>
      <c r="U111" s="29">
        <v>3</v>
      </c>
      <c r="V111" s="31"/>
      <c r="W111" s="31"/>
      <c r="X111" s="31"/>
      <c r="Y111" s="29"/>
    </row>
    <row r="112" spans="1:25" ht="85" x14ac:dyDescent="0.2">
      <c r="A112" s="28" t="s">
        <v>303</v>
      </c>
      <c r="B112" s="29" t="s">
        <v>111</v>
      </c>
      <c r="C112" s="29">
        <v>2010</v>
      </c>
      <c r="D112" s="30">
        <v>600000000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1</v>
      </c>
      <c r="L112" s="29" t="s">
        <v>29</v>
      </c>
      <c r="M112" s="29" t="s">
        <v>450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3</v>
      </c>
      <c r="V112" s="31" t="s">
        <v>332</v>
      </c>
      <c r="W112" s="31" t="s">
        <v>39</v>
      </c>
      <c r="X112" s="31"/>
      <c r="Y112" s="29"/>
    </row>
    <row r="113" spans="1:25" ht="51" x14ac:dyDescent="0.2">
      <c r="A113" s="28" t="s">
        <v>329</v>
      </c>
      <c r="B113" s="29" t="s">
        <v>173</v>
      </c>
      <c r="C113" s="29">
        <v>2010</v>
      </c>
      <c r="D113" s="30">
        <v>65000000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</v>
      </c>
      <c r="L113" s="29" t="s">
        <v>232</v>
      </c>
      <c r="M113" s="29" t="s">
        <v>450</v>
      </c>
      <c r="N113" s="29">
        <v>0</v>
      </c>
      <c r="O113" s="29">
        <v>0</v>
      </c>
      <c r="P113" s="29">
        <v>0</v>
      </c>
      <c r="Q113" s="29">
        <v>0</v>
      </c>
      <c r="R113" s="29">
        <v>1</v>
      </c>
      <c r="S113" s="29">
        <v>1</v>
      </c>
      <c r="T113" s="29">
        <v>2016</v>
      </c>
      <c r="U113" s="29">
        <v>3</v>
      </c>
      <c r="V113" s="31" t="s">
        <v>327</v>
      </c>
      <c r="W113" s="31" t="s">
        <v>328</v>
      </c>
      <c r="X113" s="31"/>
      <c r="Y113" s="29"/>
    </row>
    <row r="114" spans="1:25" ht="34" x14ac:dyDescent="0.2">
      <c r="A114" s="28" t="s">
        <v>333</v>
      </c>
      <c r="B114" s="29" t="s">
        <v>295</v>
      </c>
      <c r="C114" s="29">
        <v>2016</v>
      </c>
      <c r="D114" s="30">
        <v>51300000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</v>
      </c>
      <c r="L114" s="29" t="s">
        <v>232</v>
      </c>
      <c r="M114" s="29" t="s">
        <v>450</v>
      </c>
      <c r="N114" s="29">
        <v>0</v>
      </c>
      <c r="O114" s="29">
        <v>0</v>
      </c>
      <c r="P114" s="29">
        <v>0</v>
      </c>
      <c r="Q114" s="29">
        <v>0</v>
      </c>
      <c r="R114" s="29">
        <v>1</v>
      </c>
      <c r="S114" s="29">
        <v>0</v>
      </c>
      <c r="T114" s="29">
        <v>0</v>
      </c>
      <c r="U114" s="29">
        <v>3</v>
      </c>
      <c r="V114" s="31" t="s">
        <v>335</v>
      </c>
      <c r="W114" s="31" t="s">
        <v>183</v>
      </c>
      <c r="X114" s="31"/>
      <c r="Y114" s="29"/>
    </row>
    <row r="115" spans="1:25" ht="17" x14ac:dyDescent="0.2">
      <c r="A115" s="28" t="s">
        <v>337</v>
      </c>
      <c r="B115" s="29" t="s">
        <v>119</v>
      </c>
      <c r="C115" s="29">
        <v>2017</v>
      </c>
      <c r="D115" s="30">
        <v>95000000</v>
      </c>
      <c r="E115" s="29">
        <v>1</v>
      </c>
      <c r="F115" s="29">
        <v>1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 t="s">
        <v>188</v>
      </c>
      <c r="M115" s="29" t="s">
        <v>450</v>
      </c>
      <c r="N115" s="29">
        <v>1</v>
      </c>
      <c r="O115" s="29">
        <v>2018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5</v>
      </c>
      <c r="V115" s="31" t="s">
        <v>123</v>
      </c>
      <c r="W115" s="31" t="s">
        <v>39</v>
      </c>
      <c r="X115" s="31" t="s">
        <v>336</v>
      </c>
      <c r="Y115" s="29"/>
    </row>
    <row r="116" spans="1:25" ht="51" x14ac:dyDescent="0.2">
      <c r="A116" s="28" t="s">
        <v>318</v>
      </c>
      <c r="B116" s="29" t="s">
        <v>317</v>
      </c>
      <c r="C116" s="29">
        <v>2013</v>
      </c>
      <c r="D116" s="30">
        <v>240000000</v>
      </c>
      <c r="E116" s="29">
        <v>0</v>
      </c>
      <c r="F116" s="29">
        <v>0</v>
      </c>
      <c r="G116" s="29">
        <v>0</v>
      </c>
      <c r="H116" s="29">
        <v>0</v>
      </c>
      <c r="I116" s="29">
        <v>1</v>
      </c>
      <c r="J116" s="29">
        <v>0</v>
      </c>
      <c r="K116" s="29">
        <v>0</v>
      </c>
      <c r="L116" s="29" t="s">
        <v>325</v>
      </c>
      <c r="M116" s="29" t="s">
        <v>325</v>
      </c>
      <c r="N116" s="29">
        <v>1</v>
      </c>
      <c r="O116" s="29">
        <v>2017</v>
      </c>
      <c r="P116" s="29">
        <v>0</v>
      </c>
      <c r="Q116" s="29">
        <v>0</v>
      </c>
      <c r="R116" s="29">
        <v>1</v>
      </c>
      <c r="S116" s="29">
        <v>1</v>
      </c>
      <c r="T116" s="29">
        <v>2019</v>
      </c>
      <c r="U116" s="29">
        <v>6</v>
      </c>
      <c r="V116" s="31" t="s">
        <v>320</v>
      </c>
      <c r="W116" s="31" t="s">
        <v>51</v>
      </c>
      <c r="X116" s="31" t="s">
        <v>319</v>
      </c>
      <c r="Y116" s="29"/>
    </row>
    <row r="117" spans="1:25" ht="68" x14ac:dyDescent="0.2">
      <c r="A117" s="28" t="s">
        <v>321</v>
      </c>
      <c r="B117" s="29" t="s">
        <v>317</v>
      </c>
      <c r="C117" s="29">
        <v>2013</v>
      </c>
      <c r="D117" s="30">
        <v>260000000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1</v>
      </c>
      <c r="L117" s="29" t="s">
        <v>325</v>
      </c>
      <c r="M117" s="29" t="s">
        <v>325</v>
      </c>
      <c r="N117" s="29">
        <v>0</v>
      </c>
      <c r="O117" s="29">
        <v>0</v>
      </c>
      <c r="P117" s="29">
        <v>0</v>
      </c>
      <c r="Q117" s="29">
        <v>0</v>
      </c>
      <c r="R117" s="29">
        <v>1</v>
      </c>
      <c r="S117" s="29">
        <v>1</v>
      </c>
      <c r="T117" s="29">
        <v>2019</v>
      </c>
      <c r="U117" s="29">
        <v>3</v>
      </c>
      <c r="V117" s="31" t="s">
        <v>305</v>
      </c>
      <c r="W117" s="31" t="s">
        <v>51</v>
      </c>
      <c r="X117" s="31"/>
      <c r="Y117" s="29"/>
    </row>
    <row r="118" spans="1:25" ht="68" x14ac:dyDescent="0.2">
      <c r="A118" s="28" t="s">
        <v>316</v>
      </c>
      <c r="B118" s="29" t="s">
        <v>317</v>
      </c>
      <c r="C118" s="29">
        <v>2019</v>
      </c>
      <c r="D118" s="30">
        <v>160000000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1</v>
      </c>
      <c r="L118" s="29" t="s">
        <v>325</v>
      </c>
      <c r="M118" s="29" t="s">
        <v>325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2</v>
      </c>
      <c r="V118" s="31" t="s">
        <v>322</v>
      </c>
      <c r="W118" s="31" t="s">
        <v>39</v>
      </c>
      <c r="X118" s="31"/>
      <c r="Y118" s="29"/>
    </row>
    <row r="119" spans="1:25" ht="51" x14ac:dyDescent="0.2">
      <c r="A119" s="28" t="s">
        <v>323</v>
      </c>
      <c r="B119" s="29" t="s">
        <v>317</v>
      </c>
      <c r="C119" s="29">
        <v>2017</v>
      </c>
      <c r="D119" s="30">
        <v>221000000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1</v>
      </c>
      <c r="L119" s="29" t="s">
        <v>232</v>
      </c>
      <c r="M119" s="29" t="s">
        <v>450</v>
      </c>
      <c r="N119" s="29">
        <v>0</v>
      </c>
      <c r="O119" s="29">
        <v>0</v>
      </c>
      <c r="P119" s="29">
        <v>0</v>
      </c>
      <c r="Q119" s="29">
        <v>0</v>
      </c>
      <c r="R119" s="29">
        <v>1</v>
      </c>
      <c r="S119" s="29">
        <v>0</v>
      </c>
      <c r="T119" s="29">
        <v>0</v>
      </c>
      <c r="U119" s="29">
        <v>2</v>
      </c>
      <c r="V119" s="31" t="s">
        <v>200</v>
      </c>
      <c r="W119" s="31" t="s">
        <v>39</v>
      </c>
      <c r="X119" s="31"/>
      <c r="Y119" s="29"/>
    </row>
    <row r="120" spans="1:25" ht="34" x14ac:dyDescent="0.2">
      <c r="A120" s="28" t="s">
        <v>324</v>
      </c>
      <c r="B120" s="29" t="s">
        <v>173</v>
      </c>
      <c r="C120" s="29">
        <v>2013</v>
      </c>
      <c r="D120" s="30">
        <v>16000000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1</v>
      </c>
      <c r="L120" s="29" t="s">
        <v>325</v>
      </c>
      <c r="M120" s="29" t="s">
        <v>325</v>
      </c>
      <c r="N120" s="29">
        <v>0</v>
      </c>
      <c r="O120" s="29">
        <v>0</v>
      </c>
      <c r="P120" s="29">
        <v>0</v>
      </c>
      <c r="Q120" s="29">
        <v>0</v>
      </c>
      <c r="R120" s="29">
        <v>1</v>
      </c>
      <c r="S120" s="29">
        <v>1</v>
      </c>
      <c r="T120" s="29">
        <v>2018</v>
      </c>
      <c r="U120" s="29">
        <v>3</v>
      </c>
      <c r="V120" s="31" t="s">
        <v>326</v>
      </c>
      <c r="W120" s="31" t="s">
        <v>183</v>
      </c>
      <c r="X120" s="31"/>
      <c r="Y120" s="29"/>
    </row>
    <row r="121" spans="1:25" ht="68" x14ac:dyDescent="0.2">
      <c r="A121" s="28" t="s">
        <v>331</v>
      </c>
      <c r="B121" s="29" t="s">
        <v>300</v>
      </c>
      <c r="C121" s="29">
        <v>2008</v>
      </c>
      <c r="D121" s="30">
        <v>220000000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1</v>
      </c>
      <c r="L121" s="29" t="s">
        <v>232</v>
      </c>
      <c r="M121" s="29" t="s">
        <v>450</v>
      </c>
      <c r="N121" s="29">
        <v>0</v>
      </c>
      <c r="O121" s="29">
        <v>0</v>
      </c>
      <c r="P121" s="29">
        <v>0</v>
      </c>
      <c r="Q121" s="29">
        <v>0</v>
      </c>
      <c r="R121" s="29">
        <v>1</v>
      </c>
      <c r="S121" s="29">
        <v>1</v>
      </c>
      <c r="T121" s="29">
        <v>2009</v>
      </c>
      <c r="U121" s="29">
        <v>3</v>
      </c>
      <c r="V121" s="31" t="s">
        <v>314</v>
      </c>
      <c r="W121" s="31" t="s">
        <v>51</v>
      </c>
      <c r="X121" s="31"/>
      <c r="Y121" s="29"/>
    </row>
    <row r="122" spans="1:25" ht="119" x14ac:dyDescent="0.2">
      <c r="A122" s="28" t="s">
        <v>338</v>
      </c>
      <c r="B122" s="29" t="s">
        <v>119</v>
      </c>
      <c r="C122" s="29">
        <v>2014</v>
      </c>
      <c r="D122" s="30">
        <v>5800000000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1</v>
      </c>
      <c r="L122" s="29" t="s">
        <v>192</v>
      </c>
      <c r="M122" s="29" t="s">
        <v>450</v>
      </c>
      <c r="N122" s="29">
        <v>0</v>
      </c>
      <c r="O122" s="29">
        <v>0</v>
      </c>
      <c r="P122" s="29">
        <v>0</v>
      </c>
      <c r="Q122" s="29">
        <v>0</v>
      </c>
      <c r="R122" s="29">
        <v>1</v>
      </c>
      <c r="S122" s="29">
        <v>0</v>
      </c>
      <c r="T122" s="29">
        <v>0</v>
      </c>
      <c r="U122" s="29">
        <v>4</v>
      </c>
      <c r="V122" s="31"/>
      <c r="W122" s="31"/>
      <c r="X122" s="31" t="s">
        <v>339</v>
      </c>
      <c r="Y122" s="29"/>
    </row>
    <row r="123" spans="1:25" ht="34" x14ac:dyDescent="0.2">
      <c r="A123" s="28" t="s">
        <v>340</v>
      </c>
      <c r="B123" s="29" t="s">
        <v>119</v>
      </c>
      <c r="C123" s="29">
        <v>2019</v>
      </c>
      <c r="D123" s="30">
        <v>3200000000</v>
      </c>
      <c r="E123" s="29">
        <v>1</v>
      </c>
      <c r="F123" s="29">
        <v>1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 t="s">
        <v>29</v>
      </c>
      <c r="M123" s="29" t="s">
        <v>450</v>
      </c>
      <c r="N123" s="29">
        <v>1</v>
      </c>
      <c r="O123" s="29">
        <v>2019</v>
      </c>
      <c r="P123" s="29">
        <v>0</v>
      </c>
      <c r="Q123" s="29">
        <v>0</v>
      </c>
      <c r="R123" s="29">
        <v>1</v>
      </c>
      <c r="S123" s="29">
        <v>0</v>
      </c>
      <c r="T123" s="29">
        <v>0</v>
      </c>
      <c r="U123" s="29">
        <v>5</v>
      </c>
      <c r="V123" s="31" t="s">
        <v>341</v>
      </c>
      <c r="W123" s="31" t="s">
        <v>39</v>
      </c>
      <c r="X123" s="31" t="s">
        <v>342</v>
      </c>
      <c r="Y123" s="29"/>
    </row>
    <row r="124" spans="1:25" ht="34" x14ac:dyDescent="0.2">
      <c r="A124" s="28" t="s">
        <v>343</v>
      </c>
      <c r="B124" s="29" t="s">
        <v>34</v>
      </c>
      <c r="C124" s="29">
        <v>2011</v>
      </c>
      <c r="D124" s="30">
        <v>375000000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1</v>
      </c>
      <c r="L124" s="29" t="s">
        <v>344</v>
      </c>
      <c r="M124" s="29" t="s">
        <v>271</v>
      </c>
      <c r="N124" s="29">
        <v>0</v>
      </c>
      <c r="O124" s="29">
        <v>0</v>
      </c>
      <c r="P124" s="29">
        <v>0</v>
      </c>
      <c r="Q124" s="29">
        <v>0</v>
      </c>
      <c r="R124" s="29">
        <v>1</v>
      </c>
      <c r="S124" s="29">
        <v>1</v>
      </c>
      <c r="T124" s="29">
        <v>2012</v>
      </c>
      <c r="U124" s="29">
        <v>6</v>
      </c>
      <c r="V124" s="31" t="s">
        <v>346</v>
      </c>
      <c r="W124" s="31" t="s">
        <v>347</v>
      </c>
      <c r="X124" s="31" t="s">
        <v>345</v>
      </c>
      <c r="Y124" s="29"/>
    </row>
    <row r="125" spans="1:25" ht="68" x14ac:dyDescent="0.2">
      <c r="A125" s="28" t="s">
        <v>348</v>
      </c>
      <c r="B125" s="29" t="s">
        <v>69</v>
      </c>
      <c r="C125" s="29">
        <v>2012</v>
      </c>
      <c r="D125" s="30">
        <v>240000000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1</v>
      </c>
      <c r="L125" s="29" t="s">
        <v>344</v>
      </c>
      <c r="M125" s="29" t="s">
        <v>271</v>
      </c>
      <c r="N125" s="29">
        <v>0</v>
      </c>
      <c r="O125" s="29">
        <v>0</v>
      </c>
      <c r="P125" s="29">
        <v>0</v>
      </c>
      <c r="Q125" s="29">
        <v>0</v>
      </c>
      <c r="R125" s="29">
        <v>1</v>
      </c>
      <c r="S125" s="29">
        <v>1</v>
      </c>
      <c r="T125" s="29">
        <v>2018</v>
      </c>
      <c r="U125" s="29">
        <v>2</v>
      </c>
      <c r="V125" s="31" t="s">
        <v>365</v>
      </c>
      <c r="W125" s="31" t="s">
        <v>39</v>
      </c>
      <c r="X125" s="31"/>
      <c r="Y125" s="29"/>
    </row>
    <row r="126" spans="1:25" ht="68" x14ac:dyDescent="0.2">
      <c r="A126" s="28" t="s">
        <v>349</v>
      </c>
      <c r="B126" s="29" t="s">
        <v>46</v>
      </c>
      <c r="C126" s="29">
        <v>2008</v>
      </c>
      <c r="D126" s="30">
        <v>3500000000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1</v>
      </c>
      <c r="L126" s="29" t="s">
        <v>685</v>
      </c>
      <c r="M126" s="29" t="s">
        <v>47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6</v>
      </c>
      <c r="V126" s="31" t="s">
        <v>350</v>
      </c>
      <c r="W126" s="31" t="s">
        <v>51</v>
      </c>
      <c r="X126" s="31" t="s">
        <v>369</v>
      </c>
      <c r="Y126" s="29"/>
    </row>
    <row r="127" spans="1:25" ht="51" x14ac:dyDescent="0.2">
      <c r="A127" s="28" t="s">
        <v>351</v>
      </c>
      <c r="B127" s="29" t="s">
        <v>167</v>
      </c>
      <c r="C127" s="29">
        <v>2012</v>
      </c>
      <c r="D127" s="30">
        <v>250000000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1</v>
      </c>
      <c r="L127" s="29" t="s">
        <v>685</v>
      </c>
      <c r="M127" s="29" t="s">
        <v>47</v>
      </c>
      <c r="N127" s="29">
        <v>0</v>
      </c>
      <c r="O127" s="29">
        <v>0</v>
      </c>
      <c r="P127" s="29">
        <v>0</v>
      </c>
      <c r="Q127" s="29">
        <v>0</v>
      </c>
      <c r="R127" s="29">
        <v>1</v>
      </c>
      <c r="S127" s="29">
        <v>1</v>
      </c>
      <c r="T127" s="29">
        <v>2018</v>
      </c>
      <c r="U127" s="29">
        <v>6</v>
      </c>
      <c r="V127" s="31" t="s">
        <v>353</v>
      </c>
      <c r="W127" s="31" t="s">
        <v>39</v>
      </c>
      <c r="X127" s="31" t="s">
        <v>352</v>
      </c>
      <c r="Y127" s="29"/>
    </row>
    <row r="128" spans="1:25" ht="34" x14ac:dyDescent="0.2">
      <c r="A128" s="28" t="s">
        <v>354</v>
      </c>
      <c r="B128" s="29" t="s">
        <v>117</v>
      </c>
      <c r="C128" s="29">
        <v>2009</v>
      </c>
      <c r="D128" s="30">
        <v>62000000</v>
      </c>
      <c r="E128" s="29">
        <v>0</v>
      </c>
      <c r="F128" s="29">
        <v>0</v>
      </c>
      <c r="G128" s="29">
        <v>1</v>
      </c>
      <c r="H128" s="29">
        <v>0</v>
      </c>
      <c r="I128" s="29">
        <v>0</v>
      </c>
      <c r="J128" s="29">
        <v>0</v>
      </c>
      <c r="K128" s="29">
        <v>0</v>
      </c>
      <c r="L128" s="29" t="s">
        <v>685</v>
      </c>
      <c r="M128" s="29" t="s">
        <v>47</v>
      </c>
      <c r="N128" s="29">
        <v>1</v>
      </c>
      <c r="O128" s="29">
        <v>2012</v>
      </c>
      <c r="P128" s="29">
        <v>0</v>
      </c>
      <c r="Q128" s="29">
        <v>0</v>
      </c>
      <c r="R128" s="29">
        <v>1</v>
      </c>
      <c r="S128" s="29">
        <v>1</v>
      </c>
      <c r="T128" s="29">
        <v>2013</v>
      </c>
      <c r="U128" s="29">
        <v>4</v>
      </c>
      <c r="V128" s="31" t="s">
        <v>255</v>
      </c>
      <c r="W128" s="31" t="s">
        <v>54</v>
      </c>
      <c r="X128" s="31" t="s">
        <v>355</v>
      </c>
      <c r="Y128" s="29"/>
    </row>
    <row r="129" spans="1:25" ht="17" x14ac:dyDescent="0.2">
      <c r="A129" s="28" t="s">
        <v>356</v>
      </c>
      <c r="B129" s="29" t="s">
        <v>46</v>
      </c>
      <c r="C129" s="29">
        <v>2015</v>
      </c>
      <c r="D129" s="30">
        <v>425000000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1</v>
      </c>
      <c r="L129" s="29" t="s">
        <v>685</v>
      </c>
      <c r="M129" s="29" t="s">
        <v>47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4</v>
      </c>
      <c r="V129" s="31" t="s">
        <v>370</v>
      </c>
      <c r="W129" s="31" t="s">
        <v>39</v>
      </c>
      <c r="X129" s="31"/>
      <c r="Y129" s="29"/>
    </row>
    <row r="130" spans="1:25" ht="51" x14ac:dyDescent="0.2">
      <c r="A130" s="28" t="s">
        <v>357</v>
      </c>
      <c r="B130" s="29" t="s">
        <v>167</v>
      </c>
      <c r="C130" s="29">
        <v>2013</v>
      </c>
      <c r="D130" s="30">
        <v>70000000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1</v>
      </c>
      <c r="L130" s="29" t="s">
        <v>685</v>
      </c>
      <c r="M130" s="29" t="s">
        <v>47</v>
      </c>
      <c r="N130" s="29">
        <v>0</v>
      </c>
      <c r="O130" s="29">
        <v>0</v>
      </c>
      <c r="P130" s="29">
        <v>0</v>
      </c>
      <c r="Q130" s="29">
        <v>0</v>
      </c>
      <c r="R130" s="29">
        <v>1</v>
      </c>
      <c r="S130" s="29">
        <v>1</v>
      </c>
      <c r="T130" s="29">
        <v>2014</v>
      </c>
      <c r="U130" s="29">
        <v>4</v>
      </c>
      <c r="V130" s="31" t="s">
        <v>255</v>
      </c>
      <c r="W130" s="31" t="s">
        <v>54</v>
      </c>
      <c r="X130" s="31" t="s">
        <v>372</v>
      </c>
      <c r="Y130" s="29"/>
    </row>
    <row r="131" spans="1:25" ht="34" x14ac:dyDescent="0.2">
      <c r="A131" s="28" t="s">
        <v>358</v>
      </c>
      <c r="B131" s="29" t="s">
        <v>167</v>
      </c>
      <c r="C131" s="29">
        <v>2016</v>
      </c>
      <c r="D131" s="30">
        <v>702000000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1</v>
      </c>
      <c r="L131" s="29" t="s">
        <v>685</v>
      </c>
      <c r="M131" s="29" t="s">
        <v>47</v>
      </c>
      <c r="N131" s="29">
        <v>0</v>
      </c>
      <c r="O131" s="29">
        <v>0</v>
      </c>
      <c r="P131" s="29">
        <v>0</v>
      </c>
      <c r="Q131" s="29">
        <v>0</v>
      </c>
      <c r="R131" s="29">
        <v>1</v>
      </c>
      <c r="S131" s="29">
        <v>0</v>
      </c>
      <c r="T131" s="29">
        <v>0</v>
      </c>
      <c r="U131" s="29">
        <v>6</v>
      </c>
      <c r="V131" s="31" t="s">
        <v>371</v>
      </c>
      <c r="W131" s="31" t="s">
        <v>51</v>
      </c>
      <c r="X131" s="31" t="s">
        <v>359</v>
      </c>
      <c r="Y131" s="29"/>
    </row>
    <row r="132" spans="1:25" ht="51" x14ac:dyDescent="0.2">
      <c r="A132" s="28" t="s">
        <v>360</v>
      </c>
      <c r="B132" s="29" t="s">
        <v>46</v>
      </c>
      <c r="C132" s="29">
        <v>2019</v>
      </c>
      <c r="D132" s="30">
        <v>180000000</v>
      </c>
      <c r="E132" s="29">
        <v>0</v>
      </c>
      <c r="F132" s="29">
        <v>0</v>
      </c>
      <c r="G132" s="29">
        <v>1</v>
      </c>
      <c r="H132" s="29">
        <v>0</v>
      </c>
      <c r="I132" s="29">
        <v>0</v>
      </c>
      <c r="J132" s="29">
        <v>0</v>
      </c>
      <c r="K132" s="29">
        <v>0</v>
      </c>
      <c r="L132" s="29" t="s">
        <v>685</v>
      </c>
      <c r="M132" s="29" t="s">
        <v>47</v>
      </c>
      <c r="N132" s="29">
        <v>1</v>
      </c>
      <c r="O132" s="29">
        <v>2019</v>
      </c>
      <c r="P132" s="29">
        <v>0</v>
      </c>
      <c r="Q132" s="29">
        <v>0</v>
      </c>
      <c r="R132" s="29">
        <v>1</v>
      </c>
      <c r="S132" s="29">
        <v>0</v>
      </c>
      <c r="T132" s="29">
        <v>0</v>
      </c>
      <c r="U132" s="29">
        <v>5</v>
      </c>
      <c r="V132" s="31" t="s">
        <v>361</v>
      </c>
      <c r="W132" s="31" t="s">
        <v>39</v>
      </c>
      <c r="X132" s="31" t="s">
        <v>375</v>
      </c>
      <c r="Y132" s="29"/>
    </row>
    <row r="133" spans="1:25" ht="51" x14ac:dyDescent="0.2">
      <c r="A133" s="28" t="s">
        <v>362</v>
      </c>
      <c r="B133" s="29" t="s">
        <v>363</v>
      </c>
      <c r="C133" s="29">
        <v>2015</v>
      </c>
      <c r="D133" s="30">
        <v>178000000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1</v>
      </c>
      <c r="L133" s="29" t="s">
        <v>685</v>
      </c>
      <c r="M133" s="29" t="s">
        <v>47</v>
      </c>
      <c r="N133" s="29">
        <v>0</v>
      </c>
      <c r="O133" s="29">
        <v>0</v>
      </c>
      <c r="P133" s="29">
        <v>0</v>
      </c>
      <c r="Q133" s="29">
        <v>0</v>
      </c>
      <c r="R133" s="29">
        <v>1</v>
      </c>
      <c r="S133" s="29">
        <v>1</v>
      </c>
      <c r="T133" s="29">
        <v>2017</v>
      </c>
      <c r="U133" s="29">
        <v>4</v>
      </c>
      <c r="V133" s="31"/>
      <c r="W133" s="31"/>
      <c r="X133" s="31" t="s">
        <v>373</v>
      </c>
      <c r="Y133" s="29"/>
    </row>
    <row r="134" spans="1:25" ht="17" x14ac:dyDescent="0.2">
      <c r="A134" s="28" t="s">
        <v>364</v>
      </c>
      <c r="B134" s="29" t="s">
        <v>363</v>
      </c>
      <c r="C134" s="29">
        <v>2015</v>
      </c>
      <c r="D134" s="30">
        <v>146000000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1</v>
      </c>
      <c r="L134" s="29" t="s">
        <v>685</v>
      </c>
      <c r="M134" s="29" t="s">
        <v>47</v>
      </c>
      <c r="N134" s="29">
        <v>0</v>
      </c>
      <c r="O134" s="29">
        <v>0</v>
      </c>
      <c r="P134" s="29">
        <v>0</v>
      </c>
      <c r="Q134" s="29">
        <v>0</v>
      </c>
      <c r="R134" s="29">
        <v>1</v>
      </c>
      <c r="S134" s="29">
        <v>1</v>
      </c>
      <c r="T134" s="29">
        <v>2017</v>
      </c>
      <c r="U134" s="29">
        <v>4</v>
      </c>
      <c r="V134" s="31"/>
      <c r="W134" s="31"/>
      <c r="X134" s="31" t="s">
        <v>374</v>
      </c>
      <c r="Y134" s="29"/>
    </row>
    <row r="135" spans="1:25" ht="51" x14ac:dyDescent="0.2">
      <c r="A135" s="28" t="s">
        <v>366</v>
      </c>
      <c r="B135" s="29" t="s">
        <v>46</v>
      </c>
      <c r="C135" s="29">
        <v>2016</v>
      </c>
      <c r="D135" s="30">
        <v>50000000</v>
      </c>
      <c r="E135" s="29">
        <v>0</v>
      </c>
      <c r="F135" s="29">
        <v>0</v>
      </c>
      <c r="G135" s="29">
        <v>1</v>
      </c>
      <c r="H135" s="29">
        <v>0</v>
      </c>
      <c r="I135" s="29">
        <v>0</v>
      </c>
      <c r="J135" s="29">
        <v>0</v>
      </c>
      <c r="K135" s="29">
        <v>0</v>
      </c>
      <c r="L135" s="29" t="s">
        <v>544</v>
      </c>
      <c r="M135" s="29" t="s">
        <v>47</v>
      </c>
      <c r="N135" s="29">
        <v>1</v>
      </c>
      <c r="O135" s="29">
        <v>2019</v>
      </c>
      <c r="P135" s="29">
        <v>0</v>
      </c>
      <c r="Q135" s="29">
        <v>0</v>
      </c>
      <c r="R135" s="29">
        <v>1</v>
      </c>
      <c r="S135" s="29">
        <v>1</v>
      </c>
      <c r="T135" s="29">
        <v>2019</v>
      </c>
      <c r="U135" s="29">
        <v>5</v>
      </c>
      <c r="V135" s="31" t="s">
        <v>376</v>
      </c>
      <c r="W135" s="31" t="s">
        <v>39</v>
      </c>
      <c r="X135" s="31" t="s">
        <v>377</v>
      </c>
      <c r="Y135" s="29"/>
    </row>
    <row r="136" spans="1:25" ht="17" x14ac:dyDescent="0.2">
      <c r="A136" s="28" t="s">
        <v>367</v>
      </c>
      <c r="B136" s="29" t="s">
        <v>46</v>
      </c>
      <c r="C136" s="29">
        <v>2011</v>
      </c>
      <c r="D136" s="30">
        <v>126000000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1</v>
      </c>
      <c r="L136" s="29" t="s">
        <v>685</v>
      </c>
      <c r="M136" s="29" t="s">
        <v>47</v>
      </c>
      <c r="N136" s="29">
        <v>0</v>
      </c>
      <c r="O136" s="29">
        <v>0</v>
      </c>
      <c r="P136" s="29">
        <v>0</v>
      </c>
      <c r="Q136" s="29">
        <v>0</v>
      </c>
      <c r="R136" s="29">
        <v>1</v>
      </c>
      <c r="S136" s="29">
        <v>1</v>
      </c>
      <c r="T136" s="29">
        <v>2019</v>
      </c>
      <c r="U136" s="29">
        <v>5</v>
      </c>
      <c r="V136" s="31" t="s">
        <v>368</v>
      </c>
      <c r="W136" s="31" t="s">
        <v>39</v>
      </c>
      <c r="X136" s="31" t="s">
        <v>378</v>
      </c>
      <c r="Y136" s="29"/>
    </row>
    <row r="137" spans="1:25" ht="68" x14ac:dyDescent="0.2">
      <c r="A137" s="28" t="s">
        <v>379</v>
      </c>
      <c r="B137" s="29" t="s">
        <v>173</v>
      </c>
      <c r="C137" s="29">
        <v>2011</v>
      </c>
      <c r="D137" s="30">
        <v>19000000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1</v>
      </c>
      <c r="L137" s="29" t="s">
        <v>242</v>
      </c>
      <c r="M137" s="29" t="s">
        <v>450</v>
      </c>
      <c r="N137" s="29">
        <v>0</v>
      </c>
      <c r="O137" s="29">
        <v>0</v>
      </c>
      <c r="P137" s="29">
        <v>0</v>
      </c>
      <c r="Q137" s="29">
        <v>0</v>
      </c>
      <c r="R137" s="29">
        <v>1</v>
      </c>
      <c r="S137" s="29">
        <v>1</v>
      </c>
      <c r="T137" s="29">
        <v>2013</v>
      </c>
      <c r="U137" s="29">
        <v>3</v>
      </c>
      <c r="V137" s="31" t="s">
        <v>190</v>
      </c>
      <c r="W137" s="31" t="s">
        <v>51</v>
      </c>
      <c r="X137" s="31"/>
      <c r="Y137" s="29"/>
    </row>
    <row r="138" spans="1:25" ht="136" x14ac:dyDescent="0.2">
      <c r="A138" s="28" t="s">
        <v>383</v>
      </c>
      <c r="B138" s="29" t="s">
        <v>380</v>
      </c>
      <c r="C138" s="29">
        <v>2016</v>
      </c>
      <c r="D138" s="30">
        <v>300000000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1</v>
      </c>
      <c r="L138" s="29" t="s">
        <v>106</v>
      </c>
      <c r="M138" s="29" t="s">
        <v>450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6</v>
      </c>
      <c r="V138" s="31" t="s">
        <v>381</v>
      </c>
      <c r="W138" s="31" t="s">
        <v>94</v>
      </c>
      <c r="X138" s="31" t="s">
        <v>189</v>
      </c>
      <c r="Y138" s="29"/>
    </row>
    <row r="139" spans="1:25" ht="34" x14ac:dyDescent="0.2">
      <c r="A139" s="28" t="s">
        <v>382</v>
      </c>
      <c r="B139" s="29" t="s">
        <v>259</v>
      </c>
      <c r="C139" s="29">
        <v>2017</v>
      </c>
      <c r="D139" s="30">
        <v>66000000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1</v>
      </c>
      <c r="L139" s="29" t="s">
        <v>106</v>
      </c>
      <c r="M139" s="29" t="s">
        <v>450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6</v>
      </c>
      <c r="V139" s="31" t="s">
        <v>186</v>
      </c>
      <c r="W139" s="31" t="s">
        <v>39</v>
      </c>
      <c r="X139" s="31"/>
      <c r="Y139" s="29"/>
    </row>
    <row r="140" spans="1:25" ht="119" x14ac:dyDescent="0.2">
      <c r="A140" s="28" t="s">
        <v>421</v>
      </c>
      <c r="B140" s="29" t="s">
        <v>34</v>
      </c>
      <c r="C140" s="29">
        <v>2017</v>
      </c>
      <c r="D140" s="30">
        <v>368000000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1</v>
      </c>
      <c r="L140" s="29" t="s">
        <v>544</v>
      </c>
      <c r="M140" s="29" t="s">
        <v>47</v>
      </c>
      <c r="N140" s="29">
        <v>0</v>
      </c>
      <c r="O140" s="29">
        <v>0</v>
      </c>
      <c r="P140" s="29">
        <v>0</v>
      </c>
      <c r="Q140" s="29">
        <v>0</v>
      </c>
      <c r="R140" s="29">
        <v>1</v>
      </c>
      <c r="S140" s="29">
        <v>1</v>
      </c>
      <c r="T140" s="29">
        <v>2019</v>
      </c>
      <c r="U140" s="29">
        <v>4</v>
      </c>
      <c r="V140" s="31" t="s">
        <v>423</v>
      </c>
      <c r="W140" s="31"/>
      <c r="X140" s="31" t="s">
        <v>422</v>
      </c>
      <c r="Y140" s="29"/>
    </row>
    <row r="141" spans="1:25" ht="51" x14ac:dyDescent="0.2">
      <c r="A141" s="28" t="s">
        <v>384</v>
      </c>
      <c r="B141" s="29" t="s">
        <v>34</v>
      </c>
      <c r="C141" s="29">
        <v>2019</v>
      </c>
      <c r="D141" s="30">
        <v>280000000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1</v>
      </c>
      <c r="L141" s="29" t="s">
        <v>544</v>
      </c>
      <c r="M141" s="29" t="s">
        <v>47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5</v>
      </c>
      <c r="V141" s="31" t="s">
        <v>123</v>
      </c>
      <c r="W141" s="31" t="s">
        <v>39</v>
      </c>
      <c r="X141" s="31" t="s">
        <v>420</v>
      </c>
      <c r="Y141" s="29"/>
    </row>
    <row r="142" spans="1:25" ht="34" x14ac:dyDescent="0.2">
      <c r="A142" s="28" t="s">
        <v>398</v>
      </c>
      <c r="B142" s="29" t="s">
        <v>46</v>
      </c>
      <c r="C142" s="29">
        <v>2015</v>
      </c>
      <c r="D142" s="30">
        <v>600000000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1</v>
      </c>
      <c r="L142" s="29" t="s">
        <v>48</v>
      </c>
      <c r="M142" s="29" t="s">
        <v>47</v>
      </c>
      <c r="N142" s="29">
        <v>0</v>
      </c>
      <c r="O142" s="29">
        <v>0</v>
      </c>
      <c r="P142" s="29">
        <v>0</v>
      </c>
      <c r="Q142" s="29">
        <v>0</v>
      </c>
      <c r="R142" s="29">
        <v>1</v>
      </c>
      <c r="S142" s="29">
        <v>0</v>
      </c>
      <c r="T142" s="29">
        <v>0</v>
      </c>
      <c r="U142" s="29">
        <v>6</v>
      </c>
      <c r="V142" s="31" t="s">
        <v>71</v>
      </c>
      <c r="W142" s="31" t="s">
        <v>51</v>
      </c>
      <c r="X142" s="31" t="s">
        <v>427</v>
      </c>
      <c r="Y142" s="29"/>
    </row>
    <row r="143" spans="1:25" ht="34" x14ac:dyDescent="0.2">
      <c r="A143" s="28" t="s">
        <v>428</v>
      </c>
      <c r="B143" s="29" t="s">
        <v>113</v>
      </c>
      <c r="C143" s="29">
        <v>2015</v>
      </c>
      <c r="D143" s="30">
        <v>1800000000</v>
      </c>
      <c r="E143" s="29">
        <v>1</v>
      </c>
      <c r="F143" s="29">
        <v>1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 t="s">
        <v>232</v>
      </c>
      <c r="M143" s="29" t="s">
        <v>450</v>
      </c>
      <c r="N143" s="29">
        <v>1</v>
      </c>
      <c r="O143" s="29">
        <v>2019</v>
      </c>
      <c r="P143" s="29">
        <v>0</v>
      </c>
      <c r="Q143" s="29">
        <v>0</v>
      </c>
      <c r="R143" s="29">
        <v>1</v>
      </c>
      <c r="S143" s="29">
        <v>0</v>
      </c>
      <c r="T143" s="29">
        <v>0</v>
      </c>
      <c r="U143" s="29">
        <v>3</v>
      </c>
      <c r="V143" s="31" t="s">
        <v>529</v>
      </c>
      <c r="W143" s="31" t="s">
        <v>51</v>
      </c>
      <c r="X143" s="31"/>
      <c r="Y143" s="29"/>
    </row>
    <row r="144" spans="1:25" ht="17" x14ac:dyDescent="0.2">
      <c r="A144" s="28" t="s">
        <v>393</v>
      </c>
      <c r="B144" s="29" t="s">
        <v>113</v>
      </c>
      <c r="C144" s="29">
        <v>2014</v>
      </c>
      <c r="D144" s="30">
        <v>16200000</v>
      </c>
      <c r="E144" s="29">
        <v>1</v>
      </c>
      <c r="F144" s="29">
        <v>1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 t="s">
        <v>242</v>
      </c>
      <c r="M144" s="29" t="s">
        <v>450</v>
      </c>
      <c r="N144" s="29">
        <v>1</v>
      </c>
      <c r="O144" s="29">
        <v>2017</v>
      </c>
      <c r="P144" s="29">
        <v>0</v>
      </c>
      <c r="Q144" s="29">
        <v>0</v>
      </c>
      <c r="R144" s="29">
        <v>1</v>
      </c>
      <c r="S144" s="29">
        <v>1</v>
      </c>
      <c r="T144" s="29">
        <v>2019</v>
      </c>
      <c r="U144" s="29">
        <v>5</v>
      </c>
      <c r="V144" s="31" t="s">
        <v>429</v>
      </c>
      <c r="W144" s="31" t="s">
        <v>39</v>
      </c>
      <c r="X144" s="31" t="s">
        <v>214</v>
      </c>
      <c r="Y144" s="29"/>
    </row>
    <row r="145" spans="1:25" ht="17" x14ac:dyDescent="0.2">
      <c r="A145" s="28" t="s">
        <v>430</v>
      </c>
      <c r="B145" s="29" t="s">
        <v>113</v>
      </c>
      <c r="C145" s="29">
        <v>2015</v>
      </c>
      <c r="D145" s="30">
        <v>89600000</v>
      </c>
      <c r="E145" s="29">
        <v>0</v>
      </c>
      <c r="F145" s="29">
        <v>0</v>
      </c>
      <c r="G145" s="29">
        <v>1</v>
      </c>
      <c r="H145" s="29">
        <v>0</v>
      </c>
      <c r="I145" s="29">
        <v>0</v>
      </c>
      <c r="J145" s="29">
        <v>0</v>
      </c>
      <c r="K145" s="29">
        <v>0</v>
      </c>
      <c r="L145" s="29" t="s">
        <v>232</v>
      </c>
      <c r="M145" s="29" t="s">
        <v>450</v>
      </c>
      <c r="N145" s="29">
        <v>1</v>
      </c>
      <c r="O145" s="29">
        <v>2017</v>
      </c>
      <c r="P145" s="29">
        <v>0</v>
      </c>
      <c r="Q145" s="29">
        <v>0</v>
      </c>
      <c r="R145" s="29">
        <v>1</v>
      </c>
      <c r="S145" s="29">
        <v>1</v>
      </c>
      <c r="T145" s="29">
        <v>2019</v>
      </c>
      <c r="U145" s="29">
        <v>2</v>
      </c>
      <c r="V145" s="31" t="s">
        <v>479</v>
      </c>
      <c r="W145" s="31" t="s">
        <v>39</v>
      </c>
      <c r="X145" s="31"/>
      <c r="Y145" s="29"/>
    </row>
    <row r="146" spans="1:25" ht="51" x14ac:dyDescent="0.2">
      <c r="A146" s="28" t="s">
        <v>394</v>
      </c>
      <c r="B146" s="29" t="s">
        <v>113</v>
      </c>
      <c r="C146" s="29">
        <v>2014</v>
      </c>
      <c r="D146" s="30">
        <v>179700000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1</v>
      </c>
      <c r="L146" s="29" t="s">
        <v>232</v>
      </c>
      <c r="M146" s="29" t="s">
        <v>450</v>
      </c>
      <c r="N146" s="29">
        <v>0</v>
      </c>
      <c r="O146" s="29">
        <v>0</v>
      </c>
      <c r="P146" s="29">
        <v>0</v>
      </c>
      <c r="Q146" s="29">
        <v>0</v>
      </c>
      <c r="R146" s="29">
        <v>1</v>
      </c>
      <c r="S146" s="29">
        <v>1</v>
      </c>
      <c r="T146" s="29">
        <v>2019</v>
      </c>
      <c r="U146" s="29">
        <v>2</v>
      </c>
      <c r="V146" s="31" t="s">
        <v>431</v>
      </c>
      <c r="W146" s="31" t="s">
        <v>39</v>
      </c>
      <c r="X146" s="31"/>
      <c r="Y146" s="29"/>
    </row>
    <row r="147" spans="1:25" ht="68" x14ac:dyDescent="0.2">
      <c r="A147" s="28" t="s">
        <v>396</v>
      </c>
      <c r="B147" s="29" t="s">
        <v>113</v>
      </c>
      <c r="C147" s="29">
        <v>2015</v>
      </c>
      <c r="D147" s="30">
        <v>253000000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1</v>
      </c>
      <c r="L147" s="29" t="s">
        <v>232</v>
      </c>
      <c r="M147" s="29" t="s">
        <v>450</v>
      </c>
      <c r="N147" s="29">
        <v>0</v>
      </c>
      <c r="O147" s="29">
        <v>0</v>
      </c>
      <c r="P147" s="29">
        <v>0</v>
      </c>
      <c r="Q147" s="29">
        <v>0</v>
      </c>
      <c r="R147" s="29">
        <v>1</v>
      </c>
      <c r="S147" s="29">
        <v>0</v>
      </c>
      <c r="T147" s="29">
        <v>0</v>
      </c>
      <c r="U147" s="29">
        <v>3</v>
      </c>
      <c r="V147" s="31" t="s">
        <v>305</v>
      </c>
      <c r="W147" s="31" t="s">
        <v>51</v>
      </c>
      <c r="X147" s="31"/>
      <c r="Y147" s="29"/>
    </row>
    <row r="148" spans="1:25" ht="34" x14ac:dyDescent="0.2">
      <c r="A148" s="28" t="s">
        <v>397</v>
      </c>
      <c r="B148" s="29" t="s">
        <v>113</v>
      </c>
      <c r="C148" s="29">
        <v>2016</v>
      </c>
      <c r="D148" s="30">
        <v>30000000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1</v>
      </c>
      <c r="L148" s="29" t="s">
        <v>232</v>
      </c>
      <c r="M148" s="29" t="s">
        <v>450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2</v>
      </c>
      <c r="V148" s="31" t="s">
        <v>255</v>
      </c>
      <c r="W148" s="31" t="s">
        <v>54</v>
      </c>
      <c r="X148" s="31"/>
      <c r="Y148" s="29"/>
    </row>
    <row r="149" spans="1:25" ht="17" x14ac:dyDescent="0.2">
      <c r="A149" s="28" t="s">
        <v>400</v>
      </c>
      <c r="B149" s="29" t="s">
        <v>113</v>
      </c>
      <c r="C149" s="29">
        <v>2012</v>
      </c>
      <c r="D149" s="30">
        <v>2500000000</v>
      </c>
      <c r="E149" s="29">
        <v>0</v>
      </c>
      <c r="F149" s="29">
        <v>1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 t="s">
        <v>48</v>
      </c>
      <c r="M149" s="29" t="s">
        <v>47</v>
      </c>
      <c r="N149" s="29">
        <v>1</v>
      </c>
      <c r="O149" s="29">
        <v>2019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5</v>
      </c>
      <c r="V149" s="31" t="s">
        <v>123</v>
      </c>
      <c r="W149" s="31" t="s">
        <v>39</v>
      </c>
      <c r="X149" s="31" t="s">
        <v>433</v>
      </c>
      <c r="Y149" s="29"/>
    </row>
    <row r="150" spans="1:25" ht="17" x14ac:dyDescent="0.2">
      <c r="A150" s="28" t="s">
        <v>401</v>
      </c>
      <c r="B150" s="29" t="s">
        <v>113</v>
      </c>
      <c r="C150" s="29">
        <v>2014</v>
      </c>
      <c r="D150" s="30">
        <v>15000000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1</v>
      </c>
      <c r="L150" s="29" t="s">
        <v>242</v>
      </c>
      <c r="M150" s="29" t="s">
        <v>450</v>
      </c>
      <c r="N150" s="29">
        <v>0</v>
      </c>
      <c r="O150" s="29">
        <v>0</v>
      </c>
      <c r="P150" s="29">
        <v>0</v>
      </c>
      <c r="Q150" s="29">
        <v>0</v>
      </c>
      <c r="R150" s="29">
        <v>1</v>
      </c>
      <c r="S150" s="29">
        <v>1</v>
      </c>
      <c r="T150" s="29">
        <v>2016</v>
      </c>
      <c r="U150" s="29">
        <v>2</v>
      </c>
      <c r="V150" s="31" t="s">
        <v>487</v>
      </c>
      <c r="W150" s="31"/>
      <c r="X150" s="31"/>
      <c r="Y150" s="29"/>
    </row>
    <row r="151" spans="1:25" ht="17" x14ac:dyDescent="0.2">
      <c r="A151" s="28" t="s">
        <v>402</v>
      </c>
      <c r="B151" s="29" t="s">
        <v>113</v>
      </c>
      <c r="C151" s="29">
        <v>2014</v>
      </c>
      <c r="D151" s="30">
        <v>10000000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1</v>
      </c>
      <c r="L151" s="29" t="s">
        <v>242</v>
      </c>
      <c r="M151" s="29" t="s">
        <v>450</v>
      </c>
      <c r="N151" s="29">
        <v>0</v>
      </c>
      <c r="O151" s="29">
        <v>0</v>
      </c>
      <c r="P151" s="29">
        <v>0</v>
      </c>
      <c r="Q151" s="29">
        <v>0</v>
      </c>
      <c r="R151" s="29">
        <v>1</v>
      </c>
      <c r="S151" s="29">
        <v>1</v>
      </c>
      <c r="T151" s="29">
        <v>2016</v>
      </c>
      <c r="U151" s="29">
        <v>2</v>
      </c>
      <c r="V151" s="31" t="s">
        <v>487</v>
      </c>
      <c r="W151" s="31"/>
      <c r="X151" s="31"/>
      <c r="Y151" s="29"/>
    </row>
    <row r="152" spans="1:25" ht="17" x14ac:dyDescent="0.2">
      <c r="A152" s="28" t="s">
        <v>403</v>
      </c>
      <c r="B152" s="29" t="s">
        <v>113</v>
      </c>
      <c r="C152" s="29">
        <v>2015</v>
      </c>
      <c r="D152" s="30">
        <v>51300000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1</v>
      </c>
      <c r="L152" s="29" t="s">
        <v>232</v>
      </c>
      <c r="M152" s="29" t="s">
        <v>450</v>
      </c>
      <c r="N152" s="29">
        <v>0</v>
      </c>
      <c r="O152" s="29">
        <v>0</v>
      </c>
      <c r="P152" s="29">
        <v>0</v>
      </c>
      <c r="Q152" s="29">
        <v>0</v>
      </c>
      <c r="R152" s="29">
        <v>1</v>
      </c>
      <c r="S152" s="29">
        <v>1</v>
      </c>
      <c r="T152" s="29">
        <v>2018</v>
      </c>
      <c r="U152" s="29">
        <v>2</v>
      </c>
      <c r="V152" s="31" t="s">
        <v>429</v>
      </c>
      <c r="W152" s="31" t="s">
        <v>39</v>
      </c>
      <c r="X152" s="31"/>
      <c r="Y152" s="29"/>
    </row>
    <row r="153" spans="1:25" ht="17" x14ac:dyDescent="0.2">
      <c r="A153" s="28" t="s">
        <v>488</v>
      </c>
      <c r="B153" s="29" t="s">
        <v>113</v>
      </c>
      <c r="C153" s="29">
        <v>2015</v>
      </c>
      <c r="D153" s="30">
        <v>123000000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1</v>
      </c>
      <c r="L153" s="29" t="s">
        <v>232</v>
      </c>
      <c r="M153" s="29" t="s">
        <v>450</v>
      </c>
      <c r="N153" s="29">
        <v>0</v>
      </c>
      <c r="O153" s="29">
        <v>0</v>
      </c>
      <c r="P153" s="29">
        <v>0</v>
      </c>
      <c r="Q153" s="29">
        <v>0</v>
      </c>
      <c r="R153" s="29">
        <v>1</v>
      </c>
      <c r="S153" s="29">
        <v>0</v>
      </c>
      <c r="T153" s="29">
        <v>0</v>
      </c>
      <c r="U153" s="29">
        <v>5</v>
      </c>
      <c r="V153" s="31" t="s">
        <v>123</v>
      </c>
      <c r="W153" s="31" t="s">
        <v>39</v>
      </c>
      <c r="X153" s="31" t="s">
        <v>256</v>
      </c>
      <c r="Y153" s="29"/>
    </row>
    <row r="154" spans="1:25" ht="17" x14ac:dyDescent="0.2">
      <c r="A154" s="28" t="s">
        <v>404</v>
      </c>
      <c r="B154" s="29" t="s">
        <v>113</v>
      </c>
      <c r="C154" s="29">
        <v>2016</v>
      </c>
      <c r="D154" s="30">
        <v>155000000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1</v>
      </c>
      <c r="L154" s="29" t="s">
        <v>232</v>
      </c>
      <c r="M154" s="29" t="s">
        <v>450</v>
      </c>
      <c r="N154" s="29">
        <v>0</v>
      </c>
      <c r="O154" s="29">
        <v>0</v>
      </c>
      <c r="P154" s="29">
        <v>0</v>
      </c>
      <c r="Q154" s="29">
        <v>0</v>
      </c>
      <c r="R154" s="29">
        <v>1</v>
      </c>
      <c r="S154" s="29">
        <v>0</v>
      </c>
      <c r="T154" s="29">
        <v>0</v>
      </c>
      <c r="U154" s="29">
        <v>5</v>
      </c>
      <c r="V154" s="31" t="s">
        <v>479</v>
      </c>
      <c r="W154" s="31" t="s">
        <v>39</v>
      </c>
      <c r="X154" s="31" t="s">
        <v>135</v>
      </c>
      <c r="Y154" s="29"/>
    </row>
    <row r="155" spans="1:25" ht="51" x14ac:dyDescent="0.2">
      <c r="A155" s="28" t="s">
        <v>405</v>
      </c>
      <c r="B155" s="29" t="s">
        <v>117</v>
      </c>
      <c r="C155" s="29">
        <v>2012</v>
      </c>
      <c r="D155" s="30">
        <v>380000000</v>
      </c>
      <c r="E155" s="29">
        <v>1</v>
      </c>
      <c r="F155" s="29">
        <v>1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 t="s">
        <v>48</v>
      </c>
      <c r="M155" s="29" t="s">
        <v>450</v>
      </c>
      <c r="N155" s="29">
        <v>1</v>
      </c>
      <c r="O155" s="29">
        <v>2016</v>
      </c>
      <c r="P155" s="29">
        <v>1</v>
      </c>
      <c r="Q155" s="29">
        <v>2015</v>
      </c>
      <c r="R155" s="29">
        <v>1</v>
      </c>
      <c r="S155" s="29">
        <v>1</v>
      </c>
      <c r="T155" s="29">
        <v>2016</v>
      </c>
      <c r="U155" s="29">
        <v>6</v>
      </c>
      <c r="V155" s="31" t="s">
        <v>142</v>
      </c>
      <c r="W155" s="31" t="s">
        <v>39</v>
      </c>
      <c r="X155" s="31" t="s">
        <v>489</v>
      </c>
      <c r="Y155" s="29"/>
    </row>
    <row r="156" spans="1:25" ht="51" x14ac:dyDescent="0.2">
      <c r="A156" s="28" t="s">
        <v>407</v>
      </c>
      <c r="B156" s="29" t="s">
        <v>117</v>
      </c>
      <c r="C156" s="29">
        <v>2011</v>
      </c>
      <c r="D156" s="30">
        <v>5000000000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1</v>
      </c>
      <c r="L156" s="29" t="s">
        <v>192</v>
      </c>
      <c r="M156" s="29" t="s">
        <v>450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3</v>
      </c>
      <c r="V156" s="31" t="s">
        <v>493</v>
      </c>
      <c r="W156" s="31" t="s">
        <v>39</v>
      </c>
      <c r="X156" s="31"/>
      <c r="Y156" s="29"/>
    </row>
    <row r="157" spans="1:25" ht="34" x14ac:dyDescent="0.2">
      <c r="A157" s="28" t="s">
        <v>408</v>
      </c>
      <c r="B157" s="29" t="s">
        <v>117</v>
      </c>
      <c r="C157" s="29">
        <v>2008</v>
      </c>
      <c r="D157" s="30">
        <v>3360000000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1</v>
      </c>
      <c r="L157" s="29" t="s">
        <v>232</v>
      </c>
      <c r="M157" s="29" t="s">
        <v>450</v>
      </c>
      <c r="N157" s="29">
        <v>0</v>
      </c>
      <c r="O157" s="29">
        <v>0</v>
      </c>
      <c r="P157" s="29">
        <v>0</v>
      </c>
      <c r="Q157" s="29">
        <v>0</v>
      </c>
      <c r="R157" s="29">
        <v>1</v>
      </c>
      <c r="S157" s="29">
        <v>0</v>
      </c>
      <c r="T157" s="29">
        <v>0</v>
      </c>
      <c r="U157" s="29">
        <v>4</v>
      </c>
      <c r="V157" s="31" t="s">
        <v>255</v>
      </c>
      <c r="W157" s="31" t="s">
        <v>54</v>
      </c>
      <c r="X157" s="31" t="s">
        <v>494</v>
      </c>
      <c r="Y157" s="29"/>
    </row>
    <row r="158" spans="1:25" ht="85" x14ac:dyDescent="0.2">
      <c r="A158" s="28" t="s">
        <v>410</v>
      </c>
      <c r="B158" s="29" t="s">
        <v>117</v>
      </c>
      <c r="C158" s="29">
        <v>2017</v>
      </c>
      <c r="D158" s="30">
        <v>514000000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1</v>
      </c>
      <c r="L158" s="29" t="s">
        <v>29</v>
      </c>
      <c r="M158" s="29" t="s">
        <v>450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6</v>
      </c>
      <c r="V158" s="31" t="s">
        <v>496</v>
      </c>
      <c r="W158" s="31" t="s">
        <v>39</v>
      </c>
      <c r="X158" s="31" t="s">
        <v>495</v>
      </c>
      <c r="Y158" s="29"/>
    </row>
    <row r="159" spans="1:25" ht="34" x14ac:dyDescent="0.2">
      <c r="A159" s="28" t="s">
        <v>458</v>
      </c>
      <c r="B159" s="29" t="s">
        <v>167</v>
      </c>
      <c r="C159" s="29">
        <v>2017</v>
      </c>
      <c r="D159" s="30">
        <v>100000000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1</v>
      </c>
      <c r="L159" s="29" t="s">
        <v>344</v>
      </c>
      <c r="M159" s="29" t="s">
        <v>271</v>
      </c>
      <c r="N159" s="29">
        <v>0</v>
      </c>
      <c r="O159" s="29">
        <v>0</v>
      </c>
      <c r="P159" s="29">
        <v>0</v>
      </c>
      <c r="Q159" s="29">
        <v>0</v>
      </c>
      <c r="R159" s="29">
        <v>1</v>
      </c>
      <c r="S159" s="29">
        <v>0</v>
      </c>
      <c r="T159" s="29">
        <v>0</v>
      </c>
      <c r="U159" s="29">
        <v>5</v>
      </c>
      <c r="V159" s="31" t="s">
        <v>457</v>
      </c>
      <c r="W159" s="31"/>
      <c r="X159" s="31" t="s">
        <v>459</v>
      </c>
      <c r="Y159" s="29"/>
    </row>
    <row r="160" spans="1:25" ht="17" x14ac:dyDescent="0.2">
      <c r="A160" s="28" t="s">
        <v>460</v>
      </c>
      <c r="B160" s="29" t="s">
        <v>167</v>
      </c>
      <c r="C160" s="29">
        <v>2017</v>
      </c>
      <c r="D160" s="30">
        <v>650000000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1</v>
      </c>
      <c r="L160" s="29" t="s">
        <v>344</v>
      </c>
      <c r="M160" s="29" t="s">
        <v>271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5</v>
      </c>
      <c r="V160" s="31" t="s">
        <v>457</v>
      </c>
      <c r="W160" s="31" t="s">
        <v>183</v>
      </c>
      <c r="X160" s="31" t="s">
        <v>135</v>
      </c>
      <c r="Y160" s="29"/>
    </row>
    <row r="161" spans="1:25" ht="34" x14ac:dyDescent="0.2">
      <c r="A161" s="28" t="s">
        <v>412</v>
      </c>
      <c r="B161" s="29" t="s">
        <v>167</v>
      </c>
      <c r="C161" s="29">
        <v>2012</v>
      </c>
      <c r="D161" s="30">
        <v>185120000</v>
      </c>
      <c r="E161" s="29">
        <v>1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 t="s">
        <v>29</v>
      </c>
      <c r="M161" s="29" t="s">
        <v>450</v>
      </c>
      <c r="N161" s="29">
        <v>1</v>
      </c>
      <c r="O161" s="29">
        <v>2013</v>
      </c>
      <c r="P161" s="29">
        <v>1</v>
      </c>
      <c r="Q161" s="29">
        <v>2015</v>
      </c>
      <c r="R161" s="29">
        <v>0</v>
      </c>
      <c r="S161" s="29">
        <v>0</v>
      </c>
      <c r="T161" s="29">
        <v>0</v>
      </c>
      <c r="U161" s="29">
        <v>3</v>
      </c>
      <c r="V161" s="31" t="s">
        <v>456</v>
      </c>
      <c r="W161" s="31"/>
      <c r="X161" s="31"/>
      <c r="Y161" s="29"/>
    </row>
    <row r="162" spans="1:25" ht="17" x14ac:dyDescent="0.2">
      <c r="A162" s="28" t="s">
        <v>413</v>
      </c>
      <c r="B162" s="29" t="s">
        <v>107</v>
      </c>
      <c r="C162" s="29">
        <v>2017</v>
      </c>
      <c r="D162" s="30">
        <v>246000000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1</v>
      </c>
      <c r="L162" s="29" t="s">
        <v>29</v>
      </c>
      <c r="M162" s="29" t="s">
        <v>450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1</v>
      </c>
      <c r="V162" s="31"/>
      <c r="W162" s="31" t="s">
        <v>455</v>
      </c>
      <c r="X162" s="31"/>
      <c r="Y162" s="29"/>
    </row>
    <row r="163" spans="1:25" ht="170" x14ac:dyDescent="0.2">
      <c r="A163" s="28" t="s">
        <v>446</v>
      </c>
      <c r="B163" s="29" t="s">
        <v>107</v>
      </c>
      <c r="C163" s="29">
        <v>2015</v>
      </c>
      <c r="D163" s="30">
        <v>652000000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1</v>
      </c>
      <c r="L163" s="29" t="s">
        <v>232</v>
      </c>
      <c r="M163" s="29" t="s">
        <v>450</v>
      </c>
      <c r="N163" s="29">
        <v>0</v>
      </c>
      <c r="O163" s="29">
        <v>0</v>
      </c>
      <c r="P163" s="29">
        <v>0</v>
      </c>
      <c r="Q163" s="29">
        <v>0</v>
      </c>
      <c r="R163" s="29">
        <v>1</v>
      </c>
      <c r="S163" s="29">
        <v>0</v>
      </c>
      <c r="T163" s="29">
        <v>0</v>
      </c>
      <c r="U163" s="29">
        <v>6</v>
      </c>
      <c r="V163" s="31" t="s">
        <v>447</v>
      </c>
      <c r="W163" s="31" t="s">
        <v>51</v>
      </c>
      <c r="X163" s="31" t="s">
        <v>448</v>
      </c>
      <c r="Y163" s="29"/>
    </row>
    <row r="164" spans="1:25" ht="68" x14ac:dyDescent="0.2">
      <c r="A164" s="28" t="s">
        <v>453</v>
      </c>
      <c r="B164" s="29" t="s">
        <v>107</v>
      </c>
      <c r="C164" s="29">
        <v>2013</v>
      </c>
      <c r="D164" s="30">
        <v>430000000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1</v>
      </c>
      <c r="L164" s="29" t="s">
        <v>130</v>
      </c>
      <c r="M164" s="29" t="s">
        <v>47</v>
      </c>
      <c r="N164" s="29">
        <v>0</v>
      </c>
      <c r="O164" s="29">
        <v>0</v>
      </c>
      <c r="P164" s="29">
        <v>0</v>
      </c>
      <c r="Q164" s="29">
        <v>0</v>
      </c>
      <c r="R164" s="29">
        <v>1</v>
      </c>
      <c r="S164" s="29">
        <v>1</v>
      </c>
      <c r="T164" s="29">
        <v>2018</v>
      </c>
      <c r="U164" s="29">
        <v>2</v>
      </c>
      <c r="V164" s="31" t="s">
        <v>452</v>
      </c>
      <c r="W164" s="31" t="s">
        <v>39</v>
      </c>
      <c r="X164" s="31"/>
      <c r="Y164" s="29"/>
    </row>
    <row r="165" spans="1:25" ht="68" x14ac:dyDescent="0.2">
      <c r="A165" s="28" t="s">
        <v>454</v>
      </c>
      <c r="B165" s="29" t="s">
        <v>107</v>
      </c>
      <c r="C165" s="29">
        <v>2008</v>
      </c>
      <c r="D165" s="30">
        <v>236000000</v>
      </c>
      <c r="E165" s="29">
        <v>0</v>
      </c>
      <c r="F165" s="29">
        <v>0</v>
      </c>
      <c r="G165" s="29">
        <v>1</v>
      </c>
      <c r="H165" s="29">
        <v>1</v>
      </c>
      <c r="I165" s="29">
        <v>1</v>
      </c>
      <c r="J165" s="29">
        <v>1</v>
      </c>
      <c r="K165" s="29">
        <v>0</v>
      </c>
      <c r="L165" s="29" t="s">
        <v>130</v>
      </c>
      <c r="M165" s="29" t="s">
        <v>47</v>
      </c>
      <c r="N165" s="29">
        <v>1</v>
      </c>
      <c r="O165" s="29">
        <v>2012</v>
      </c>
      <c r="P165" s="29">
        <v>1</v>
      </c>
      <c r="Q165" s="29">
        <v>2014</v>
      </c>
      <c r="R165" s="29">
        <v>1</v>
      </c>
      <c r="S165" s="29">
        <v>1</v>
      </c>
      <c r="T165" s="29">
        <v>2015</v>
      </c>
      <c r="U165" s="29">
        <v>2</v>
      </c>
      <c r="V165" s="31" t="s">
        <v>452</v>
      </c>
      <c r="W165" s="31" t="s">
        <v>39</v>
      </c>
      <c r="X165" s="31"/>
      <c r="Y165" s="29"/>
    </row>
    <row r="166" spans="1:25" ht="17" x14ac:dyDescent="0.2">
      <c r="A166" s="28" t="s">
        <v>415</v>
      </c>
      <c r="B166" s="29" t="s">
        <v>416</v>
      </c>
      <c r="C166" s="29">
        <v>2015</v>
      </c>
      <c r="D166" s="30">
        <v>120000000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1</v>
      </c>
      <c r="L166" s="29" t="s">
        <v>29</v>
      </c>
      <c r="M166" s="29" t="s">
        <v>450</v>
      </c>
      <c r="N166" s="29">
        <v>0</v>
      </c>
      <c r="O166" s="29">
        <v>0</v>
      </c>
      <c r="P166" s="29">
        <v>0</v>
      </c>
      <c r="Q166" s="29">
        <v>0</v>
      </c>
      <c r="R166" s="29">
        <v>1</v>
      </c>
      <c r="S166" s="29">
        <v>1</v>
      </c>
      <c r="T166" s="29">
        <v>2018</v>
      </c>
      <c r="U166" s="29">
        <v>3</v>
      </c>
      <c r="V166" s="31" t="s">
        <v>527</v>
      </c>
      <c r="W166" s="31"/>
      <c r="X166" s="31"/>
      <c r="Y166" s="29"/>
    </row>
    <row r="167" spans="1:25" x14ac:dyDescent="0.2">
      <c r="A167" s="28" t="s">
        <v>443</v>
      </c>
      <c r="B167" s="29" t="s">
        <v>417</v>
      </c>
      <c r="C167" s="29">
        <v>2017</v>
      </c>
      <c r="D167" s="30">
        <v>270000000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1</v>
      </c>
      <c r="L167" s="29" t="s">
        <v>130</v>
      </c>
      <c r="M167" s="29" t="s">
        <v>47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3</v>
      </c>
      <c r="V167" s="31"/>
      <c r="W167" s="31"/>
      <c r="X167" s="31"/>
      <c r="Y167" s="29"/>
    </row>
    <row r="168" spans="1:25" x14ac:dyDescent="0.2">
      <c r="A168" s="28" t="s">
        <v>442</v>
      </c>
      <c r="B168" s="29" t="s">
        <v>417</v>
      </c>
      <c r="C168" s="29">
        <v>2017</v>
      </c>
      <c r="D168" s="30">
        <v>200000000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1</v>
      </c>
      <c r="L168" s="29" t="s">
        <v>325</v>
      </c>
      <c r="M168" s="29" t="s">
        <v>325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3</v>
      </c>
      <c r="V168" s="31"/>
      <c r="W168" s="31"/>
      <c r="X168" s="31"/>
      <c r="Y168" s="29"/>
    </row>
    <row r="169" spans="1:25" ht="51" x14ac:dyDescent="0.2">
      <c r="A169" s="28" t="s">
        <v>444</v>
      </c>
      <c r="B169" s="29" t="s">
        <v>417</v>
      </c>
      <c r="C169" s="29">
        <v>2017</v>
      </c>
      <c r="D169" s="30">
        <v>350000000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1</v>
      </c>
      <c r="L169" s="29" t="s">
        <v>48</v>
      </c>
      <c r="M169" s="29" t="s">
        <v>47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3</v>
      </c>
      <c r="V169" s="31" t="s">
        <v>445</v>
      </c>
      <c r="W169" s="31" t="s">
        <v>39</v>
      </c>
      <c r="X169" s="31"/>
      <c r="Y169" s="29"/>
    </row>
    <row r="170" spans="1:25" ht="34" x14ac:dyDescent="0.2">
      <c r="A170" s="28" t="s">
        <v>418</v>
      </c>
      <c r="B170" s="29" t="s">
        <v>69</v>
      </c>
      <c r="C170" s="29">
        <v>2017</v>
      </c>
      <c r="D170" s="30">
        <v>1200000000</v>
      </c>
      <c r="E170" s="29">
        <v>1</v>
      </c>
      <c r="F170" s="29">
        <v>0</v>
      </c>
      <c r="G170" s="29">
        <v>0</v>
      </c>
      <c r="H170" s="29">
        <v>0</v>
      </c>
      <c r="I170" s="29">
        <v>1</v>
      </c>
      <c r="J170" s="29">
        <v>0</v>
      </c>
      <c r="K170" s="29">
        <v>0</v>
      </c>
      <c r="L170" s="29" t="s">
        <v>29</v>
      </c>
      <c r="M170" s="29" t="s">
        <v>450</v>
      </c>
      <c r="N170" s="29">
        <v>0</v>
      </c>
      <c r="O170" s="29">
        <v>0</v>
      </c>
      <c r="P170" s="29">
        <v>1</v>
      </c>
      <c r="Q170" s="29">
        <v>2019</v>
      </c>
      <c r="R170" s="29">
        <v>1</v>
      </c>
      <c r="S170" s="29">
        <v>0</v>
      </c>
      <c r="T170" s="29">
        <v>0</v>
      </c>
      <c r="U170" s="29">
        <v>6</v>
      </c>
      <c r="V170" s="31" t="s">
        <v>186</v>
      </c>
      <c r="W170" s="31" t="s">
        <v>39</v>
      </c>
      <c r="X170" s="31" t="s">
        <v>441</v>
      </c>
      <c r="Y170" s="29"/>
    </row>
    <row r="171" spans="1:25" ht="17" x14ac:dyDescent="0.2">
      <c r="A171" s="28" t="s">
        <v>439</v>
      </c>
      <c r="B171" s="29" t="s">
        <v>69</v>
      </c>
      <c r="C171" s="29">
        <v>2014</v>
      </c>
      <c r="D171" s="30">
        <v>16700000</v>
      </c>
      <c r="E171" s="29">
        <v>0</v>
      </c>
      <c r="F171" s="29">
        <v>0</v>
      </c>
      <c r="G171" s="29">
        <v>0</v>
      </c>
      <c r="H171" s="29">
        <v>0</v>
      </c>
      <c r="I171" s="29">
        <v>1</v>
      </c>
      <c r="J171" s="29">
        <v>1</v>
      </c>
      <c r="K171" s="29">
        <v>0</v>
      </c>
      <c r="L171" s="29" t="s">
        <v>232</v>
      </c>
      <c r="M171" s="29" t="s">
        <v>450</v>
      </c>
      <c r="N171" s="29">
        <v>1</v>
      </c>
      <c r="O171" s="29">
        <v>2016</v>
      </c>
      <c r="P171" s="29">
        <v>1</v>
      </c>
      <c r="Q171" s="29">
        <v>2018</v>
      </c>
      <c r="R171" s="29">
        <v>1</v>
      </c>
      <c r="S171" s="29">
        <v>0</v>
      </c>
      <c r="T171" s="29">
        <v>0</v>
      </c>
      <c r="U171" s="29">
        <v>2</v>
      </c>
      <c r="V171" s="31" t="s">
        <v>123</v>
      </c>
      <c r="W171" s="31" t="s">
        <v>39</v>
      </c>
      <c r="X171" s="31"/>
      <c r="Y171" s="29" t="s">
        <v>440</v>
      </c>
    </row>
    <row r="172" spans="1:25" ht="17" x14ac:dyDescent="0.2">
      <c r="A172" s="28" t="s">
        <v>616</v>
      </c>
      <c r="B172" s="29" t="s">
        <v>69</v>
      </c>
      <c r="C172" s="29">
        <v>2011</v>
      </c>
      <c r="D172" s="30">
        <v>65400000</v>
      </c>
      <c r="E172" s="29">
        <v>0</v>
      </c>
      <c r="F172" s="29">
        <v>0</v>
      </c>
      <c r="G172" s="29">
        <v>0</v>
      </c>
      <c r="H172" s="29">
        <v>0</v>
      </c>
      <c r="I172" s="29">
        <v>1</v>
      </c>
      <c r="J172" s="29">
        <v>1</v>
      </c>
      <c r="K172" s="29">
        <v>0</v>
      </c>
      <c r="L172" s="29" t="s">
        <v>232</v>
      </c>
      <c r="M172" s="29" t="s">
        <v>450</v>
      </c>
      <c r="N172" s="29">
        <v>0</v>
      </c>
      <c r="O172" s="29">
        <v>0</v>
      </c>
      <c r="P172" s="29">
        <v>1</v>
      </c>
      <c r="Q172" s="29">
        <v>2018</v>
      </c>
      <c r="R172" s="29">
        <v>1</v>
      </c>
      <c r="S172" s="29">
        <v>1</v>
      </c>
      <c r="T172" s="29">
        <v>2018</v>
      </c>
      <c r="U172" s="29">
        <v>2</v>
      </c>
      <c r="V172" s="31" t="s">
        <v>123</v>
      </c>
      <c r="W172" s="31" t="s">
        <v>39</v>
      </c>
      <c r="X172" s="31"/>
      <c r="Y172" s="29"/>
    </row>
    <row r="173" spans="1:25" ht="17" x14ac:dyDescent="0.2">
      <c r="A173" s="28" t="s">
        <v>600</v>
      </c>
      <c r="B173" s="29" t="s">
        <v>69</v>
      </c>
      <c r="C173" s="29">
        <v>2008</v>
      </c>
      <c r="D173" s="30">
        <v>39700000</v>
      </c>
      <c r="E173" s="29">
        <v>0</v>
      </c>
      <c r="F173" s="29">
        <v>0</v>
      </c>
      <c r="G173" s="29">
        <v>0</v>
      </c>
      <c r="H173" s="29">
        <v>0</v>
      </c>
      <c r="I173" s="29">
        <v>1</v>
      </c>
      <c r="J173" s="29">
        <v>1</v>
      </c>
      <c r="K173" s="29">
        <v>0</v>
      </c>
      <c r="L173" s="29" t="s">
        <v>232</v>
      </c>
      <c r="M173" s="29" t="s">
        <v>450</v>
      </c>
      <c r="N173" s="29">
        <v>0</v>
      </c>
      <c r="O173" s="29">
        <v>0</v>
      </c>
      <c r="P173" s="29">
        <v>1</v>
      </c>
      <c r="Q173" s="29">
        <v>2018</v>
      </c>
      <c r="R173" s="29">
        <v>1</v>
      </c>
      <c r="S173" s="29">
        <v>1</v>
      </c>
      <c r="T173" s="29">
        <v>2018</v>
      </c>
      <c r="U173" s="29">
        <v>2</v>
      </c>
      <c r="V173" s="31" t="s">
        <v>123</v>
      </c>
      <c r="W173" s="31" t="s">
        <v>39</v>
      </c>
      <c r="X173" s="31"/>
      <c r="Y173" s="29"/>
    </row>
    <row r="174" spans="1:25" ht="68" x14ac:dyDescent="0.2">
      <c r="A174" s="28" t="s">
        <v>435</v>
      </c>
      <c r="B174" s="29" t="s">
        <v>69</v>
      </c>
      <c r="C174" s="29">
        <v>2016</v>
      </c>
      <c r="D174" s="30">
        <v>64300000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1</v>
      </c>
      <c r="L174" s="29" t="s">
        <v>188</v>
      </c>
      <c r="M174" s="29" t="s">
        <v>450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6</v>
      </c>
      <c r="V174" s="31" t="s">
        <v>436</v>
      </c>
      <c r="W174" s="31" t="s">
        <v>63</v>
      </c>
      <c r="X174" s="31"/>
      <c r="Y174" s="29"/>
    </row>
    <row r="175" spans="1:25" ht="102" x14ac:dyDescent="0.2">
      <c r="A175" s="28" t="s">
        <v>419</v>
      </c>
      <c r="B175" s="29" t="s">
        <v>251</v>
      </c>
      <c r="C175" s="29">
        <v>2019</v>
      </c>
      <c r="D175" s="30">
        <v>100000000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1</v>
      </c>
      <c r="L175" s="29" t="s">
        <v>232</v>
      </c>
      <c r="M175" s="29" t="s">
        <v>450</v>
      </c>
      <c r="N175" s="29">
        <v>0</v>
      </c>
      <c r="O175" s="29">
        <v>0</v>
      </c>
      <c r="P175" s="29">
        <v>0</v>
      </c>
      <c r="Q175" s="29">
        <v>0</v>
      </c>
      <c r="R175" s="29">
        <v>1</v>
      </c>
      <c r="S175" s="29">
        <v>0</v>
      </c>
      <c r="T175" s="29">
        <v>0</v>
      </c>
      <c r="U175" s="29">
        <v>5</v>
      </c>
      <c r="V175" s="31" t="s">
        <v>527</v>
      </c>
      <c r="W175" s="31" t="s">
        <v>39</v>
      </c>
      <c r="X175" s="31" t="s">
        <v>434</v>
      </c>
      <c r="Y175" s="29"/>
    </row>
    <row r="176" spans="1:25" ht="17" x14ac:dyDescent="0.2">
      <c r="A176" s="28" t="s">
        <v>438</v>
      </c>
      <c r="B176" s="29" t="s">
        <v>108</v>
      </c>
      <c r="C176" s="29">
        <v>2018</v>
      </c>
      <c r="D176" s="30">
        <v>218000000</v>
      </c>
      <c r="E176" s="29">
        <v>0</v>
      </c>
      <c r="F176" s="29">
        <v>0</v>
      </c>
      <c r="G176" s="29">
        <v>0</v>
      </c>
      <c r="H176" s="29">
        <v>0</v>
      </c>
      <c r="I176" s="29">
        <v>1</v>
      </c>
      <c r="J176" s="29">
        <v>0</v>
      </c>
      <c r="K176" s="29">
        <v>0</v>
      </c>
      <c r="L176" s="29" t="s">
        <v>232</v>
      </c>
      <c r="M176" s="29" t="s">
        <v>450</v>
      </c>
      <c r="N176" s="29"/>
      <c r="O176" s="29"/>
      <c r="P176" s="29">
        <v>1</v>
      </c>
      <c r="Q176" s="29">
        <v>2019</v>
      </c>
      <c r="R176" s="29">
        <v>0</v>
      </c>
      <c r="S176" s="29">
        <v>0</v>
      </c>
      <c r="T176" s="29">
        <v>0</v>
      </c>
      <c r="U176" s="29">
        <v>2</v>
      </c>
      <c r="V176" s="31" t="s">
        <v>437</v>
      </c>
      <c r="W176" s="31" t="s">
        <v>39</v>
      </c>
      <c r="X176" s="31"/>
      <c r="Y176" s="29"/>
    </row>
    <row r="177" spans="1:25" ht="17" x14ac:dyDescent="0.2">
      <c r="A177" s="28" t="s">
        <v>465</v>
      </c>
      <c r="B177" s="29" t="s">
        <v>466</v>
      </c>
      <c r="C177" s="29">
        <v>2018</v>
      </c>
      <c r="D177" s="30">
        <v>61000000</v>
      </c>
      <c r="E177" s="29">
        <v>0</v>
      </c>
      <c r="F177" s="29">
        <v>0</v>
      </c>
      <c r="G177" s="29">
        <v>0</v>
      </c>
      <c r="H177" s="29">
        <v>0</v>
      </c>
      <c r="I177" s="29">
        <v>1</v>
      </c>
      <c r="J177" s="29">
        <v>1</v>
      </c>
      <c r="K177" s="29">
        <v>0</v>
      </c>
      <c r="L177" s="29" t="s">
        <v>145</v>
      </c>
      <c r="M177" s="29" t="s">
        <v>47</v>
      </c>
      <c r="N177" s="29">
        <v>0</v>
      </c>
      <c r="O177" s="29">
        <v>0</v>
      </c>
      <c r="P177" s="29">
        <v>1</v>
      </c>
      <c r="Q177" s="29">
        <v>2018</v>
      </c>
      <c r="R177" s="29">
        <v>0</v>
      </c>
      <c r="S177" s="29">
        <v>0</v>
      </c>
      <c r="T177" s="29">
        <v>0</v>
      </c>
      <c r="U177" s="29">
        <v>2</v>
      </c>
      <c r="V177" s="31" t="s">
        <v>123</v>
      </c>
      <c r="W177" s="31" t="s">
        <v>39</v>
      </c>
      <c r="X177" s="31"/>
      <c r="Y177" s="29"/>
    </row>
    <row r="178" spans="1:25" ht="102" x14ac:dyDescent="0.2">
      <c r="A178" s="28" t="s">
        <v>467</v>
      </c>
      <c r="B178" s="29" t="s">
        <v>468</v>
      </c>
      <c r="C178" s="29">
        <v>2010</v>
      </c>
      <c r="D178" s="30">
        <v>350000000</v>
      </c>
      <c r="E178" s="29">
        <v>0</v>
      </c>
      <c r="F178" s="29">
        <v>0</v>
      </c>
      <c r="G178" s="29">
        <v>0</v>
      </c>
      <c r="H178" s="29">
        <v>0</v>
      </c>
      <c r="I178" s="29">
        <v>1</v>
      </c>
      <c r="J178" s="29">
        <v>1</v>
      </c>
      <c r="K178" s="29">
        <v>0</v>
      </c>
      <c r="L178" s="29" t="s">
        <v>130</v>
      </c>
      <c r="M178" s="29" t="s">
        <v>47</v>
      </c>
      <c r="N178" s="29">
        <v>0</v>
      </c>
      <c r="O178" s="29">
        <v>0</v>
      </c>
      <c r="P178" s="29">
        <v>1</v>
      </c>
      <c r="Q178" s="29">
        <v>2015</v>
      </c>
      <c r="R178" s="29">
        <v>1</v>
      </c>
      <c r="S178" s="29">
        <v>0</v>
      </c>
      <c r="T178" s="29">
        <v>0</v>
      </c>
      <c r="U178" s="29">
        <v>6</v>
      </c>
      <c r="V178" s="31" t="s">
        <v>469</v>
      </c>
      <c r="W178" s="31"/>
      <c r="X178" s="31" t="s">
        <v>470</v>
      </c>
      <c r="Y178" s="29"/>
    </row>
    <row r="179" spans="1:25" ht="51" x14ac:dyDescent="0.2">
      <c r="A179" s="28" t="s">
        <v>471</v>
      </c>
      <c r="B179" s="29" t="s">
        <v>173</v>
      </c>
      <c r="C179" s="29">
        <v>2011</v>
      </c>
      <c r="D179" s="30">
        <v>19000000</v>
      </c>
      <c r="E179" s="29">
        <v>0</v>
      </c>
      <c r="F179" s="29">
        <v>1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 t="s">
        <v>232</v>
      </c>
      <c r="M179" s="29" t="s">
        <v>450</v>
      </c>
      <c r="N179" s="29">
        <v>0</v>
      </c>
      <c r="O179" s="29">
        <v>0</v>
      </c>
      <c r="P179" s="29">
        <v>1</v>
      </c>
      <c r="Q179" s="29">
        <v>2018</v>
      </c>
      <c r="R179" s="29">
        <v>1</v>
      </c>
      <c r="S179" s="29">
        <v>0</v>
      </c>
      <c r="T179" s="29">
        <v>0</v>
      </c>
      <c r="U179" s="29">
        <v>3</v>
      </c>
      <c r="V179" s="31" t="s">
        <v>327</v>
      </c>
      <c r="W179" s="31" t="s">
        <v>51</v>
      </c>
      <c r="X179" s="31"/>
      <c r="Y179" s="29"/>
    </row>
    <row r="180" spans="1:25" ht="68" x14ac:dyDescent="0.2">
      <c r="A180" s="28" t="s">
        <v>472</v>
      </c>
      <c r="B180" s="29" t="s">
        <v>173</v>
      </c>
      <c r="C180" s="29">
        <v>2011</v>
      </c>
      <c r="D180" s="30">
        <v>20500000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1</v>
      </c>
      <c r="L180" s="29" t="s">
        <v>232</v>
      </c>
      <c r="M180" s="29" t="s">
        <v>450</v>
      </c>
      <c r="N180" s="29">
        <v>0</v>
      </c>
      <c r="O180" s="29">
        <v>0</v>
      </c>
      <c r="P180" s="29">
        <v>0</v>
      </c>
      <c r="Q180" s="29">
        <v>0</v>
      </c>
      <c r="R180" s="29">
        <v>1</v>
      </c>
      <c r="S180" s="29">
        <v>1</v>
      </c>
      <c r="T180" s="29">
        <v>2017</v>
      </c>
      <c r="U180" s="29">
        <v>3</v>
      </c>
      <c r="V180" s="31" t="s">
        <v>190</v>
      </c>
      <c r="W180" s="31" t="s">
        <v>51</v>
      </c>
      <c r="X180" s="31"/>
      <c r="Y180" s="29"/>
    </row>
    <row r="181" spans="1:25" ht="68" x14ac:dyDescent="0.2">
      <c r="A181" s="28" t="s">
        <v>473</v>
      </c>
      <c r="B181" s="29" t="s">
        <v>173</v>
      </c>
      <c r="C181" s="29">
        <v>2010</v>
      </c>
      <c r="D181" s="30">
        <v>28000000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1</v>
      </c>
      <c r="L181" s="29" t="s">
        <v>242</v>
      </c>
      <c r="M181" s="29" t="s">
        <v>450</v>
      </c>
      <c r="N181" s="29">
        <v>0</v>
      </c>
      <c r="O181" s="29">
        <v>0</v>
      </c>
      <c r="P181" s="29">
        <v>0</v>
      </c>
      <c r="Q181" s="29">
        <v>0</v>
      </c>
      <c r="R181" s="29">
        <v>1</v>
      </c>
      <c r="S181" s="29">
        <v>1</v>
      </c>
      <c r="T181" s="29">
        <v>2012</v>
      </c>
      <c r="U181" s="29">
        <v>3</v>
      </c>
      <c r="V181" s="31" t="s">
        <v>190</v>
      </c>
      <c r="W181" s="31" t="s">
        <v>51</v>
      </c>
      <c r="X181" s="31"/>
      <c r="Y181" s="29"/>
    </row>
    <row r="182" spans="1:25" ht="68" x14ac:dyDescent="0.2">
      <c r="A182" s="28" t="s">
        <v>497</v>
      </c>
      <c r="B182" s="29" t="s">
        <v>173</v>
      </c>
      <c r="C182" s="29">
        <v>2011</v>
      </c>
      <c r="D182" s="30">
        <v>56000000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1</v>
      </c>
      <c r="L182" s="29" t="s">
        <v>232</v>
      </c>
      <c r="M182" s="29" t="s">
        <v>450</v>
      </c>
      <c r="N182" s="29">
        <v>0</v>
      </c>
      <c r="O182" s="29">
        <v>0</v>
      </c>
      <c r="P182" s="29">
        <v>0</v>
      </c>
      <c r="Q182" s="29">
        <v>0</v>
      </c>
      <c r="R182" s="29">
        <v>1</v>
      </c>
      <c r="S182" s="29">
        <v>0</v>
      </c>
      <c r="T182" s="29">
        <v>0</v>
      </c>
      <c r="U182" s="29">
        <v>3</v>
      </c>
      <c r="V182" s="31" t="s">
        <v>190</v>
      </c>
      <c r="W182" s="31" t="s">
        <v>51</v>
      </c>
      <c r="X182" s="31"/>
      <c r="Y182" s="29"/>
    </row>
    <row r="183" spans="1:25" ht="68" x14ac:dyDescent="0.2">
      <c r="A183" s="28" t="s">
        <v>498</v>
      </c>
      <c r="B183" s="29" t="s">
        <v>173</v>
      </c>
      <c r="C183" s="29">
        <v>2011</v>
      </c>
      <c r="D183" s="30">
        <v>24900000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1</v>
      </c>
      <c r="L183" s="29" t="s">
        <v>232</v>
      </c>
      <c r="M183" s="29" t="s">
        <v>450</v>
      </c>
      <c r="N183" s="29">
        <v>0</v>
      </c>
      <c r="O183" s="29">
        <v>0</v>
      </c>
      <c r="P183" s="29">
        <v>0</v>
      </c>
      <c r="Q183" s="29">
        <v>0</v>
      </c>
      <c r="R183" s="29">
        <v>1</v>
      </c>
      <c r="S183" s="29">
        <v>0</v>
      </c>
      <c r="T183" s="29">
        <v>0</v>
      </c>
      <c r="U183" s="29">
        <v>3</v>
      </c>
      <c r="V183" s="31" t="s">
        <v>190</v>
      </c>
      <c r="W183" s="31" t="s">
        <v>51</v>
      </c>
      <c r="X183" s="31"/>
      <c r="Y183" s="29"/>
    </row>
    <row r="184" spans="1:25" ht="68" x14ac:dyDescent="0.2">
      <c r="A184" s="28" t="s">
        <v>474</v>
      </c>
      <c r="B184" s="29" t="s">
        <v>173</v>
      </c>
      <c r="C184" s="29">
        <v>2011</v>
      </c>
      <c r="D184" s="30">
        <v>64000000</v>
      </c>
      <c r="E184" s="29">
        <v>0</v>
      </c>
      <c r="F184" s="29">
        <v>0</v>
      </c>
      <c r="G184" s="29">
        <v>1</v>
      </c>
      <c r="H184" s="29">
        <v>0</v>
      </c>
      <c r="I184" s="29">
        <v>0</v>
      </c>
      <c r="J184" s="29">
        <v>0</v>
      </c>
      <c r="K184" s="29">
        <v>0</v>
      </c>
      <c r="L184" s="29" t="s">
        <v>232</v>
      </c>
      <c r="M184" s="29" t="s">
        <v>450</v>
      </c>
      <c r="N184" s="29">
        <v>1</v>
      </c>
      <c r="O184" s="29">
        <v>2018</v>
      </c>
      <c r="P184" s="29">
        <v>1</v>
      </c>
      <c r="Q184" s="29">
        <v>2018</v>
      </c>
      <c r="R184" s="29">
        <v>1</v>
      </c>
      <c r="S184" s="29">
        <v>1</v>
      </c>
      <c r="T184" s="29">
        <v>2020</v>
      </c>
      <c r="U184" s="29">
        <v>3</v>
      </c>
      <c r="V184" s="31" t="s">
        <v>190</v>
      </c>
      <c r="W184" s="31" t="s">
        <v>51</v>
      </c>
      <c r="X184" s="31"/>
      <c r="Y184" s="29"/>
    </row>
    <row r="185" spans="1:25" ht="34" x14ac:dyDescent="0.2">
      <c r="A185" s="28" t="s">
        <v>475</v>
      </c>
      <c r="B185" s="29" t="s">
        <v>34</v>
      </c>
      <c r="C185" s="29">
        <v>2013</v>
      </c>
      <c r="D185" s="30">
        <v>130000000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1</v>
      </c>
      <c r="L185" s="29" t="s">
        <v>29</v>
      </c>
      <c r="M185" s="29" t="s">
        <v>450</v>
      </c>
      <c r="N185" s="29">
        <v>0</v>
      </c>
      <c r="O185" s="29">
        <v>0</v>
      </c>
      <c r="P185" s="29">
        <v>0</v>
      </c>
      <c r="Q185" s="29">
        <v>0</v>
      </c>
      <c r="R185" s="29">
        <v>1</v>
      </c>
      <c r="S185" s="29">
        <v>1</v>
      </c>
      <c r="T185" s="29">
        <v>2016</v>
      </c>
      <c r="U185" s="29">
        <v>5</v>
      </c>
      <c r="V185" s="31" t="s">
        <v>186</v>
      </c>
      <c r="W185" s="31" t="s">
        <v>39</v>
      </c>
      <c r="X185" s="31" t="s">
        <v>501</v>
      </c>
      <c r="Y185" s="29"/>
    </row>
    <row r="186" spans="1:25" ht="68" x14ac:dyDescent="0.2">
      <c r="A186" s="28" t="s">
        <v>476</v>
      </c>
      <c r="B186" s="29" t="s">
        <v>119</v>
      </c>
      <c r="C186" s="29">
        <v>2016</v>
      </c>
      <c r="D186" s="30">
        <v>932000000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1</v>
      </c>
      <c r="L186" s="29" t="s">
        <v>29</v>
      </c>
      <c r="M186" s="29" t="s">
        <v>450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2</v>
      </c>
      <c r="V186" s="31" t="s">
        <v>502</v>
      </c>
      <c r="W186" s="31" t="s">
        <v>39</v>
      </c>
      <c r="X186" s="31"/>
      <c r="Y186" s="29"/>
    </row>
    <row r="187" spans="1:25" ht="34" x14ac:dyDescent="0.2">
      <c r="A187" s="28" t="s">
        <v>477</v>
      </c>
      <c r="B187" s="29" t="s">
        <v>317</v>
      </c>
      <c r="C187" s="29">
        <v>2018</v>
      </c>
      <c r="D187" s="30">
        <v>500000000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1</v>
      </c>
      <c r="L187" s="29" t="s">
        <v>29</v>
      </c>
      <c r="M187" s="29" t="s">
        <v>450</v>
      </c>
      <c r="N187" s="29">
        <v>0</v>
      </c>
      <c r="O187" s="29">
        <v>0</v>
      </c>
      <c r="P187" s="29">
        <v>0</v>
      </c>
      <c r="Q187" s="29">
        <v>0</v>
      </c>
      <c r="R187" s="29">
        <v>1</v>
      </c>
      <c r="S187" s="29">
        <v>0</v>
      </c>
      <c r="T187" s="29">
        <v>0</v>
      </c>
      <c r="U187" s="29">
        <v>2</v>
      </c>
      <c r="V187" s="31" t="s">
        <v>186</v>
      </c>
      <c r="W187" s="31" t="s">
        <v>39</v>
      </c>
      <c r="X187" s="31"/>
      <c r="Y187" s="29"/>
    </row>
    <row r="188" spans="1:25" ht="34" x14ac:dyDescent="0.2">
      <c r="A188" s="28" t="s">
        <v>478</v>
      </c>
      <c r="B188" s="29" t="s">
        <v>363</v>
      </c>
      <c r="C188" s="29">
        <v>2018</v>
      </c>
      <c r="D188" s="30">
        <v>200000000</v>
      </c>
      <c r="E188" s="29">
        <v>1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 t="s">
        <v>29</v>
      </c>
      <c r="M188" s="29" t="s">
        <v>450</v>
      </c>
      <c r="N188" s="29">
        <v>1</v>
      </c>
      <c r="O188" s="29">
        <v>2019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3</v>
      </c>
      <c r="V188" s="31" t="s">
        <v>503</v>
      </c>
      <c r="W188" s="31" t="s">
        <v>39</v>
      </c>
      <c r="X188" s="31"/>
      <c r="Y188" s="29"/>
    </row>
    <row r="189" spans="1:25" ht="17" x14ac:dyDescent="0.2">
      <c r="A189" s="28" t="s">
        <v>505</v>
      </c>
      <c r="B189" s="29" t="s">
        <v>111</v>
      </c>
      <c r="C189" s="29">
        <v>2012</v>
      </c>
      <c r="D189" s="30">
        <v>632000000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1</v>
      </c>
      <c r="L189" s="29" t="s">
        <v>232</v>
      </c>
      <c r="M189" s="29" t="s">
        <v>450</v>
      </c>
      <c r="N189" s="29">
        <v>0</v>
      </c>
      <c r="O189" s="29">
        <v>0</v>
      </c>
      <c r="P189" s="29">
        <v>0</v>
      </c>
      <c r="Q189" s="29">
        <v>0</v>
      </c>
      <c r="R189" s="29">
        <v>1</v>
      </c>
      <c r="S189" s="29">
        <v>1</v>
      </c>
      <c r="T189" s="29">
        <v>2016</v>
      </c>
      <c r="U189" s="29">
        <v>6</v>
      </c>
      <c r="V189" s="31" t="s">
        <v>123</v>
      </c>
      <c r="W189" s="31"/>
      <c r="X189" s="31" t="s">
        <v>504</v>
      </c>
      <c r="Y189" s="29"/>
    </row>
    <row r="190" spans="1:25" ht="51" x14ac:dyDescent="0.2">
      <c r="A190" s="28" t="s">
        <v>485</v>
      </c>
      <c r="B190" s="29" t="s">
        <v>46</v>
      </c>
      <c r="C190" s="29">
        <v>2014</v>
      </c>
      <c r="D190" s="30">
        <v>430000000</v>
      </c>
      <c r="E190" s="29">
        <v>1</v>
      </c>
      <c r="F190" s="29">
        <v>0</v>
      </c>
      <c r="G190" s="29">
        <v>0</v>
      </c>
      <c r="H190" s="29">
        <v>0</v>
      </c>
      <c r="I190" s="29">
        <v>1</v>
      </c>
      <c r="J190" s="29">
        <v>0</v>
      </c>
      <c r="K190" s="29">
        <v>0</v>
      </c>
      <c r="L190" s="29" t="s">
        <v>265</v>
      </c>
      <c r="M190" s="29" t="s">
        <v>271</v>
      </c>
      <c r="N190" s="29">
        <v>1</v>
      </c>
      <c r="O190" s="29">
        <v>2015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3</v>
      </c>
      <c r="V190" s="31" t="s">
        <v>484</v>
      </c>
      <c r="W190" s="31" t="s">
        <v>63</v>
      </c>
      <c r="X190" s="31"/>
      <c r="Y190" s="29"/>
    </row>
    <row r="191" spans="1:25" ht="34" x14ac:dyDescent="0.2">
      <c r="A191" s="28" t="s">
        <v>480</v>
      </c>
      <c r="B191" s="29" t="s">
        <v>46</v>
      </c>
      <c r="C191" s="29">
        <v>2018</v>
      </c>
      <c r="D191" s="30">
        <v>1200000000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1</v>
      </c>
      <c r="L191" s="29" t="s">
        <v>232</v>
      </c>
      <c r="M191" s="29" t="s">
        <v>450</v>
      </c>
      <c r="N191" s="29">
        <v>0</v>
      </c>
      <c r="O191" s="29">
        <v>0</v>
      </c>
      <c r="P191" s="29">
        <v>0</v>
      </c>
      <c r="Q191" s="29">
        <v>0</v>
      </c>
      <c r="R191" s="29">
        <v>1</v>
      </c>
      <c r="S191" s="29">
        <v>0</v>
      </c>
      <c r="T191" s="29">
        <v>0</v>
      </c>
      <c r="U191" s="29">
        <v>6</v>
      </c>
      <c r="V191" s="31" t="s">
        <v>481</v>
      </c>
      <c r="W191" s="31" t="s">
        <v>39</v>
      </c>
      <c r="X191" s="31" t="s">
        <v>486</v>
      </c>
      <c r="Y191" s="29"/>
    </row>
    <row r="192" spans="1:25" ht="51" x14ac:dyDescent="0.2">
      <c r="A192" s="28" t="s">
        <v>490</v>
      </c>
      <c r="B192" s="29" t="s">
        <v>117</v>
      </c>
      <c r="C192" s="29">
        <v>2014</v>
      </c>
      <c r="D192" s="30">
        <v>490000000</v>
      </c>
      <c r="E192" s="29">
        <v>0</v>
      </c>
      <c r="F192" s="29">
        <v>1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 t="s">
        <v>48</v>
      </c>
      <c r="M192" s="29" t="s">
        <v>47</v>
      </c>
      <c r="N192" s="29">
        <v>1</v>
      </c>
      <c r="O192" s="29">
        <v>2017</v>
      </c>
      <c r="P192" s="29">
        <v>1</v>
      </c>
      <c r="Q192" s="29">
        <v>2017</v>
      </c>
      <c r="R192" s="29">
        <v>1</v>
      </c>
      <c r="S192" s="29">
        <v>1</v>
      </c>
      <c r="T192" s="29">
        <v>2018</v>
      </c>
      <c r="U192" s="29">
        <v>5</v>
      </c>
      <c r="V192" s="31" t="s">
        <v>142</v>
      </c>
      <c r="W192" s="31" t="s">
        <v>39</v>
      </c>
      <c r="X192" s="31" t="s">
        <v>506</v>
      </c>
      <c r="Y192" s="29"/>
    </row>
    <row r="193" spans="1:25" ht="51" x14ac:dyDescent="0.2">
      <c r="A193" s="28" t="s">
        <v>491</v>
      </c>
      <c r="B193" s="29" t="s">
        <v>117</v>
      </c>
      <c r="C193" s="29">
        <v>2019</v>
      </c>
      <c r="D193" s="30">
        <v>1600000000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1</v>
      </c>
      <c r="L193" s="29" t="s">
        <v>192</v>
      </c>
      <c r="M193" s="29" t="s">
        <v>450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3</v>
      </c>
      <c r="V193" s="31" t="s">
        <v>492</v>
      </c>
      <c r="W193" s="31" t="s">
        <v>39</v>
      </c>
      <c r="X193" s="31"/>
      <c r="Y193" s="29"/>
    </row>
    <row r="194" spans="1:25" ht="17" x14ac:dyDescent="0.2">
      <c r="A194" s="28" t="s">
        <v>499</v>
      </c>
      <c r="B194" s="29" t="s">
        <v>251</v>
      </c>
      <c r="C194" s="29">
        <v>2018</v>
      </c>
      <c r="D194" s="30">
        <v>31000000</v>
      </c>
      <c r="E194" s="29">
        <v>0</v>
      </c>
      <c r="F194" s="29">
        <v>0</v>
      </c>
      <c r="G194" s="29">
        <v>1</v>
      </c>
      <c r="H194" s="29">
        <v>0</v>
      </c>
      <c r="I194" s="29">
        <v>0</v>
      </c>
      <c r="J194" s="29">
        <v>1</v>
      </c>
      <c r="K194" s="29">
        <v>0</v>
      </c>
      <c r="L194" s="29" t="s">
        <v>232</v>
      </c>
      <c r="M194" s="29" t="s">
        <v>450</v>
      </c>
      <c r="N194" s="29">
        <v>0</v>
      </c>
      <c r="O194" s="29">
        <v>0</v>
      </c>
      <c r="P194" s="29">
        <v>1</v>
      </c>
      <c r="Q194" s="29">
        <v>2019</v>
      </c>
      <c r="R194" s="29">
        <v>1</v>
      </c>
      <c r="S194" s="29">
        <v>0</v>
      </c>
      <c r="T194" s="29">
        <v>0</v>
      </c>
      <c r="U194" s="29">
        <v>5</v>
      </c>
      <c r="V194" s="31" t="s">
        <v>123</v>
      </c>
      <c r="W194" s="31" t="s">
        <v>39</v>
      </c>
      <c r="X194" s="31" t="s">
        <v>214</v>
      </c>
      <c r="Y194" s="29"/>
    </row>
    <row r="195" spans="1:25" ht="68" x14ac:dyDescent="0.2">
      <c r="A195" s="28" t="s">
        <v>507</v>
      </c>
      <c r="B195" s="29" t="s">
        <v>107</v>
      </c>
      <c r="C195" s="29">
        <v>2019</v>
      </c>
      <c r="D195" s="30">
        <v>4500000000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1</v>
      </c>
      <c r="L195" s="29" t="s">
        <v>192</v>
      </c>
      <c r="M195" s="29" t="s">
        <v>450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3</v>
      </c>
      <c r="V195" s="31" t="s">
        <v>508</v>
      </c>
      <c r="W195" s="31" t="s">
        <v>39</v>
      </c>
      <c r="X195" s="31"/>
      <c r="Y195" s="29"/>
    </row>
    <row r="196" spans="1:25" ht="68" x14ac:dyDescent="0.2">
      <c r="A196" s="28" t="s">
        <v>509</v>
      </c>
      <c r="B196" s="29" t="s">
        <v>46</v>
      </c>
      <c r="C196" s="29">
        <v>2018</v>
      </c>
      <c r="D196" s="30">
        <v>130000000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1</v>
      </c>
      <c r="L196" s="29" t="s">
        <v>130</v>
      </c>
      <c r="M196" s="29" t="s">
        <v>47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6</v>
      </c>
      <c r="V196" s="31" t="s">
        <v>510</v>
      </c>
      <c r="W196" s="31" t="s">
        <v>51</v>
      </c>
      <c r="X196" s="31" t="s">
        <v>511</v>
      </c>
      <c r="Y196" s="29"/>
    </row>
    <row r="197" spans="1:25" ht="34" x14ac:dyDescent="0.2">
      <c r="A197" s="28" t="s">
        <v>512</v>
      </c>
      <c r="B197" s="29" t="s">
        <v>119</v>
      </c>
      <c r="C197" s="29">
        <v>2018</v>
      </c>
      <c r="D197" s="30">
        <v>367000000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1</v>
      </c>
      <c r="L197" s="29" t="s">
        <v>232</v>
      </c>
      <c r="M197" s="29" t="s">
        <v>450</v>
      </c>
      <c r="N197" s="29">
        <v>0</v>
      </c>
      <c r="O197" s="29">
        <v>0</v>
      </c>
      <c r="P197" s="29">
        <v>0</v>
      </c>
      <c r="Q197" s="29">
        <v>0</v>
      </c>
      <c r="R197" s="29">
        <v>1</v>
      </c>
      <c r="S197" s="29">
        <v>0</v>
      </c>
      <c r="T197" s="29">
        <v>0</v>
      </c>
      <c r="U197" s="29">
        <v>5</v>
      </c>
      <c r="V197" s="31" t="s">
        <v>519</v>
      </c>
      <c r="W197" s="31" t="s">
        <v>39</v>
      </c>
      <c r="X197" s="31" t="s">
        <v>214</v>
      </c>
      <c r="Y197" s="29"/>
    </row>
    <row r="198" spans="1:25" ht="34" x14ac:dyDescent="0.2">
      <c r="A198" s="28" t="s">
        <v>513</v>
      </c>
      <c r="B198" s="29" t="s">
        <v>167</v>
      </c>
      <c r="C198" s="29">
        <v>2018</v>
      </c>
      <c r="D198" s="30">
        <v>174000000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1</v>
      </c>
      <c r="L198" s="29" t="s">
        <v>265</v>
      </c>
      <c r="M198" s="29" t="s">
        <v>271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2</v>
      </c>
      <c r="V198" s="31" t="s">
        <v>186</v>
      </c>
      <c r="W198" s="31" t="s">
        <v>39</v>
      </c>
      <c r="X198" s="31"/>
      <c r="Y198" s="29"/>
    </row>
    <row r="199" spans="1:25" ht="17" x14ac:dyDescent="0.2">
      <c r="A199" s="37" t="s">
        <v>611</v>
      </c>
      <c r="B199" s="1" t="s">
        <v>69</v>
      </c>
      <c r="C199" s="1">
        <v>2014</v>
      </c>
      <c r="D199" s="42">
        <v>38000000</v>
      </c>
      <c r="E199" s="1">
        <v>0</v>
      </c>
      <c r="F199" s="1">
        <v>0</v>
      </c>
      <c r="G199" s="1">
        <v>0</v>
      </c>
      <c r="H199" s="1">
        <v>0</v>
      </c>
      <c r="I199" s="1">
        <v>1</v>
      </c>
      <c r="J199" s="1">
        <v>1</v>
      </c>
      <c r="K199" s="1">
        <v>0</v>
      </c>
      <c r="L199" s="1" t="s">
        <v>232</v>
      </c>
      <c r="M199" s="1" t="s">
        <v>450</v>
      </c>
      <c r="N199" s="1">
        <v>0</v>
      </c>
      <c r="O199" s="1">
        <v>0</v>
      </c>
      <c r="P199" s="1">
        <v>1</v>
      </c>
      <c r="Q199" s="1">
        <v>2018</v>
      </c>
      <c r="R199" s="1">
        <v>1</v>
      </c>
      <c r="S199" s="1">
        <v>1</v>
      </c>
      <c r="T199" s="1">
        <v>2019</v>
      </c>
      <c r="U199" s="7">
        <v>2</v>
      </c>
      <c r="V199" s="1" t="s">
        <v>123</v>
      </c>
      <c r="W199" s="1" t="s">
        <v>39</v>
      </c>
      <c r="X199" s="1"/>
    </row>
    <row r="200" spans="1:25" ht="51" x14ac:dyDescent="0.2">
      <c r="A200" s="5" t="s">
        <v>672</v>
      </c>
      <c r="B200" s="1" t="s">
        <v>69</v>
      </c>
      <c r="C200" s="1">
        <v>2013</v>
      </c>
      <c r="D200" s="21">
        <v>150000000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 t="s">
        <v>325</v>
      </c>
      <c r="M200" s="1" t="s">
        <v>325</v>
      </c>
      <c r="N200" s="1">
        <v>0</v>
      </c>
      <c r="O200" s="1">
        <v>0</v>
      </c>
      <c r="P200" s="1">
        <v>0</v>
      </c>
      <c r="Q200" s="1">
        <v>0</v>
      </c>
      <c r="R200" s="1">
        <v>1</v>
      </c>
      <c r="S200" s="1">
        <v>1</v>
      </c>
      <c r="T200" s="1">
        <v>2019</v>
      </c>
      <c r="U200" s="1">
        <v>3</v>
      </c>
      <c r="V200" s="7" t="s">
        <v>493</v>
      </c>
      <c r="W200" s="7" t="s">
        <v>39</v>
      </c>
    </row>
    <row r="201" spans="1:25" s="29" customFormat="1" ht="51" x14ac:dyDescent="0.2">
      <c r="A201" s="28" t="s">
        <v>673</v>
      </c>
      <c r="B201" s="29" t="s">
        <v>69</v>
      </c>
      <c r="C201" s="29">
        <v>2013</v>
      </c>
      <c r="D201" s="30">
        <v>130000000</v>
      </c>
      <c r="E201" s="29">
        <v>0</v>
      </c>
      <c r="F201" s="29">
        <v>0</v>
      </c>
      <c r="G201" s="29">
        <v>0</v>
      </c>
      <c r="H201" s="29">
        <v>0</v>
      </c>
      <c r="I201" s="29">
        <v>1</v>
      </c>
      <c r="J201" s="29">
        <v>0</v>
      </c>
      <c r="K201" s="29">
        <v>0</v>
      </c>
      <c r="L201" s="29" t="s">
        <v>325</v>
      </c>
      <c r="M201" s="29" t="s">
        <v>325</v>
      </c>
      <c r="N201" s="29">
        <v>0</v>
      </c>
      <c r="O201" s="29">
        <v>0</v>
      </c>
      <c r="P201" s="29">
        <v>1</v>
      </c>
      <c r="Q201" s="29">
        <v>2016</v>
      </c>
      <c r="R201" s="29">
        <v>1</v>
      </c>
      <c r="S201" s="29">
        <v>1</v>
      </c>
      <c r="T201" s="29">
        <v>2016</v>
      </c>
      <c r="U201" s="29">
        <v>3</v>
      </c>
      <c r="V201" s="31" t="s">
        <v>493</v>
      </c>
      <c r="W201" s="31" t="s">
        <v>39</v>
      </c>
      <c r="X201" s="31"/>
    </row>
    <row r="202" spans="1:25" s="29" customFormat="1" ht="51" x14ac:dyDescent="0.2">
      <c r="A202" s="28" t="s">
        <v>674</v>
      </c>
      <c r="B202" s="29" t="s">
        <v>69</v>
      </c>
      <c r="C202" s="29">
        <v>2013</v>
      </c>
      <c r="D202" s="30">
        <v>130000000</v>
      </c>
      <c r="E202" s="29">
        <v>0</v>
      </c>
      <c r="F202" s="29">
        <v>0</v>
      </c>
      <c r="G202" s="29">
        <v>0</v>
      </c>
      <c r="H202" s="29">
        <v>0</v>
      </c>
      <c r="I202" s="29">
        <v>1</v>
      </c>
      <c r="J202" s="29">
        <v>0</v>
      </c>
      <c r="K202" s="29">
        <v>0</v>
      </c>
      <c r="L202" s="29" t="s">
        <v>325</v>
      </c>
      <c r="M202" s="29" t="s">
        <v>325</v>
      </c>
      <c r="N202" s="29">
        <v>0</v>
      </c>
      <c r="O202" s="29">
        <v>0</v>
      </c>
      <c r="P202" s="29">
        <v>1</v>
      </c>
      <c r="Q202" s="29">
        <v>2016</v>
      </c>
      <c r="R202" s="29">
        <v>1</v>
      </c>
      <c r="S202" s="29">
        <v>1</v>
      </c>
      <c r="T202" s="29">
        <v>2018</v>
      </c>
      <c r="U202" s="29">
        <v>3</v>
      </c>
      <c r="V202" s="31" t="s">
        <v>493</v>
      </c>
      <c r="W202" s="31" t="s">
        <v>39</v>
      </c>
      <c r="X202" s="31"/>
    </row>
    <row r="203" spans="1:25" ht="17" x14ac:dyDescent="0.2">
      <c r="A203" s="5" t="s">
        <v>675</v>
      </c>
      <c r="B203" s="1" t="s">
        <v>113</v>
      </c>
      <c r="C203" s="1">
        <v>2014</v>
      </c>
      <c r="D203" s="21">
        <v>142000000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 t="s">
        <v>48</v>
      </c>
      <c r="M203" s="1" t="s">
        <v>47</v>
      </c>
      <c r="N203" s="1">
        <v>1</v>
      </c>
      <c r="O203" s="1">
        <v>2015</v>
      </c>
      <c r="P203" s="1">
        <v>0</v>
      </c>
      <c r="Q203" s="1">
        <v>0</v>
      </c>
      <c r="R203" s="1">
        <v>1</v>
      </c>
      <c r="S203" s="1">
        <v>1</v>
      </c>
      <c r="T203" s="1">
        <v>2017</v>
      </c>
      <c r="U203" s="1">
        <v>5</v>
      </c>
      <c r="V203" s="7" t="s">
        <v>676</v>
      </c>
      <c r="W203" s="7" t="s">
        <v>39</v>
      </c>
      <c r="X203" s="7" t="s">
        <v>214</v>
      </c>
    </row>
    <row r="204" spans="1:25" s="29" customFormat="1" ht="34" x14ac:dyDescent="0.2">
      <c r="A204" s="28" t="s">
        <v>679</v>
      </c>
      <c r="B204" s="29" t="s">
        <v>69</v>
      </c>
      <c r="C204" s="29">
        <v>2010</v>
      </c>
      <c r="D204" s="30">
        <v>101000000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1</v>
      </c>
      <c r="L204" s="29" t="s">
        <v>130</v>
      </c>
      <c r="M204" s="29" t="s">
        <v>47</v>
      </c>
      <c r="N204" s="29">
        <v>0</v>
      </c>
      <c r="O204" s="29">
        <v>0</v>
      </c>
      <c r="P204" s="29">
        <v>0</v>
      </c>
      <c r="Q204" s="29">
        <v>0</v>
      </c>
      <c r="R204" s="29">
        <v>1</v>
      </c>
      <c r="S204" s="29">
        <v>1</v>
      </c>
      <c r="T204" s="29">
        <v>2014</v>
      </c>
      <c r="U204" s="29">
        <v>3</v>
      </c>
      <c r="V204" s="31" t="s">
        <v>680</v>
      </c>
      <c r="W204" s="31" t="s">
        <v>39</v>
      </c>
      <c r="X204" s="31"/>
    </row>
    <row r="205" spans="1:25" ht="34" x14ac:dyDescent="0.2">
      <c r="A205" s="5" t="s">
        <v>725</v>
      </c>
      <c r="B205" s="1" t="s">
        <v>117</v>
      </c>
      <c r="C205" s="1">
        <v>2015</v>
      </c>
      <c r="D205" s="21">
        <v>1000000000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 t="s">
        <v>130</v>
      </c>
      <c r="M205" s="1" t="s">
        <v>47</v>
      </c>
      <c r="N205" s="1">
        <v>1</v>
      </c>
      <c r="O205" s="1">
        <v>2018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6</v>
      </c>
      <c r="V205" s="7" t="s">
        <v>371</v>
      </c>
      <c r="W205" s="7" t="s">
        <v>51</v>
      </c>
      <c r="X205" s="7" t="s">
        <v>726</v>
      </c>
    </row>
    <row r="206" spans="1:25" ht="17" x14ac:dyDescent="0.2">
      <c r="A206" s="5" t="s">
        <v>727</v>
      </c>
      <c r="B206" s="1" t="s">
        <v>117</v>
      </c>
      <c r="C206" s="1">
        <v>2014</v>
      </c>
      <c r="D206" s="21">
        <v>400000000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 t="s">
        <v>130</v>
      </c>
      <c r="M206" s="1" t="s">
        <v>47</v>
      </c>
      <c r="N206" s="1">
        <v>0</v>
      </c>
      <c r="O206" s="1">
        <v>0</v>
      </c>
      <c r="P206" s="1">
        <v>0</v>
      </c>
      <c r="Q206" s="1">
        <v>0</v>
      </c>
      <c r="R206" s="1">
        <v>1</v>
      </c>
      <c r="S206" s="1">
        <v>1</v>
      </c>
      <c r="T206" s="1">
        <v>2019</v>
      </c>
      <c r="U206" s="1">
        <v>5</v>
      </c>
      <c r="V206" s="7" t="s">
        <v>729</v>
      </c>
      <c r="W206" s="7" t="s">
        <v>39</v>
      </c>
      <c r="X206" s="7" t="s">
        <v>728</v>
      </c>
    </row>
    <row r="208" spans="1:25" x14ac:dyDescent="0.2">
      <c r="E208" s="40"/>
      <c r="F208" s="40"/>
      <c r="G208" s="40"/>
      <c r="H208" s="40"/>
      <c r="I208" s="40"/>
      <c r="J208" s="40"/>
      <c r="R208" s="41"/>
      <c r="S208" s="40"/>
    </row>
    <row r="1048575" spans="11:11" x14ac:dyDescent="0.2">
      <c r="K1048575" s="1">
        <f>SUM(K2:K1048574)</f>
        <v>120</v>
      </c>
    </row>
  </sheetData>
  <sortState xmlns:xlrd2="http://schemas.microsoft.com/office/spreadsheetml/2017/richdata2" ref="A2:X96">
    <sortCondition ref="B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D781-0EBC-2A49-B594-40BD2E3D3A32}">
  <dimension ref="A1:P30"/>
  <sheetViews>
    <sheetView workbookViewId="0">
      <pane ySplit="1" topLeftCell="A9" activePane="bottomLeft" state="frozen"/>
      <selection pane="bottomLeft" activeCell="B9" sqref="B9"/>
    </sheetView>
  </sheetViews>
  <sheetFormatPr baseColWidth="10" defaultRowHeight="16" x14ac:dyDescent="0.2"/>
  <cols>
    <col min="1" max="1" width="26.1640625" style="3" customWidth="1"/>
    <col min="2" max="2" width="54" style="2" customWidth="1"/>
    <col min="3" max="3" width="30.1640625" style="2" customWidth="1"/>
    <col min="4" max="4" width="17.83203125" style="2" customWidth="1"/>
    <col min="5" max="5" width="28.83203125" customWidth="1"/>
    <col min="6" max="6" width="30.6640625" customWidth="1"/>
  </cols>
  <sheetData>
    <row r="1" spans="1:6" ht="17" x14ac:dyDescent="0.2">
      <c r="A1" s="3" t="s">
        <v>21</v>
      </c>
      <c r="B1" s="2" t="s">
        <v>20</v>
      </c>
      <c r="C1" s="2" t="s">
        <v>19</v>
      </c>
    </row>
    <row r="2" spans="1:6" ht="85" x14ac:dyDescent="0.2">
      <c r="A2" s="3" t="s">
        <v>3</v>
      </c>
      <c r="C2" s="2" t="s">
        <v>97</v>
      </c>
      <c r="D2" s="2" t="s">
        <v>87</v>
      </c>
    </row>
    <row r="3" spans="1:6" ht="68" x14ac:dyDescent="0.2">
      <c r="A3" s="3" t="s">
        <v>2</v>
      </c>
      <c r="B3" s="2" t="s">
        <v>33</v>
      </c>
      <c r="C3" s="2" t="s">
        <v>43</v>
      </c>
      <c r="D3" s="2" t="s">
        <v>88</v>
      </c>
    </row>
    <row r="4" spans="1:6" ht="17" x14ac:dyDescent="0.2">
      <c r="A4" s="3" t="s">
        <v>11</v>
      </c>
      <c r="B4" s="2" t="s">
        <v>12</v>
      </c>
    </row>
    <row r="5" spans="1:6" ht="51" x14ac:dyDescent="0.2">
      <c r="A5" s="3" t="s">
        <v>13</v>
      </c>
      <c r="B5" s="2" t="s">
        <v>12</v>
      </c>
      <c r="C5" s="2" t="s">
        <v>158</v>
      </c>
    </row>
    <row r="6" spans="1:6" ht="17" x14ac:dyDescent="0.2">
      <c r="A6" s="3" t="s">
        <v>14</v>
      </c>
      <c r="B6" s="2" t="s">
        <v>15</v>
      </c>
    </row>
    <row r="7" spans="1:6" ht="68" x14ac:dyDescent="0.2">
      <c r="A7" s="3" t="s">
        <v>157</v>
      </c>
      <c r="B7" s="2" t="s">
        <v>12</v>
      </c>
      <c r="C7" s="2" t="s">
        <v>159</v>
      </c>
    </row>
    <row r="9" spans="1:6" ht="388" x14ac:dyDescent="0.2">
      <c r="A9" s="3" t="s">
        <v>7</v>
      </c>
      <c r="B9" s="2" t="s">
        <v>8</v>
      </c>
      <c r="D9" s="2" t="s">
        <v>464</v>
      </c>
      <c r="E9" s="36" t="s">
        <v>547</v>
      </c>
      <c r="F9" s="2" t="s">
        <v>570</v>
      </c>
    </row>
    <row r="10" spans="1:6" ht="34" x14ac:dyDescent="0.2">
      <c r="B10" s="2" t="s">
        <v>9</v>
      </c>
      <c r="F10" s="2" t="s">
        <v>548</v>
      </c>
    </row>
    <row r="11" spans="1:6" ht="17" x14ac:dyDescent="0.2">
      <c r="B11" s="2" t="s">
        <v>10</v>
      </c>
      <c r="F11" s="2" t="s">
        <v>571</v>
      </c>
    </row>
    <row r="12" spans="1:6" ht="34" x14ac:dyDescent="0.2">
      <c r="B12" s="2" t="s">
        <v>16</v>
      </c>
      <c r="F12" s="2" t="s">
        <v>549</v>
      </c>
    </row>
    <row r="13" spans="1:6" ht="34" x14ac:dyDescent="0.2">
      <c r="B13" s="2" t="s">
        <v>17</v>
      </c>
      <c r="F13" s="2" t="s">
        <v>628</v>
      </c>
    </row>
    <row r="14" spans="1:6" ht="51" x14ac:dyDescent="0.2">
      <c r="B14" s="2" t="s">
        <v>18</v>
      </c>
      <c r="C14" s="2" t="s">
        <v>127</v>
      </c>
      <c r="F14" s="2" t="s">
        <v>572</v>
      </c>
    </row>
    <row r="15" spans="1:6" ht="17" x14ac:dyDescent="0.2">
      <c r="B15" s="2" t="s">
        <v>714</v>
      </c>
      <c r="F15" s="2" t="s">
        <v>714</v>
      </c>
    </row>
    <row r="16" spans="1:6" ht="17" x14ac:dyDescent="0.2">
      <c r="A16" s="3" t="s">
        <v>24</v>
      </c>
      <c r="B16" s="2" t="s">
        <v>26</v>
      </c>
      <c r="C16" s="2" t="s">
        <v>25</v>
      </c>
    </row>
    <row r="18" spans="1:16" ht="17" x14ac:dyDescent="0.2">
      <c r="A18" s="3" t="s">
        <v>23</v>
      </c>
      <c r="B18" s="2" t="s">
        <v>42</v>
      </c>
    </row>
    <row r="20" spans="1:16" ht="170" x14ac:dyDescent="0.2">
      <c r="A20" s="3" t="s">
        <v>90</v>
      </c>
      <c r="C20" s="2" t="s">
        <v>91</v>
      </c>
      <c r="D20" s="2" t="s">
        <v>92</v>
      </c>
    </row>
    <row r="22" spans="1:16" x14ac:dyDescent="0.2">
      <c r="A22" s="3" t="s">
        <v>216</v>
      </c>
    </row>
    <row r="23" spans="1:16" ht="17" x14ac:dyDescent="0.2">
      <c r="A23" s="3" t="s">
        <v>217</v>
      </c>
      <c r="B23" s="2" t="s">
        <v>218</v>
      </c>
    </row>
    <row r="24" spans="1:16" ht="17" x14ac:dyDescent="0.2">
      <c r="B24" s="2" t="s">
        <v>219</v>
      </c>
    </row>
    <row r="26" spans="1:16" ht="34" x14ac:dyDescent="0.2">
      <c r="A26" s="3" t="s">
        <v>288</v>
      </c>
      <c r="B26" s="2" t="s">
        <v>289</v>
      </c>
    </row>
    <row r="27" spans="1:16" ht="51" x14ac:dyDescent="0.2">
      <c r="B27" s="2" t="s">
        <v>330</v>
      </c>
    </row>
    <row r="28" spans="1:16" ht="17" x14ac:dyDescent="0.2">
      <c r="D28" s="2" t="s">
        <v>514</v>
      </c>
      <c r="E28" s="4" t="s">
        <v>57</v>
      </c>
      <c r="F28" s="4" t="s">
        <v>58</v>
      </c>
      <c r="G28" s="4" t="s">
        <v>59</v>
      </c>
      <c r="H28" s="4" t="s">
        <v>98</v>
      </c>
      <c r="I28" s="4" t="s">
        <v>60</v>
      </c>
      <c r="J28" s="4" t="s">
        <v>156</v>
      </c>
      <c r="K28" s="4" t="s">
        <v>4</v>
      </c>
      <c r="L28" s="4" t="s">
        <v>535</v>
      </c>
      <c r="N28" s="4" t="s">
        <v>5</v>
      </c>
      <c r="O28" s="4" t="s">
        <v>6</v>
      </c>
      <c r="P28" s="4" t="s">
        <v>537</v>
      </c>
    </row>
    <row r="29" spans="1:16" x14ac:dyDescent="0.2">
      <c r="E29" s="1">
        <f>SUM(China_LAC!E2:E198)</f>
        <v>31</v>
      </c>
      <c r="F29" s="1">
        <f>SUM(China_LAC!F2:F198)</f>
        <v>25</v>
      </c>
      <c r="G29" s="1">
        <f>SUM(China_LAC!G2:G198)</f>
        <v>33</v>
      </c>
      <c r="H29" s="1">
        <f>SUM(China_LAC!H2:H198)</f>
        <v>10</v>
      </c>
      <c r="I29" s="1">
        <f>SUM(China_LAC!I2:I198)</f>
        <v>24</v>
      </c>
      <c r="J29" s="1">
        <f>SUM(China_LAC!J2:J198)</f>
        <v>12</v>
      </c>
      <c r="K29" s="1">
        <f>SUM(China_LAC!K2:K198)</f>
        <v>117</v>
      </c>
      <c r="L29" s="1">
        <v>83</v>
      </c>
      <c r="N29">
        <v>58</v>
      </c>
      <c r="O29">
        <v>50</v>
      </c>
      <c r="P29">
        <v>26</v>
      </c>
    </row>
    <row r="30" spans="1:16" x14ac:dyDescent="0.2">
      <c r="N30" s="22">
        <v>0.28999999999999998</v>
      </c>
      <c r="O30" s="22">
        <v>0.25</v>
      </c>
      <c r="P30" s="22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D2AA-3DC6-3E43-8C27-B1C9749F2FBD}">
  <dimension ref="A1:W53"/>
  <sheetViews>
    <sheetView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40.6640625" style="37" customWidth="1"/>
    <col min="2" max="2" width="10.83203125" style="1"/>
    <col min="3" max="3" width="19.1640625" style="21" customWidth="1"/>
    <col min="4" max="4" width="6" style="1" customWidth="1"/>
    <col min="5" max="5" width="5.5" style="1" customWidth="1"/>
    <col min="6" max="6" width="4.5" style="1" customWidth="1"/>
    <col min="7" max="7" width="5.83203125" style="1" customWidth="1"/>
    <col min="8" max="9" width="5" style="1" customWidth="1"/>
    <col min="10" max="10" width="7" style="1" customWidth="1"/>
    <col min="11" max="20" width="10.83203125" style="1"/>
    <col min="21" max="21" width="28.5" style="7" customWidth="1"/>
    <col min="22" max="16384" width="10.83203125" style="1"/>
  </cols>
  <sheetData>
    <row r="1" spans="1:23" s="4" customFormat="1" ht="17" x14ac:dyDescent="0.2">
      <c r="A1" s="27" t="s">
        <v>1</v>
      </c>
      <c r="B1" s="25" t="s">
        <v>36</v>
      </c>
      <c r="C1" s="26" t="s">
        <v>2</v>
      </c>
      <c r="D1" s="25" t="s">
        <v>57</v>
      </c>
      <c r="E1" s="25" t="s">
        <v>58</v>
      </c>
      <c r="F1" s="25" t="s">
        <v>59</v>
      </c>
      <c r="G1" s="25" t="s">
        <v>98</v>
      </c>
      <c r="H1" s="25" t="s">
        <v>60</v>
      </c>
      <c r="I1" s="25" t="s">
        <v>156</v>
      </c>
      <c r="J1" s="25" t="s">
        <v>4</v>
      </c>
      <c r="K1" s="25" t="s">
        <v>90</v>
      </c>
      <c r="L1" s="25" t="s">
        <v>24</v>
      </c>
      <c r="M1" s="25" t="s">
        <v>5</v>
      </c>
      <c r="N1" s="25" t="s">
        <v>99</v>
      </c>
      <c r="O1" s="25" t="s">
        <v>6</v>
      </c>
      <c r="P1" s="25" t="s">
        <v>100</v>
      </c>
      <c r="Q1" s="25" t="s">
        <v>222</v>
      </c>
      <c r="R1" s="25" t="s">
        <v>223</v>
      </c>
      <c r="S1" s="25" t="s">
        <v>102</v>
      </c>
      <c r="T1" s="25" t="s">
        <v>550</v>
      </c>
      <c r="U1" s="27" t="s">
        <v>23</v>
      </c>
      <c r="V1" s="6"/>
      <c r="W1" s="6"/>
    </row>
    <row r="2" spans="1:23" s="16" customFormat="1" ht="51" x14ac:dyDescent="0.2">
      <c r="A2" s="32" t="s">
        <v>386</v>
      </c>
      <c r="B2" s="16">
        <v>2010</v>
      </c>
      <c r="C2" s="30">
        <v>2010000000</v>
      </c>
      <c r="D2" s="29">
        <v>0</v>
      </c>
      <c r="E2" s="29">
        <v>0</v>
      </c>
      <c r="F2" s="29">
        <v>1</v>
      </c>
      <c r="G2" s="29">
        <v>0</v>
      </c>
      <c r="H2" s="29">
        <v>1</v>
      </c>
      <c r="I2" s="29">
        <v>0</v>
      </c>
      <c r="J2" s="29">
        <v>0</v>
      </c>
      <c r="K2" s="29" t="s">
        <v>192</v>
      </c>
      <c r="L2" s="29" t="s">
        <v>450</v>
      </c>
      <c r="M2" s="29">
        <v>1</v>
      </c>
      <c r="N2" s="29">
        <v>2018</v>
      </c>
      <c r="O2" s="29">
        <v>1</v>
      </c>
      <c r="P2" s="29">
        <v>2017</v>
      </c>
      <c r="Q2" s="29">
        <v>1</v>
      </c>
      <c r="R2" s="29">
        <v>0</v>
      </c>
      <c r="S2" s="29">
        <v>0</v>
      </c>
      <c r="T2" s="29"/>
      <c r="U2" s="31" t="s">
        <v>387</v>
      </c>
    </row>
    <row r="3" spans="1:23" ht="68" x14ac:dyDescent="0.2">
      <c r="A3" s="32" t="s">
        <v>388</v>
      </c>
      <c r="B3" s="29">
        <v>2013</v>
      </c>
      <c r="C3" s="30">
        <v>230000000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1</v>
      </c>
      <c r="K3" s="29" t="s">
        <v>615</v>
      </c>
      <c r="L3" s="29" t="s">
        <v>47</v>
      </c>
      <c r="M3" s="29">
        <v>0</v>
      </c>
      <c r="N3" s="29">
        <v>0</v>
      </c>
      <c r="O3" s="29">
        <v>0</v>
      </c>
      <c r="P3" s="29">
        <v>0</v>
      </c>
      <c r="Q3" s="29">
        <v>1</v>
      </c>
      <c r="R3" s="29">
        <v>1</v>
      </c>
      <c r="S3" s="29">
        <v>2015</v>
      </c>
      <c r="T3" s="29"/>
      <c r="U3" s="31" t="s">
        <v>389</v>
      </c>
    </row>
    <row r="4" spans="1:23" ht="17" x14ac:dyDescent="0.2">
      <c r="A4" s="32" t="s">
        <v>390</v>
      </c>
      <c r="B4" s="29">
        <v>2013</v>
      </c>
      <c r="C4" s="30">
        <v>150000000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1</v>
      </c>
      <c r="K4" s="29" t="s">
        <v>544</v>
      </c>
      <c r="L4" s="29" t="s">
        <v>47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/>
      <c r="U4" s="31" t="s">
        <v>391</v>
      </c>
    </row>
    <row r="5" spans="1:23" s="16" customFormat="1" ht="17" x14ac:dyDescent="0.2">
      <c r="A5" s="32" t="s">
        <v>545</v>
      </c>
      <c r="B5" s="16">
        <v>2012</v>
      </c>
      <c r="C5" s="30">
        <v>275000000</v>
      </c>
      <c r="D5" s="29">
        <v>0</v>
      </c>
      <c r="E5" s="29">
        <v>0</v>
      </c>
      <c r="F5" s="29">
        <v>0</v>
      </c>
      <c r="G5" s="29">
        <v>0</v>
      </c>
      <c r="H5" s="29">
        <v>1</v>
      </c>
      <c r="I5" s="29">
        <v>0</v>
      </c>
      <c r="J5" s="29">
        <v>0</v>
      </c>
      <c r="K5" s="29" t="s">
        <v>48</v>
      </c>
      <c r="L5" s="29" t="s">
        <v>47</v>
      </c>
      <c r="M5" s="29">
        <v>0</v>
      </c>
      <c r="N5" s="29">
        <v>0</v>
      </c>
      <c r="O5" s="29">
        <v>1</v>
      </c>
      <c r="P5" s="29">
        <v>2017</v>
      </c>
      <c r="Q5" s="29">
        <v>1</v>
      </c>
      <c r="R5" s="29">
        <v>1</v>
      </c>
      <c r="S5" s="29">
        <v>2015</v>
      </c>
      <c r="T5" s="29"/>
      <c r="U5" s="31" t="s">
        <v>563</v>
      </c>
    </row>
    <row r="6" spans="1:23" ht="34" x14ac:dyDescent="0.2">
      <c r="A6" s="32" t="s">
        <v>546</v>
      </c>
      <c r="B6" s="29">
        <v>2013</v>
      </c>
      <c r="C6" s="30">
        <v>130000000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1</v>
      </c>
      <c r="K6" s="29" t="s">
        <v>271</v>
      </c>
      <c r="L6" s="29" t="s">
        <v>271</v>
      </c>
      <c r="M6" s="29">
        <v>0</v>
      </c>
      <c r="N6" s="29">
        <v>0</v>
      </c>
      <c r="O6" s="29">
        <v>0</v>
      </c>
      <c r="P6" s="29">
        <v>0</v>
      </c>
      <c r="Q6" s="29">
        <v>1</v>
      </c>
      <c r="R6" s="29">
        <v>1</v>
      </c>
      <c r="S6" s="29">
        <v>2019</v>
      </c>
      <c r="T6" s="29">
        <v>2</v>
      </c>
      <c r="U6" s="31" t="s">
        <v>551</v>
      </c>
    </row>
    <row r="7" spans="1:23" s="16" customFormat="1" ht="17" x14ac:dyDescent="0.2">
      <c r="A7" s="32" t="s">
        <v>552</v>
      </c>
      <c r="B7" s="16">
        <v>2011</v>
      </c>
      <c r="C7" s="30">
        <v>124000000</v>
      </c>
      <c r="D7" s="29">
        <v>0</v>
      </c>
      <c r="E7" s="29">
        <v>0</v>
      </c>
      <c r="F7" s="29">
        <v>0</v>
      </c>
      <c r="G7" s="29">
        <v>0</v>
      </c>
      <c r="H7" s="29">
        <v>1</v>
      </c>
      <c r="I7" s="29">
        <v>0</v>
      </c>
      <c r="J7" s="29">
        <v>0</v>
      </c>
      <c r="K7" s="29" t="s">
        <v>48</v>
      </c>
      <c r="L7" s="29" t="s">
        <v>47</v>
      </c>
      <c r="M7" s="29">
        <v>0</v>
      </c>
      <c r="N7" s="29">
        <v>0</v>
      </c>
      <c r="O7" s="29">
        <v>1</v>
      </c>
      <c r="P7" s="29">
        <v>2017</v>
      </c>
      <c r="Q7" s="29">
        <v>1</v>
      </c>
      <c r="R7" s="29">
        <v>1</v>
      </c>
      <c r="S7" s="29">
        <v>2015</v>
      </c>
      <c r="T7" s="29">
        <v>4</v>
      </c>
      <c r="U7" s="31" t="s">
        <v>553</v>
      </c>
    </row>
    <row r="8" spans="1:23" s="16" customFormat="1" ht="34" x14ac:dyDescent="0.2">
      <c r="A8" s="32" t="s">
        <v>554</v>
      </c>
      <c r="B8" s="16">
        <v>2008</v>
      </c>
      <c r="C8" s="30">
        <v>43000000</v>
      </c>
      <c r="D8" s="29">
        <v>0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 t="s">
        <v>271</v>
      </c>
      <c r="L8" s="29" t="s">
        <v>271</v>
      </c>
      <c r="M8" s="29">
        <v>0</v>
      </c>
      <c r="N8" s="29">
        <v>0</v>
      </c>
      <c r="O8" s="29">
        <v>1</v>
      </c>
      <c r="P8" s="29">
        <v>2017</v>
      </c>
      <c r="Q8" s="29">
        <v>1</v>
      </c>
      <c r="R8" s="29">
        <v>1</v>
      </c>
      <c r="S8" s="29">
        <v>2014</v>
      </c>
      <c r="T8" s="29"/>
      <c r="U8" s="31" t="s">
        <v>564</v>
      </c>
    </row>
    <row r="9" spans="1:23" ht="17" x14ac:dyDescent="0.2">
      <c r="A9" s="32" t="s">
        <v>559</v>
      </c>
      <c r="B9" s="29">
        <v>2014</v>
      </c>
      <c r="C9" s="30">
        <v>13000000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1</v>
      </c>
      <c r="K9" s="29" t="s">
        <v>232</v>
      </c>
      <c r="L9" s="29" t="s">
        <v>450</v>
      </c>
      <c r="M9" s="29">
        <v>0</v>
      </c>
      <c r="N9" s="29">
        <v>0</v>
      </c>
      <c r="O9" s="29">
        <v>0</v>
      </c>
      <c r="P9" s="29">
        <v>0</v>
      </c>
      <c r="Q9" s="29">
        <v>1</v>
      </c>
      <c r="R9" s="29">
        <v>1</v>
      </c>
      <c r="S9" s="29">
        <v>2017</v>
      </c>
      <c r="T9" s="29"/>
      <c r="U9" s="31" t="s">
        <v>558</v>
      </c>
    </row>
    <row r="10" spans="1:23" ht="17" x14ac:dyDescent="0.2">
      <c r="A10" s="32" t="s">
        <v>560</v>
      </c>
      <c r="B10" s="29">
        <v>2013</v>
      </c>
      <c r="C10" s="30">
        <v>134000000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1</v>
      </c>
      <c r="K10" s="29" t="s">
        <v>232</v>
      </c>
      <c r="L10" s="29" t="s">
        <v>450</v>
      </c>
      <c r="M10" s="29">
        <v>0</v>
      </c>
      <c r="N10" s="29">
        <v>0</v>
      </c>
      <c r="O10" s="29">
        <v>0</v>
      </c>
      <c r="P10" s="29">
        <v>0</v>
      </c>
      <c r="Q10" s="29">
        <v>1</v>
      </c>
      <c r="R10" s="29">
        <v>1</v>
      </c>
      <c r="S10" s="29">
        <v>2018</v>
      </c>
      <c r="T10" s="29"/>
      <c r="U10" s="31" t="s">
        <v>558</v>
      </c>
    </row>
    <row r="11" spans="1:23" ht="51" x14ac:dyDescent="0.2">
      <c r="A11" s="32" t="s">
        <v>597</v>
      </c>
      <c r="B11" s="29">
        <v>2018</v>
      </c>
      <c r="C11" s="30">
        <v>728000000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1</v>
      </c>
      <c r="K11" s="29" t="s">
        <v>232</v>
      </c>
      <c r="L11" s="29" t="s">
        <v>450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5</v>
      </c>
      <c r="U11" s="31" t="s">
        <v>566</v>
      </c>
    </row>
    <row r="12" spans="1:23" ht="17" x14ac:dyDescent="0.2">
      <c r="A12" s="32" t="s">
        <v>598</v>
      </c>
      <c r="B12" s="29">
        <v>2019</v>
      </c>
      <c r="C12" s="30">
        <v>261000000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1</v>
      </c>
      <c r="K12" s="29" t="s">
        <v>232</v>
      </c>
      <c r="L12" s="29" t="s">
        <v>450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/>
      <c r="U12" s="31" t="s">
        <v>567</v>
      </c>
    </row>
    <row r="13" spans="1:23" ht="17" x14ac:dyDescent="0.2">
      <c r="A13" s="32" t="s">
        <v>561</v>
      </c>
      <c r="B13" s="29">
        <v>2016</v>
      </c>
      <c r="C13" s="30">
        <v>665000000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1</v>
      </c>
      <c r="K13" s="29" t="s">
        <v>232</v>
      </c>
      <c r="L13" s="29" t="s">
        <v>450</v>
      </c>
      <c r="M13" s="29">
        <v>0</v>
      </c>
      <c r="N13" s="29">
        <v>0</v>
      </c>
      <c r="O13" s="29">
        <v>0</v>
      </c>
      <c r="P13" s="29">
        <v>0</v>
      </c>
      <c r="Q13" s="29">
        <v>1</v>
      </c>
      <c r="R13" s="29">
        <v>0</v>
      </c>
      <c r="S13" s="29">
        <v>0</v>
      </c>
      <c r="T13" s="29"/>
      <c r="U13" s="31" t="s">
        <v>568</v>
      </c>
    </row>
    <row r="14" spans="1:23" ht="34" x14ac:dyDescent="0.2">
      <c r="A14" s="32" t="s">
        <v>599</v>
      </c>
      <c r="B14" s="29">
        <v>2014</v>
      </c>
      <c r="C14" s="30">
        <v>800000000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 t="s">
        <v>232</v>
      </c>
      <c r="L14" s="29" t="s">
        <v>450</v>
      </c>
      <c r="M14" s="29">
        <v>0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2019</v>
      </c>
      <c r="T14" s="29"/>
      <c r="U14" s="31" t="s">
        <v>574</v>
      </c>
    </row>
    <row r="15" spans="1:23" ht="17" x14ac:dyDescent="0.2">
      <c r="A15" s="32" t="s">
        <v>575</v>
      </c>
      <c r="B15" s="29">
        <v>2014</v>
      </c>
      <c r="C15" s="30">
        <v>11900000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 t="s">
        <v>232</v>
      </c>
      <c r="L15" s="29" t="s">
        <v>450</v>
      </c>
      <c r="M15" s="29">
        <v>0</v>
      </c>
      <c r="N15" s="29">
        <v>0</v>
      </c>
      <c r="O15" s="29">
        <v>0</v>
      </c>
      <c r="P15" s="29">
        <v>0</v>
      </c>
      <c r="Q15" s="29">
        <v>1</v>
      </c>
      <c r="R15" s="29">
        <v>1</v>
      </c>
      <c r="S15" s="29">
        <v>2017</v>
      </c>
      <c r="T15" s="29"/>
      <c r="U15" s="31" t="s">
        <v>558</v>
      </c>
    </row>
    <row r="16" spans="1:23" ht="17" x14ac:dyDescent="0.2">
      <c r="A16" s="32" t="s">
        <v>576</v>
      </c>
      <c r="B16" s="16">
        <v>2009</v>
      </c>
      <c r="C16" s="30">
        <v>19500000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29">
        <v>1</v>
      </c>
      <c r="J16" s="29">
        <v>0</v>
      </c>
      <c r="K16" s="29" t="s">
        <v>232</v>
      </c>
      <c r="L16" s="29" t="s">
        <v>450</v>
      </c>
      <c r="M16" s="29">
        <v>1</v>
      </c>
      <c r="N16" s="29">
        <v>2019</v>
      </c>
      <c r="O16" s="29">
        <v>1</v>
      </c>
      <c r="P16" s="29">
        <v>2019</v>
      </c>
      <c r="Q16" s="29">
        <v>1</v>
      </c>
      <c r="R16" s="29">
        <v>0</v>
      </c>
      <c r="S16" s="29">
        <v>0</v>
      </c>
      <c r="T16" s="29"/>
      <c r="U16" s="31" t="s">
        <v>577</v>
      </c>
    </row>
    <row r="17" spans="1:21" ht="17" x14ac:dyDescent="0.2">
      <c r="A17" s="32" t="s">
        <v>578</v>
      </c>
      <c r="B17" s="29">
        <v>2016</v>
      </c>
      <c r="C17" s="30">
        <v>90000000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1</v>
      </c>
      <c r="K17" s="29" t="s">
        <v>232</v>
      </c>
      <c r="L17" s="29" t="s">
        <v>450</v>
      </c>
      <c r="M17" s="29">
        <v>0</v>
      </c>
      <c r="N17" s="29">
        <v>0</v>
      </c>
      <c r="O17" s="29">
        <v>0</v>
      </c>
      <c r="P17" s="29">
        <v>0</v>
      </c>
      <c r="Q17" s="29">
        <v>1</v>
      </c>
      <c r="R17" s="29">
        <v>0</v>
      </c>
      <c r="S17" s="29">
        <v>0</v>
      </c>
      <c r="T17" s="29"/>
      <c r="U17" s="31" t="s">
        <v>579</v>
      </c>
    </row>
    <row r="18" spans="1:21" ht="17" x14ac:dyDescent="0.2">
      <c r="A18" s="32" t="s">
        <v>580</v>
      </c>
      <c r="B18" s="29">
        <v>2008</v>
      </c>
      <c r="C18" s="30">
        <v>98000000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1</v>
      </c>
      <c r="K18" s="29" t="s">
        <v>232</v>
      </c>
      <c r="L18" s="29" t="s">
        <v>450</v>
      </c>
      <c r="M18" s="29">
        <v>0</v>
      </c>
      <c r="N18" s="29">
        <v>0</v>
      </c>
      <c r="O18" s="29">
        <v>0</v>
      </c>
      <c r="P18" s="29">
        <v>0</v>
      </c>
      <c r="Q18" s="29">
        <v>1</v>
      </c>
      <c r="R18" s="29">
        <v>1</v>
      </c>
      <c r="S18" s="29">
        <v>2012</v>
      </c>
      <c r="T18" s="29"/>
      <c r="U18" s="31" t="s">
        <v>588</v>
      </c>
    </row>
    <row r="19" spans="1:21" ht="17" x14ac:dyDescent="0.2">
      <c r="A19" s="32" t="s">
        <v>581</v>
      </c>
      <c r="B19" s="29">
        <v>2010</v>
      </c>
      <c r="C19" s="30">
        <v>21400000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1</v>
      </c>
      <c r="K19" s="29" t="s">
        <v>232</v>
      </c>
      <c r="L19" s="29" t="s">
        <v>450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1</v>
      </c>
      <c r="S19" s="29">
        <v>2015</v>
      </c>
      <c r="T19" s="29"/>
      <c r="U19" s="31" t="s">
        <v>582</v>
      </c>
    </row>
    <row r="20" spans="1:21" ht="17" x14ac:dyDescent="0.2">
      <c r="A20" s="32" t="s">
        <v>583</v>
      </c>
      <c r="B20" s="16">
        <v>2016</v>
      </c>
      <c r="C20" s="30">
        <v>750000000</v>
      </c>
      <c r="D20" s="29">
        <v>1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0</v>
      </c>
      <c r="K20" s="29" t="s">
        <v>29</v>
      </c>
      <c r="L20" s="29" t="s">
        <v>450</v>
      </c>
      <c r="M20" s="29">
        <v>0</v>
      </c>
      <c r="N20" s="29">
        <v>0</v>
      </c>
      <c r="O20" s="29">
        <v>1</v>
      </c>
      <c r="P20" s="29">
        <v>2018</v>
      </c>
      <c r="Q20" s="29">
        <v>1</v>
      </c>
      <c r="R20" s="29">
        <v>0</v>
      </c>
      <c r="S20" s="29">
        <v>0</v>
      </c>
      <c r="T20" s="29">
        <v>3</v>
      </c>
      <c r="U20" s="31" t="s">
        <v>584</v>
      </c>
    </row>
    <row r="21" spans="1:21" ht="17" x14ac:dyDescent="0.2">
      <c r="A21" s="32" t="s">
        <v>585</v>
      </c>
      <c r="B21" s="29">
        <v>2008</v>
      </c>
      <c r="C21" s="30">
        <v>100000000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1</v>
      </c>
      <c r="K21" s="29" t="s">
        <v>232</v>
      </c>
      <c r="L21" s="29" t="s">
        <v>450</v>
      </c>
      <c r="M21" s="29">
        <v>0</v>
      </c>
      <c r="N21" s="29">
        <v>0</v>
      </c>
      <c r="O21" s="29">
        <v>0</v>
      </c>
      <c r="P21" s="29">
        <v>0</v>
      </c>
      <c r="Q21" s="29">
        <v>1</v>
      </c>
      <c r="R21" s="29">
        <v>1</v>
      </c>
      <c r="S21" s="29">
        <v>2015</v>
      </c>
      <c r="T21" s="29">
        <v>1</v>
      </c>
      <c r="U21" s="31" t="s">
        <v>586</v>
      </c>
    </row>
    <row r="22" spans="1:21" ht="17" x14ac:dyDescent="0.2">
      <c r="A22" s="32" t="s">
        <v>587</v>
      </c>
      <c r="B22" s="29">
        <v>2008</v>
      </c>
      <c r="C22" s="30">
        <v>80000000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1</v>
      </c>
      <c r="K22" s="29" t="s">
        <v>232</v>
      </c>
      <c r="L22" s="29" t="s">
        <v>450</v>
      </c>
      <c r="M22" s="29">
        <v>0</v>
      </c>
      <c r="N22" s="29">
        <v>0</v>
      </c>
      <c r="O22" s="29">
        <v>0</v>
      </c>
      <c r="P22" s="29">
        <v>0</v>
      </c>
      <c r="Q22" s="29">
        <v>1</v>
      </c>
      <c r="R22" s="29">
        <v>1</v>
      </c>
      <c r="S22" s="29">
        <v>2012</v>
      </c>
      <c r="T22" s="29">
        <v>1</v>
      </c>
      <c r="U22" s="31" t="s">
        <v>558</v>
      </c>
    </row>
    <row r="23" spans="1:21" ht="17" x14ac:dyDescent="0.2">
      <c r="A23" s="32" t="s">
        <v>589</v>
      </c>
      <c r="B23" s="29">
        <v>2010</v>
      </c>
      <c r="C23" s="30">
        <v>43000000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 t="s">
        <v>232</v>
      </c>
      <c r="L23" s="29" t="s">
        <v>450</v>
      </c>
      <c r="M23" s="29">
        <v>0</v>
      </c>
      <c r="N23" s="29">
        <v>0</v>
      </c>
      <c r="O23" s="29">
        <v>0</v>
      </c>
      <c r="P23" s="29">
        <v>0</v>
      </c>
      <c r="Q23" s="29">
        <v>1</v>
      </c>
      <c r="R23" s="29">
        <v>1</v>
      </c>
      <c r="S23" s="29">
        <v>2012</v>
      </c>
      <c r="T23" s="29">
        <v>1</v>
      </c>
      <c r="U23" s="31" t="s">
        <v>590</v>
      </c>
    </row>
    <row r="24" spans="1:21" ht="34" x14ac:dyDescent="0.2">
      <c r="A24" s="32" t="s">
        <v>591</v>
      </c>
      <c r="B24" s="29">
        <v>2008</v>
      </c>
      <c r="C24" s="30">
        <v>91000000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1</v>
      </c>
      <c r="K24" s="29" t="s">
        <v>232</v>
      </c>
      <c r="L24" s="29" t="s">
        <v>450</v>
      </c>
      <c r="M24" s="29">
        <v>0</v>
      </c>
      <c r="N24" s="29">
        <v>0</v>
      </c>
      <c r="O24" s="29">
        <v>0</v>
      </c>
      <c r="P24" s="29">
        <v>0</v>
      </c>
      <c r="Q24" s="29">
        <v>1</v>
      </c>
      <c r="R24" s="29">
        <v>1</v>
      </c>
      <c r="S24" s="29">
        <v>2015</v>
      </c>
      <c r="T24" s="29">
        <v>1</v>
      </c>
      <c r="U24" s="31" t="s">
        <v>592</v>
      </c>
    </row>
    <row r="25" spans="1:21" ht="17" x14ac:dyDescent="0.2">
      <c r="A25" s="32" t="s">
        <v>596</v>
      </c>
      <c r="B25" s="29">
        <v>2011</v>
      </c>
      <c r="C25" s="30">
        <v>41000000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 t="s">
        <v>232</v>
      </c>
      <c r="L25" s="29" t="s">
        <v>450</v>
      </c>
      <c r="M25" s="29">
        <v>0</v>
      </c>
      <c r="N25" s="29">
        <v>0</v>
      </c>
      <c r="O25" s="29">
        <v>0</v>
      </c>
      <c r="P25" s="29">
        <v>0</v>
      </c>
      <c r="Q25" s="29">
        <v>1</v>
      </c>
      <c r="R25" s="29">
        <v>0</v>
      </c>
      <c r="S25" s="29">
        <v>0</v>
      </c>
      <c r="T25" s="29"/>
      <c r="U25" s="31"/>
    </row>
    <row r="26" spans="1:21" ht="17" x14ac:dyDescent="0.2">
      <c r="A26" s="32" t="s">
        <v>606</v>
      </c>
      <c r="B26" s="29">
        <v>2018</v>
      </c>
      <c r="C26" s="30">
        <v>303000000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1</v>
      </c>
      <c r="K26" s="29" t="s">
        <v>232</v>
      </c>
      <c r="L26" s="29" t="s">
        <v>450</v>
      </c>
      <c r="M26" s="29">
        <v>0</v>
      </c>
      <c r="N26" s="29">
        <v>0</v>
      </c>
      <c r="O26" s="29">
        <v>0</v>
      </c>
      <c r="P26" s="29">
        <v>0</v>
      </c>
      <c r="Q26" s="29">
        <v>1</v>
      </c>
      <c r="R26" s="29">
        <v>0</v>
      </c>
      <c r="S26" s="29">
        <v>0</v>
      </c>
      <c r="T26" s="29">
        <v>5</v>
      </c>
      <c r="U26" s="31" t="s">
        <v>607</v>
      </c>
    </row>
    <row r="27" spans="1:21" ht="17" x14ac:dyDescent="0.2">
      <c r="A27" s="32" t="s">
        <v>608</v>
      </c>
      <c r="B27" s="29">
        <v>2014</v>
      </c>
      <c r="C27" s="30">
        <v>44000000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1</v>
      </c>
      <c r="K27" s="29" t="s">
        <v>232</v>
      </c>
      <c r="L27" s="29" t="s">
        <v>450</v>
      </c>
      <c r="M27" s="29">
        <v>0</v>
      </c>
      <c r="N27" s="29">
        <v>0</v>
      </c>
      <c r="O27" s="29">
        <v>0</v>
      </c>
      <c r="P27" s="29">
        <v>0</v>
      </c>
      <c r="Q27" s="29">
        <v>1</v>
      </c>
      <c r="R27" s="29">
        <v>1</v>
      </c>
      <c r="S27" s="29">
        <v>2018</v>
      </c>
      <c r="T27" s="29">
        <v>1</v>
      </c>
      <c r="U27" s="31" t="s">
        <v>590</v>
      </c>
    </row>
    <row r="28" spans="1:21" ht="17" x14ac:dyDescent="0.2">
      <c r="A28" s="32" t="s">
        <v>613</v>
      </c>
      <c r="B28" s="16">
        <v>2012</v>
      </c>
      <c r="C28" s="30">
        <v>17000000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 t="s">
        <v>232</v>
      </c>
      <c r="L28" s="29" t="s">
        <v>450</v>
      </c>
      <c r="M28" s="29">
        <v>0</v>
      </c>
      <c r="N28" s="29">
        <v>0</v>
      </c>
      <c r="O28" s="29">
        <v>1</v>
      </c>
      <c r="P28" s="29">
        <v>2016</v>
      </c>
      <c r="Q28" s="29">
        <v>1</v>
      </c>
      <c r="R28" s="29">
        <v>1</v>
      </c>
      <c r="S28" s="29">
        <v>2018</v>
      </c>
      <c r="T28" s="29">
        <v>1</v>
      </c>
      <c r="U28" s="31" t="s">
        <v>614</v>
      </c>
    </row>
    <row r="29" spans="1:21" ht="17" x14ac:dyDescent="0.2">
      <c r="A29" s="32" t="s">
        <v>617</v>
      </c>
      <c r="B29" s="29">
        <v>2014</v>
      </c>
      <c r="C29" s="30">
        <v>14800000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 t="s">
        <v>106</v>
      </c>
      <c r="L29" s="29" t="s">
        <v>450</v>
      </c>
      <c r="M29" s="29">
        <v>0</v>
      </c>
      <c r="N29" s="29">
        <v>0</v>
      </c>
      <c r="O29" s="29">
        <v>0</v>
      </c>
      <c r="P29" s="29">
        <v>0</v>
      </c>
      <c r="Q29" s="29">
        <v>1</v>
      </c>
      <c r="R29" s="29">
        <v>1</v>
      </c>
      <c r="S29" s="29">
        <v>2019</v>
      </c>
      <c r="T29" s="29">
        <v>3</v>
      </c>
      <c r="U29" s="31" t="s">
        <v>618</v>
      </c>
    </row>
    <row r="30" spans="1:21" ht="17" x14ac:dyDescent="0.2">
      <c r="A30" s="32" t="s">
        <v>620</v>
      </c>
      <c r="B30" s="29">
        <v>2010</v>
      </c>
      <c r="C30" s="30">
        <v>27000000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</v>
      </c>
      <c r="K30" s="29" t="s">
        <v>106</v>
      </c>
      <c r="L30" s="29" t="s">
        <v>450</v>
      </c>
      <c r="M30" s="29">
        <v>0</v>
      </c>
      <c r="N30" s="29">
        <v>0</v>
      </c>
      <c r="O30" s="29">
        <v>0</v>
      </c>
      <c r="P30" s="29">
        <v>0</v>
      </c>
      <c r="Q30" s="29">
        <v>1</v>
      </c>
      <c r="R30" s="29">
        <v>1</v>
      </c>
      <c r="S30" s="29">
        <v>2014</v>
      </c>
      <c r="T30" s="29"/>
      <c r="U30" s="31"/>
    </row>
    <row r="31" spans="1:21" ht="51" x14ac:dyDescent="0.2">
      <c r="A31" s="32" t="s">
        <v>621</v>
      </c>
      <c r="B31" s="16">
        <v>2013</v>
      </c>
      <c r="C31" s="30">
        <v>280000000</v>
      </c>
      <c r="D31" s="29">
        <v>0</v>
      </c>
      <c r="E31" s="29">
        <v>0</v>
      </c>
      <c r="F31" s="29">
        <v>0</v>
      </c>
      <c r="G31" s="29">
        <v>0</v>
      </c>
      <c r="H31" s="29">
        <v>1</v>
      </c>
      <c r="I31" s="29">
        <v>1</v>
      </c>
      <c r="J31" s="29">
        <v>0</v>
      </c>
      <c r="K31" s="29" t="s">
        <v>192</v>
      </c>
      <c r="L31" s="29" t="s">
        <v>450</v>
      </c>
      <c r="M31" s="29">
        <v>1</v>
      </c>
      <c r="N31" s="29">
        <v>2019</v>
      </c>
      <c r="O31" s="29">
        <v>1</v>
      </c>
      <c r="P31" s="29">
        <v>2019</v>
      </c>
      <c r="Q31" s="29">
        <v>1</v>
      </c>
      <c r="R31" s="29">
        <v>1</v>
      </c>
      <c r="S31" s="29">
        <v>2019</v>
      </c>
      <c r="T31" s="29"/>
      <c r="U31" s="31" t="s">
        <v>622</v>
      </c>
    </row>
    <row r="32" spans="1:21" ht="119" x14ac:dyDescent="0.2">
      <c r="A32" s="32" t="s">
        <v>627</v>
      </c>
      <c r="B32" s="29">
        <v>2017</v>
      </c>
      <c r="C32" s="30">
        <v>250000000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1</v>
      </c>
      <c r="K32" s="29" t="s">
        <v>615</v>
      </c>
      <c r="L32" s="29" t="s">
        <v>47</v>
      </c>
      <c r="M32" s="29">
        <v>0</v>
      </c>
      <c r="N32" s="29">
        <v>0</v>
      </c>
      <c r="O32" s="29">
        <v>0</v>
      </c>
      <c r="P32" s="29">
        <v>0</v>
      </c>
      <c r="Q32" s="29">
        <v>1</v>
      </c>
      <c r="R32" s="29">
        <v>0</v>
      </c>
      <c r="S32" s="29">
        <v>0</v>
      </c>
      <c r="T32" s="29">
        <v>6</v>
      </c>
      <c r="U32" s="31" t="s">
        <v>629</v>
      </c>
    </row>
    <row r="33" spans="1:22" ht="17" x14ac:dyDescent="0.2">
      <c r="A33" s="32" t="s">
        <v>632</v>
      </c>
      <c r="B33" s="29">
        <v>2012</v>
      </c>
      <c r="C33" s="30">
        <v>19600000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1</v>
      </c>
      <c r="K33" s="29" t="s">
        <v>106</v>
      </c>
      <c r="L33" s="29" t="s">
        <v>450</v>
      </c>
      <c r="M33" s="29">
        <v>0</v>
      </c>
      <c r="N33" s="29">
        <v>0</v>
      </c>
      <c r="O33" s="29">
        <v>0</v>
      </c>
      <c r="P33" s="29">
        <v>0</v>
      </c>
      <c r="Q33" s="29">
        <v>1</v>
      </c>
      <c r="R33" s="29">
        <v>1</v>
      </c>
      <c r="S33" s="29">
        <v>2013</v>
      </c>
      <c r="T33" s="29">
        <v>1</v>
      </c>
      <c r="U33" s="31" t="s">
        <v>558</v>
      </c>
    </row>
    <row r="34" spans="1:22" ht="17" x14ac:dyDescent="0.2">
      <c r="A34" s="32" t="s">
        <v>635</v>
      </c>
      <c r="B34" s="29">
        <v>2012</v>
      </c>
      <c r="C34" s="30">
        <v>99600000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1</v>
      </c>
      <c r="K34" s="29" t="s">
        <v>232</v>
      </c>
      <c r="L34" s="29" t="s">
        <v>450</v>
      </c>
      <c r="M34" s="29">
        <v>0</v>
      </c>
      <c r="N34" s="29">
        <v>0</v>
      </c>
      <c r="O34" s="29">
        <v>0</v>
      </c>
      <c r="P34" s="29">
        <v>0</v>
      </c>
      <c r="Q34" s="29">
        <v>1</v>
      </c>
      <c r="R34" s="29">
        <v>1</v>
      </c>
      <c r="S34" s="29">
        <v>2018</v>
      </c>
      <c r="T34" s="29">
        <v>2</v>
      </c>
      <c r="U34" s="31" t="s">
        <v>636</v>
      </c>
    </row>
    <row r="35" spans="1:22" ht="17" x14ac:dyDescent="0.2">
      <c r="A35" s="32" t="s">
        <v>634</v>
      </c>
      <c r="B35" s="16">
        <v>2013</v>
      </c>
      <c r="C35" s="30">
        <v>18000000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1</v>
      </c>
      <c r="J35" s="29">
        <v>0</v>
      </c>
      <c r="K35" s="29" t="s">
        <v>232</v>
      </c>
      <c r="L35" s="29" t="s">
        <v>450</v>
      </c>
      <c r="M35" s="29">
        <v>0</v>
      </c>
      <c r="N35" s="29">
        <v>0</v>
      </c>
      <c r="O35" s="29">
        <v>1</v>
      </c>
      <c r="P35" s="29">
        <v>2015</v>
      </c>
      <c r="Q35" s="29">
        <v>1</v>
      </c>
      <c r="R35" s="29">
        <v>1</v>
      </c>
      <c r="S35" s="29">
        <v>2018</v>
      </c>
      <c r="T35" s="29"/>
      <c r="U35" s="31" t="s">
        <v>637</v>
      </c>
    </row>
    <row r="36" spans="1:22" ht="17" x14ac:dyDescent="0.2">
      <c r="A36" s="32" t="s">
        <v>638</v>
      </c>
      <c r="B36" s="29">
        <v>2012</v>
      </c>
      <c r="C36" s="30">
        <v>30200000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1</v>
      </c>
      <c r="K36" s="29" t="s">
        <v>232</v>
      </c>
      <c r="L36" s="29" t="s">
        <v>450</v>
      </c>
      <c r="M36" s="29">
        <v>0</v>
      </c>
      <c r="N36" s="29">
        <v>0</v>
      </c>
      <c r="O36" s="29">
        <v>0</v>
      </c>
      <c r="P36" s="29">
        <v>0</v>
      </c>
      <c r="Q36" s="29">
        <v>1</v>
      </c>
      <c r="R36" s="29">
        <v>1</v>
      </c>
      <c r="S36" s="29">
        <v>2015</v>
      </c>
      <c r="T36" s="29">
        <v>1</v>
      </c>
      <c r="U36" s="31" t="s">
        <v>558</v>
      </c>
    </row>
    <row r="37" spans="1:22" ht="17" x14ac:dyDescent="0.2">
      <c r="A37" s="32" t="s">
        <v>639</v>
      </c>
      <c r="B37" s="16">
        <v>2012</v>
      </c>
      <c r="C37" s="30">
        <v>16500000</v>
      </c>
      <c r="D37" s="29">
        <v>0</v>
      </c>
      <c r="E37" s="29">
        <v>0</v>
      </c>
      <c r="F37" s="29">
        <v>0</v>
      </c>
      <c r="G37" s="29">
        <v>0</v>
      </c>
      <c r="H37" s="29">
        <v>1</v>
      </c>
      <c r="I37" s="29">
        <v>0</v>
      </c>
      <c r="J37" s="29">
        <v>0</v>
      </c>
      <c r="K37" s="29" t="s">
        <v>232</v>
      </c>
      <c r="L37" s="29" t="s">
        <v>450</v>
      </c>
      <c r="M37" s="29">
        <v>0</v>
      </c>
      <c r="N37" s="29">
        <v>0</v>
      </c>
      <c r="O37" s="29">
        <v>1</v>
      </c>
      <c r="P37" s="29">
        <v>2019</v>
      </c>
      <c r="Q37" s="29">
        <v>1</v>
      </c>
      <c r="R37" s="29">
        <v>1</v>
      </c>
      <c r="S37" s="29">
        <v>2013</v>
      </c>
      <c r="T37" s="29">
        <v>1</v>
      </c>
      <c r="U37" s="31" t="s">
        <v>588</v>
      </c>
      <c r="V37" s="1" t="s">
        <v>640</v>
      </c>
    </row>
    <row r="38" spans="1:22" ht="17" x14ac:dyDescent="0.2">
      <c r="A38" s="37" t="s">
        <v>644</v>
      </c>
      <c r="B38" s="1">
        <v>2013</v>
      </c>
      <c r="C38" s="21">
        <v>15000000</v>
      </c>
      <c r="D38" s="29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 t="s">
        <v>232</v>
      </c>
      <c r="L38" s="1" t="s">
        <v>450</v>
      </c>
      <c r="M38" s="1">
        <v>0</v>
      </c>
      <c r="N38" s="1">
        <v>0</v>
      </c>
      <c r="O38" s="1">
        <v>9</v>
      </c>
      <c r="P38" s="1">
        <v>0</v>
      </c>
      <c r="Q38" s="1">
        <v>1</v>
      </c>
      <c r="R38" s="1">
        <v>1</v>
      </c>
      <c r="S38" s="1">
        <v>2015</v>
      </c>
      <c r="T38" s="1">
        <v>1</v>
      </c>
      <c r="U38" s="7" t="s">
        <v>643</v>
      </c>
    </row>
    <row r="39" spans="1:22" ht="17" x14ac:dyDescent="0.2">
      <c r="A39" s="37" t="s">
        <v>645</v>
      </c>
      <c r="B39" s="1">
        <v>2008</v>
      </c>
      <c r="C39" s="21">
        <v>270000000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 t="s">
        <v>232</v>
      </c>
      <c r="L39" s="1" t="s">
        <v>450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2</v>
      </c>
      <c r="U39" s="7" t="s">
        <v>214</v>
      </c>
    </row>
    <row r="40" spans="1:22" ht="17" x14ac:dyDescent="0.2">
      <c r="A40" s="37" t="s">
        <v>646</v>
      </c>
      <c r="B40" s="1">
        <v>2008</v>
      </c>
      <c r="C40" s="21">
        <v>19000000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 t="s">
        <v>232</v>
      </c>
      <c r="L40" s="1" t="s">
        <v>450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>
        <v>2013</v>
      </c>
      <c r="T40" s="1">
        <v>1</v>
      </c>
      <c r="U40" s="7" t="s">
        <v>647</v>
      </c>
    </row>
    <row r="41" spans="1:22" ht="17" x14ac:dyDescent="0.2">
      <c r="A41" s="37" t="s">
        <v>648</v>
      </c>
      <c r="B41" s="1">
        <v>2008</v>
      </c>
      <c r="C41" s="21">
        <v>32000000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 t="s">
        <v>232</v>
      </c>
      <c r="L41" s="1" t="s">
        <v>450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2011</v>
      </c>
      <c r="T41" s="1">
        <v>1</v>
      </c>
      <c r="U41" s="7" t="s">
        <v>579</v>
      </c>
    </row>
    <row r="42" spans="1:22" ht="17" x14ac:dyDescent="0.2">
      <c r="A42" s="37" t="s">
        <v>649</v>
      </c>
      <c r="B42" s="1">
        <v>2008</v>
      </c>
      <c r="C42" s="21">
        <v>43700000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 t="s">
        <v>232</v>
      </c>
      <c r="L42" s="1" t="s">
        <v>450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>
        <v>2014</v>
      </c>
      <c r="T42" s="1">
        <v>1</v>
      </c>
      <c r="U42" s="7" t="s">
        <v>652</v>
      </c>
    </row>
    <row r="43" spans="1:22" ht="17" x14ac:dyDescent="0.2">
      <c r="A43" s="37" t="s">
        <v>651</v>
      </c>
      <c r="B43" s="1">
        <v>2008</v>
      </c>
      <c r="C43" s="21">
        <v>64000000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 t="s">
        <v>232</v>
      </c>
      <c r="L43" s="1" t="s">
        <v>450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2012</v>
      </c>
      <c r="T43" s="1">
        <v>1</v>
      </c>
      <c r="U43" s="7" t="s">
        <v>588</v>
      </c>
    </row>
    <row r="44" spans="1:22" ht="34" x14ac:dyDescent="0.2">
      <c r="A44" s="37" t="s">
        <v>656</v>
      </c>
      <c r="B44" s="1">
        <v>2015</v>
      </c>
      <c r="C44" s="21">
        <v>335000000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 t="s">
        <v>654</v>
      </c>
      <c r="L44" s="1" t="s">
        <v>271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2</v>
      </c>
      <c r="U44" s="7" t="s">
        <v>655</v>
      </c>
    </row>
    <row r="45" spans="1:22" ht="17" x14ac:dyDescent="0.2">
      <c r="A45" s="37" t="s">
        <v>657</v>
      </c>
      <c r="B45" s="16">
        <v>2016</v>
      </c>
      <c r="C45" s="21">
        <v>1200000000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 t="s">
        <v>29</v>
      </c>
      <c r="L45" s="1" t="s">
        <v>450</v>
      </c>
      <c r="M45" s="1">
        <v>0</v>
      </c>
      <c r="N45" s="1">
        <v>0</v>
      </c>
      <c r="O45" s="1">
        <v>1</v>
      </c>
      <c r="P45" s="1">
        <v>2019</v>
      </c>
      <c r="Q45" s="1">
        <v>1</v>
      </c>
      <c r="R45" s="1">
        <v>0</v>
      </c>
      <c r="S45" s="1">
        <v>0</v>
      </c>
      <c r="T45" s="1">
        <v>5</v>
      </c>
      <c r="U45" s="7" t="s">
        <v>658</v>
      </c>
    </row>
    <row r="46" spans="1:22" ht="34" x14ac:dyDescent="0.2">
      <c r="A46" s="37" t="s">
        <v>661</v>
      </c>
      <c r="B46" s="1">
        <v>2011</v>
      </c>
      <c r="C46" s="21">
        <v>185000000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 t="s">
        <v>232</v>
      </c>
      <c r="L46" s="1" t="s">
        <v>450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2016</v>
      </c>
      <c r="T46" s="1">
        <v>1</v>
      </c>
      <c r="U46" s="7" t="s">
        <v>579</v>
      </c>
    </row>
    <row r="47" spans="1:22" ht="34" x14ac:dyDescent="0.2">
      <c r="A47" s="37" t="s">
        <v>665</v>
      </c>
      <c r="B47" s="1">
        <v>2011</v>
      </c>
      <c r="C47" s="21">
        <v>110000000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 t="s">
        <v>232</v>
      </c>
      <c r="L47" s="1" t="s">
        <v>450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2014</v>
      </c>
      <c r="T47" s="1">
        <v>1</v>
      </c>
      <c r="U47" s="7" t="s">
        <v>579</v>
      </c>
    </row>
    <row r="48" spans="1:22" ht="35" customHeight="1" x14ac:dyDescent="0.2">
      <c r="A48" s="37" t="s">
        <v>662</v>
      </c>
      <c r="B48" s="1">
        <v>2013</v>
      </c>
      <c r="C48" s="21">
        <v>46000000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 t="s">
        <v>232</v>
      </c>
      <c r="L48" s="1" t="s">
        <v>450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2014</v>
      </c>
      <c r="T48" s="1">
        <v>1</v>
      </c>
      <c r="U48" s="7" t="s">
        <v>666</v>
      </c>
    </row>
    <row r="49" spans="1:21" ht="17" x14ac:dyDescent="0.2">
      <c r="A49" s="37" t="s">
        <v>663</v>
      </c>
      <c r="B49" s="16">
        <v>2009</v>
      </c>
      <c r="C49" s="21">
        <v>28000000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 t="s">
        <v>242</v>
      </c>
      <c r="L49" s="1" t="s">
        <v>450</v>
      </c>
      <c r="M49" s="1">
        <v>0</v>
      </c>
      <c r="N49" s="1">
        <v>0</v>
      </c>
      <c r="O49" s="1">
        <v>1</v>
      </c>
      <c r="P49" s="1">
        <v>2011</v>
      </c>
      <c r="Q49" s="1">
        <v>1</v>
      </c>
      <c r="R49" s="1">
        <v>1</v>
      </c>
      <c r="S49" s="1">
        <v>2013</v>
      </c>
      <c r="T49" s="1">
        <v>1</v>
      </c>
      <c r="U49" s="7" t="s">
        <v>664</v>
      </c>
    </row>
    <row r="50" spans="1:21" ht="34" x14ac:dyDescent="0.2">
      <c r="A50" s="37" t="s">
        <v>667</v>
      </c>
      <c r="B50" s="1">
        <v>2009</v>
      </c>
      <c r="C50" s="21">
        <v>48700000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 t="s">
        <v>242</v>
      </c>
      <c r="L50" s="1" t="s">
        <v>450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v>2012</v>
      </c>
      <c r="T50" s="1">
        <v>1</v>
      </c>
      <c r="U50" s="7" t="s">
        <v>588</v>
      </c>
    </row>
    <row r="51" spans="1:21" ht="17" x14ac:dyDescent="0.2">
      <c r="A51" s="37" t="s">
        <v>677</v>
      </c>
      <c r="B51" s="1">
        <v>2017</v>
      </c>
      <c r="C51" s="21">
        <v>23300000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 t="s">
        <v>145</v>
      </c>
      <c r="L51" s="1" t="s">
        <v>47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2019</v>
      </c>
      <c r="T51" s="1">
        <v>3</v>
      </c>
      <c r="U51" s="7" t="s">
        <v>678</v>
      </c>
    </row>
    <row r="53" spans="1:21" x14ac:dyDescent="0.2">
      <c r="Q53" s="40"/>
      <c r="R53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9B5-1671-2E4D-8695-DA09CA9E10B5}">
  <dimension ref="A1:W83"/>
  <sheetViews>
    <sheetView topLeftCell="A4" workbookViewId="0">
      <selection activeCell="Q9" sqref="Q9"/>
    </sheetView>
  </sheetViews>
  <sheetFormatPr baseColWidth="10" defaultRowHeight="16" x14ac:dyDescent="0.2"/>
  <cols>
    <col min="1" max="1" width="34.6640625" style="2" customWidth="1"/>
    <col min="3" max="3" width="20" style="39" customWidth="1"/>
    <col min="4" max="5" width="3.6640625" customWidth="1"/>
    <col min="6" max="6" width="4.6640625" customWidth="1"/>
    <col min="7" max="7" width="4.1640625" customWidth="1"/>
    <col min="8" max="8" width="3" customWidth="1"/>
    <col min="9" max="9" width="3.6640625" customWidth="1"/>
    <col min="10" max="10" width="6.83203125" customWidth="1"/>
    <col min="11" max="11" width="11.1640625" customWidth="1"/>
    <col min="14" max="14" width="7.83203125" customWidth="1"/>
    <col min="16" max="16" width="8.1640625" customWidth="1"/>
    <col min="20" max="20" width="16.83203125" style="2" customWidth="1"/>
    <col min="21" max="21" width="27.83203125" style="2" customWidth="1"/>
  </cols>
  <sheetData>
    <row r="1" spans="1:23" s="4" customFormat="1" ht="17" x14ac:dyDescent="0.2">
      <c r="A1" s="6" t="s">
        <v>1</v>
      </c>
      <c r="B1" s="4" t="s">
        <v>36</v>
      </c>
      <c r="C1" s="38" t="s">
        <v>2</v>
      </c>
      <c r="D1" s="4" t="s">
        <v>57</v>
      </c>
      <c r="E1" s="4" t="s">
        <v>58</v>
      </c>
      <c r="F1" s="4" t="s">
        <v>59</v>
      </c>
      <c r="G1" s="4" t="s">
        <v>98</v>
      </c>
      <c r="H1" s="4" t="s">
        <v>60</v>
      </c>
      <c r="I1" s="4" t="s">
        <v>156</v>
      </c>
      <c r="J1" s="4" t="s">
        <v>4</v>
      </c>
      <c r="K1" s="4" t="s">
        <v>90</v>
      </c>
      <c r="L1" s="4" t="s">
        <v>24</v>
      </c>
      <c r="M1" s="4" t="s">
        <v>5</v>
      </c>
      <c r="N1" s="4" t="s">
        <v>99</v>
      </c>
      <c r="O1" s="4" t="s">
        <v>6</v>
      </c>
      <c r="P1" s="4" t="s">
        <v>100</v>
      </c>
      <c r="Q1" s="4" t="s">
        <v>222</v>
      </c>
      <c r="R1" s="4" t="s">
        <v>223</v>
      </c>
      <c r="S1" s="4" t="s">
        <v>102</v>
      </c>
      <c r="T1" s="6" t="s">
        <v>22</v>
      </c>
      <c r="U1" s="6" t="s">
        <v>23</v>
      </c>
      <c r="V1" s="6"/>
      <c r="W1" s="6"/>
    </row>
    <row r="2" spans="1:23" ht="34" x14ac:dyDescent="0.2">
      <c r="A2" s="37" t="s">
        <v>682</v>
      </c>
      <c r="B2" s="1">
        <v>2017</v>
      </c>
      <c r="C2" s="21">
        <v>330000000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 t="s">
        <v>130</v>
      </c>
      <c r="L2" s="1" t="s">
        <v>47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2019</v>
      </c>
      <c r="T2" s="7">
        <v>3</v>
      </c>
      <c r="U2" s="7" t="s">
        <v>681</v>
      </c>
      <c r="V2" s="1"/>
      <c r="W2" s="1"/>
    </row>
    <row r="3" spans="1:23" ht="34" x14ac:dyDescent="0.2">
      <c r="A3" s="37" t="s">
        <v>683</v>
      </c>
      <c r="B3" s="1">
        <v>2016</v>
      </c>
      <c r="C3" s="21">
        <v>62500000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 t="s">
        <v>544</v>
      </c>
      <c r="L3" s="1" t="s">
        <v>47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2019</v>
      </c>
      <c r="T3" s="7">
        <v>4</v>
      </c>
      <c r="U3" s="7" t="s">
        <v>684</v>
      </c>
      <c r="V3" s="1"/>
      <c r="W3" s="1"/>
    </row>
    <row r="4" spans="1:23" ht="17" x14ac:dyDescent="0.2">
      <c r="A4" s="37" t="s">
        <v>686</v>
      </c>
      <c r="B4" s="1">
        <v>2014</v>
      </c>
      <c r="C4" s="21">
        <v>89000000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 t="s">
        <v>685</v>
      </c>
      <c r="L4" s="1" t="s">
        <v>47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2016</v>
      </c>
      <c r="T4" s="7">
        <v>3</v>
      </c>
      <c r="U4" s="7" t="s">
        <v>687</v>
      </c>
      <c r="V4" s="1"/>
      <c r="W4" s="1"/>
    </row>
    <row r="5" spans="1:23" ht="17" x14ac:dyDescent="0.2">
      <c r="A5" s="37" t="s">
        <v>688</v>
      </c>
      <c r="B5" s="1">
        <v>2015</v>
      </c>
      <c r="C5" s="21">
        <v>45000000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 t="s">
        <v>685</v>
      </c>
      <c r="L5" s="1" t="s">
        <v>47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2016</v>
      </c>
      <c r="T5" s="7">
        <v>3</v>
      </c>
      <c r="U5" s="7" t="s">
        <v>689</v>
      </c>
      <c r="V5" s="1"/>
      <c r="W5" s="1"/>
    </row>
    <row r="6" spans="1:23" ht="17" x14ac:dyDescent="0.2">
      <c r="A6" s="37" t="s">
        <v>691</v>
      </c>
      <c r="B6" s="1">
        <v>2013</v>
      </c>
      <c r="C6" s="21">
        <v>63000000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 t="s">
        <v>544</v>
      </c>
      <c r="L6" s="1" t="s">
        <v>47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2017</v>
      </c>
      <c r="T6" s="7">
        <v>4</v>
      </c>
      <c r="U6" s="7" t="s">
        <v>690</v>
      </c>
      <c r="V6" s="1"/>
      <c r="W6" s="1"/>
    </row>
    <row r="7" spans="1:23" ht="34" x14ac:dyDescent="0.2">
      <c r="A7" s="37" t="s">
        <v>692</v>
      </c>
      <c r="B7" s="1">
        <v>2008</v>
      </c>
      <c r="C7" s="21">
        <v>35800000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 t="s">
        <v>48</v>
      </c>
      <c r="L7" s="1" t="s">
        <v>47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2014</v>
      </c>
      <c r="T7" s="7">
        <v>3</v>
      </c>
      <c r="U7" s="7" t="s">
        <v>693</v>
      </c>
      <c r="V7" s="1"/>
      <c r="W7" s="1"/>
    </row>
    <row r="8" spans="1:23" ht="68" x14ac:dyDescent="0.2">
      <c r="A8" s="37" t="s">
        <v>696</v>
      </c>
      <c r="B8" s="1">
        <v>2008</v>
      </c>
      <c r="C8" s="21">
        <v>27000000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 t="s">
        <v>232</v>
      </c>
      <c r="L8" s="1" t="s">
        <v>450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2019</v>
      </c>
      <c r="T8" s="7">
        <v>2</v>
      </c>
      <c r="U8" s="7" t="s">
        <v>697</v>
      </c>
      <c r="V8" s="1"/>
      <c r="W8" s="1"/>
    </row>
    <row r="9" spans="1:23" ht="51" x14ac:dyDescent="0.2">
      <c r="A9" s="37" t="s">
        <v>700</v>
      </c>
      <c r="B9" s="1">
        <v>2009</v>
      </c>
      <c r="C9" s="21">
        <v>23300000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 t="s">
        <v>232</v>
      </c>
      <c r="L9" s="1" t="s">
        <v>450</v>
      </c>
      <c r="M9" s="1">
        <v>1</v>
      </c>
      <c r="N9" s="1">
        <v>2011</v>
      </c>
      <c r="O9" s="1">
        <v>0</v>
      </c>
      <c r="P9" s="1">
        <v>0</v>
      </c>
      <c r="Q9" s="1">
        <v>0</v>
      </c>
      <c r="R9" s="1">
        <v>1</v>
      </c>
      <c r="S9" s="1">
        <v>2011</v>
      </c>
      <c r="T9" s="7">
        <v>2</v>
      </c>
      <c r="U9" s="7" t="s">
        <v>701</v>
      </c>
      <c r="V9" s="1"/>
      <c r="W9" s="1"/>
    </row>
    <row r="10" spans="1:23" ht="34" x14ac:dyDescent="0.2">
      <c r="A10" s="37" t="s">
        <v>702</v>
      </c>
      <c r="B10" s="1">
        <v>2016</v>
      </c>
      <c r="C10" s="21">
        <v>30000000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 t="s">
        <v>703</v>
      </c>
      <c r="L10" s="1" t="s">
        <v>450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7">
        <v>1</v>
      </c>
      <c r="U10" s="7" t="s">
        <v>706</v>
      </c>
      <c r="V10" s="1"/>
      <c r="W10" s="1"/>
    </row>
    <row r="11" spans="1:23" ht="17" x14ac:dyDescent="0.2">
      <c r="A11" s="37" t="s">
        <v>709</v>
      </c>
      <c r="B11" s="1">
        <v>2013</v>
      </c>
      <c r="C11" s="21">
        <v>35000000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 t="s">
        <v>29</v>
      </c>
      <c r="L11" s="1" t="s">
        <v>450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2014</v>
      </c>
      <c r="T11" s="7">
        <v>9</v>
      </c>
      <c r="U11" s="7"/>
      <c r="V11" s="1"/>
      <c r="W11" s="1"/>
    </row>
    <row r="12" spans="1:23" ht="17" x14ac:dyDescent="0.2">
      <c r="A12" s="37" t="s">
        <v>710</v>
      </c>
      <c r="B12" s="1">
        <v>2014</v>
      </c>
      <c r="C12" s="21">
        <v>20000000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 t="s">
        <v>325</v>
      </c>
      <c r="L12" s="1" t="s">
        <v>271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2015</v>
      </c>
      <c r="T12" s="7">
        <v>3</v>
      </c>
      <c r="U12" s="7" t="s">
        <v>711</v>
      </c>
      <c r="V12" s="1"/>
      <c r="W12" s="1"/>
    </row>
    <row r="13" spans="1:23" ht="34" x14ac:dyDescent="0.2">
      <c r="A13" s="37" t="s">
        <v>712</v>
      </c>
      <c r="B13" s="1">
        <v>2008</v>
      </c>
      <c r="C13" s="21">
        <v>224000000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 t="s">
        <v>29</v>
      </c>
      <c r="L13" s="1" t="s">
        <v>450</v>
      </c>
      <c r="M13" s="1">
        <v>1</v>
      </c>
      <c r="N13" s="1">
        <v>2011</v>
      </c>
      <c r="O13" s="1">
        <v>0</v>
      </c>
      <c r="P13" s="1">
        <v>0</v>
      </c>
      <c r="Q13" s="1">
        <v>1</v>
      </c>
      <c r="R13" s="1">
        <v>1</v>
      </c>
      <c r="S13" s="1">
        <v>2011</v>
      </c>
      <c r="T13" s="7">
        <v>4</v>
      </c>
      <c r="U13" s="7" t="s">
        <v>713</v>
      </c>
      <c r="V13" s="1"/>
      <c r="W13" s="1"/>
    </row>
    <row r="14" spans="1:23" ht="34" x14ac:dyDescent="0.2">
      <c r="A14" s="37" t="s">
        <v>715</v>
      </c>
      <c r="B14" s="1">
        <v>2015</v>
      </c>
      <c r="C14" s="21">
        <v>70000000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 t="s">
        <v>703</v>
      </c>
      <c r="L14" s="1" t="s">
        <v>450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7">
        <v>4</v>
      </c>
      <c r="U14" s="7" t="s">
        <v>716</v>
      </c>
      <c r="V14" s="1"/>
      <c r="W14" s="1"/>
    </row>
    <row r="15" spans="1:23" ht="34" x14ac:dyDescent="0.2">
      <c r="A15" s="37" t="s">
        <v>717</v>
      </c>
      <c r="B15" s="1">
        <v>2011</v>
      </c>
      <c r="C15" s="21">
        <v>452000000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 t="s">
        <v>29</v>
      </c>
      <c r="L15" s="1" t="s">
        <v>450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7">
        <v>4</v>
      </c>
      <c r="U15" s="7" t="s">
        <v>718</v>
      </c>
      <c r="V15" s="1"/>
      <c r="W15" s="1"/>
    </row>
    <row r="16" spans="1:23" ht="34" x14ac:dyDescent="0.2">
      <c r="A16" s="37" t="s">
        <v>723</v>
      </c>
      <c r="B16" s="1">
        <v>2017</v>
      </c>
      <c r="C16" s="21">
        <v>265000000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 t="s">
        <v>130</v>
      </c>
      <c r="L16" s="1" t="s">
        <v>47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2020</v>
      </c>
      <c r="T16" s="7">
        <v>4</v>
      </c>
      <c r="U16" s="7" t="s">
        <v>722</v>
      </c>
      <c r="V16" s="1"/>
      <c r="W16" s="1"/>
    </row>
    <row r="17" spans="1:23" x14ac:dyDescent="0.2">
      <c r="A17" s="37"/>
      <c r="B17" s="1"/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7"/>
      <c r="U17" s="7"/>
      <c r="V17" s="1"/>
      <c r="W17" s="1"/>
    </row>
    <row r="18" spans="1:23" x14ac:dyDescent="0.2">
      <c r="A18" s="37"/>
      <c r="B18" s="1"/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7"/>
      <c r="U18" s="7"/>
      <c r="V18" s="1"/>
      <c r="W18" s="1"/>
    </row>
    <row r="19" spans="1:23" x14ac:dyDescent="0.2">
      <c r="A19" s="37"/>
      <c r="B19" s="1"/>
      <c r="C19" s="2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7"/>
      <c r="U19" s="7"/>
      <c r="V19" s="1"/>
      <c r="W19" s="1"/>
    </row>
    <row r="20" spans="1:23" x14ac:dyDescent="0.2">
      <c r="A20" s="37"/>
      <c r="B20" s="1"/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7"/>
      <c r="U20" s="7"/>
      <c r="V20" s="1"/>
      <c r="W20" s="1"/>
    </row>
    <row r="21" spans="1:23" x14ac:dyDescent="0.2">
      <c r="A21" s="37"/>
      <c r="B21" s="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7"/>
      <c r="U21" s="7"/>
      <c r="V21" s="1"/>
      <c r="W21" s="1"/>
    </row>
    <row r="22" spans="1:23" x14ac:dyDescent="0.2">
      <c r="A22" s="37"/>
      <c r="B22" s="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7"/>
      <c r="U22" s="7"/>
      <c r="V22" s="1"/>
      <c r="W22" s="1"/>
    </row>
    <row r="23" spans="1:23" x14ac:dyDescent="0.2">
      <c r="A23" s="37"/>
      <c r="B23" s="1"/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7"/>
      <c r="U23" s="7"/>
      <c r="V23" s="1"/>
      <c r="W23" s="1"/>
    </row>
    <row r="24" spans="1:23" x14ac:dyDescent="0.2">
      <c r="A24" s="37"/>
      <c r="B24" s="1"/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"/>
      <c r="U24" s="7"/>
      <c r="V24" s="1"/>
      <c r="W24" s="1"/>
    </row>
    <row r="25" spans="1:23" x14ac:dyDescent="0.2">
      <c r="A25" s="37"/>
      <c r="B25" s="1"/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"/>
      <c r="U25" s="7"/>
      <c r="V25" s="1"/>
      <c r="W25" s="1"/>
    </row>
    <row r="26" spans="1:23" x14ac:dyDescent="0.2">
      <c r="A26" s="37"/>
      <c r="B26" s="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7"/>
      <c r="U26" s="7"/>
      <c r="V26" s="1"/>
      <c r="W26" s="1"/>
    </row>
    <row r="27" spans="1:23" x14ac:dyDescent="0.2">
      <c r="A27" s="37"/>
      <c r="B27" s="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7"/>
      <c r="U27" s="7"/>
      <c r="V27" s="1"/>
      <c r="W27" s="1"/>
    </row>
    <row r="28" spans="1:23" x14ac:dyDescent="0.2">
      <c r="A28" s="37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"/>
      <c r="U28" s="7"/>
      <c r="V28" s="1"/>
      <c r="W28" s="1"/>
    </row>
    <row r="29" spans="1:23" x14ac:dyDescent="0.2">
      <c r="A29" s="37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  <c r="U29" s="7"/>
      <c r="V29" s="1"/>
      <c r="W29" s="1"/>
    </row>
    <row r="30" spans="1:23" x14ac:dyDescent="0.2">
      <c r="A30" s="37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7"/>
      <c r="U30" s="7"/>
      <c r="V30" s="1"/>
      <c r="W30" s="1"/>
    </row>
    <row r="31" spans="1:23" x14ac:dyDescent="0.2">
      <c r="A31" s="37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7"/>
      <c r="U31" s="7"/>
      <c r="V31" s="1"/>
      <c r="W31" s="1"/>
    </row>
    <row r="32" spans="1:23" x14ac:dyDescent="0.2">
      <c r="A32" s="37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7"/>
      <c r="U32" s="7"/>
      <c r="V32" s="1"/>
      <c r="W32" s="1"/>
    </row>
    <row r="33" spans="1:23" x14ac:dyDescent="0.2">
      <c r="A33" s="37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7"/>
      <c r="U33" s="7"/>
      <c r="V33" s="1"/>
      <c r="W33" s="1"/>
    </row>
    <row r="34" spans="1:23" x14ac:dyDescent="0.2">
      <c r="A34" s="37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7"/>
      <c r="U34" s="7"/>
      <c r="V34" s="1"/>
      <c r="W34" s="1"/>
    </row>
    <row r="35" spans="1:23" x14ac:dyDescent="0.2">
      <c r="A35" s="37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7"/>
      <c r="U35" s="7"/>
      <c r="V35" s="1"/>
      <c r="W35" s="1"/>
    </row>
    <row r="36" spans="1:23" x14ac:dyDescent="0.2">
      <c r="A36" s="37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7"/>
      <c r="U36" s="7"/>
      <c r="V36" s="1"/>
      <c r="W36" s="1"/>
    </row>
    <row r="37" spans="1:23" x14ac:dyDescent="0.2">
      <c r="A37" s="37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7"/>
      <c r="U37" s="7"/>
      <c r="V37" s="1"/>
      <c r="W37" s="1"/>
    </row>
    <row r="38" spans="1:23" x14ac:dyDescent="0.2">
      <c r="A38" s="37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7"/>
      <c r="U38" s="7"/>
      <c r="V38" s="1"/>
      <c r="W38" s="1"/>
    </row>
    <row r="39" spans="1:23" x14ac:dyDescent="0.2">
      <c r="A39" s="37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7"/>
      <c r="U39" s="7"/>
      <c r="V39" s="1"/>
      <c r="W39" s="1"/>
    </row>
    <row r="40" spans="1:23" x14ac:dyDescent="0.2">
      <c r="A40" s="37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7"/>
      <c r="U40" s="7"/>
      <c r="V40" s="1"/>
      <c r="W40" s="1"/>
    </row>
    <row r="41" spans="1:23" x14ac:dyDescent="0.2">
      <c r="A41" s="37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7"/>
      <c r="U41" s="7"/>
      <c r="V41" s="1"/>
      <c r="W41" s="1"/>
    </row>
    <row r="42" spans="1:23" x14ac:dyDescent="0.2">
      <c r="A42" s="37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7"/>
      <c r="U42" s="7"/>
      <c r="V42" s="1"/>
      <c r="W42" s="1"/>
    </row>
    <row r="43" spans="1:23" x14ac:dyDescent="0.2">
      <c r="A43" s="37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7"/>
      <c r="U43" s="7"/>
      <c r="V43" s="1"/>
      <c r="W43" s="1"/>
    </row>
    <row r="44" spans="1:23" x14ac:dyDescent="0.2">
      <c r="A44" s="37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7"/>
      <c r="U44" s="7"/>
      <c r="V44" s="1"/>
      <c r="W44" s="1"/>
    </row>
    <row r="45" spans="1:23" x14ac:dyDescent="0.2">
      <c r="A45" s="37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7"/>
      <c r="U45" s="7"/>
      <c r="V45" s="1"/>
      <c r="W45" s="1"/>
    </row>
    <row r="46" spans="1:23" x14ac:dyDescent="0.2">
      <c r="A46" s="37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7"/>
      <c r="U46" s="7"/>
      <c r="V46" s="1"/>
      <c r="W46" s="1"/>
    </row>
    <row r="47" spans="1:23" x14ac:dyDescent="0.2">
      <c r="A47" s="37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7"/>
      <c r="U47" s="7"/>
      <c r="V47" s="1"/>
      <c r="W47" s="1"/>
    </row>
    <row r="48" spans="1:23" x14ac:dyDescent="0.2">
      <c r="A48" s="37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7"/>
      <c r="U48" s="7"/>
      <c r="V48" s="1"/>
      <c r="W48" s="1"/>
    </row>
    <row r="49" spans="1:23" x14ac:dyDescent="0.2">
      <c r="A49" s="37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7"/>
      <c r="U49" s="7"/>
      <c r="V49" s="1"/>
      <c r="W49" s="1"/>
    </row>
    <row r="50" spans="1:23" x14ac:dyDescent="0.2">
      <c r="A50" s="37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7"/>
      <c r="U50" s="7"/>
      <c r="V50" s="1"/>
      <c r="W50" s="1"/>
    </row>
    <row r="51" spans="1:23" x14ac:dyDescent="0.2">
      <c r="A51" s="37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7"/>
      <c r="U51" s="7"/>
      <c r="V51" s="1"/>
      <c r="W51" s="1"/>
    </row>
    <row r="52" spans="1:23" x14ac:dyDescent="0.2">
      <c r="A52" s="37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7"/>
      <c r="U52" s="7"/>
      <c r="V52" s="1"/>
      <c r="W52" s="1"/>
    </row>
    <row r="53" spans="1:23" x14ac:dyDescent="0.2">
      <c r="A53" s="37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7"/>
      <c r="U53" s="7"/>
      <c r="V53" s="1"/>
      <c r="W53" s="1"/>
    </row>
    <row r="54" spans="1:23" x14ac:dyDescent="0.2">
      <c r="A54" s="37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7"/>
      <c r="U54" s="7"/>
      <c r="V54" s="1"/>
      <c r="W54" s="1"/>
    </row>
    <row r="55" spans="1:23" x14ac:dyDescent="0.2">
      <c r="A55" s="37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7"/>
      <c r="U55" s="7"/>
      <c r="V55" s="1"/>
      <c r="W55" s="1"/>
    </row>
    <row r="56" spans="1:23" x14ac:dyDescent="0.2">
      <c r="A56" s="37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7"/>
      <c r="U56" s="7"/>
      <c r="V56" s="1"/>
      <c r="W56" s="1"/>
    </row>
    <row r="57" spans="1:23" x14ac:dyDescent="0.2">
      <c r="A57" s="37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7"/>
      <c r="U57" s="7"/>
      <c r="V57" s="1"/>
      <c r="W57" s="1"/>
    </row>
    <row r="58" spans="1:23" x14ac:dyDescent="0.2">
      <c r="A58" s="37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7"/>
      <c r="U58" s="7"/>
      <c r="V58" s="1"/>
      <c r="W58" s="1"/>
    </row>
    <row r="59" spans="1:23" x14ac:dyDescent="0.2">
      <c r="A59" s="37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7"/>
      <c r="U59" s="7"/>
      <c r="V59" s="1"/>
      <c r="W59" s="1"/>
    </row>
    <row r="60" spans="1:23" x14ac:dyDescent="0.2">
      <c r="A60" s="37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7"/>
      <c r="U60" s="7"/>
      <c r="V60" s="1"/>
      <c r="W60" s="1"/>
    </row>
    <row r="61" spans="1:23" x14ac:dyDescent="0.2">
      <c r="A61" s="37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7"/>
      <c r="U61" s="7"/>
      <c r="V61" s="1"/>
      <c r="W61" s="1"/>
    </row>
    <row r="62" spans="1:23" x14ac:dyDescent="0.2">
      <c r="A62" s="37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7"/>
      <c r="U62" s="7"/>
      <c r="V62" s="1"/>
      <c r="W62" s="1"/>
    </row>
    <row r="63" spans="1:23" x14ac:dyDescent="0.2">
      <c r="A63" s="37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7"/>
      <c r="U63" s="7"/>
      <c r="V63" s="1"/>
      <c r="W63" s="1"/>
    </row>
    <row r="64" spans="1:23" x14ac:dyDescent="0.2">
      <c r="A64" s="37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7"/>
      <c r="U64" s="7"/>
      <c r="V64" s="1"/>
      <c r="W64" s="1"/>
    </row>
    <row r="65" spans="1:23" x14ac:dyDescent="0.2">
      <c r="A65" s="37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7"/>
      <c r="U65" s="7"/>
      <c r="V65" s="1"/>
      <c r="W65" s="1"/>
    </row>
    <row r="66" spans="1:23" x14ac:dyDescent="0.2">
      <c r="A66" s="37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7"/>
      <c r="U66" s="7"/>
      <c r="V66" s="1"/>
      <c r="W66" s="1"/>
    </row>
    <row r="67" spans="1:23" x14ac:dyDescent="0.2">
      <c r="A67" s="37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7"/>
      <c r="U67" s="7"/>
      <c r="V67" s="1"/>
      <c r="W67" s="1"/>
    </row>
    <row r="68" spans="1:23" x14ac:dyDescent="0.2">
      <c r="A68" s="37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7"/>
      <c r="U68" s="7"/>
      <c r="V68" s="1"/>
      <c r="W68" s="1"/>
    </row>
    <row r="69" spans="1:23" x14ac:dyDescent="0.2">
      <c r="A69" s="37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7"/>
      <c r="U69" s="7"/>
      <c r="V69" s="1"/>
      <c r="W69" s="1"/>
    </row>
    <row r="70" spans="1:23" x14ac:dyDescent="0.2">
      <c r="A70" s="37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7"/>
      <c r="U70" s="7"/>
      <c r="V70" s="1"/>
      <c r="W70" s="1"/>
    </row>
    <row r="71" spans="1:23" x14ac:dyDescent="0.2">
      <c r="A71" s="37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7"/>
      <c r="U71" s="7"/>
      <c r="V71" s="1"/>
      <c r="W71" s="1"/>
    </row>
    <row r="72" spans="1:23" x14ac:dyDescent="0.2">
      <c r="A72" s="37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7"/>
      <c r="U72" s="7"/>
      <c r="V72" s="1"/>
      <c r="W72" s="1"/>
    </row>
    <row r="73" spans="1:23" x14ac:dyDescent="0.2">
      <c r="A73" s="37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7"/>
      <c r="U73" s="7"/>
      <c r="V73" s="1"/>
      <c r="W73" s="1"/>
    </row>
    <row r="74" spans="1:23" x14ac:dyDescent="0.2">
      <c r="A74" s="37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7"/>
      <c r="U74" s="7"/>
      <c r="V74" s="1"/>
      <c r="W74" s="1"/>
    </row>
    <row r="75" spans="1:23" x14ac:dyDescent="0.2">
      <c r="A75" s="37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7"/>
      <c r="U75" s="7"/>
      <c r="V75" s="1"/>
      <c r="W75" s="1"/>
    </row>
    <row r="76" spans="1:23" x14ac:dyDescent="0.2">
      <c r="A76" s="37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7"/>
      <c r="U76" s="7"/>
      <c r="V76" s="1"/>
      <c r="W76" s="1"/>
    </row>
    <row r="77" spans="1:23" x14ac:dyDescent="0.2">
      <c r="A77" s="37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7"/>
      <c r="U77" s="7"/>
      <c r="V77" s="1"/>
      <c r="W77" s="1"/>
    </row>
    <row r="78" spans="1:23" x14ac:dyDescent="0.2">
      <c r="A78" s="37"/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7"/>
      <c r="U78" s="7"/>
      <c r="V78" s="1"/>
      <c r="W78" s="1"/>
    </row>
    <row r="79" spans="1:23" x14ac:dyDescent="0.2">
      <c r="A79" s="37"/>
      <c r="C79" s="2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7"/>
      <c r="U79" s="7"/>
      <c r="V79" s="1"/>
      <c r="W79" s="1"/>
    </row>
    <row r="80" spans="1:23" x14ac:dyDescent="0.2">
      <c r="A80" s="37"/>
      <c r="C80" s="2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7"/>
      <c r="U80" s="7"/>
      <c r="V80" s="1"/>
      <c r="W80" s="1"/>
    </row>
    <row r="81" spans="1:23" x14ac:dyDescent="0.2">
      <c r="A81" s="37"/>
      <c r="C81" s="2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7"/>
      <c r="U81" s="7"/>
      <c r="V81" s="1"/>
      <c r="W81" s="1"/>
    </row>
    <row r="82" spans="1:23" x14ac:dyDescent="0.2">
      <c r="C82" s="2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7"/>
      <c r="U82" s="7"/>
      <c r="V82" s="1"/>
      <c r="W82" s="1"/>
    </row>
    <row r="83" spans="1:23" x14ac:dyDescent="0.2">
      <c r="C83" s="2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7"/>
      <c r="U83" s="7"/>
      <c r="V83" s="1"/>
      <c r="W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CE3-CB10-3349-97F6-41E2EF6ED255}">
  <dimension ref="A1:K42"/>
  <sheetViews>
    <sheetView topLeftCell="A30" workbookViewId="0">
      <selection activeCell="B52" sqref="B52"/>
    </sheetView>
  </sheetViews>
  <sheetFormatPr baseColWidth="10" defaultRowHeight="16" x14ac:dyDescent="0.2"/>
  <cols>
    <col min="1" max="1" width="32.83203125" customWidth="1"/>
    <col min="2" max="2" width="14" customWidth="1"/>
    <col min="3" max="3" width="17" customWidth="1"/>
  </cols>
  <sheetData>
    <row r="1" spans="1:11" x14ac:dyDescent="0.2">
      <c r="A1" t="s">
        <v>23</v>
      </c>
      <c r="B1" t="s">
        <v>515</v>
      </c>
      <c r="C1" t="s">
        <v>518</v>
      </c>
      <c r="D1" t="s">
        <v>516</v>
      </c>
      <c r="E1" t="s">
        <v>98</v>
      </c>
      <c r="F1" t="s">
        <v>517</v>
      </c>
      <c r="G1" t="s">
        <v>156</v>
      </c>
      <c r="H1" t="s">
        <v>520</v>
      </c>
      <c r="I1" t="s">
        <v>521</v>
      </c>
    </row>
    <row r="2" spans="1:11" x14ac:dyDescent="0.2">
      <c r="A2" t="s">
        <v>530</v>
      </c>
      <c r="B2" s="24">
        <v>0.14000000000000001</v>
      </c>
      <c r="C2" s="24">
        <v>0.14000000000000001</v>
      </c>
      <c r="D2" s="24">
        <v>0.16</v>
      </c>
      <c r="E2" s="22">
        <v>0.05</v>
      </c>
      <c r="F2" s="22">
        <v>0.12</v>
      </c>
      <c r="G2" s="22">
        <v>0.02</v>
      </c>
      <c r="H2" s="22">
        <v>0.42</v>
      </c>
      <c r="I2">
        <v>42</v>
      </c>
    </row>
    <row r="3" spans="1:11" x14ac:dyDescent="0.2">
      <c r="A3" t="s">
        <v>186</v>
      </c>
      <c r="B3" s="24">
        <v>0.15</v>
      </c>
      <c r="C3" s="22">
        <v>0.03</v>
      </c>
      <c r="D3" s="22">
        <v>0.15</v>
      </c>
      <c r="E3" s="23">
        <v>0.09</v>
      </c>
      <c r="F3" s="23">
        <v>0.15</v>
      </c>
      <c r="G3" s="22">
        <v>0</v>
      </c>
      <c r="H3" s="22">
        <v>0.33</v>
      </c>
      <c r="I3">
        <v>33</v>
      </c>
    </row>
    <row r="4" spans="1:11" x14ac:dyDescent="0.2">
      <c r="A4" t="s">
        <v>123</v>
      </c>
      <c r="B4" s="23">
        <v>0.21</v>
      </c>
      <c r="C4" s="23">
        <v>0.28000000000000003</v>
      </c>
      <c r="D4" s="23">
        <v>0.32</v>
      </c>
      <c r="E4" s="22">
        <v>0</v>
      </c>
      <c r="F4" s="23">
        <v>0.18</v>
      </c>
      <c r="G4" s="23">
        <v>0.18</v>
      </c>
      <c r="H4" s="23">
        <v>0.64</v>
      </c>
      <c r="I4">
        <v>28</v>
      </c>
      <c r="K4" s="3" t="s">
        <v>532</v>
      </c>
    </row>
    <row r="5" spans="1:11" x14ac:dyDescent="0.2">
      <c r="A5" t="s">
        <v>255</v>
      </c>
      <c r="B5" s="22">
        <v>0.05</v>
      </c>
      <c r="C5" s="22">
        <v>0</v>
      </c>
      <c r="D5" s="24">
        <v>0.18</v>
      </c>
      <c r="E5" s="22">
        <v>0</v>
      </c>
      <c r="F5" s="22">
        <v>0.05</v>
      </c>
      <c r="G5" s="22">
        <v>0</v>
      </c>
      <c r="H5" s="22">
        <v>0.27</v>
      </c>
      <c r="I5">
        <v>22</v>
      </c>
    </row>
    <row r="6" spans="1:11" x14ac:dyDescent="0.2">
      <c r="A6" t="s">
        <v>531</v>
      </c>
      <c r="B6" s="22">
        <v>0.1</v>
      </c>
      <c r="C6" s="22">
        <v>0.06</v>
      </c>
      <c r="D6" s="24">
        <v>0.06</v>
      </c>
      <c r="E6" s="24">
        <v>0.06</v>
      </c>
      <c r="F6" s="22">
        <v>0.12</v>
      </c>
      <c r="G6" s="22">
        <v>0.06</v>
      </c>
      <c r="H6" s="24">
        <v>0.31</v>
      </c>
      <c r="I6">
        <v>16</v>
      </c>
    </row>
    <row r="7" spans="1:11" x14ac:dyDescent="0.2">
      <c r="A7" t="s">
        <v>527</v>
      </c>
      <c r="B7" s="23">
        <v>0.25</v>
      </c>
      <c r="C7" s="23">
        <v>0.25</v>
      </c>
      <c r="D7" s="22">
        <v>0.12</v>
      </c>
      <c r="E7" s="23">
        <v>0.18</v>
      </c>
      <c r="F7" s="22">
        <v>0.12</v>
      </c>
      <c r="G7" s="22">
        <v>0</v>
      </c>
      <c r="H7" s="24">
        <v>0.43</v>
      </c>
      <c r="I7">
        <v>16</v>
      </c>
    </row>
    <row r="8" spans="1:11" x14ac:dyDescent="0.2">
      <c r="A8" t="s">
        <v>142</v>
      </c>
      <c r="B8" s="23">
        <v>0.45</v>
      </c>
      <c r="C8" s="23">
        <v>0.54</v>
      </c>
      <c r="D8" s="24">
        <v>0.18</v>
      </c>
      <c r="E8" s="23">
        <v>0.09</v>
      </c>
      <c r="F8" s="22">
        <v>0.09</v>
      </c>
      <c r="G8" s="23">
        <v>0.09</v>
      </c>
      <c r="H8" s="23">
        <v>0.64</v>
      </c>
      <c r="I8">
        <v>11</v>
      </c>
    </row>
    <row r="9" spans="1:11" x14ac:dyDescent="0.2">
      <c r="A9" t="s">
        <v>534</v>
      </c>
      <c r="B9" s="22">
        <v>0.14000000000000001</v>
      </c>
      <c r="C9" s="22">
        <v>0.14000000000000001</v>
      </c>
      <c r="D9" s="22">
        <v>0</v>
      </c>
      <c r="E9" s="22">
        <v>0</v>
      </c>
      <c r="F9" s="23">
        <v>0.14000000000000001</v>
      </c>
      <c r="G9" s="22">
        <v>0</v>
      </c>
      <c r="H9" s="22">
        <v>0.14000000000000001</v>
      </c>
      <c r="I9">
        <v>7</v>
      </c>
    </row>
    <row r="10" spans="1:11" x14ac:dyDescent="0.2">
      <c r="A10" t="s">
        <v>533</v>
      </c>
      <c r="B10" s="23">
        <v>0.33</v>
      </c>
      <c r="C10" s="23">
        <v>0.33</v>
      </c>
      <c r="D10" s="22">
        <v>0</v>
      </c>
      <c r="E10" s="22">
        <v>0</v>
      </c>
      <c r="F10" s="23">
        <v>0.33</v>
      </c>
      <c r="G10" s="22">
        <v>0</v>
      </c>
      <c r="H10" s="23">
        <v>0.5</v>
      </c>
      <c r="I10">
        <v>6</v>
      </c>
    </row>
    <row r="11" spans="1:11" x14ac:dyDescent="0.2">
      <c r="A11" t="s">
        <v>744</v>
      </c>
      <c r="B11" s="22">
        <v>0.15</v>
      </c>
      <c r="C11" s="22">
        <v>0.12</v>
      </c>
      <c r="D11" s="22">
        <v>0.17</v>
      </c>
      <c r="E11" s="22">
        <v>0.05</v>
      </c>
      <c r="F11" s="22">
        <v>0.12</v>
      </c>
      <c r="G11" s="22">
        <v>0.06</v>
      </c>
      <c r="H11" s="22">
        <v>0.42</v>
      </c>
      <c r="I11">
        <v>205</v>
      </c>
    </row>
    <row r="13" spans="1:11" x14ac:dyDescent="0.2">
      <c r="A13" s="3" t="s">
        <v>536</v>
      </c>
      <c r="B13" s="22">
        <v>0.15</v>
      </c>
      <c r="C13" s="22">
        <v>0.12</v>
      </c>
      <c r="D13" s="22">
        <v>0.17</v>
      </c>
      <c r="E13" s="22">
        <v>0.05</v>
      </c>
      <c r="F13" s="22">
        <v>0.12</v>
      </c>
      <c r="G13" s="22">
        <v>0.06</v>
      </c>
      <c r="H13" s="22">
        <v>0.42</v>
      </c>
      <c r="I13">
        <v>199</v>
      </c>
    </row>
    <row r="19" spans="1:3" x14ac:dyDescent="0.2">
      <c r="B19" t="s">
        <v>731</v>
      </c>
      <c r="C19" t="s">
        <v>732</v>
      </c>
    </row>
    <row r="20" spans="1:3" x14ac:dyDescent="0.2">
      <c r="A20" t="s">
        <v>733</v>
      </c>
      <c r="B20" s="22">
        <v>0.41</v>
      </c>
    </row>
    <row r="21" spans="1:3" x14ac:dyDescent="0.2">
      <c r="A21" t="s">
        <v>69</v>
      </c>
      <c r="B21" s="22">
        <v>0.48</v>
      </c>
      <c r="C21" s="22">
        <v>0.24</v>
      </c>
    </row>
    <row r="22" spans="1:3" x14ac:dyDescent="0.2">
      <c r="A22" t="s">
        <v>173</v>
      </c>
      <c r="B22" s="22">
        <v>0.3</v>
      </c>
      <c r="C22" s="22">
        <v>0.13</v>
      </c>
    </row>
    <row r="37" spans="1:3" x14ac:dyDescent="0.2">
      <c r="B37" t="s">
        <v>741</v>
      </c>
      <c r="C37" t="s">
        <v>742</v>
      </c>
    </row>
    <row r="38" spans="1:3" x14ac:dyDescent="0.2">
      <c r="A38" t="s">
        <v>745</v>
      </c>
      <c r="B38" s="22">
        <v>0.41</v>
      </c>
      <c r="C38" s="22">
        <v>0.37</v>
      </c>
    </row>
    <row r="39" spans="1:3" x14ac:dyDescent="0.2">
      <c r="A39" t="s">
        <v>69</v>
      </c>
      <c r="B39" s="22">
        <v>0.48</v>
      </c>
      <c r="C39" s="22">
        <v>0.4</v>
      </c>
    </row>
    <row r="40" spans="1:3" x14ac:dyDescent="0.2">
      <c r="A40" t="s">
        <v>113</v>
      </c>
      <c r="B40" s="22">
        <v>0.67</v>
      </c>
      <c r="C40" s="22">
        <v>0.62</v>
      </c>
    </row>
    <row r="41" spans="1:3" x14ac:dyDescent="0.2">
      <c r="A41" t="s">
        <v>123</v>
      </c>
      <c r="B41" s="22">
        <v>0.64</v>
      </c>
      <c r="C41" s="22">
        <v>0.68</v>
      </c>
    </row>
    <row r="42" spans="1:3" x14ac:dyDescent="0.2">
      <c r="A42" t="s">
        <v>743</v>
      </c>
      <c r="B42" s="22">
        <v>0.64</v>
      </c>
      <c r="C42" s="22">
        <v>0.33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0EC2-035A-6049-BD64-E28B18FA5A27}">
  <dimension ref="A1:B7"/>
  <sheetViews>
    <sheetView workbookViewId="0">
      <selection activeCell="J2" sqref="J2"/>
    </sheetView>
  </sheetViews>
  <sheetFormatPr baseColWidth="10" defaultRowHeight="16" x14ac:dyDescent="0.2"/>
  <cols>
    <col min="1" max="1" width="23.5" customWidth="1"/>
    <col min="2" max="2" width="20.83203125" customWidth="1"/>
    <col min="4" max="4" width="16" customWidth="1"/>
  </cols>
  <sheetData>
    <row r="1" spans="1:2" x14ac:dyDescent="0.2">
      <c r="A1" t="s">
        <v>740</v>
      </c>
      <c r="B1" t="s">
        <v>739</v>
      </c>
    </row>
    <row r="2" spans="1:2" x14ac:dyDescent="0.2">
      <c r="A2" t="s">
        <v>734</v>
      </c>
      <c r="B2" s="40">
        <v>0.15</v>
      </c>
    </row>
    <row r="3" spans="1:2" x14ac:dyDescent="0.2">
      <c r="A3" t="s">
        <v>735</v>
      </c>
      <c r="B3" s="40">
        <v>0.12</v>
      </c>
    </row>
    <row r="4" spans="1:2" x14ac:dyDescent="0.2">
      <c r="A4" t="s">
        <v>737</v>
      </c>
      <c r="B4" s="40">
        <v>0.17</v>
      </c>
    </row>
    <row r="5" spans="1:2" x14ac:dyDescent="0.2">
      <c r="A5" t="s">
        <v>736</v>
      </c>
      <c r="B5" s="40">
        <v>0.05</v>
      </c>
    </row>
    <row r="6" spans="1:2" x14ac:dyDescent="0.2">
      <c r="A6" t="s">
        <v>517</v>
      </c>
      <c r="B6" s="40">
        <v>0.13</v>
      </c>
    </row>
    <row r="7" spans="1:2" x14ac:dyDescent="0.2">
      <c r="A7" t="s">
        <v>738</v>
      </c>
      <c r="B7" s="40">
        <v>0.06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6C94-1D75-1B4E-8B66-5C9439819E5A}">
  <dimension ref="A1:A13"/>
  <sheetViews>
    <sheetView workbookViewId="0">
      <selection activeCell="A20" sqref="A20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s="3" t="s">
        <v>76</v>
      </c>
    </row>
    <row r="3" spans="1:1" x14ac:dyDescent="0.2">
      <c r="A3" t="s">
        <v>77</v>
      </c>
    </row>
    <row r="4" spans="1:1" x14ac:dyDescent="0.2">
      <c r="A4" t="s">
        <v>78</v>
      </c>
    </row>
    <row r="5" spans="1:1" x14ac:dyDescent="0.2">
      <c r="A5" t="s">
        <v>79</v>
      </c>
    </row>
    <row r="6" spans="1:1" x14ac:dyDescent="0.2">
      <c r="A6" t="s">
        <v>80</v>
      </c>
    </row>
    <row r="7" spans="1:1" x14ac:dyDescent="0.2">
      <c r="A7" t="s">
        <v>86</v>
      </c>
    </row>
    <row r="9" spans="1:1" x14ac:dyDescent="0.2">
      <c r="A9" s="3" t="s">
        <v>81</v>
      </c>
    </row>
    <row r="10" spans="1:1" x14ac:dyDescent="0.2">
      <c r="A10" t="s">
        <v>82</v>
      </c>
    </row>
    <row r="11" spans="1:1" x14ac:dyDescent="0.2">
      <c r="A11" t="s">
        <v>83</v>
      </c>
    </row>
    <row r="12" spans="1:1" x14ac:dyDescent="0.2">
      <c r="A12" t="s">
        <v>84</v>
      </c>
    </row>
    <row r="13" spans="1:1" x14ac:dyDescent="0.2">
      <c r="A1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8BC3-4F77-5E4B-A6A2-51DCEBFEE091}">
  <dimension ref="A1:U35"/>
  <sheetViews>
    <sheetView workbookViewId="0">
      <pane ySplit="1" topLeftCell="A14" activePane="bottomLeft" state="frozen"/>
      <selection pane="bottomLeft" activeCell="D35" sqref="D35"/>
    </sheetView>
  </sheetViews>
  <sheetFormatPr baseColWidth="10" defaultRowHeight="16" x14ac:dyDescent="0.2"/>
  <cols>
    <col min="1" max="1" width="39.5" customWidth="1"/>
    <col min="2" max="2" width="23.6640625" customWidth="1"/>
    <col min="3" max="3" width="50.6640625" style="2" customWidth="1"/>
  </cols>
  <sheetData>
    <row r="1" spans="1:21" ht="17" x14ac:dyDescent="0.2">
      <c r="A1" t="s">
        <v>288</v>
      </c>
      <c r="B1" t="s">
        <v>0</v>
      </c>
      <c r="C1" s="2" t="s">
        <v>538</v>
      </c>
    </row>
    <row r="2" spans="1:21" ht="17" x14ac:dyDescent="0.2">
      <c r="A2" t="s">
        <v>539</v>
      </c>
      <c r="B2" t="s">
        <v>69</v>
      </c>
      <c r="C2" s="2" t="s">
        <v>540</v>
      </c>
    </row>
    <row r="3" spans="1:21" ht="17" x14ac:dyDescent="0.2">
      <c r="A3" s="35" t="s">
        <v>541</v>
      </c>
      <c r="B3" t="s">
        <v>69</v>
      </c>
      <c r="C3" s="2" t="s">
        <v>540</v>
      </c>
    </row>
    <row r="4" spans="1:21" ht="17" x14ac:dyDescent="0.2">
      <c r="A4" t="s">
        <v>543</v>
      </c>
      <c r="B4" t="s">
        <v>69</v>
      </c>
      <c r="C4" s="2" t="s">
        <v>542</v>
      </c>
    </row>
    <row r="5" spans="1:21" ht="17" x14ac:dyDescent="0.2">
      <c r="A5" s="37" t="s">
        <v>555</v>
      </c>
      <c r="B5" t="s">
        <v>69</v>
      </c>
      <c r="C5" s="2" t="s">
        <v>542</v>
      </c>
    </row>
    <row r="6" spans="1:21" ht="17" x14ac:dyDescent="0.2">
      <c r="A6" t="s">
        <v>565</v>
      </c>
      <c r="B6" t="s">
        <v>69</v>
      </c>
      <c r="C6" s="2" t="s">
        <v>542</v>
      </c>
    </row>
    <row r="7" spans="1:21" ht="34" x14ac:dyDescent="0.2">
      <c r="A7" s="37" t="s">
        <v>556</v>
      </c>
      <c r="B7" t="s">
        <v>69</v>
      </c>
      <c r="C7" s="2" t="s">
        <v>542</v>
      </c>
    </row>
    <row r="8" spans="1:21" ht="17" x14ac:dyDescent="0.2">
      <c r="A8" s="37" t="s">
        <v>557</v>
      </c>
      <c r="B8" t="s">
        <v>69</v>
      </c>
      <c r="C8" s="2" t="s">
        <v>542</v>
      </c>
    </row>
    <row r="9" spans="1:21" ht="17" x14ac:dyDescent="0.2">
      <c r="A9" s="37" t="s">
        <v>562</v>
      </c>
      <c r="B9" t="s">
        <v>69</v>
      </c>
      <c r="C9" s="2" t="s">
        <v>542</v>
      </c>
    </row>
    <row r="10" spans="1:21" ht="17" x14ac:dyDescent="0.2">
      <c r="A10" s="37" t="s">
        <v>569</v>
      </c>
      <c r="B10" t="s">
        <v>69</v>
      </c>
      <c r="C10" s="2" t="s">
        <v>573</v>
      </c>
    </row>
    <row r="11" spans="1:21" s="1" customFormat="1" ht="34" x14ac:dyDescent="0.2">
      <c r="A11" s="37" t="s">
        <v>593</v>
      </c>
      <c r="B11" s="1" t="s">
        <v>69</v>
      </c>
      <c r="C11" s="13" t="s">
        <v>601</v>
      </c>
      <c r="U11" s="7"/>
    </row>
    <row r="12" spans="1:21" ht="17" x14ac:dyDescent="0.2">
      <c r="A12" s="37" t="s">
        <v>594</v>
      </c>
      <c r="B12" t="s">
        <v>69</v>
      </c>
      <c r="C12" s="2" t="s">
        <v>602</v>
      </c>
    </row>
    <row r="13" spans="1:21" ht="17" x14ac:dyDescent="0.2">
      <c r="A13" s="37" t="s">
        <v>595</v>
      </c>
      <c r="B13" t="s">
        <v>603</v>
      </c>
      <c r="C13" s="2" t="s">
        <v>604</v>
      </c>
    </row>
    <row r="14" spans="1:21" ht="17" x14ac:dyDescent="0.2">
      <c r="A14" s="37" t="s">
        <v>605</v>
      </c>
      <c r="B14" t="s">
        <v>69</v>
      </c>
      <c r="C14" s="2" t="s">
        <v>573</v>
      </c>
    </row>
    <row r="15" spans="1:21" ht="17" x14ac:dyDescent="0.2">
      <c r="A15" s="35" t="s">
        <v>609</v>
      </c>
      <c r="B15" t="s">
        <v>69</v>
      </c>
      <c r="C15" s="2" t="s">
        <v>610</v>
      </c>
    </row>
    <row r="16" spans="1:21" ht="17" x14ac:dyDescent="0.2">
      <c r="A16" s="37" t="s">
        <v>612</v>
      </c>
      <c r="B16" t="s">
        <v>69</v>
      </c>
      <c r="C16" s="2" t="s">
        <v>602</v>
      </c>
    </row>
    <row r="17" spans="1:3" ht="17" x14ac:dyDescent="0.2">
      <c r="A17" s="35" t="s">
        <v>619</v>
      </c>
      <c r="B17" t="s">
        <v>69</v>
      </c>
      <c r="C17" s="2" t="s">
        <v>610</v>
      </c>
    </row>
    <row r="18" spans="1:3" ht="17" x14ac:dyDescent="0.2">
      <c r="A18" s="37" t="s">
        <v>623</v>
      </c>
      <c r="B18" t="s">
        <v>603</v>
      </c>
      <c r="C18" s="2" t="s">
        <v>624</v>
      </c>
    </row>
    <row r="19" spans="1:3" ht="17" x14ac:dyDescent="0.2">
      <c r="A19" s="35" t="s">
        <v>625</v>
      </c>
      <c r="B19" t="s">
        <v>69</v>
      </c>
      <c r="C19" s="2" t="s">
        <v>626</v>
      </c>
    </row>
    <row r="20" spans="1:3" ht="17" x14ac:dyDescent="0.2">
      <c r="A20" t="s">
        <v>630</v>
      </c>
      <c r="B20" t="s">
        <v>69</v>
      </c>
      <c r="C20" s="2" t="s">
        <v>624</v>
      </c>
    </row>
    <row r="21" spans="1:3" ht="17" x14ac:dyDescent="0.2">
      <c r="A21" t="s">
        <v>631</v>
      </c>
      <c r="B21" t="s">
        <v>69</v>
      </c>
      <c r="C21" s="2" t="s">
        <v>624</v>
      </c>
    </row>
    <row r="22" spans="1:3" ht="17" x14ac:dyDescent="0.2">
      <c r="A22" s="35" t="s">
        <v>633</v>
      </c>
      <c r="B22" t="s">
        <v>603</v>
      </c>
      <c r="C22" s="2" t="s">
        <v>624</v>
      </c>
    </row>
    <row r="23" spans="1:3" ht="17" x14ac:dyDescent="0.2">
      <c r="A23" s="32" t="s">
        <v>641</v>
      </c>
      <c r="B23" t="s">
        <v>69</v>
      </c>
      <c r="C23" s="2" t="s">
        <v>642</v>
      </c>
    </row>
    <row r="24" spans="1:3" ht="17" x14ac:dyDescent="0.2">
      <c r="A24" s="37" t="s">
        <v>650</v>
      </c>
      <c r="B24" t="s">
        <v>69</v>
      </c>
      <c r="C24" s="2" t="s">
        <v>653</v>
      </c>
    </row>
    <row r="25" spans="1:3" ht="17" x14ac:dyDescent="0.2">
      <c r="A25" t="s">
        <v>659</v>
      </c>
      <c r="B25" t="s">
        <v>69</v>
      </c>
      <c r="C25" s="2" t="s">
        <v>642</v>
      </c>
    </row>
    <row r="26" spans="1:3" ht="17" x14ac:dyDescent="0.2">
      <c r="A26" s="37" t="s">
        <v>660</v>
      </c>
      <c r="B26" t="s">
        <v>69</v>
      </c>
      <c r="C26" s="2" t="s">
        <v>642</v>
      </c>
    </row>
    <row r="27" spans="1:3" ht="17" x14ac:dyDescent="0.2">
      <c r="A27" s="37" t="s">
        <v>668</v>
      </c>
      <c r="B27" t="s">
        <v>69</v>
      </c>
      <c r="C27" s="2" t="s">
        <v>669</v>
      </c>
    </row>
    <row r="28" spans="1:3" ht="17" x14ac:dyDescent="0.2">
      <c r="A28" s="37" t="s">
        <v>670</v>
      </c>
      <c r="B28" t="s">
        <v>69</v>
      </c>
      <c r="C28" s="2" t="s">
        <v>671</v>
      </c>
    </row>
    <row r="29" spans="1:3" ht="17" x14ac:dyDescent="0.2">
      <c r="A29" s="37" t="s">
        <v>694</v>
      </c>
      <c r="B29" t="s">
        <v>173</v>
      </c>
      <c r="C29" s="2" t="s">
        <v>695</v>
      </c>
    </row>
    <row r="30" spans="1:3" ht="17" x14ac:dyDescent="0.2">
      <c r="A30" s="37" t="s">
        <v>698</v>
      </c>
      <c r="B30" t="s">
        <v>173</v>
      </c>
      <c r="C30" s="2" t="s">
        <v>699</v>
      </c>
    </row>
    <row r="31" spans="1:3" ht="34" x14ac:dyDescent="0.2">
      <c r="A31" s="37" t="s">
        <v>704</v>
      </c>
      <c r="B31" t="s">
        <v>173</v>
      </c>
      <c r="C31" s="2" t="s">
        <v>705</v>
      </c>
    </row>
    <row r="32" spans="1:3" ht="17" x14ac:dyDescent="0.2">
      <c r="A32" s="37" t="s">
        <v>707</v>
      </c>
      <c r="B32" t="s">
        <v>173</v>
      </c>
      <c r="C32" s="2" t="s">
        <v>708</v>
      </c>
    </row>
    <row r="33" spans="1:3" ht="17" x14ac:dyDescent="0.2">
      <c r="A33" s="37" t="s">
        <v>719</v>
      </c>
      <c r="B33" t="s">
        <v>173</v>
      </c>
      <c r="C33" s="2" t="s">
        <v>720</v>
      </c>
    </row>
    <row r="34" spans="1:3" ht="17" x14ac:dyDescent="0.2">
      <c r="A34" s="37" t="s">
        <v>721</v>
      </c>
      <c r="B34" t="s">
        <v>173</v>
      </c>
      <c r="C34" s="2" t="s">
        <v>724</v>
      </c>
    </row>
    <row r="35" spans="1:3" ht="17" x14ac:dyDescent="0.2">
      <c r="A35" t="s">
        <v>730</v>
      </c>
      <c r="B35" t="s">
        <v>117</v>
      </c>
      <c r="C35" s="2" t="s">
        <v>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CB47-56F3-1043-B92F-6C550477629B}">
  <dimension ref="A1:X19"/>
  <sheetViews>
    <sheetView topLeftCell="A9" workbookViewId="0">
      <selection activeCell="D18" sqref="D18"/>
    </sheetView>
  </sheetViews>
  <sheetFormatPr baseColWidth="10" defaultRowHeight="16" x14ac:dyDescent="0.2"/>
  <cols>
    <col min="1" max="1" width="20.33203125" customWidth="1"/>
    <col min="4" max="4" width="26" customWidth="1"/>
    <col min="21" max="21" width="14.6640625" customWidth="1"/>
    <col min="24" max="24" width="27.6640625" customWidth="1"/>
  </cols>
  <sheetData>
    <row r="1" spans="1:24" x14ac:dyDescent="0.2">
      <c r="A1" t="s">
        <v>196</v>
      </c>
    </row>
    <row r="3" spans="1:24" ht="119" x14ac:dyDescent="0.2">
      <c r="A3" s="9" t="s">
        <v>177</v>
      </c>
      <c r="B3" s="10" t="s">
        <v>117</v>
      </c>
      <c r="C3" s="10">
        <v>2004</v>
      </c>
      <c r="D3" s="11">
        <v>700000000</v>
      </c>
      <c r="E3" s="10">
        <v>1</v>
      </c>
      <c r="F3" s="10">
        <v>1</v>
      </c>
      <c r="G3" s="10"/>
      <c r="H3" s="10"/>
      <c r="I3" s="10"/>
      <c r="J3" s="10"/>
      <c r="K3" s="10"/>
      <c r="L3" s="10" t="s">
        <v>29</v>
      </c>
      <c r="M3" s="10">
        <v>1</v>
      </c>
      <c r="N3" s="10"/>
      <c r="O3" s="10"/>
      <c r="P3" s="10"/>
      <c r="Q3" s="10"/>
      <c r="R3" s="10"/>
      <c r="S3" s="10">
        <v>3</v>
      </c>
      <c r="T3" s="12" t="s">
        <v>68</v>
      </c>
      <c r="U3" s="10" t="s">
        <v>39</v>
      </c>
      <c r="V3" s="12"/>
      <c r="X3" s="1" t="s">
        <v>449</v>
      </c>
    </row>
    <row r="4" spans="1:24" s="1" customFormat="1" ht="136" x14ac:dyDescent="0.2">
      <c r="A4" s="5" t="s">
        <v>385</v>
      </c>
      <c r="B4" s="1" t="s">
        <v>34</v>
      </c>
      <c r="C4" s="1">
        <v>2019</v>
      </c>
      <c r="D4" s="8" t="s">
        <v>425</v>
      </c>
      <c r="L4" s="1" t="s">
        <v>47</v>
      </c>
      <c r="Q4" s="1">
        <v>1</v>
      </c>
      <c r="R4" s="1">
        <v>0</v>
      </c>
      <c r="S4" s="1">
        <v>0</v>
      </c>
      <c r="T4" s="1">
        <v>5</v>
      </c>
      <c r="U4" s="7" t="s">
        <v>376</v>
      </c>
      <c r="V4" s="7" t="s">
        <v>39</v>
      </c>
      <c r="W4" s="7" t="s">
        <v>424</v>
      </c>
    </row>
    <row r="5" spans="1:24" s="16" customFormat="1" x14ac:dyDescent="0.2">
      <c r="A5" s="15" t="s">
        <v>392</v>
      </c>
      <c r="B5" s="16" t="s">
        <v>46</v>
      </c>
      <c r="D5" s="17" t="s">
        <v>426</v>
      </c>
      <c r="L5" s="16" t="s">
        <v>232</v>
      </c>
      <c r="U5" s="18"/>
      <c r="V5" s="18"/>
      <c r="W5" s="18"/>
    </row>
    <row r="6" spans="1:24" s="1" customFormat="1" x14ac:dyDescent="0.2">
      <c r="A6" s="5" t="s">
        <v>395</v>
      </c>
      <c r="B6" s="1" t="s">
        <v>113</v>
      </c>
      <c r="D6" s="8" t="s">
        <v>432</v>
      </c>
      <c r="L6" s="1" t="s">
        <v>232</v>
      </c>
      <c r="U6" s="7"/>
      <c r="V6" s="7"/>
      <c r="W6" s="7"/>
    </row>
    <row r="7" spans="1:24" s="1" customFormat="1" ht="119" x14ac:dyDescent="0.2">
      <c r="A7" s="5" t="s">
        <v>101</v>
      </c>
      <c r="B7" s="1" t="s">
        <v>41</v>
      </c>
      <c r="C7" s="1">
        <v>2006</v>
      </c>
      <c r="D7" s="14">
        <v>47000000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 t="s">
        <v>47</v>
      </c>
      <c r="M7" s="1">
        <v>1</v>
      </c>
      <c r="N7" s="1">
        <v>2012</v>
      </c>
      <c r="O7" s="1">
        <v>0</v>
      </c>
      <c r="P7" s="1">
        <v>0</v>
      </c>
      <c r="Q7" s="1">
        <v>1</v>
      </c>
      <c r="R7" s="1">
        <v>1</v>
      </c>
      <c r="S7" s="1">
        <v>2011</v>
      </c>
      <c r="T7" s="1">
        <v>3</v>
      </c>
      <c r="U7" s="7" t="s">
        <v>103</v>
      </c>
      <c r="V7" s="7" t="s">
        <v>51</v>
      </c>
      <c r="W7" s="7"/>
      <c r="X7" s="19" t="s">
        <v>449</v>
      </c>
    </row>
    <row r="8" spans="1:24" s="1" customFormat="1" ht="119" x14ac:dyDescent="0.2">
      <c r="A8" s="5" t="s">
        <v>414</v>
      </c>
      <c r="B8" s="1" t="s">
        <v>107</v>
      </c>
      <c r="D8" s="14"/>
      <c r="L8" s="1" t="s">
        <v>188</v>
      </c>
      <c r="M8" s="1" t="s">
        <v>450</v>
      </c>
      <c r="V8" s="7"/>
      <c r="W8" s="7"/>
      <c r="X8" s="7" t="s">
        <v>451</v>
      </c>
    </row>
    <row r="9" spans="1:24" s="1" customFormat="1" ht="102" x14ac:dyDescent="0.2">
      <c r="A9" s="5" t="s">
        <v>411</v>
      </c>
      <c r="B9" s="1" t="s">
        <v>117</v>
      </c>
      <c r="C9" s="1">
        <v>2016</v>
      </c>
      <c r="D9" s="13">
        <v>20000000000</v>
      </c>
      <c r="L9" s="1" t="s">
        <v>192</v>
      </c>
      <c r="M9" s="1" t="s">
        <v>450</v>
      </c>
      <c r="V9" s="7" t="s">
        <v>461</v>
      </c>
      <c r="W9" s="7" t="s">
        <v>39</v>
      </c>
      <c r="X9" s="7" t="s">
        <v>462</v>
      </c>
    </row>
    <row r="10" spans="1:24" s="1" customFormat="1" x14ac:dyDescent="0.2">
      <c r="A10" s="5" t="s">
        <v>406</v>
      </c>
      <c r="B10" s="1" t="s">
        <v>117</v>
      </c>
      <c r="D10" s="13"/>
      <c r="L10" s="1" t="s">
        <v>192</v>
      </c>
      <c r="M10" s="1" t="s">
        <v>450</v>
      </c>
      <c r="V10" s="7"/>
      <c r="W10" s="7"/>
      <c r="X10" s="7"/>
    </row>
    <row r="11" spans="1:24" s="1" customFormat="1" ht="51" x14ac:dyDescent="0.2">
      <c r="A11" s="5" t="s">
        <v>409</v>
      </c>
      <c r="B11" s="1" t="s">
        <v>117</v>
      </c>
      <c r="D11" s="13"/>
      <c r="L11" s="1" t="s">
        <v>48</v>
      </c>
      <c r="M11" s="1" t="s">
        <v>47</v>
      </c>
      <c r="V11" s="7"/>
      <c r="W11" s="7"/>
      <c r="X11" s="7" t="s">
        <v>463</v>
      </c>
    </row>
    <row r="12" spans="1:24" s="1" customFormat="1" x14ac:dyDescent="0.2">
      <c r="A12" s="5" t="s">
        <v>399</v>
      </c>
      <c r="B12" s="1" t="s">
        <v>113</v>
      </c>
      <c r="D12" s="13" t="s">
        <v>432</v>
      </c>
      <c r="L12" s="1" t="s">
        <v>232</v>
      </c>
      <c r="M12" s="1" t="s">
        <v>450</v>
      </c>
      <c r="V12" s="7"/>
      <c r="W12" s="7"/>
      <c r="X12" s="7"/>
    </row>
    <row r="18" spans="1:1" x14ac:dyDescent="0.2">
      <c r="A18" t="s">
        <v>482</v>
      </c>
    </row>
    <row r="19" spans="1:1" x14ac:dyDescent="0.2">
      <c r="A19" s="20" t="s">
        <v>483</v>
      </c>
    </row>
  </sheetData>
  <hyperlinks>
    <hyperlink ref="A19" r:id="rId1" xr:uid="{73B2E93C-E517-064B-B72C-5C40062DED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China_LAC</vt:lpstr>
      <vt:lpstr>Rules-Explanations</vt:lpstr>
      <vt:lpstr>Ecuador_Database</vt:lpstr>
      <vt:lpstr>Jamaica_Database</vt:lpstr>
      <vt:lpstr>Actors Percentage</vt:lpstr>
      <vt:lpstr>Protest_Issue</vt:lpstr>
      <vt:lpstr>Acknowledgements</vt:lpstr>
      <vt:lpstr>NOT list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Knecht</dc:creator>
  <cp:lastModifiedBy>Ethan Knecht</cp:lastModifiedBy>
  <dcterms:created xsi:type="dcterms:W3CDTF">2019-10-21T03:14:11Z</dcterms:created>
  <dcterms:modified xsi:type="dcterms:W3CDTF">2020-06-02T17:55:55Z</dcterms:modified>
</cp:coreProperties>
</file>