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<sst xmlns="http://schemas.openxmlformats.org/spreadsheetml/2006/main" count="422" uniqueCount="295">
  <si>
    <t>Participant Name</t>
  </si>
  <si>
    <t>Age</t>
  </si>
  <si>
    <t>Sex</t>
  </si>
  <si>
    <t>Location (Island &amp; House Number)</t>
  </si>
  <si>
    <t>Date</t>
  </si>
  <si>
    <t>Time Pre-Jump</t>
  </si>
  <si>
    <t>Pre-Jump Adrenaline (pg/mL)</t>
  </si>
  <si>
    <t>Time Jumped (sec)</t>
  </si>
  <si>
    <t>Time Post-Jumping</t>
  </si>
  <si>
    <t>Post-Jump Adrenaline (pg/mL)</t>
  </si>
  <si>
    <t>Change in Blood Adrenaline Levels</t>
  </si>
  <si>
    <t>Percent Change of Blood Adrenaline Levels</t>
  </si>
  <si>
    <t>Additional Notes</t>
  </si>
  <si>
    <t>Sophia Carlsen</t>
  </si>
  <si>
    <t>F</t>
  </si>
  <si>
    <t>Hayarano - 95</t>
  </si>
  <si>
    <t>smoked a couple times throughout her life</t>
  </si>
  <si>
    <t>Kyosuke Endo</t>
  </si>
  <si>
    <t>M</t>
  </si>
  <si>
    <t>Hayarano - 396</t>
  </si>
  <si>
    <t>mostly healthy individual with almost no smoking</t>
  </si>
  <si>
    <t>Husaam Ahmad</t>
  </si>
  <si>
    <t>Hayarano - 418</t>
  </si>
  <si>
    <t>light  -  moderate smoker for most of life, recently got heart disease</t>
  </si>
  <si>
    <t>RODGER AITKEN</t>
  </si>
  <si>
    <t>Akkeshi - 31</t>
  </si>
  <si>
    <t>alternative light &amp; moderate smoker, had and recovered from bowel cancer towards end of life</t>
  </si>
  <si>
    <t>DR KRISTINA BLOMGREN</t>
  </si>
  <si>
    <t>Akkeshi - 18</t>
  </si>
  <si>
    <t>light-non smoker for most of life, got liver cancer in recent years</t>
  </si>
  <si>
    <t>Alexander Wilson</t>
  </si>
  <si>
    <t>Akkeshi - 407</t>
  </si>
  <si>
    <t>light - non smoker for most of life</t>
  </si>
  <si>
    <t>BEAU BASU</t>
  </si>
  <si>
    <t>Reading - 392</t>
  </si>
  <si>
    <t>light smoker for last two decades</t>
  </si>
  <si>
    <t>HIROKA MASUDA</t>
  </si>
  <si>
    <t>Reading- 327</t>
  </si>
  <si>
    <t>light/non smoker for most of life</t>
  </si>
  <si>
    <t>BRENDA SOLBERG</t>
  </si>
  <si>
    <t>Reading - 652</t>
  </si>
  <si>
    <t>had asthma/severe asthma in recent years, is pregnant</t>
  </si>
  <si>
    <t>SARAH BLOMGREN</t>
  </si>
  <si>
    <t>Nelson - 45</t>
  </si>
  <si>
    <t xml:space="preserve">Yuka Regan </t>
  </si>
  <si>
    <t>Nelson - 328</t>
  </si>
  <si>
    <t>GYAN SRINIVASAN</t>
  </si>
  <si>
    <t>Nelson - 103</t>
  </si>
  <si>
    <t>Darren Sato</t>
  </si>
  <si>
    <t>Arcadia - 733</t>
  </si>
  <si>
    <t>light/non smoker - dealt with severe asthma in later years of life</t>
  </si>
  <si>
    <t>JOAQUIM LEMOINE</t>
  </si>
  <si>
    <t>Arcadia - 476</t>
  </si>
  <si>
    <t>HENNING FRIEDRICH</t>
  </si>
  <si>
    <t>Arcadia - 333</t>
  </si>
  <si>
    <t>light/non smoker</t>
  </si>
  <si>
    <t>AMI COLLINS</t>
  </si>
  <si>
    <t>Kyobico - 193</t>
  </si>
  <si>
    <t>nonsmoker</t>
  </si>
  <si>
    <t>SOTA YAMAMOTO</t>
  </si>
  <si>
    <t>Kyobico</t>
  </si>
  <si>
    <t>non smoker</t>
  </si>
  <si>
    <t>FRANCOIS COLLINS</t>
  </si>
  <si>
    <t>light/nonsmoker</t>
  </si>
  <si>
    <t>CLIVE MACKAY</t>
  </si>
  <si>
    <t>Takazaki</t>
  </si>
  <si>
    <t>EDDY LEMOINE</t>
  </si>
  <si>
    <t>light smoker</t>
  </si>
  <si>
    <t>NANA WATANABE</t>
  </si>
  <si>
    <t>SINEAD EDWARDS</t>
  </si>
  <si>
    <t>Shinobi - 179</t>
  </si>
  <si>
    <t>LOUIS BLOMGREN</t>
  </si>
  <si>
    <t>Shinobi - 148</t>
  </si>
  <si>
    <t>DR JONAS BLOMGREN</t>
  </si>
  <si>
    <t xml:space="preserve"> Shinobi - 260</t>
  </si>
  <si>
    <t>Ella Roberts</t>
  </si>
  <si>
    <t>Biruwa</t>
  </si>
  <si>
    <t>Kayleigh Moore</t>
  </si>
  <si>
    <t>DELAINE EKLUND</t>
  </si>
  <si>
    <t>Ruby Wilson</t>
  </si>
  <si>
    <t>Hayarano - 430</t>
  </si>
  <si>
    <t>Dr Maki Kikuchi</t>
  </si>
  <si>
    <t>Hayarano - 392</t>
  </si>
  <si>
    <t>light smoker for a year-long period three times, caught V6, V2, and V4 previously</t>
  </si>
  <si>
    <t>Sylvain Dupuy</t>
  </si>
  <si>
    <t>Akkeshi - 104</t>
  </si>
  <si>
    <t>Caught V1 age 9</t>
  </si>
  <si>
    <t>Sylvia Ritchie</t>
  </si>
  <si>
    <t>Akkeshi - 345</t>
  </si>
  <si>
    <t>Severe Asthma, inconsistent light smoker</t>
  </si>
  <si>
    <t>Kris Ferguson</t>
  </si>
  <si>
    <t>Akkeshi - 260</t>
  </si>
  <si>
    <t>NA</t>
  </si>
  <si>
    <t>Michael Brown</t>
  </si>
  <si>
    <t>Reading - 283</t>
  </si>
  <si>
    <t>Caught V1 age 15, V2 age 11, light smoker</t>
  </si>
  <si>
    <t>Lysiane Perrier</t>
  </si>
  <si>
    <t>Reading - 71</t>
  </si>
  <si>
    <t>Caught v6 age 11, V2 age 12, V1 age 16, light to heavy smoker from 22 to 26</t>
  </si>
  <si>
    <t>Daiki Regan</t>
  </si>
  <si>
    <t>Reading - 116</t>
  </si>
  <si>
    <t>Caught V2 age 3</t>
  </si>
  <si>
    <t>Taylor Wilson</t>
  </si>
  <si>
    <t>Nelson - 254</t>
  </si>
  <si>
    <t>Caught V5 age 8, V6 age 9, v2 age 18, v1 age 22, light to moderate smoker from 21 to 75</t>
  </si>
  <si>
    <t>Maelie Gagnon</t>
  </si>
  <si>
    <t>Nelson - 172</t>
  </si>
  <si>
    <t>light to moderate smoker from 18 to 34</t>
  </si>
  <si>
    <t>Allister Marshall</t>
  </si>
  <si>
    <t>Nelson - 241</t>
  </si>
  <si>
    <t>light to heavy smoker from 18 to 60, admitted for viral infection at age 21</t>
  </si>
  <si>
    <t>Karina Carlsen</t>
  </si>
  <si>
    <t>Arcadia - 338</t>
  </si>
  <si>
    <t>light smoker age 20 to 21</t>
  </si>
  <si>
    <t>Marc Watanabe</t>
  </si>
  <si>
    <t>Arcadia - 1380</t>
  </si>
  <si>
    <t>light smoker from 22</t>
  </si>
  <si>
    <t>Amy Connolly</t>
  </si>
  <si>
    <t>Arcadia - 890</t>
  </si>
  <si>
    <t>light to moderate smoker from 18 to 23 while also pregnant</t>
  </si>
  <si>
    <t>Katie Brown</t>
  </si>
  <si>
    <t>Kyobico - 41</t>
  </si>
  <si>
    <t>Viral infection age 7</t>
  </si>
  <si>
    <t>Rodrigue Lebrun</t>
  </si>
  <si>
    <t>Kyobico - 439</t>
  </si>
  <si>
    <t>Diabetes age 0</t>
  </si>
  <si>
    <t>Ophelia Watanabe</t>
  </si>
  <si>
    <t>Kyobico - 251</t>
  </si>
  <si>
    <t>Viral infection age 14 to 15</t>
  </si>
  <si>
    <t>Emaan Chaudhuri</t>
  </si>
  <si>
    <t>Takazaki - 189</t>
  </si>
  <si>
    <t>light to moderate smoker from 51 to 78</t>
  </si>
  <si>
    <t>Ashley Summers</t>
  </si>
  <si>
    <t>Takazaki - 399</t>
  </si>
  <si>
    <t>viral infection age 7 and 17, light to moderate smoker from 19 to 73</t>
  </si>
  <si>
    <t>Thurston Ibsen</t>
  </si>
  <si>
    <t>Takazaki - 73</t>
  </si>
  <si>
    <t>light smoker on and off from 18 to 47</t>
  </si>
  <si>
    <t>Ophelia Page</t>
  </si>
  <si>
    <t>Shinobi - 11</t>
  </si>
  <si>
    <t>viral infection age 16</t>
  </si>
  <si>
    <t>Louis Blomgren</t>
  </si>
  <si>
    <t>Shinobi - 117</t>
  </si>
  <si>
    <t>viral infection age 5, light to moderate smoker on and off from 18 to 62</t>
  </si>
  <si>
    <t>Chaman Chaudhuri</t>
  </si>
  <si>
    <t>Shinobi - 241</t>
  </si>
  <si>
    <t>viral infection age 18, light to heavy smoker on and off from 20 to 62</t>
  </si>
  <si>
    <t>Robin Sato</t>
  </si>
  <si>
    <t>Biruwa - 400</t>
  </si>
  <si>
    <t>caught v2 age 12, v5 age 13</t>
  </si>
  <si>
    <t>Magritte Abel</t>
  </si>
  <si>
    <t>Biruwa - 432</t>
  </si>
  <si>
    <t>caught v2 age 7, v5 age 8</t>
  </si>
  <si>
    <t>Ruby Connolly</t>
  </si>
  <si>
    <t>Biruwa - 302</t>
  </si>
  <si>
    <t>light smoker on and off from 19 to 40</t>
  </si>
  <si>
    <t>Ren Jones</t>
  </si>
  <si>
    <t>Hayarano - 299</t>
  </si>
  <si>
    <t>light smoker on and off from 19 to current age</t>
  </si>
  <si>
    <t>James Morris</t>
  </si>
  <si>
    <t>Hayarano - 449</t>
  </si>
  <si>
    <t>14 caught V1, light smoker since 20</t>
  </si>
  <si>
    <t>Kristina Blomgren</t>
  </si>
  <si>
    <t>Hayarano - 331</t>
  </si>
  <si>
    <t>Virus infection at 21, Light smoker 25-current</t>
  </si>
  <si>
    <t>Anne Gruber</t>
  </si>
  <si>
    <t>Akkeshi - 214</t>
  </si>
  <si>
    <t>Age 23, 30, 31, 40, 56 light smoker</t>
  </si>
  <si>
    <t>Mayu Jones</t>
  </si>
  <si>
    <t>Akkeshi - 305</t>
  </si>
  <si>
    <t>Heavy smoker at age 23</t>
  </si>
  <si>
    <t>Calum Aitken</t>
  </si>
  <si>
    <t>Akkeshi - 315</t>
  </si>
  <si>
    <t>Viral infection at 5, light smoker on and off 21 - current</t>
  </si>
  <si>
    <t>Nanami McCarthy</t>
  </si>
  <si>
    <t>Reading - 564</t>
  </si>
  <si>
    <t>Age 7 had viral infection, Age 20 light smoker, viral infection at 10</t>
  </si>
  <si>
    <t>Deirdre Ferguson</t>
  </si>
  <si>
    <t>Reading - 425</t>
  </si>
  <si>
    <t>Age 20 had viral infection, light smoker on and off from 25 to 45</t>
  </si>
  <si>
    <t>Fabian Solberg</t>
  </si>
  <si>
    <t>Reading - 624</t>
  </si>
  <si>
    <t>Severe Asthama at age 30, light smoker on and off 21 to 27, viral infection at 20</t>
  </si>
  <si>
    <t>Ole Bager</t>
  </si>
  <si>
    <t>Nelson - 74</t>
  </si>
  <si>
    <t>Light smoker on and off age 19 - 48</t>
  </si>
  <si>
    <t>Dr Erin Regan</t>
  </si>
  <si>
    <t>Nelson - 201</t>
  </si>
  <si>
    <t>Moderate smoker in 20s, stop smoking at started/stopped again at 70, 77</t>
  </si>
  <si>
    <t>Daniel Edwards</t>
  </si>
  <si>
    <t>Nelson - 104</t>
  </si>
  <si>
    <t>Age 21 - 27 on and off light smoker</t>
  </si>
  <si>
    <t>Jeneve Carlsen</t>
  </si>
  <si>
    <t>Arcadia - 901</t>
  </si>
  <si>
    <t>Light smoker on and off from 16 - current, viral infection at 32</t>
  </si>
  <si>
    <t>Mayu Connolly</t>
  </si>
  <si>
    <t>Arcadia - 1393</t>
  </si>
  <si>
    <t>Viral infection at 11, moderate smoker at 20, currently light smoker</t>
  </si>
  <si>
    <t>Haroon Laha</t>
  </si>
  <si>
    <t>Arcadia - 500</t>
  </si>
  <si>
    <t>Severe asthama at age 10, viral infection at 9</t>
  </si>
  <si>
    <t>Eva Wilson</t>
  </si>
  <si>
    <t>Kyobico - 254</t>
  </si>
  <si>
    <t>Age 15 has viral infection, light smoker on and off from age 18 - 25</t>
  </si>
  <si>
    <t>Bindi Bahadur</t>
  </si>
  <si>
    <t>Kyobico - 422</t>
  </si>
  <si>
    <t>Light smoker on and off from age 17 - 28</t>
  </si>
  <si>
    <t>Ole Blomgren</t>
  </si>
  <si>
    <t>Kyobico - 69</t>
  </si>
  <si>
    <t>Light smoker on and off from 20 - current</t>
  </si>
  <si>
    <t>Pantea Solberg</t>
  </si>
  <si>
    <t>Takazaki - 216</t>
  </si>
  <si>
    <t>Age 21 had viral infection, heavy smoker at 24, on and off light smoker till 28</t>
  </si>
  <si>
    <t>Lord David Sorensen</t>
  </si>
  <si>
    <t>Takazaki - 36</t>
  </si>
  <si>
    <t>Moderate smoke from 20 to 24</t>
  </si>
  <si>
    <t>Mana Srinivasan</t>
  </si>
  <si>
    <t>Takazaki - 168</t>
  </si>
  <si>
    <t>On and off light smoker from 35-66</t>
  </si>
  <si>
    <t>Hannah Solberg</t>
  </si>
  <si>
    <t>Shinobi - 65</t>
  </si>
  <si>
    <t>Viral infection at age 8, light smoker on and off 19-25</t>
  </si>
  <si>
    <t>Thurston Sorensen</t>
  </si>
  <si>
    <t>Shinobi - 198</t>
  </si>
  <si>
    <t>Light smoker on and off age 19 - 74, Severe asthama for most of life, Viral infection at 24</t>
  </si>
  <si>
    <t>Elena Lund</t>
  </si>
  <si>
    <t>Shinobi - 244</t>
  </si>
  <si>
    <t>Light smoker on and off from age 26 - 73</t>
  </si>
  <si>
    <t>Nana Price</t>
  </si>
  <si>
    <t>Biruwa - 92</t>
  </si>
  <si>
    <t>Severe asthma age 50 - 54, on and off light smoker throughout life and heavy smoker for 2 years</t>
  </si>
  <si>
    <t>Dr Kay Walker</t>
  </si>
  <si>
    <t>Biruwa - 320</t>
  </si>
  <si>
    <t>On and off light/moderate smoker from age 18-30</t>
  </si>
  <si>
    <t>Juhani Lund</t>
  </si>
  <si>
    <t>Biruwa - 247</t>
  </si>
  <si>
    <t>On and off light smoker throughtout life time</t>
  </si>
  <si>
    <t>Asuka McCarthy</t>
  </si>
  <si>
    <t>Hayarano - 211</t>
  </si>
  <si>
    <t>Chloe Price</t>
  </si>
  <si>
    <t>Hayarano - 378</t>
  </si>
  <si>
    <t>Light smoker</t>
  </si>
  <si>
    <t>Sarah Sorensen</t>
  </si>
  <si>
    <t>Hayarano - 353</t>
  </si>
  <si>
    <t>Rina Mardia</t>
  </si>
  <si>
    <t>Akkeshi - 40</t>
  </si>
  <si>
    <t>Odile Joshi</t>
  </si>
  <si>
    <t>Akkeshi - 426</t>
  </si>
  <si>
    <t>Anna Sorensen</t>
  </si>
  <si>
    <t>Akkeshi - 452</t>
  </si>
  <si>
    <t>Nikola Mueller</t>
  </si>
  <si>
    <t>Reading - 317</t>
  </si>
  <si>
    <t>Liam Morris</t>
  </si>
  <si>
    <t>Reading - 684</t>
  </si>
  <si>
    <t>Moderate smoker</t>
  </si>
  <si>
    <t>Ushiko Oyama</t>
  </si>
  <si>
    <t>Reading - 375</t>
  </si>
  <si>
    <t>Souta Wilson</t>
  </si>
  <si>
    <t>Nelson - 322</t>
  </si>
  <si>
    <t>Hamid Carre</t>
  </si>
  <si>
    <t>Nelson - 1</t>
  </si>
  <si>
    <t>Yuka Edwards</t>
  </si>
  <si>
    <t>Nelson - 145</t>
  </si>
  <si>
    <t>Mahir Kumar</t>
  </si>
  <si>
    <t>Arcadia - 1526</t>
  </si>
  <si>
    <t>Rhea Sultana</t>
  </si>
  <si>
    <t>Arcadia - 1505</t>
  </si>
  <si>
    <t>Jonas Blomgren</t>
  </si>
  <si>
    <t>Arcadia - 1367</t>
  </si>
  <si>
    <t>Misaki Connolly</t>
  </si>
  <si>
    <t>Kyobico - 522</t>
  </si>
  <si>
    <t>Momoko Collins</t>
  </si>
  <si>
    <t>Kyobico - 249</t>
  </si>
  <si>
    <t>Lung cancer</t>
  </si>
  <si>
    <t>Ariane Petit</t>
  </si>
  <si>
    <t>Kyobico - 117</t>
  </si>
  <si>
    <t>Madison Sato</t>
  </si>
  <si>
    <t>Takazaki - 415</t>
  </si>
  <si>
    <t>Dylan Edwards</t>
  </si>
  <si>
    <t>Takazaki - 287</t>
  </si>
  <si>
    <t>Gerik Sorensen</t>
  </si>
  <si>
    <t>Takazaki - 370</t>
  </si>
  <si>
    <t>Nira Dhirwan</t>
  </si>
  <si>
    <t>Shinobi - 41</t>
  </si>
  <si>
    <t>Agda Solberg</t>
  </si>
  <si>
    <t>Shinobi - 205</t>
  </si>
  <si>
    <t>Bhajan Agarwal</t>
  </si>
  <si>
    <t>Shinobi - 74</t>
  </si>
  <si>
    <t>Kin Morris</t>
  </si>
  <si>
    <t>Biruwa - 8</t>
  </si>
  <si>
    <t>Georgina McCarthy</t>
  </si>
  <si>
    <t>Biruwa - 460</t>
  </si>
  <si>
    <t>Pregnant</t>
  </si>
  <si>
    <t>Donar Solberg</t>
  </si>
  <si>
    <t>Biruwa - 160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</si>
</sst>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m d, yyyy"/>
    <numFmt numFmtId="165" formatCode="m/d"/>
    <numFmt numFmtId="166" formatCode="h:mm am/pm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sz val="10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wrapText="1"/>
    </xf>
    <xf borderId="0" fillId="2" fontId="2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20" xfId="0" applyAlignment="1" applyFont="1" applyNumberFormat="1">
      <alignment readingOrder="0"/>
    </xf>
    <xf borderId="0" fillId="0" fontId="2" numFmtId="0" xfId="0" applyFont="1"/>
    <xf borderId="0" fillId="3" fontId="3" numFmtId="20" xfId="0" applyAlignment="1" applyFill="1" applyFont="1" applyNumberFormat="1">
      <alignment horizontal="left" readingOrder="0"/>
    </xf>
    <xf borderId="0" fillId="3" fontId="3" numFmtId="0" xfId="0" applyAlignment="1" applyFont="1">
      <alignment horizontal="left" readingOrder="0"/>
    </xf>
    <xf borderId="0" fillId="4" fontId="2" numFmtId="0" xfId="0" applyAlignment="1" applyFill="1" applyFont="1">
      <alignment readingOrder="0"/>
    </xf>
    <xf borderId="0" fillId="0" fontId="2" numFmtId="165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5" fontId="2" numFmtId="0" xfId="0" applyAlignment="1" applyFill="1" applyFont="1">
      <alignment readingOrder="0"/>
    </xf>
    <xf borderId="0" fillId="3" fontId="3" numFmtId="0" xfId="0" applyAlignment="1" applyFont="1">
      <alignment horizontal="right" readingOrder="0"/>
    </xf>
    <xf borderId="0" fillId="3" fontId="3" numFmtId="165" xfId="0" applyAlignment="1" applyFont="1" applyNumberFormat="1">
      <alignment horizontal="right" readingOrder="0"/>
    </xf>
    <xf borderId="0" fillId="0" fontId="4" numFmtId="0" xfId="0" applyAlignment="1" applyFont="1">
      <alignment horizontal="right" readingOrder="0"/>
    </xf>
    <xf borderId="0" fillId="3" fontId="3" numFmtId="166" xfId="0" applyAlignment="1" applyFont="1" applyNumberFormat="1">
      <alignment horizontal="right" readingOrder="0"/>
    </xf>
    <xf borderId="0" fillId="6" fontId="2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4" max="4" width="18.38"/>
    <col customWidth="1" min="6" max="6" width="12.13"/>
    <col customWidth="1" min="7" max="7" width="13.38"/>
    <col customWidth="1" min="8" max="8" width="14.13"/>
    <col customWidth="1" min="9" max="9" width="11.88"/>
    <col customWidth="1" min="10" max="10" width="15.0"/>
    <col customWidth="1" min="11" max="11" width="19.0"/>
    <col customWidth="1" min="12" max="12" width="18.38"/>
    <col customWidth="1" min="13" max="13" width="60.38"/>
  </cols>
  <sheetData>
    <row r="1" ht="4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2" t="s">
        <v>13</v>
      </c>
      <c r="B2" s="3">
        <v>63.0</v>
      </c>
      <c r="C2" s="3" t="s">
        <v>14</v>
      </c>
      <c r="D2" s="3" t="s">
        <v>15</v>
      </c>
      <c r="E2" s="4">
        <v>45433.0</v>
      </c>
      <c r="F2" s="5">
        <v>0.4847222222222222</v>
      </c>
      <c r="G2" s="3">
        <v>32.4</v>
      </c>
      <c r="H2" s="3">
        <v>30.0</v>
      </c>
      <c r="I2" s="5">
        <v>0.48680555555555555</v>
      </c>
      <c r="J2" s="3">
        <v>3051.6</v>
      </c>
      <c r="K2" s="3">
        <f t="shared" ref="K2:K64" si="1">MINUS(J2, G2)</f>
        <v>3019.2</v>
      </c>
      <c r="L2" s="6">
        <f t="shared" ref="L2:L63" si="2">DIVIDE(K2, G2) * 100</f>
        <v>9318.518519</v>
      </c>
      <c r="M2" s="3" t="s">
        <v>16</v>
      </c>
    </row>
    <row r="3">
      <c r="A3" s="2" t="s">
        <v>17</v>
      </c>
      <c r="B3" s="3">
        <v>23.0</v>
      </c>
      <c r="C3" s="3" t="s">
        <v>18</v>
      </c>
      <c r="D3" s="3" t="s">
        <v>19</v>
      </c>
      <c r="E3" s="4">
        <v>45433.0</v>
      </c>
      <c r="F3" s="5">
        <v>0.48819444444444443</v>
      </c>
      <c r="G3" s="3">
        <v>41.0</v>
      </c>
      <c r="H3" s="3">
        <v>30.0</v>
      </c>
      <c r="I3" s="5">
        <v>0.49166666666666664</v>
      </c>
      <c r="J3" s="3">
        <v>2153.7</v>
      </c>
      <c r="K3" s="3">
        <f t="shared" si="1"/>
        <v>2112.7</v>
      </c>
      <c r="L3" s="6">
        <f t="shared" si="2"/>
        <v>5152.926829</v>
      </c>
      <c r="M3" s="3" t="s">
        <v>20</v>
      </c>
    </row>
    <row r="4">
      <c r="A4" s="2" t="s">
        <v>21</v>
      </c>
      <c r="B4" s="3">
        <v>78.0</v>
      </c>
      <c r="C4" s="3" t="s">
        <v>18</v>
      </c>
      <c r="D4" s="3" t="s">
        <v>22</v>
      </c>
      <c r="E4" s="4">
        <v>45433.0</v>
      </c>
      <c r="F4" s="5">
        <v>0.49375</v>
      </c>
      <c r="G4" s="3">
        <v>38.5</v>
      </c>
      <c r="H4" s="3">
        <v>30.0</v>
      </c>
      <c r="I4" s="5">
        <v>0.4951388888888889</v>
      </c>
      <c r="J4" s="3">
        <v>1887.2</v>
      </c>
      <c r="K4" s="3">
        <f t="shared" si="1"/>
        <v>1848.7</v>
      </c>
      <c r="L4" s="6">
        <f t="shared" si="2"/>
        <v>4801.818182</v>
      </c>
      <c r="M4" s="3" t="s">
        <v>23</v>
      </c>
    </row>
    <row r="5">
      <c r="A5" s="2" t="s">
        <v>24</v>
      </c>
      <c r="B5" s="3">
        <v>71.0</v>
      </c>
      <c r="C5" s="3" t="s">
        <v>18</v>
      </c>
      <c r="D5" s="3" t="s">
        <v>25</v>
      </c>
      <c r="E5" s="4">
        <v>45433.0</v>
      </c>
      <c r="F5" s="5">
        <v>0.4986111111111111</v>
      </c>
      <c r="G5" s="3">
        <v>33.9</v>
      </c>
      <c r="H5" s="3">
        <v>30.0</v>
      </c>
      <c r="I5" s="5">
        <v>0.49930555555555556</v>
      </c>
      <c r="J5" s="3">
        <v>2146.8</v>
      </c>
      <c r="K5" s="3">
        <f t="shared" si="1"/>
        <v>2112.9</v>
      </c>
      <c r="L5" s="6">
        <f t="shared" si="2"/>
        <v>6232.743363</v>
      </c>
      <c r="M5" s="3" t="s">
        <v>26</v>
      </c>
    </row>
    <row r="6">
      <c r="A6" s="2" t="s">
        <v>27</v>
      </c>
      <c r="B6" s="3">
        <v>51.0</v>
      </c>
      <c r="C6" s="3" t="s">
        <v>14</v>
      </c>
      <c r="D6" s="3" t="s">
        <v>28</v>
      </c>
      <c r="E6" s="4">
        <v>45433.0</v>
      </c>
      <c r="F6" s="5">
        <v>0.5027777777777778</v>
      </c>
      <c r="G6" s="3">
        <v>41.1</v>
      </c>
      <c r="H6" s="3">
        <v>30.0</v>
      </c>
      <c r="I6" s="5">
        <v>0.5048611111111111</v>
      </c>
      <c r="J6" s="3">
        <v>2352.1</v>
      </c>
      <c r="K6" s="3">
        <f t="shared" si="1"/>
        <v>2311</v>
      </c>
      <c r="L6" s="6">
        <f t="shared" si="2"/>
        <v>5622.871046</v>
      </c>
      <c r="M6" s="3" t="s">
        <v>29</v>
      </c>
    </row>
    <row r="7">
      <c r="A7" s="2" t="s">
        <v>30</v>
      </c>
      <c r="B7" s="3">
        <v>26.0</v>
      </c>
      <c r="C7" s="3" t="s">
        <v>18</v>
      </c>
      <c r="D7" s="3" t="s">
        <v>31</v>
      </c>
      <c r="E7" s="4">
        <v>45433.0</v>
      </c>
      <c r="F7" s="5">
        <v>0.5069444444444444</v>
      </c>
      <c r="G7" s="3">
        <v>38.4</v>
      </c>
      <c r="H7" s="3">
        <v>30.0</v>
      </c>
      <c r="I7" s="5">
        <v>0.5104166666666666</v>
      </c>
      <c r="J7" s="3">
        <v>2151.5</v>
      </c>
      <c r="K7" s="3">
        <f t="shared" si="1"/>
        <v>2113.1</v>
      </c>
      <c r="L7" s="6">
        <f t="shared" si="2"/>
        <v>5502.864583</v>
      </c>
      <c r="M7" s="3" t="s">
        <v>32</v>
      </c>
    </row>
    <row r="8">
      <c r="A8" s="2" t="s">
        <v>33</v>
      </c>
      <c r="B8" s="3">
        <v>41.0</v>
      </c>
      <c r="C8" s="3" t="s">
        <v>18</v>
      </c>
      <c r="D8" s="3" t="s">
        <v>34</v>
      </c>
      <c r="E8" s="4">
        <v>45433.0</v>
      </c>
      <c r="F8" s="5">
        <v>0.5125</v>
      </c>
      <c r="G8" s="3">
        <v>35.0</v>
      </c>
      <c r="H8" s="3">
        <v>30.0</v>
      </c>
      <c r="I8" s="5">
        <v>0.5152777777777777</v>
      </c>
      <c r="J8" s="3">
        <v>1883.9</v>
      </c>
      <c r="K8" s="3">
        <f t="shared" si="1"/>
        <v>1848.9</v>
      </c>
      <c r="L8" s="6">
        <f t="shared" si="2"/>
        <v>5282.571429</v>
      </c>
      <c r="M8" s="3" t="s">
        <v>35</v>
      </c>
    </row>
    <row r="9">
      <c r="A9" s="2" t="s">
        <v>36</v>
      </c>
      <c r="B9" s="3">
        <v>69.0</v>
      </c>
      <c r="C9" s="3" t="s">
        <v>14</v>
      </c>
      <c r="D9" s="3" t="s">
        <v>37</v>
      </c>
      <c r="E9" s="4">
        <v>45433.0</v>
      </c>
      <c r="F9" s="5">
        <v>0.5166666666666667</v>
      </c>
      <c r="G9" s="3">
        <v>34.1</v>
      </c>
      <c r="H9" s="3">
        <v>30.0</v>
      </c>
      <c r="I9" s="5">
        <v>0.5180555555555556</v>
      </c>
      <c r="J9" s="3">
        <v>3053.1</v>
      </c>
      <c r="K9" s="3">
        <f t="shared" si="1"/>
        <v>3019</v>
      </c>
      <c r="L9" s="6">
        <f t="shared" si="2"/>
        <v>8853.372434</v>
      </c>
      <c r="M9" s="3" t="s">
        <v>38</v>
      </c>
    </row>
    <row r="10">
      <c r="A10" s="2" t="s">
        <v>39</v>
      </c>
      <c r="B10" s="3">
        <v>20.0</v>
      </c>
      <c r="C10" s="3" t="s">
        <v>14</v>
      </c>
      <c r="D10" s="3" t="s">
        <v>40</v>
      </c>
      <c r="E10" s="4">
        <v>45433.0</v>
      </c>
      <c r="F10" s="5">
        <v>0.5201388888888889</v>
      </c>
      <c r="G10" s="3">
        <v>36.1</v>
      </c>
      <c r="H10" s="3">
        <v>30.0</v>
      </c>
      <c r="I10" s="5">
        <v>0.5215277777777778</v>
      </c>
      <c r="J10" s="3">
        <v>3054.7</v>
      </c>
      <c r="K10" s="3">
        <f t="shared" si="1"/>
        <v>3018.6</v>
      </c>
      <c r="L10" s="6">
        <f t="shared" si="2"/>
        <v>8361.772853</v>
      </c>
      <c r="M10" s="3" t="s">
        <v>41</v>
      </c>
    </row>
    <row r="11">
      <c r="A11" s="2" t="s">
        <v>42</v>
      </c>
      <c r="B11" s="3">
        <v>33.0</v>
      </c>
      <c r="C11" s="3" t="s">
        <v>14</v>
      </c>
      <c r="D11" s="3" t="s">
        <v>43</v>
      </c>
      <c r="E11" s="4">
        <v>45433.0</v>
      </c>
      <c r="F11" s="5">
        <v>0.5243055555555556</v>
      </c>
      <c r="G11" s="3">
        <v>35.8</v>
      </c>
      <c r="H11" s="3">
        <v>30.0</v>
      </c>
      <c r="I11" s="5">
        <v>0.5305555555555556</v>
      </c>
      <c r="J11" s="3">
        <v>2677.7</v>
      </c>
      <c r="K11" s="3">
        <f t="shared" si="1"/>
        <v>2641.9</v>
      </c>
      <c r="L11" s="6">
        <f t="shared" si="2"/>
        <v>7379.608939</v>
      </c>
      <c r="M11" s="3" t="s">
        <v>38</v>
      </c>
    </row>
    <row r="12">
      <c r="A12" s="2" t="s">
        <v>44</v>
      </c>
      <c r="B12" s="3">
        <v>20.0</v>
      </c>
      <c r="C12" s="3" t="s">
        <v>14</v>
      </c>
      <c r="D12" s="3" t="s">
        <v>45</v>
      </c>
      <c r="E12" s="4">
        <v>45433.0</v>
      </c>
      <c r="F12" s="5">
        <v>0.5347222222222222</v>
      </c>
      <c r="G12" s="3">
        <v>38.7</v>
      </c>
      <c r="H12" s="3">
        <v>30.0</v>
      </c>
      <c r="I12" s="5">
        <v>0.5375</v>
      </c>
      <c r="J12" s="3">
        <v>3057.8</v>
      </c>
      <c r="K12" s="3">
        <f t="shared" si="1"/>
        <v>3019.1</v>
      </c>
      <c r="L12" s="6">
        <f t="shared" si="2"/>
        <v>7801.29199</v>
      </c>
      <c r="M12" s="3" t="s">
        <v>38</v>
      </c>
    </row>
    <row r="13">
      <c r="A13" s="2" t="s">
        <v>46</v>
      </c>
      <c r="B13" s="3">
        <v>10.0</v>
      </c>
      <c r="C13" s="3" t="s">
        <v>18</v>
      </c>
      <c r="D13" s="3" t="s">
        <v>47</v>
      </c>
      <c r="E13" s="4">
        <v>45433.0</v>
      </c>
      <c r="F13" s="5">
        <v>0.041666666666666664</v>
      </c>
      <c r="G13" s="3">
        <v>37.6</v>
      </c>
      <c r="H13" s="3">
        <v>30.0</v>
      </c>
      <c r="I13" s="5">
        <v>0.043055555555555555</v>
      </c>
      <c r="J13" s="3">
        <v>2150.6</v>
      </c>
      <c r="K13" s="3">
        <f t="shared" si="1"/>
        <v>2113</v>
      </c>
      <c r="L13" s="6">
        <f t="shared" si="2"/>
        <v>5619.680851</v>
      </c>
    </row>
    <row r="14">
      <c r="A14" s="2" t="s">
        <v>48</v>
      </c>
      <c r="B14" s="3">
        <v>34.0</v>
      </c>
      <c r="C14" s="3" t="s">
        <v>18</v>
      </c>
      <c r="D14" s="3" t="s">
        <v>49</v>
      </c>
      <c r="E14" s="4">
        <v>45434.0</v>
      </c>
      <c r="F14" s="5">
        <v>0.17291666666666666</v>
      </c>
      <c r="G14" s="3">
        <v>32.5</v>
      </c>
      <c r="H14" s="3">
        <v>30.0</v>
      </c>
      <c r="I14" s="5">
        <v>0.17430555555555555</v>
      </c>
      <c r="J14" s="3">
        <v>2145.7</v>
      </c>
      <c r="K14" s="3">
        <f t="shared" si="1"/>
        <v>2113.2</v>
      </c>
      <c r="L14" s="6">
        <f t="shared" si="2"/>
        <v>6502.153846</v>
      </c>
      <c r="M14" s="3" t="s">
        <v>50</v>
      </c>
    </row>
    <row r="15">
      <c r="A15" s="2" t="s">
        <v>51</v>
      </c>
      <c r="B15" s="3">
        <v>46.0</v>
      </c>
      <c r="C15" s="3" t="s">
        <v>18</v>
      </c>
      <c r="D15" s="3" t="s">
        <v>52</v>
      </c>
      <c r="E15" s="4">
        <v>45434.0</v>
      </c>
      <c r="F15" s="5">
        <v>0.1763888888888889</v>
      </c>
      <c r="G15" s="3">
        <v>37.5</v>
      </c>
      <c r="H15" s="3">
        <v>30.0</v>
      </c>
      <c r="I15" s="5">
        <v>0.1798611111111111</v>
      </c>
      <c r="J15" s="3">
        <v>2150.6</v>
      </c>
      <c r="K15" s="3">
        <f t="shared" si="1"/>
        <v>2113.1</v>
      </c>
      <c r="L15" s="6">
        <f t="shared" si="2"/>
        <v>5634.933333</v>
      </c>
      <c r="M15" s="3" t="s">
        <v>50</v>
      </c>
    </row>
    <row r="16">
      <c r="A16" s="2" t="s">
        <v>53</v>
      </c>
      <c r="B16" s="3">
        <v>50.0</v>
      </c>
      <c r="C16" s="3" t="s">
        <v>18</v>
      </c>
      <c r="D16" s="3" t="s">
        <v>54</v>
      </c>
      <c r="E16" s="4">
        <v>45434.0</v>
      </c>
      <c r="F16" s="5">
        <v>0.17708333333333334</v>
      </c>
      <c r="G16" s="3">
        <v>35.1</v>
      </c>
      <c r="H16" s="3">
        <v>30.0</v>
      </c>
      <c r="I16" s="5">
        <v>0.1798611111111111</v>
      </c>
      <c r="J16" s="3">
        <v>2148.2</v>
      </c>
      <c r="K16" s="3">
        <f t="shared" si="1"/>
        <v>2113.1</v>
      </c>
      <c r="L16" s="6">
        <f t="shared" si="2"/>
        <v>6020.22792</v>
      </c>
      <c r="M16" s="3" t="s">
        <v>55</v>
      </c>
    </row>
    <row r="17">
      <c r="A17" s="2" t="s">
        <v>56</v>
      </c>
      <c r="B17" s="3">
        <v>35.0</v>
      </c>
      <c r="C17" s="3" t="s">
        <v>14</v>
      </c>
      <c r="D17" s="3" t="s">
        <v>57</v>
      </c>
      <c r="E17" s="4">
        <v>45434.0</v>
      </c>
      <c r="F17" s="5">
        <v>0.17847222222222223</v>
      </c>
      <c r="G17" s="3">
        <v>42.0</v>
      </c>
      <c r="H17" s="3">
        <v>30.0</v>
      </c>
      <c r="I17" s="5">
        <v>0.18055555555555555</v>
      </c>
      <c r="J17" s="3">
        <v>2352.8</v>
      </c>
      <c r="K17" s="3">
        <f t="shared" si="1"/>
        <v>2310.8</v>
      </c>
      <c r="L17" s="6">
        <f t="shared" si="2"/>
        <v>5501.904762</v>
      </c>
      <c r="M17" s="3" t="s">
        <v>58</v>
      </c>
    </row>
    <row r="18">
      <c r="A18" s="2" t="s">
        <v>59</v>
      </c>
      <c r="B18" s="3">
        <v>19.0</v>
      </c>
      <c r="C18" s="3" t="s">
        <v>18</v>
      </c>
      <c r="D18" s="3" t="s">
        <v>60</v>
      </c>
      <c r="E18" s="4">
        <v>45433.0</v>
      </c>
      <c r="F18" s="5">
        <v>0.18680555555555556</v>
      </c>
      <c r="G18" s="3">
        <v>40.2</v>
      </c>
      <c r="H18" s="3">
        <v>30.0</v>
      </c>
      <c r="I18" s="5">
        <v>0.18888888888888888</v>
      </c>
      <c r="J18" s="3">
        <v>1888.4</v>
      </c>
      <c r="K18" s="3">
        <f t="shared" si="1"/>
        <v>1848.2</v>
      </c>
      <c r="L18" s="6">
        <f t="shared" si="2"/>
        <v>4597.512438</v>
      </c>
      <c r="M18" s="3" t="s">
        <v>61</v>
      </c>
    </row>
    <row r="19">
      <c r="A19" s="2" t="s">
        <v>62</v>
      </c>
      <c r="B19" s="3">
        <v>25.0</v>
      </c>
      <c r="C19" s="3" t="s">
        <v>18</v>
      </c>
      <c r="D19" s="3" t="s">
        <v>60</v>
      </c>
      <c r="E19" s="4">
        <v>45434.0</v>
      </c>
      <c r="F19" s="7">
        <v>0.18680555555555556</v>
      </c>
      <c r="G19" s="3">
        <v>48.1</v>
      </c>
      <c r="H19" s="3">
        <v>30.0</v>
      </c>
      <c r="I19" s="5">
        <v>0.18888888888888888</v>
      </c>
      <c r="J19" s="3">
        <v>1897.3</v>
      </c>
      <c r="K19" s="3">
        <f t="shared" si="1"/>
        <v>1849.2</v>
      </c>
      <c r="L19" s="6">
        <f t="shared" si="2"/>
        <v>3844.490644</v>
      </c>
      <c r="M19" s="3" t="s">
        <v>63</v>
      </c>
    </row>
    <row r="20">
      <c r="A20" s="2" t="s">
        <v>64</v>
      </c>
      <c r="B20" s="3">
        <v>86.0</v>
      </c>
      <c r="C20" s="3" t="s">
        <v>18</v>
      </c>
      <c r="D20" s="3" t="s">
        <v>65</v>
      </c>
      <c r="E20" s="4">
        <v>45434.0</v>
      </c>
      <c r="F20" s="7">
        <v>0.18680555555555556</v>
      </c>
      <c r="G20" s="3">
        <v>38.8</v>
      </c>
      <c r="H20" s="3">
        <v>30.0</v>
      </c>
      <c r="I20" s="5">
        <v>0.18888888888888888</v>
      </c>
      <c r="J20" s="3">
        <v>1887.7</v>
      </c>
      <c r="K20" s="3">
        <f t="shared" si="1"/>
        <v>1848.9</v>
      </c>
      <c r="L20" s="6">
        <f t="shared" si="2"/>
        <v>4765.206186</v>
      </c>
      <c r="M20" s="3" t="s">
        <v>55</v>
      </c>
    </row>
    <row r="21">
      <c r="A21" s="2" t="s">
        <v>66</v>
      </c>
      <c r="B21" s="3">
        <v>84.0</v>
      </c>
      <c r="C21" s="3" t="s">
        <v>18</v>
      </c>
      <c r="D21" s="3" t="s">
        <v>65</v>
      </c>
      <c r="E21" s="4">
        <v>45434.0</v>
      </c>
      <c r="F21" s="7">
        <v>0.18680555555555556</v>
      </c>
      <c r="G21" s="3">
        <v>34.6</v>
      </c>
      <c r="H21" s="3">
        <v>30.0</v>
      </c>
      <c r="I21" s="5">
        <v>0.18888888888888888</v>
      </c>
      <c r="J21" s="3">
        <v>1884.1</v>
      </c>
      <c r="K21" s="3">
        <f t="shared" si="1"/>
        <v>1849.5</v>
      </c>
      <c r="L21" s="6">
        <f t="shared" si="2"/>
        <v>5345.375723</v>
      </c>
      <c r="M21" s="3" t="s">
        <v>67</v>
      </c>
    </row>
    <row r="22">
      <c r="A22" s="2" t="s">
        <v>68</v>
      </c>
      <c r="B22" s="3">
        <v>15.0</v>
      </c>
      <c r="C22" s="3" t="s">
        <v>14</v>
      </c>
      <c r="D22" s="3" t="s">
        <v>65</v>
      </c>
      <c r="E22" s="4">
        <v>45434.0</v>
      </c>
      <c r="F22" s="7">
        <v>0.18680555555555556</v>
      </c>
      <c r="G22" s="3">
        <v>44.6</v>
      </c>
      <c r="H22" s="3">
        <v>30.0</v>
      </c>
      <c r="I22" s="5">
        <v>0.18888888888888888</v>
      </c>
      <c r="J22" s="3">
        <v>2685.5</v>
      </c>
      <c r="K22" s="3">
        <f t="shared" si="1"/>
        <v>2640.9</v>
      </c>
      <c r="L22" s="6">
        <f t="shared" si="2"/>
        <v>5921.300448</v>
      </c>
      <c r="M22" s="3" t="s">
        <v>61</v>
      </c>
    </row>
    <row r="23">
      <c r="A23" s="2" t="s">
        <v>69</v>
      </c>
      <c r="B23" s="3">
        <v>67.0</v>
      </c>
      <c r="C23" s="3" t="s">
        <v>14</v>
      </c>
      <c r="D23" s="3" t="s">
        <v>70</v>
      </c>
      <c r="E23" s="4">
        <v>45434.0</v>
      </c>
      <c r="F23" s="5">
        <v>0.39791666666666664</v>
      </c>
      <c r="G23" s="3">
        <v>42.4</v>
      </c>
      <c r="H23" s="3">
        <v>30.0</v>
      </c>
      <c r="I23" s="5">
        <v>0.4</v>
      </c>
      <c r="J23" s="3">
        <v>2353.2</v>
      </c>
      <c r="K23" s="3">
        <f t="shared" si="1"/>
        <v>2310.8</v>
      </c>
      <c r="L23" s="6">
        <f t="shared" si="2"/>
        <v>5450</v>
      </c>
    </row>
    <row r="24">
      <c r="A24" s="2" t="s">
        <v>71</v>
      </c>
      <c r="B24" s="3">
        <v>58.0</v>
      </c>
      <c r="C24" s="3" t="s">
        <v>18</v>
      </c>
      <c r="D24" s="8" t="s">
        <v>72</v>
      </c>
      <c r="E24" s="4">
        <v>45434.0</v>
      </c>
      <c r="F24" s="5">
        <v>0.39791666666666664</v>
      </c>
      <c r="G24" s="3">
        <v>36.4</v>
      </c>
      <c r="H24" s="3">
        <v>30.0</v>
      </c>
      <c r="I24" s="5">
        <v>0.4048611111111111</v>
      </c>
      <c r="J24" s="3">
        <v>2149.1</v>
      </c>
      <c r="K24" s="3">
        <f t="shared" si="1"/>
        <v>2112.7</v>
      </c>
      <c r="L24" s="6">
        <f t="shared" si="2"/>
        <v>5804.120879</v>
      </c>
    </row>
    <row r="25">
      <c r="A25" s="2" t="s">
        <v>73</v>
      </c>
      <c r="B25" s="3">
        <v>44.0</v>
      </c>
      <c r="C25" s="3" t="s">
        <v>18</v>
      </c>
      <c r="D25" s="8" t="s">
        <v>74</v>
      </c>
      <c r="E25" s="4">
        <v>45434.0</v>
      </c>
      <c r="F25" s="5">
        <v>0.4083333333333333</v>
      </c>
      <c r="G25" s="3">
        <v>45.2</v>
      </c>
      <c r="H25" s="3">
        <v>30.0</v>
      </c>
      <c r="I25" s="5">
        <v>0.41041666666666665</v>
      </c>
      <c r="J25" s="3">
        <v>2158.7</v>
      </c>
      <c r="K25" s="3">
        <f t="shared" si="1"/>
        <v>2113.5</v>
      </c>
      <c r="L25" s="6">
        <f t="shared" si="2"/>
        <v>4675.884956</v>
      </c>
    </row>
    <row r="26">
      <c r="A26" s="2" t="s">
        <v>75</v>
      </c>
      <c r="B26" s="3">
        <v>21.0</v>
      </c>
      <c r="C26" s="3" t="s">
        <v>14</v>
      </c>
      <c r="D26" s="3" t="s">
        <v>76</v>
      </c>
      <c r="E26" s="4">
        <v>45437.0</v>
      </c>
      <c r="F26" s="5">
        <v>0.42291666666666666</v>
      </c>
      <c r="G26" s="3">
        <v>46.1</v>
      </c>
      <c r="H26" s="3">
        <v>30.0</v>
      </c>
      <c r="I26" s="5">
        <v>0.4270833333333333</v>
      </c>
      <c r="J26" s="3">
        <v>2068.5</v>
      </c>
      <c r="K26" s="3">
        <f t="shared" si="1"/>
        <v>2022.4</v>
      </c>
      <c r="L26" s="6">
        <f t="shared" si="2"/>
        <v>4386.984816</v>
      </c>
    </row>
    <row r="27">
      <c r="A27" s="2" t="s">
        <v>77</v>
      </c>
      <c r="B27" s="3">
        <v>29.0</v>
      </c>
      <c r="C27" s="3" t="s">
        <v>14</v>
      </c>
      <c r="D27" s="8" t="s">
        <v>76</v>
      </c>
      <c r="E27" s="4">
        <v>45437.0</v>
      </c>
      <c r="F27" s="5">
        <v>0.42291666666666666</v>
      </c>
      <c r="G27" s="3">
        <v>39.5</v>
      </c>
      <c r="H27" s="3">
        <v>30.0</v>
      </c>
      <c r="I27" s="5">
        <v>0.4270833333333333</v>
      </c>
      <c r="J27" s="3">
        <v>2062.1</v>
      </c>
      <c r="K27" s="3">
        <f t="shared" si="1"/>
        <v>2022.6</v>
      </c>
      <c r="L27" s="6">
        <f t="shared" si="2"/>
        <v>5120.506329</v>
      </c>
    </row>
    <row r="28">
      <c r="A28" s="2" t="s">
        <v>78</v>
      </c>
      <c r="B28" s="3">
        <v>5.0</v>
      </c>
      <c r="C28" s="3" t="s">
        <v>14</v>
      </c>
      <c r="D28" s="8" t="s">
        <v>76</v>
      </c>
      <c r="E28" s="4">
        <v>45437.0</v>
      </c>
      <c r="F28" s="5">
        <v>0.42291666666666666</v>
      </c>
      <c r="G28" s="3">
        <v>37.7</v>
      </c>
      <c r="H28" s="3">
        <v>30.0</v>
      </c>
      <c r="I28" s="7">
        <v>0.4270833333333333</v>
      </c>
      <c r="J28" s="3">
        <v>2059.4</v>
      </c>
      <c r="K28" s="3">
        <f t="shared" si="1"/>
        <v>2021.7</v>
      </c>
      <c r="L28" s="6">
        <f t="shared" si="2"/>
        <v>5362.599469</v>
      </c>
    </row>
    <row r="29">
      <c r="A29" s="9" t="s">
        <v>79</v>
      </c>
      <c r="B29" s="3">
        <v>55.0</v>
      </c>
      <c r="C29" s="3" t="s">
        <v>14</v>
      </c>
      <c r="D29" s="3" t="s">
        <v>80</v>
      </c>
      <c r="E29" s="10">
        <v>45433.0</v>
      </c>
      <c r="F29" s="11">
        <v>0.43333333333333335</v>
      </c>
      <c r="G29" s="3">
        <v>43.5</v>
      </c>
      <c r="H29" s="3">
        <v>60.0</v>
      </c>
      <c r="I29" s="5">
        <v>0.43472222222222223</v>
      </c>
      <c r="J29" s="3">
        <v>3835.4</v>
      </c>
      <c r="K29" s="3">
        <f t="shared" si="1"/>
        <v>3791.9</v>
      </c>
      <c r="L29" s="6">
        <f t="shared" si="2"/>
        <v>8717.011494</v>
      </c>
    </row>
    <row r="30">
      <c r="A30" s="9" t="s">
        <v>21</v>
      </c>
      <c r="B30" s="3">
        <v>78.0</v>
      </c>
      <c r="C30" s="3" t="s">
        <v>18</v>
      </c>
      <c r="D30" s="3" t="s">
        <v>22</v>
      </c>
      <c r="E30" s="10">
        <v>45433.0</v>
      </c>
      <c r="F30" s="11">
        <v>0.4395833333333333</v>
      </c>
      <c r="G30" s="3">
        <v>38.4</v>
      </c>
      <c r="H30" s="3">
        <v>60.0</v>
      </c>
      <c r="I30" s="11">
        <v>0.4423611111111111</v>
      </c>
      <c r="J30" s="3">
        <v>3302.9</v>
      </c>
      <c r="K30" s="3">
        <f t="shared" si="1"/>
        <v>3264.5</v>
      </c>
      <c r="L30" s="6">
        <f t="shared" si="2"/>
        <v>8501.302083</v>
      </c>
    </row>
    <row r="31">
      <c r="A31" s="9" t="s">
        <v>81</v>
      </c>
      <c r="B31" s="3">
        <v>59.0</v>
      </c>
      <c r="C31" s="3" t="s">
        <v>14</v>
      </c>
      <c r="D31" s="3" t="s">
        <v>82</v>
      </c>
      <c r="E31" s="10">
        <v>45433.0</v>
      </c>
      <c r="F31" s="11">
        <v>0.44722222222222224</v>
      </c>
      <c r="G31" s="3">
        <v>34.6</v>
      </c>
      <c r="H31" s="3">
        <v>60.0</v>
      </c>
      <c r="I31" s="11">
        <v>0.44930555555555557</v>
      </c>
      <c r="J31" s="3">
        <v>4987.4</v>
      </c>
      <c r="K31" s="3">
        <f t="shared" si="1"/>
        <v>4952.8</v>
      </c>
      <c r="L31" s="6">
        <f t="shared" si="2"/>
        <v>14314.45087</v>
      </c>
      <c r="M31" s="3" t="s">
        <v>83</v>
      </c>
    </row>
    <row r="32">
      <c r="A32" s="9" t="s">
        <v>84</v>
      </c>
      <c r="B32" s="3">
        <v>20.0</v>
      </c>
      <c r="C32" s="3" t="s">
        <v>18</v>
      </c>
      <c r="D32" s="3" t="s">
        <v>85</v>
      </c>
      <c r="E32" s="10">
        <v>45434.0</v>
      </c>
      <c r="F32" s="11">
        <v>0.7013888888888888</v>
      </c>
      <c r="G32" s="3">
        <v>37.3</v>
      </c>
      <c r="H32" s="3">
        <v>60.0</v>
      </c>
      <c r="I32" s="11">
        <v>0.7041666666666667</v>
      </c>
      <c r="J32" s="3">
        <v>3768.7</v>
      </c>
      <c r="K32" s="3">
        <f t="shared" si="1"/>
        <v>3731.4</v>
      </c>
      <c r="L32" s="6">
        <f t="shared" si="2"/>
        <v>10003.75335</v>
      </c>
      <c r="M32" s="3" t="s">
        <v>86</v>
      </c>
    </row>
    <row r="33">
      <c r="A33" s="9" t="s">
        <v>87</v>
      </c>
      <c r="B33" s="3">
        <v>45.0</v>
      </c>
      <c r="C33" s="3" t="s">
        <v>14</v>
      </c>
      <c r="D33" s="3" t="s">
        <v>88</v>
      </c>
      <c r="E33" s="10">
        <v>45434.0</v>
      </c>
      <c r="F33" s="11">
        <v>0.7027777777777777</v>
      </c>
      <c r="G33" s="3">
        <v>51.6</v>
      </c>
      <c r="H33" s="3">
        <v>60.0</v>
      </c>
      <c r="I33" s="11">
        <v>0.7055555555555556</v>
      </c>
      <c r="J33" s="3">
        <v>5381.5</v>
      </c>
      <c r="K33" s="3">
        <f t="shared" si="1"/>
        <v>5329.9</v>
      </c>
      <c r="L33" s="6">
        <f t="shared" si="2"/>
        <v>10329.26357</v>
      </c>
      <c r="M33" s="3" t="s">
        <v>89</v>
      </c>
    </row>
    <row r="34">
      <c r="A34" s="9" t="s">
        <v>90</v>
      </c>
      <c r="B34" s="3">
        <v>2.0</v>
      </c>
      <c r="C34" s="3" t="s">
        <v>18</v>
      </c>
      <c r="D34" s="3" t="s">
        <v>91</v>
      </c>
      <c r="E34" s="10">
        <v>45434.0</v>
      </c>
      <c r="F34" s="11">
        <v>0.7048611111111112</v>
      </c>
      <c r="G34" s="3">
        <v>42.3</v>
      </c>
      <c r="H34" s="3">
        <v>60.0</v>
      </c>
      <c r="I34" s="11">
        <v>0.7076388888888889</v>
      </c>
      <c r="J34" s="3">
        <v>3307.1</v>
      </c>
      <c r="K34" s="3">
        <f t="shared" si="1"/>
        <v>3264.8</v>
      </c>
      <c r="L34" s="6">
        <f t="shared" si="2"/>
        <v>7718.20331</v>
      </c>
      <c r="M34" s="3" t="s">
        <v>92</v>
      </c>
    </row>
    <row r="35">
      <c r="A35" s="9" t="s">
        <v>93</v>
      </c>
      <c r="B35" s="3">
        <v>26.0</v>
      </c>
      <c r="C35" s="3" t="s">
        <v>18</v>
      </c>
      <c r="D35" s="3" t="s">
        <v>94</v>
      </c>
      <c r="E35" s="10">
        <v>45434.0</v>
      </c>
      <c r="F35" s="11">
        <v>0.7083333333333334</v>
      </c>
      <c r="G35" s="3">
        <v>42.0</v>
      </c>
      <c r="H35" s="3">
        <v>60.0</v>
      </c>
      <c r="I35" s="11">
        <v>0.7104166666666667</v>
      </c>
      <c r="J35" s="3">
        <v>3773.5</v>
      </c>
      <c r="K35" s="3">
        <f t="shared" si="1"/>
        <v>3731.5</v>
      </c>
      <c r="L35" s="6">
        <f t="shared" si="2"/>
        <v>8884.52381</v>
      </c>
      <c r="M35" s="3" t="s">
        <v>95</v>
      </c>
    </row>
    <row r="36">
      <c r="A36" s="9" t="s">
        <v>96</v>
      </c>
      <c r="B36" s="3">
        <v>27.0</v>
      </c>
      <c r="C36" s="3" t="s">
        <v>14</v>
      </c>
      <c r="D36" s="3" t="s">
        <v>97</v>
      </c>
      <c r="E36" s="10">
        <v>45434.0</v>
      </c>
      <c r="F36" s="11">
        <v>0.7090277777777778</v>
      </c>
      <c r="G36" s="3">
        <v>35.0</v>
      </c>
      <c r="H36" s="3">
        <v>60.0</v>
      </c>
      <c r="I36" s="11">
        <v>0.7111111111111111</v>
      </c>
      <c r="J36" s="3">
        <v>5076.3</v>
      </c>
      <c r="K36" s="3">
        <f t="shared" si="1"/>
        <v>5041.3</v>
      </c>
      <c r="L36" s="6">
        <f t="shared" si="2"/>
        <v>14403.71429</v>
      </c>
      <c r="M36" s="3" t="s">
        <v>98</v>
      </c>
    </row>
    <row r="37">
      <c r="A37" s="9" t="s">
        <v>99</v>
      </c>
      <c r="B37" s="3">
        <v>4.0</v>
      </c>
      <c r="C37" s="3" t="s">
        <v>18</v>
      </c>
      <c r="D37" s="3" t="s">
        <v>100</v>
      </c>
      <c r="E37" s="10">
        <v>45434.0</v>
      </c>
      <c r="F37" s="5">
        <v>0.21041666666666667</v>
      </c>
      <c r="G37" s="3">
        <v>39.5</v>
      </c>
      <c r="H37" s="3">
        <v>60.0</v>
      </c>
      <c r="I37" s="11">
        <v>0.7125</v>
      </c>
      <c r="J37" s="3">
        <v>4002.2</v>
      </c>
      <c r="K37" s="3">
        <f t="shared" si="1"/>
        <v>3962.7</v>
      </c>
      <c r="L37" s="6">
        <f t="shared" si="2"/>
        <v>10032.1519</v>
      </c>
      <c r="M37" s="3" t="s">
        <v>101</v>
      </c>
    </row>
    <row r="38">
      <c r="A38" s="9" t="s">
        <v>102</v>
      </c>
      <c r="B38" s="3">
        <v>75.0</v>
      </c>
      <c r="C38" s="3" t="s">
        <v>18</v>
      </c>
      <c r="D38" s="3" t="s">
        <v>103</v>
      </c>
      <c r="E38" s="10">
        <v>45434.0</v>
      </c>
      <c r="F38" s="11">
        <v>0.7138888888888889</v>
      </c>
      <c r="G38" s="3">
        <v>41.0</v>
      </c>
      <c r="H38" s="3">
        <v>60.0</v>
      </c>
      <c r="I38" s="11">
        <v>0.7159722222222222</v>
      </c>
      <c r="J38" s="3">
        <v>2897.9</v>
      </c>
      <c r="K38" s="3">
        <f t="shared" si="1"/>
        <v>2856.9</v>
      </c>
      <c r="L38" s="6">
        <f t="shared" si="2"/>
        <v>6968.04878</v>
      </c>
      <c r="M38" s="3" t="s">
        <v>104</v>
      </c>
    </row>
    <row r="39">
      <c r="A39" s="9" t="s">
        <v>105</v>
      </c>
      <c r="B39" s="3">
        <v>51.0</v>
      </c>
      <c r="C39" s="3" t="s">
        <v>14</v>
      </c>
      <c r="D39" s="3" t="s">
        <v>106</v>
      </c>
      <c r="E39" s="10">
        <v>45434.0</v>
      </c>
      <c r="F39" s="11">
        <v>0.7145833333333333</v>
      </c>
      <c r="G39" s="3">
        <v>44.1</v>
      </c>
      <c r="H39" s="3">
        <v>60.0</v>
      </c>
      <c r="I39" s="11">
        <v>0.7166666666666667</v>
      </c>
      <c r="J39" s="3">
        <v>5084.6</v>
      </c>
      <c r="K39" s="3">
        <f t="shared" si="1"/>
        <v>5040.5</v>
      </c>
      <c r="L39" s="6">
        <f t="shared" si="2"/>
        <v>11429.70522</v>
      </c>
      <c r="M39" s="3" t="s">
        <v>107</v>
      </c>
    </row>
    <row r="40">
      <c r="A40" s="9" t="s">
        <v>108</v>
      </c>
      <c r="B40" s="3">
        <v>63.0</v>
      </c>
      <c r="C40" s="3" t="s">
        <v>18</v>
      </c>
      <c r="D40" s="3" t="s">
        <v>109</v>
      </c>
      <c r="E40" s="10">
        <v>45434.0</v>
      </c>
      <c r="F40" s="11">
        <v>0.7173611111111111</v>
      </c>
      <c r="G40" s="3">
        <v>44.6</v>
      </c>
      <c r="H40" s="3">
        <v>60.0</v>
      </c>
      <c r="I40" s="11">
        <v>0.7194444444444444</v>
      </c>
      <c r="J40" s="3">
        <v>3511.2</v>
      </c>
      <c r="K40" s="3">
        <f t="shared" si="1"/>
        <v>3466.6</v>
      </c>
      <c r="L40" s="6">
        <f t="shared" si="2"/>
        <v>7772.64574</v>
      </c>
      <c r="M40" s="3" t="s">
        <v>110</v>
      </c>
    </row>
    <row r="41">
      <c r="A41" s="9" t="s">
        <v>111</v>
      </c>
      <c r="B41" s="3">
        <v>21.0</v>
      </c>
      <c r="C41" s="3" t="s">
        <v>14</v>
      </c>
      <c r="D41" s="3" t="s">
        <v>112</v>
      </c>
      <c r="E41" s="10">
        <v>45434.0</v>
      </c>
      <c r="F41" s="11">
        <v>0.7194444444444444</v>
      </c>
      <c r="G41" s="3">
        <v>47.0</v>
      </c>
      <c r="H41" s="3">
        <v>60.0</v>
      </c>
      <c r="I41" s="11">
        <v>0.7201388888888889</v>
      </c>
      <c r="J41" s="3">
        <v>5706.9</v>
      </c>
      <c r="K41" s="3">
        <f t="shared" si="1"/>
        <v>5659.9</v>
      </c>
      <c r="L41" s="6">
        <f t="shared" si="2"/>
        <v>12042.34043</v>
      </c>
      <c r="M41" s="3" t="s">
        <v>113</v>
      </c>
    </row>
    <row r="42">
      <c r="A42" s="9" t="s">
        <v>114</v>
      </c>
      <c r="B42" s="3">
        <v>22.0</v>
      </c>
      <c r="C42" s="3" t="s">
        <v>18</v>
      </c>
      <c r="D42" s="3" t="s">
        <v>115</v>
      </c>
      <c r="E42" s="10">
        <v>45434.0</v>
      </c>
      <c r="F42" s="11">
        <v>0.7208333333333333</v>
      </c>
      <c r="G42" s="3">
        <v>36.1</v>
      </c>
      <c r="H42" s="3">
        <v>60.0</v>
      </c>
      <c r="I42" s="11">
        <v>0.7229166666666667</v>
      </c>
      <c r="J42" s="3">
        <v>3502.9</v>
      </c>
      <c r="K42" s="3">
        <f t="shared" si="1"/>
        <v>3466.8</v>
      </c>
      <c r="L42" s="6">
        <f t="shared" si="2"/>
        <v>9603.3241</v>
      </c>
      <c r="M42" s="3" t="s">
        <v>116</v>
      </c>
    </row>
    <row r="43">
      <c r="A43" s="9" t="s">
        <v>117</v>
      </c>
      <c r="B43" s="3">
        <v>24.0</v>
      </c>
      <c r="C43" s="3" t="s">
        <v>14</v>
      </c>
      <c r="D43" s="3" t="s">
        <v>118</v>
      </c>
      <c r="E43" s="10">
        <v>45434.0</v>
      </c>
      <c r="F43" s="11">
        <v>0.7222222222222222</v>
      </c>
      <c r="G43" s="3">
        <v>33.6</v>
      </c>
      <c r="H43" s="3">
        <v>60.0</v>
      </c>
      <c r="I43" s="11">
        <v>0.7236111111111111</v>
      </c>
      <c r="J43" s="3">
        <v>5694.0</v>
      </c>
      <c r="K43" s="3">
        <f t="shared" si="1"/>
        <v>5660.4</v>
      </c>
      <c r="L43" s="6">
        <f t="shared" si="2"/>
        <v>16846.42857</v>
      </c>
      <c r="M43" s="3" t="s">
        <v>119</v>
      </c>
    </row>
    <row r="44">
      <c r="A44" s="9" t="s">
        <v>120</v>
      </c>
      <c r="B44" s="3">
        <v>22.0</v>
      </c>
      <c r="C44" s="3" t="s">
        <v>14</v>
      </c>
      <c r="D44" s="3" t="s">
        <v>121</v>
      </c>
      <c r="E44" s="10">
        <v>45434.0</v>
      </c>
      <c r="F44" s="11">
        <v>0.7395833333333334</v>
      </c>
      <c r="G44" s="3">
        <v>44.6</v>
      </c>
      <c r="H44" s="3">
        <v>60.0</v>
      </c>
      <c r="I44" s="11">
        <v>0.7409722222222223</v>
      </c>
      <c r="J44" s="3">
        <v>5374.7</v>
      </c>
      <c r="K44" s="3">
        <f t="shared" si="1"/>
        <v>5330.1</v>
      </c>
      <c r="L44" s="6">
        <f t="shared" si="2"/>
        <v>11950.89686</v>
      </c>
      <c r="M44" s="3" t="s">
        <v>122</v>
      </c>
    </row>
    <row r="45">
      <c r="A45" s="9" t="s">
        <v>123</v>
      </c>
      <c r="B45" s="3">
        <v>13.0</v>
      </c>
      <c r="C45" s="3" t="s">
        <v>18</v>
      </c>
      <c r="D45" s="3" t="s">
        <v>124</v>
      </c>
      <c r="E45" s="10">
        <v>45434.0</v>
      </c>
      <c r="F45" s="11">
        <v>0.7395833333333334</v>
      </c>
      <c r="G45" s="3">
        <v>36.2</v>
      </c>
      <c r="H45" s="3">
        <v>60.0</v>
      </c>
      <c r="I45" s="11">
        <v>0.7409722222222223</v>
      </c>
      <c r="J45" s="3">
        <v>3767.3</v>
      </c>
      <c r="K45" s="3">
        <f t="shared" si="1"/>
        <v>3731.1</v>
      </c>
      <c r="L45" s="6">
        <f t="shared" si="2"/>
        <v>10306.90608</v>
      </c>
      <c r="M45" s="3" t="s">
        <v>125</v>
      </c>
    </row>
    <row r="46">
      <c r="A46" s="9" t="s">
        <v>126</v>
      </c>
      <c r="B46" s="3">
        <v>15.0</v>
      </c>
      <c r="C46" s="3" t="s">
        <v>14</v>
      </c>
      <c r="D46" s="3" t="s">
        <v>127</v>
      </c>
      <c r="E46" s="10">
        <v>45434.0</v>
      </c>
      <c r="F46" s="11">
        <v>0.7395833333333334</v>
      </c>
      <c r="G46" s="3">
        <v>35.8</v>
      </c>
      <c r="H46" s="3">
        <v>60.0</v>
      </c>
      <c r="I46" s="11">
        <v>0.7416666666666667</v>
      </c>
      <c r="J46" s="3">
        <v>5365.7</v>
      </c>
      <c r="K46" s="3">
        <f t="shared" si="1"/>
        <v>5329.9</v>
      </c>
      <c r="L46" s="6">
        <f t="shared" si="2"/>
        <v>14887.98883</v>
      </c>
      <c r="M46" s="3" t="s">
        <v>128</v>
      </c>
    </row>
    <row r="47">
      <c r="A47" s="9" t="s">
        <v>129</v>
      </c>
      <c r="B47" s="3">
        <v>89.0</v>
      </c>
      <c r="C47" s="3" t="s">
        <v>18</v>
      </c>
      <c r="D47" s="3" t="s">
        <v>130</v>
      </c>
      <c r="E47" s="10">
        <v>45435.0</v>
      </c>
      <c r="F47" s="11">
        <v>0.39652777777777776</v>
      </c>
      <c r="G47" s="3">
        <v>39.7</v>
      </c>
      <c r="H47" s="3">
        <v>60.0</v>
      </c>
      <c r="I47" s="11">
        <v>0.40069444444444446</v>
      </c>
      <c r="J47" s="3">
        <v>3770.9</v>
      </c>
      <c r="K47" s="3">
        <f t="shared" si="1"/>
        <v>3731.2</v>
      </c>
      <c r="L47" s="6">
        <f t="shared" si="2"/>
        <v>9398.488665</v>
      </c>
      <c r="M47" s="3" t="s">
        <v>131</v>
      </c>
    </row>
    <row r="48">
      <c r="A48" s="9" t="s">
        <v>132</v>
      </c>
      <c r="B48" s="3">
        <v>74.0</v>
      </c>
      <c r="C48" s="3" t="s">
        <v>14</v>
      </c>
      <c r="D48" s="3" t="s">
        <v>133</v>
      </c>
      <c r="E48" s="10">
        <v>45435.0</v>
      </c>
      <c r="F48" s="11">
        <v>0.39652777777777776</v>
      </c>
      <c r="G48" s="3">
        <v>31.6</v>
      </c>
      <c r="H48" s="3">
        <v>60.0</v>
      </c>
      <c r="I48" s="11">
        <v>0.40069444444444446</v>
      </c>
      <c r="J48" s="3">
        <v>5361.6</v>
      </c>
      <c r="K48" s="3">
        <f t="shared" si="1"/>
        <v>5330</v>
      </c>
      <c r="L48" s="6">
        <f t="shared" si="2"/>
        <v>16867.08861</v>
      </c>
      <c r="M48" s="3" t="s">
        <v>134</v>
      </c>
    </row>
    <row r="49">
      <c r="A49" s="9" t="s">
        <v>135</v>
      </c>
      <c r="B49" s="3">
        <v>50.0</v>
      </c>
      <c r="C49" s="3" t="s">
        <v>18</v>
      </c>
      <c r="D49" s="3" t="s">
        <v>136</v>
      </c>
      <c r="E49" s="10">
        <v>45435.0</v>
      </c>
      <c r="F49" s="11">
        <v>0.39652777777777776</v>
      </c>
      <c r="G49" s="3">
        <v>47.1</v>
      </c>
      <c r="H49" s="3">
        <v>60.0</v>
      </c>
      <c r="I49" s="11">
        <v>0.40069444444444446</v>
      </c>
      <c r="J49" s="3">
        <v>3778.1</v>
      </c>
      <c r="K49" s="3">
        <f t="shared" si="1"/>
        <v>3731</v>
      </c>
      <c r="L49" s="6">
        <f t="shared" si="2"/>
        <v>7921.443737</v>
      </c>
      <c r="M49" s="3" t="s">
        <v>137</v>
      </c>
    </row>
    <row r="50">
      <c r="A50" s="9" t="s">
        <v>138</v>
      </c>
      <c r="B50" s="3">
        <v>16.0</v>
      </c>
      <c r="C50" s="3" t="s">
        <v>14</v>
      </c>
      <c r="D50" s="3" t="s">
        <v>139</v>
      </c>
      <c r="E50" s="10">
        <v>45435.0</v>
      </c>
      <c r="F50" s="11">
        <v>0.4125</v>
      </c>
      <c r="G50" s="3">
        <v>36.3</v>
      </c>
      <c r="H50" s="3">
        <v>60.0</v>
      </c>
      <c r="I50" s="11">
        <v>0.41458333333333336</v>
      </c>
      <c r="J50" s="3">
        <v>5696.1</v>
      </c>
      <c r="K50" s="3">
        <f t="shared" si="1"/>
        <v>5659.8</v>
      </c>
      <c r="L50" s="6">
        <f t="shared" si="2"/>
        <v>15591.73554</v>
      </c>
      <c r="M50" s="3" t="s">
        <v>140</v>
      </c>
    </row>
    <row r="51">
      <c r="A51" s="9" t="s">
        <v>141</v>
      </c>
      <c r="B51" s="3">
        <v>62.0</v>
      </c>
      <c r="C51" s="3" t="s">
        <v>18</v>
      </c>
      <c r="D51" s="8" t="s">
        <v>142</v>
      </c>
      <c r="E51" s="10">
        <v>45435.0</v>
      </c>
      <c r="F51" s="11">
        <v>0.4125</v>
      </c>
      <c r="G51" s="3">
        <v>49.5</v>
      </c>
      <c r="H51" s="3">
        <v>60.0</v>
      </c>
      <c r="I51" s="11">
        <v>0.41458333333333336</v>
      </c>
      <c r="J51" s="3">
        <v>4011.4</v>
      </c>
      <c r="K51" s="3">
        <f t="shared" si="1"/>
        <v>3961.9</v>
      </c>
      <c r="L51" s="6">
        <f t="shared" si="2"/>
        <v>8003.838384</v>
      </c>
      <c r="M51" s="3" t="s">
        <v>143</v>
      </c>
    </row>
    <row r="52">
      <c r="A52" s="9" t="s">
        <v>144</v>
      </c>
      <c r="B52" s="3">
        <v>63.0</v>
      </c>
      <c r="C52" s="3" t="s">
        <v>18</v>
      </c>
      <c r="D52" s="8" t="s">
        <v>145</v>
      </c>
      <c r="E52" s="10">
        <v>45435.0</v>
      </c>
      <c r="F52" s="11">
        <v>0.4125</v>
      </c>
      <c r="G52" s="3">
        <v>39.1</v>
      </c>
      <c r="H52" s="3">
        <v>60.0</v>
      </c>
      <c r="I52" s="11">
        <v>0.41458333333333336</v>
      </c>
      <c r="J52" s="3">
        <v>3505.7</v>
      </c>
      <c r="K52" s="3">
        <f t="shared" si="1"/>
        <v>3466.6</v>
      </c>
      <c r="L52" s="6">
        <f t="shared" si="2"/>
        <v>8865.984655</v>
      </c>
      <c r="M52" s="3" t="s">
        <v>146</v>
      </c>
    </row>
    <row r="53">
      <c r="A53" s="9" t="s">
        <v>147</v>
      </c>
      <c r="B53" s="3">
        <v>13.0</v>
      </c>
      <c r="C53" s="3" t="s">
        <v>18</v>
      </c>
      <c r="D53" s="3" t="s">
        <v>148</v>
      </c>
      <c r="E53" s="10">
        <v>45435.0</v>
      </c>
      <c r="F53" s="11">
        <v>0.41875</v>
      </c>
      <c r="G53" s="3">
        <v>29.2</v>
      </c>
      <c r="H53" s="3">
        <v>60.0</v>
      </c>
      <c r="I53" s="11">
        <v>0.4201388888888889</v>
      </c>
      <c r="J53" s="3">
        <v>3990.9</v>
      </c>
      <c r="K53" s="3">
        <f t="shared" si="1"/>
        <v>3961.7</v>
      </c>
      <c r="L53" s="6">
        <f t="shared" si="2"/>
        <v>13567.46575</v>
      </c>
      <c r="M53" s="3" t="s">
        <v>149</v>
      </c>
    </row>
    <row r="54">
      <c r="A54" s="9" t="s">
        <v>150</v>
      </c>
      <c r="B54" s="3">
        <v>8.0</v>
      </c>
      <c r="C54" s="3" t="s">
        <v>14</v>
      </c>
      <c r="D54" s="8" t="s">
        <v>151</v>
      </c>
      <c r="E54" s="10">
        <v>45435.0</v>
      </c>
      <c r="F54" s="11">
        <v>0.41875</v>
      </c>
      <c r="G54" s="3">
        <v>40.2</v>
      </c>
      <c r="H54" s="3">
        <v>60.0</v>
      </c>
      <c r="I54" s="11">
        <v>0.4201388888888889</v>
      </c>
      <c r="J54" s="3">
        <v>5700.5</v>
      </c>
      <c r="K54" s="3">
        <f t="shared" si="1"/>
        <v>5660.3</v>
      </c>
      <c r="L54" s="6">
        <f t="shared" si="2"/>
        <v>14080.34826</v>
      </c>
      <c r="M54" s="3" t="s">
        <v>152</v>
      </c>
    </row>
    <row r="55">
      <c r="A55" s="9" t="s">
        <v>153</v>
      </c>
      <c r="B55" s="3">
        <v>47.0</v>
      </c>
      <c r="C55" s="3" t="s">
        <v>14</v>
      </c>
      <c r="D55" s="8" t="s">
        <v>154</v>
      </c>
      <c r="E55" s="10">
        <v>45435.0</v>
      </c>
      <c r="F55" s="11">
        <v>0.41875</v>
      </c>
      <c r="G55" s="3">
        <v>40.4</v>
      </c>
      <c r="H55" s="3">
        <v>60.0</v>
      </c>
      <c r="I55" s="11">
        <v>0.4201388888888889</v>
      </c>
      <c r="J55" s="3">
        <v>5701.3</v>
      </c>
      <c r="K55" s="3">
        <f t="shared" si="1"/>
        <v>5660.9</v>
      </c>
      <c r="L55" s="6">
        <f t="shared" si="2"/>
        <v>14012.12871</v>
      </c>
      <c r="M55" s="3" t="s">
        <v>155</v>
      </c>
    </row>
    <row r="56">
      <c r="A56" s="12" t="s">
        <v>156</v>
      </c>
      <c r="B56" s="3">
        <v>67.0</v>
      </c>
      <c r="C56" s="3" t="s">
        <v>18</v>
      </c>
      <c r="D56" s="3" t="s">
        <v>157</v>
      </c>
      <c r="E56" s="10">
        <v>45437.0</v>
      </c>
      <c r="F56" s="11">
        <v>0.5541666666666667</v>
      </c>
      <c r="G56" s="3">
        <v>41.4</v>
      </c>
      <c r="H56" s="3">
        <v>90.0</v>
      </c>
      <c r="I56" s="11">
        <v>0.5555555555555556</v>
      </c>
      <c r="J56" s="3">
        <v>4923.3</v>
      </c>
      <c r="K56" s="3">
        <f t="shared" si="1"/>
        <v>4881.9</v>
      </c>
      <c r="L56" s="6">
        <f t="shared" si="2"/>
        <v>11792.02899</v>
      </c>
      <c r="M56" s="3" t="s">
        <v>158</v>
      </c>
    </row>
    <row r="57">
      <c r="A57" s="12" t="s">
        <v>159</v>
      </c>
      <c r="B57" s="3">
        <v>26.0</v>
      </c>
      <c r="C57" s="3" t="s">
        <v>18</v>
      </c>
      <c r="D57" s="3" t="s">
        <v>160</v>
      </c>
      <c r="E57" s="10">
        <v>45437.0</v>
      </c>
      <c r="F57" s="11">
        <v>0.5611111111111111</v>
      </c>
      <c r="G57" s="3">
        <v>36.4</v>
      </c>
      <c r="H57" s="3">
        <v>90.0</v>
      </c>
      <c r="I57" s="11">
        <v>0.5645833333333333</v>
      </c>
      <c r="J57" s="3">
        <v>5183.1</v>
      </c>
      <c r="K57" s="3">
        <f t="shared" si="1"/>
        <v>5146.7</v>
      </c>
      <c r="L57" s="6">
        <f t="shared" si="2"/>
        <v>14139.28571</v>
      </c>
      <c r="M57" s="3" t="s">
        <v>161</v>
      </c>
    </row>
    <row r="58">
      <c r="A58" s="12" t="s">
        <v>162</v>
      </c>
      <c r="B58" s="3">
        <v>74.0</v>
      </c>
      <c r="C58" s="3" t="s">
        <v>14</v>
      </c>
      <c r="D58" s="3" t="s">
        <v>163</v>
      </c>
      <c r="E58" s="10">
        <v>45437.0</v>
      </c>
      <c r="F58" s="11">
        <v>0.5611111111111111</v>
      </c>
      <c r="G58" s="3">
        <v>35.6</v>
      </c>
      <c r="H58" s="3">
        <v>90.0</v>
      </c>
      <c r="I58" s="11">
        <v>0.5645833333333333</v>
      </c>
      <c r="J58" s="3">
        <v>7010.1</v>
      </c>
      <c r="K58" s="3">
        <f t="shared" si="1"/>
        <v>6974.5</v>
      </c>
      <c r="L58" s="6">
        <f t="shared" si="2"/>
        <v>19591.29213</v>
      </c>
      <c r="M58" s="8" t="s">
        <v>164</v>
      </c>
    </row>
    <row r="59">
      <c r="A59" s="12" t="s">
        <v>165</v>
      </c>
      <c r="B59" s="3">
        <v>59.0</v>
      </c>
      <c r="C59" s="3" t="s">
        <v>14</v>
      </c>
      <c r="D59" s="3" t="s">
        <v>166</v>
      </c>
      <c r="E59" s="10">
        <v>45437.0</v>
      </c>
      <c r="F59" s="11">
        <v>0.5770833333333333</v>
      </c>
      <c r="G59" s="3">
        <v>31.7</v>
      </c>
      <c r="H59" s="13">
        <v>90.0</v>
      </c>
      <c r="I59" s="11">
        <v>0.5798611111111112</v>
      </c>
      <c r="J59" s="3">
        <v>7713.5</v>
      </c>
      <c r="K59" s="3">
        <f t="shared" si="1"/>
        <v>7681.8</v>
      </c>
      <c r="L59" s="6">
        <f t="shared" si="2"/>
        <v>24232.80757</v>
      </c>
      <c r="M59" s="3" t="s">
        <v>167</v>
      </c>
    </row>
    <row r="60">
      <c r="A60" s="12" t="s">
        <v>168</v>
      </c>
      <c r="B60" s="3">
        <v>24.0</v>
      </c>
      <c r="C60" s="3" t="s">
        <v>14</v>
      </c>
      <c r="D60" s="3" t="s">
        <v>169</v>
      </c>
      <c r="E60" s="10">
        <v>45437.0</v>
      </c>
      <c r="F60" s="11">
        <v>0.5770833333333333</v>
      </c>
      <c r="G60" s="3">
        <v>35.3</v>
      </c>
      <c r="H60" s="3">
        <v>90.0</v>
      </c>
      <c r="I60" s="11">
        <v>0.5798611111111112</v>
      </c>
      <c r="J60" s="3">
        <v>7717.2</v>
      </c>
      <c r="K60" s="3">
        <f t="shared" si="1"/>
        <v>7681.9</v>
      </c>
      <c r="L60" s="6">
        <f t="shared" si="2"/>
        <v>21761.75637</v>
      </c>
      <c r="M60" s="3" t="s">
        <v>170</v>
      </c>
    </row>
    <row r="61">
      <c r="A61" s="12" t="s">
        <v>171</v>
      </c>
      <c r="B61" s="3">
        <v>48.0</v>
      </c>
      <c r="C61" s="3" t="s">
        <v>18</v>
      </c>
      <c r="D61" s="3" t="s">
        <v>172</v>
      </c>
      <c r="E61" s="10">
        <v>45437.0</v>
      </c>
      <c r="F61" s="11">
        <v>0.5770833333333333</v>
      </c>
      <c r="G61" s="3">
        <v>39.6</v>
      </c>
      <c r="H61" s="3">
        <v>90.0</v>
      </c>
      <c r="I61" s="11">
        <v>0.5798611111111112</v>
      </c>
      <c r="J61" s="3">
        <v>5417.8</v>
      </c>
      <c r="K61" s="3">
        <f t="shared" si="1"/>
        <v>5378.2</v>
      </c>
      <c r="L61" s="6">
        <f t="shared" si="2"/>
        <v>13581.31313</v>
      </c>
      <c r="M61" s="3" t="s">
        <v>173</v>
      </c>
    </row>
    <row r="62">
      <c r="A62" s="12" t="s">
        <v>174</v>
      </c>
      <c r="B62" s="3">
        <v>22.0</v>
      </c>
      <c r="C62" s="3" t="s">
        <v>14</v>
      </c>
      <c r="D62" s="3" t="s">
        <v>175</v>
      </c>
      <c r="E62" s="10">
        <v>45437.0</v>
      </c>
      <c r="F62" s="11">
        <v>0.5847222222222223</v>
      </c>
      <c r="G62" s="3">
        <v>46.9</v>
      </c>
      <c r="H62" s="3">
        <v>90.0</v>
      </c>
      <c r="I62" s="11">
        <v>0.5881944444444445</v>
      </c>
      <c r="J62" s="3">
        <v>7729.8</v>
      </c>
      <c r="K62" s="3">
        <f t="shared" si="1"/>
        <v>7682.9</v>
      </c>
      <c r="L62" s="6">
        <f t="shared" si="2"/>
        <v>16381.44989</v>
      </c>
      <c r="M62" s="3" t="s">
        <v>176</v>
      </c>
    </row>
    <row r="63">
      <c r="A63" s="12" t="s">
        <v>177</v>
      </c>
      <c r="B63" s="3">
        <v>47.0</v>
      </c>
      <c r="C63" s="3" t="s">
        <v>14</v>
      </c>
      <c r="D63" s="3" t="s">
        <v>178</v>
      </c>
      <c r="E63" s="10">
        <v>45437.0</v>
      </c>
      <c r="F63" s="11">
        <v>0.5847222222222223</v>
      </c>
      <c r="G63" s="3">
        <v>33.7</v>
      </c>
      <c r="H63" s="3">
        <v>90.0</v>
      </c>
      <c r="I63" s="11">
        <v>0.5881944444444445</v>
      </c>
      <c r="J63" s="3">
        <v>7716.7</v>
      </c>
      <c r="K63" s="3">
        <f t="shared" si="1"/>
        <v>7683</v>
      </c>
      <c r="L63" s="6">
        <f t="shared" si="2"/>
        <v>22798.21958</v>
      </c>
      <c r="M63" s="3" t="s">
        <v>179</v>
      </c>
    </row>
    <row r="64">
      <c r="A64" s="12" t="s">
        <v>180</v>
      </c>
      <c r="B64" s="3">
        <v>32.0</v>
      </c>
      <c r="C64" s="3" t="s">
        <v>18</v>
      </c>
      <c r="D64" s="3" t="s">
        <v>181</v>
      </c>
      <c r="E64" s="10">
        <v>45437.0</v>
      </c>
      <c r="F64" s="11">
        <v>0.5847222222222223</v>
      </c>
      <c r="G64" s="3">
        <v>34.0</v>
      </c>
      <c r="H64" s="3">
        <v>90.0</v>
      </c>
      <c r="I64" s="11">
        <v>0.5881944444444445</v>
      </c>
      <c r="J64" s="3">
        <v>4739.5</v>
      </c>
      <c r="K64" s="3">
        <f t="shared" si="1"/>
        <v>4705.5</v>
      </c>
      <c r="L64" s="6">
        <f>DIVIDE(K64,G64)*100</f>
        <v>13839.70588</v>
      </c>
      <c r="M64" s="3" t="s">
        <v>182</v>
      </c>
    </row>
    <row r="65">
      <c r="A65" s="12" t="s">
        <v>183</v>
      </c>
      <c r="B65" s="3">
        <v>50.0</v>
      </c>
      <c r="C65" s="3" t="s">
        <v>18</v>
      </c>
      <c r="D65" s="3" t="s">
        <v>184</v>
      </c>
      <c r="E65" s="14">
        <v>45437.0</v>
      </c>
      <c r="F65" s="11">
        <v>0.6</v>
      </c>
      <c r="G65" s="3">
        <v>43.2</v>
      </c>
      <c r="H65" s="3">
        <v>90.0</v>
      </c>
      <c r="I65" s="11">
        <v>0.6027777777777777</v>
      </c>
      <c r="J65" s="3">
        <v>4546.4</v>
      </c>
      <c r="K65" s="3">
        <f>MINUS(J65, G64)</f>
        <v>4512.4</v>
      </c>
      <c r="L65" s="6">
        <f>DIVIDE(K65, G64) * 100</f>
        <v>13271.76471</v>
      </c>
      <c r="M65" s="3" t="s">
        <v>185</v>
      </c>
    </row>
    <row r="66">
      <c r="A66" s="12" t="s">
        <v>186</v>
      </c>
      <c r="B66" s="3">
        <v>77.0</v>
      </c>
      <c r="C66" s="3" t="s">
        <v>14</v>
      </c>
      <c r="D66" s="3" t="s">
        <v>187</v>
      </c>
      <c r="E66" s="10">
        <v>45437.0</v>
      </c>
      <c r="F66" s="11">
        <v>0.6</v>
      </c>
      <c r="G66" s="15">
        <v>38.3</v>
      </c>
      <c r="H66" s="3">
        <v>90.0</v>
      </c>
      <c r="I66" s="11">
        <v>0.6027777777777777</v>
      </c>
      <c r="J66" s="3">
        <v>7391.1</v>
      </c>
      <c r="K66" s="3">
        <f t="shared" ref="K66:K109" si="3">MINUS(J66, G66)</f>
        <v>7352.8</v>
      </c>
      <c r="L66" s="6">
        <f t="shared" ref="L66:L109" si="4">DIVIDE(K66, G66) * 100</f>
        <v>19197.91123</v>
      </c>
      <c r="M66" s="3" t="s">
        <v>188</v>
      </c>
    </row>
    <row r="67">
      <c r="A67" s="12" t="s">
        <v>189</v>
      </c>
      <c r="B67" s="3">
        <v>28.0</v>
      </c>
      <c r="C67" s="3" t="s">
        <v>18</v>
      </c>
      <c r="D67" s="3" t="s">
        <v>190</v>
      </c>
      <c r="E67" s="14">
        <v>45437.0</v>
      </c>
      <c r="F67" s="11">
        <v>0.6</v>
      </c>
      <c r="G67" s="3">
        <v>35.2</v>
      </c>
      <c r="H67" s="3">
        <v>90.0</v>
      </c>
      <c r="I67" s="11">
        <v>0.6027777777777777</v>
      </c>
      <c r="J67" s="3">
        <v>5182.1</v>
      </c>
      <c r="K67" s="3">
        <f t="shared" si="3"/>
        <v>5146.9</v>
      </c>
      <c r="L67" s="6">
        <f t="shared" si="4"/>
        <v>14621.875</v>
      </c>
      <c r="M67" s="3" t="s">
        <v>191</v>
      </c>
    </row>
    <row r="68">
      <c r="A68" s="12" t="s">
        <v>192</v>
      </c>
      <c r="B68" s="3">
        <v>43.0</v>
      </c>
      <c r="C68" s="3" t="s">
        <v>14</v>
      </c>
      <c r="D68" s="3" t="s">
        <v>193</v>
      </c>
      <c r="E68" s="14">
        <v>45437.0</v>
      </c>
      <c r="F68" s="11">
        <v>0.6236111111111111</v>
      </c>
      <c r="G68" s="3">
        <v>40.5</v>
      </c>
      <c r="H68" s="3">
        <v>90.0</v>
      </c>
      <c r="I68" s="11">
        <v>0.6263888888888889</v>
      </c>
      <c r="J68" s="3">
        <v>7393.7</v>
      </c>
      <c r="K68" s="3">
        <f t="shared" si="3"/>
        <v>7353.2</v>
      </c>
      <c r="L68" s="6">
        <f t="shared" si="4"/>
        <v>18156.04938</v>
      </c>
      <c r="M68" s="3" t="s">
        <v>194</v>
      </c>
    </row>
    <row r="69">
      <c r="A69" s="12" t="s">
        <v>195</v>
      </c>
      <c r="B69" s="3">
        <v>27.0</v>
      </c>
      <c r="C69" s="3" t="s">
        <v>14</v>
      </c>
      <c r="D69" s="3" t="s">
        <v>196</v>
      </c>
      <c r="E69" s="14">
        <v>45437.0</v>
      </c>
      <c r="F69" s="16">
        <v>0.6236111111111111</v>
      </c>
      <c r="G69" s="3">
        <v>43.0</v>
      </c>
      <c r="H69" s="3">
        <v>90.0</v>
      </c>
      <c r="I69" s="11">
        <v>0.6263888888888889</v>
      </c>
      <c r="J69" s="3">
        <v>7395.6</v>
      </c>
      <c r="K69" s="3">
        <f t="shared" si="3"/>
        <v>7352.6</v>
      </c>
      <c r="L69" s="6">
        <f t="shared" si="4"/>
        <v>17099.06977</v>
      </c>
      <c r="M69" s="3" t="s">
        <v>197</v>
      </c>
    </row>
    <row r="70">
      <c r="A70" s="12" t="s">
        <v>198</v>
      </c>
      <c r="B70" s="3">
        <v>20.0</v>
      </c>
      <c r="C70" s="3" t="s">
        <v>18</v>
      </c>
      <c r="D70" s="3" t="s">
        <v>199</v>
      </c>
      <c r="E70" s="14">
        <v>45437.0</v>
      </c>
      <c r="F70" s="16">
        <v>0.6236111111111111</v>
      </c>
      <c r="G70" s="3">
        <v>42.7</v>
      </c>
      <c r="H70" s="13">
        <v>90.0</v>
      </c>
      <c r="I70" s="11">
        <v>0.6263888888888889</v>
      </c>
      <c r="J70" s="3">
        <v>5421.4</v>
      </c>
      <c r="K70" s="3">
        <f t="shared" si="3"/>
        <v>5378.7</v>
      </c>
      <c r="L70" s="6">
        <f t="shared" si="4"/>
        <v>12596.48712</v>
      </c>
      <c r="M70" s="3" t="s">
        <v>200</v>
      </c>
    </row>
    <row r="71">
      <c r="A71" s="12" t="s">
        <v>201</v>
      </c>
      <c r="B71" s="3">
        <v>30.0</v>
      </c>
      <c r="C71" s="3" t="s">
        <v>14</v>
      </c>
      <c r="D71" s="3" t="s">
        <v>202</v>
      </c>
      <c r="E71" s="14">
        <v>45437.0</v>
      </c>
      <c r="F71" s="11">
        <v>0.63125</v>
      </c>
      <c r="G71" s="3">
        <v>31.1</v>
      </c>
      <c r="H71" s="3">
        <v>90.0</v>
      </c>
      <c r="I71" s="11">
        <v>0.6340277777777777</v>
      </c>
      <c r="J71" s="3">
        <v>8002.9</v>
      </c>
      <c r="K71" s="3">
        <f t="shared" si="3"/>
        <v>7971.8</v>
      </c>
      <c r="L71" s="6">
        <f t="shared" si="4"/>
        <v>25632.79743</v>
      </c>
      <c r="M71" s="3" t="s">
        <v>203</v>
      </c>
    </row>
    <row r="72">
      <c r="A72" s="12" t="s">
        <v>204</v>
      </c>
      <c r="B72" s="3">
        <v>41.0</v>
      </c>
      <c r="C72" s="3" t="s">
        <v>14</v>
      </c>
      <c r="D72" s="3" t="s">
        <v>205</v>
      </c>
      <c r="E72" s="14">
        <v>45437.0</v>
      </c>
      <c r="F72" s="11">
        <v>0.63125</v>
      </c>
      <c r="G72" s="3">
        <v>38.0</v>
      </c>
      <c r="H72" s="3">
        <v>90.0</v>
      </c>
      <c r="I72" s="11">
        <v>0.6340277777777777</v>
      </c>
      <c r="J72" s="3">
        <v>8009.9</v>
      </c>
      <c r="K72" s="3">
        <f t="shared" si="3"/>
        <v>7971.9</v>
      </c>
      <c r="L72" s="6">
        <f t="shared" si="4"/>
        <v>20978.68421</v>
      </c>
      <c r="M72" s="3" t="s">
        <v>206</v>
      </c>
    </row>
    <row r="73">
      <c r="A73" s="12" t="s">
        <v>207</v>
      </c>
      <c r="B73" s="3">
        <v>32.0</v>
      </c>
      <c r="C73" s="3" t="s">
        <v>18</v>
      </c>
      <c r="D73" s="3" t="s">
        <v>208</v>
      </c>
      <c r="E73" s="14">
        <v>45437.0</v>
      </c>
      <c r="F73" s="11">
        <v>0.63125</v>
      </c>
      <c r="G73" s="3">
        <v>38.6</v>
      </c>
      <c r="H73" s="3">
        <v>90.0</v>
      </c>
      <c r="I73" s="11">
        <v>0.6340277777777777</v>
      </c>
      <c r="J73" s="3">
        <v>4921.2</v>
      </c>
      <c r="K73" s="3">
        <f t="shared" si="3"/>
        <v>4882.6</v>
      </c>
      <c r="L73" s="6">
        <f t="shared" si="4"/>
        <v>12649.2228</v>
      </c>
      <c r="M73" s="3" t="s">
        <v>209</v>
      </c>
    </row>
    <row r="74">
      <c r="A74" s="12" t="s">
        <v>210</v>
      </c>
      <c r="B74" s="3">
        <v>49.0</v>
      </c>
      <c r="C74" s="3" t="s">
        <v>14</v>
      </c>
      <c r="D74" s="3" t="s">
        <v>211</v>
      </c>
      <c r="E74" s="14">
        <v>45437.0</v>
      </c>
      <c r="F74" s="11">
        <v>0.7159722222222222</v>
      </c>
      <c r="G74" s="3">
        <v>32.5</v>
      </c>
      <c r="H74" s="3">
        <v>90.0</v>
      </c>
      <c r="I74" s="11">
        <v>0.7180555555555556</v>
      </c>
      <c r="J74" s="3">
        <v>7715.3</v>
      </c>
      <c r="K74" s="3">
        <f t="shared" si="3"/>
        <v>7682.8</v>
      </c>
      <c r="L74" s="6">
        <f t="shared" si="4"/>
        <v>23639.38462</v>
      </c>
      <c r="M74" s="3" t="s">
        <v>212</v>
      </c>
    </row>
    <row r="75">
      <c r="A75" s="12" t="s">
        <v>213</v>
      </c>
      <c r="B75" s="3">
        <v>86.0</v>
      </c>
      <c r="C75" s="3" t="s">
        <v>18</v>
      </c>
      <c r="D75" s="3" t="s">
        <v>214</v>
      </c>
      <c r="E75" s="14">
        <v>45437.0</v>
      </c>
      <c r="F75" s="11">
        <v>0.7159722222222222</v>
      </c>
      <c r="G75" s="3">
        <v>42.2</v>
      </c>
      <c r="H75" s="3">
        <v>90.0</v>
      </c>
      <c r="I75" s="11">
        <v>0.7180555555555556</v>
      </c>
      <c r="J75" s="3">
        <v>5419.7</v>
      </c>
      <c r="K75" s="3">
        <f t="shared" si="3"/>
        <v>5377.5</v>
      </c>
      <c r="L75" s="6">
        <f t="shared" si="4"/>
        <v>12742.891</v>
      </c>
      <c r="M75" s="3" t="s">
        <v>215</v>
      </c>
    </row>
    <row r="76">
      <c r="A76" s="12" t="s">
        <v>216</v>
      </c>
      <c r="B76" s="3">
        <v>68.0</v>
      </c>
      <c r="C76" s="3" t="s">
        <v>14</v>
      </c>
      <c r="D76" s="3" t="s">
        <v>217</v>
      </c>
      <c r="E76" s="14">
        <v>45437.0</v>
      </c>
      <c r="F76" s="11">
        <v>0.7159722222222222</v>
      </c>
      <c r="G76" s="3">
        <v>34.6</v>
      </c>
      <c r="H76" s="3">
        <v>90.0</v>
      </c>
      <c r="I76" s="11">
        <v>0.7180555555555556</v>
      </c>
      <c r="J76" s="3">
        <v>7717.2</v>
      </c>
      <c r="K76" s="3">
        <f t="shared" si="3"/>
        <v>7682.6</v>
      </c>
      <c r="L76" s="6">
        <f t="shared" si="4"/>
        <v>22204.04624</v>
      </c>
      <c r="M76" s="3" t="s">
        <v>218</v>
      </c>
    </row>
    <row r="77">
      <c r="A77" s="12" t="s">
        <v>219</v>
      </c>
      <c r="B77" s="3">
        <v>35.0</v>
      </c>
      <c r="C77" s="3" t="s">
        <v>14</v>
      </c>
      <c r="D77" s="3" t="s">
        <v>220</v>
      </c>
      <c r="E77" s="14">
        <v>45437.0</v>
      </c>
      <c r="F77" s="11">
        <v>0.7194444444444444</v>
      </c>
      <c r="G77" s="3">
        <v>40.9</v>
      </c>
      <c r="H77" s="3">
        <v>90.0</v>
      </c>
      <c r="I77" s="11">
        <v>0.7222222222222222</v>
      </c>
      <c r="J77" s="3">
        <v>8012.0</v>
      </c>
      <c r="K77" s="3">
        <f t="shared" si="3"/>
        <v>7971.1</v>
      </c>
      <c r="L77" s="6">
        <f t="shared" si="4"/>
        <v>19489.24205</v>
      </c>
      <c r="M77" s="3" t="s">
        <v>221</v>
      </c>
    </row>
    <row r="78">
      <c r="A78" s="12" t="s">
        <v>222</v>
      </c>
      <c r="B78" s="3">
        <v>77.0</v>
      </c>
      <c r="C78" s="3" t="s">
        <v>18</v>
      </c>
      <c r="D78" s="8" t="s">
        <v>223</v>
      </c>
      <c r="E78" s="14">
        <v>45437.0</v>
      </c>
      <c r="F78" s="11">
        <v>0.7194444444444444</v>
      </c>
      <c r="G78" s="3">
        <v>35.8</v>
      </c>
      <c r="H78" s="3">
        <v>90.0</v>
      </c>
      <c r="I78" s="11">
        <v>0.7222222222222222</v>
      </c>
      <c r="J78" s="3">
        <v>5615.8</v>
      </c>
      <c r="K78" s="3">
        <f t="shared" si="3"/>
        <v>5580</v>
      </c>
      <c r="L78" s="6">
        <f t="shared" si="4"/>
        <v>15586.59218</v>
      </c>
      <c r="M78" s="3" t="s">
        <v>224</v>
      </c>
    </row>
    <row r="79">
      <c r="A79" s="12" t="s">
        <v>225</v>
      </c>
      <c r="B79" s="3">
        <v>76.0</v>
      </c>
      <c r="C79" s="3" t="s">
        <v>14</v>
      </c>
      <c r="D79" s="8" t="s">
        <v>226</v>
      </c>
      <c r="E79" s="14">
        <v>45437.0</v>
      </c>
      <c r="F79" s="11">
        <v>0.7194444444444444</v>
      </c>
      <c r="G79" s="3">
        <v>45.6</v>
      </c>
      <c r="H79" s="3">
        <v>90.0</v>
      </c>
      <c r="I79" s="16">
        <v>0.7222222222222222</v>
      </c>
      <c r="J79" s="3">
        <v>8017.1</v>
      </c>
      <c r="K79" s="3">
        <f t="shared" si="3"/>
        <v>7971.5</v>
      </c>
      <c r="L79" s="6">
        <f t="shared" si="4"/>
        <v>17481.35965</v>
      </c>
      <c r="M79" s="3" t="s">
        <v>227</v>
      </c>
    </row>
    <row r="80">
      <c r="A80" s="12" t="s">
        <v>228</v>
      </c>
      <c r="B80" s="3">
        <v>69.0</v>
      </c>
      <c r="C80" s="3" t="s">
        <v>14</v>
      </c>
      <c r="D80" s="3" t="s">
        <v>229</v>
      </c>
      <c r="E80" s="14">
        <v>45437.0</v>
      </c>
      <c r="F80" s="11">
        <v>0.7256944444444444</v>
      </c>
      <c r="G80" s="3">
        <v>36.5</v>
      </c>
      <c r="H80" s="3">
        <v>90.0</v>
      </c>
      <c r="I80" s="16">
        <v>0.7270833333333333</v>
      </c>
      <c r="J80" s="3">
        <v>7388.0</v>
      </c>
      <c r="K80" s="3">
        <f t="shared" si="3"/>
        <v>7351.5</v>
      </c>
      <c r="L80" s="6">
        <f t="shared" si="4"/>
        <v>20141.09589</v>
      </c>
      <c r="M80" s="3" t="s">
        <v>230</v>
      </c>
    </row>
    <row r="81">
      <c r="A81" s="12" t="s">
        <v>231</v>
      </c>
      <c r="B81" s="3">
        <v>31.0</v>
      </c>
      <c r="C81" s="3" t="s">
        <v>14</v>
      </c>
      <c r="D81" s="8" t="s">
        <v>232</v>
      </c>
      <c r="E81" s="14">
        <v>45437.0</v>
      </c>
      <c r="F81" s="11">
        <v>0.7256944444444444</v>
      </c>
      <c r="G81" s="3">
        <v>34.0</v>
      </c>
      <c r="H81" s="3">
        <v>90.0</v>
      </c>
      <c r="I81" s="16">
        <v>0.7270833333333333</v>
      </c>
      <c r="J81" s="3">
        <v>7386.1</v>
      </c>
      <c r="K81" s="3">
        <f t="shared" si="3"/>
        <v>7352.1</v>
      </c>
      <c r="L81" s="6">
        <f t="shared" si="4"/>
        <v>21623.82353</v>
      </c>
      <c r="M81" s="3" t="s">
        <v>233</v>
      </c>
    </row>
    <row r="82">
      <c r="A82" s="12" t="s">
        <v>234</v>
      </c>
      <c r="B82" s="3">
        <v>93.0</v>
      </c>
      <c r="C82" s="3" t="s">
        <v>18</v>
      </c>
      <c r="D82" s="8" t="s">
        <v>235</v>
      </c>
      <c r="E82" s="14">
        <v>45437.0</v>
      </c>
      <c r="F82" s="11">
        <v>0.7256944444444444</v>
      </c>
      <c r="G82" s="3">
        <v>46.4</v>
      </c>
      <c r="H82" s="3">
        <v>90.0</v>
      </c>
      <c r="I82" s="16">
        <v>0.7270833333333333</v>
      </c>
      <c r="J82" s="3">
        <v>5193.6</v>
      </c>
      <c r="K82" s="3">
        <f t="shared" si="3"/>
        <v>5147.2</v>
      </c>
      <c r="L82" s="6">
        <f t="shared" si="4"/>
        <v>11093.10345</v>
      </c>
      <c r="M82" s="3" t="s">
        <v>236</v>
      </c>
    </row>
    <row r="83">
      <c r="A83" s="17" t="s">
        <v>237</v>
      </c>
      <c r="B83" s="3">
        <v>48.0</v>
      </c>
      <c r="C83" s="3" t="s">
        <v>14</v>
      </c>
      <c r="D83" s="3" t="s">
        <v>238</v>
      </c>
      <c r="E83" s="10">
        <v>45437.0</v>
      </c>
      <c r="F83" s="11">
        <v>0.6104166666666667</v>
      </c>
      <c r="G83" s="3">
        <v>44.3</v>
      </c>
      <c r="H83" s="3">
        <v>120.0</v>
      </c>
      <c r="I83" s="11">
        <v>0.6125</v>
      </c>
      <c r="J83" s="3">
        <v>9166.5</v>
      </c>
      <c r="K83" s="3">
        <f t="shared" si="3"/>
        <v>9122.2</v>
      </c>
      <c r="L83" s="6">
        <f t="shared" si="4"/>
        <v>20591.87359</v>
      </c>
    </row>
    <row r="84">
      <c r="A84" s="17" t="s">
        <v>239</v>
      </c>
      <c r="B84" s="3">
        <v>63.0</v>
      </c>
      <c r="C84" s="3" t="s">
        <v>14</v>
      </c>
      <c r="D84" s="3" t="s">
        <v>240</v>
      </c>
      <c r="E84" s="10">
        <v>45437.0</v>
      </c>
      <c r="F84" s="11">
        <v>0.6159722222222223</v>
      </c>
      <c r="G84" s="3">
        <v>41.8</v>
      </c>
      <c r="H84" s="3">
        <v>120.0</v>
      </c>
      <c r="I84" s="11">
        <v>0.6173611111111111</v>
      </c>
      <c r="J84" s="3">
        <v>9782.6</v>
      </c>
      <c r="K84" s="3">
        <f t="shared" si="3"/>
        <v>9740.8</v>
      </c>
      <c r="L84" s="6">
        <f t="shared" si="4"/>
        <v>23303.34928</v>
      </c>
      <c r="M84" s="3" t="s">
        <v>241</v>
      </c>
    </row>
    <row r="85">
      <c r="A85" s="17" t="s">
        <v>242</v>
      </c>
      <c r="B85" s="3">
        <v>41.0</v>
      </c>
      <c r="C85" s="3" t="s">
        <v>14</v>
      </c>
      <c r="D85" s="3" t="s">
        <v>243</v>
      </c>
      <c r="E85" s="10">
        <v>45437.0</v>
      </c>
      <c r="F85" s="11">
        <v>0.6194444444444445</v>
      </c>
      <c r="G85" s="3">
        <v>44.4</v>
      </c>
      <c r="H85" s="3">
        <v>120.0</v>
      </c>
      <c r="I85" s="11">
        <v>0.6208333333333333</v>
      </c>
      <c r="J85" s="3">
        <v>9785.0</v>
      </c>
      <c r="K85" s="3">
        <f t="shared" si="3"/>
        <v>9740.6</v>
      </c>
      <c r="L85" s="6">
        <f t="shared" si="4"/>
        <v>21938.28829</v>
      </c>
    </row>
    <row r="86">
      <c r="A86" s="17" t="s">
        <v>244</v>
      </c>
      <c r="B86" s="3">
        <v>42.0</v>
      </c>
      <c r="C86" s="3" t="s">
        <v>14</v>
      </c>
      <c r="D86" s="3" t="s">
        <v>245</v>
      </c>
      <c r="E86" s="10">
        <v>45437.0</v>
      </c>
      <c r="F86" s="11">
        <v>0.6236111111111111</v>
      </c>
      <c r="G86" s="3">
        <v>32.3</v>
      </c>
      <c r="H86" s="3">
        <v>120.0</v>
      </c>
      <c r="I86" s="11">
        <v>0.625</v>
      </c>
      <c r="J86" s="3">
        <v>9773.7</v>
      </c>
      <c r="K86" s="3">
        <f t="shared" si="3"/>
        <v>9741.4</v>
      </c>
      <c r="L86" s="6">
        <f t="shared" si="4"/>
        <v>30159.13313</v>
      </c>
    </row>
    <row r="87">
      <c r="A87" s="17" t="s">
        <v>246</v>
      </c>
      <c r="B87" s="3">
        <v>65.0</v>
      </c>
      <c r="C87" s="3" t="s">
        <v>14</v>
      </c>
      <c r="D87" s="3" t="s">
        <v>247</v>
      </c>
      <c r="E87" s="10">
        <v>45437.0</v>
      </c>
      <c r="F87" s="11">
        <v>0.625</v>
      </c>
      <c r="G87" s="3">
        <v>38.1</v>
      </c>
      <c r="H87" s="3">
        <v>120.0</v>
      </c>
      <c r="I87" s="11">
        <v>0.6263888888888889</v>
      </c>
      <c r="J87" s="3">
        <v>8309.1</v>
      </c>
      <c r="K87" s="3">
        <f t="shared" si="3"/>
        <v>8271</v>
      </c>
      <c r="L87" s="6">
        <f t="shared" si="4"/>
        <v>21708.66142</v>
      </c>
    </row>
    <row r="88">
      <c r="A88" s="17" t="s">
        <v>248</v>
      </c>
      <c r="B88" s="3">
        <v>27.0</v>
      </c>
      <c r="C88" s="3" t="s">
        <v>14</v>
      </c>
      <c r="D88" s="3" t="s">
        <v>249</v>
      </c>
      <c r="E88" s="10">
        <v>45437.0</v>
      </c>
      <c r="F88" s="11">
        <v>0.6284722222222222</v>
      </c>
      <c r="G88" s="3">
        <v>37.2</v>
      </c>
      <c r="H88" s="3">
        <v>120.0</v>
      </c>
      <c r="I88" s="11">
        <v>0.6298611111111111</v>
      </c>
      <c r="J88" s="3">
        <v>7559.2</v>
      </c>
      <c r="K88" s="3">
        <f t="shared" si="3"/>
        <v>7522</v>
      </c>
      <c r="L88" s="6">
        <f t="shared" si="4"/>
        <v>20220.43011</v>
      </c>
    </row>
    <row r="89">
      <c r="A89" s="17" t="s">
        <v>250</v>
      </c>
      <c r="B89" s="3">
        <v>31.0</v>
      </c>
      <c r="C89" s="3" t="s">
        <v>18</v>
      </c>
      <c r="D89" s="3" t="s">
        <v>251</v>
      </c>
      <c r="E89" s="10">
        <v>45437.0</v>
      </c>
      <c r="F89" s="11">
        <v>0.6319444444444444</v>
      </c>
      <c r="G89" s="3">
        <v>37.5</v>
      </c>
      <c r="H89" s="3">
        <v>120.0</v>
      </c>
      <c r="I89" s="11">
        <v>0.6333333333333333</v>
      </c>
      <c r="J89" s="3">
        <v>6268.5</v>
      </c>
      <c r="K89" s="3">
        <f t="shared" si="3"/>
        <v>6231</v>
      </c>
      <c r="L89" s="6">
        <f t="shared" si="4"/>
        <v>16616</v>
      </c>
      <c r="M89" s="3" t="s">
        <v>241</v>
      </c>
    </row>
    <row r="90">
      <c r="A90" s="17" t="s">
        <v>252</v>
      </c>
      <c r="B90" s="3">
        <v>26.0</v>
      </c>
      <c r="C90" s="3" t="s">
        <v>18</v>
      </c>
      <c r="D90" s="3" t="s">
        <v>253</v>
      </c>
      <c r="E90" s="10">
        <v>45437.0</v>
      </c>
      <c r="F90" s="11">
        <v>0.6354166666666666</v>
      </c>
      <c r="G90" s="3">
        <v>39.8</v>
      </c>
      <c r="H90" s="3">
        <v>120.0</v>
      </c>
      <c r="I90" s="11">
        <v>0.6368055555555555</v>
      </c>
      <c r="J90" s="3">
        <v>5626.7</v>
      </c>
      <c r="K90" s="3">
        <f t="shared" si="3"/>
        <v>5586.9</v>
      </c>
      <c r="L90" s="6">
        <f t="shared" si="4"/>
        <v>14037.43719</v>
      </c>
      <c r="M90" s="3" t="s">
        <v>254</v>
      </c>
    </row>
    <row r="91">
      <c r="A91" s="17" t="s">
        <v>255</v>
      </c>
      <c r="B91" s="3">
        <v>36.0</v>
      </c>
      <c r="C91" s="3" t="s">
        <v>14</v>
      </c>
      <c r="D91" s="3" t="s">
        <v>256</v>
      </c>
      <c r="E91" s="10">
        <v>45437.0</v>
      </c>
      <c r="F91" s="11">
        <v>0.6409722222222223</v>
      </c>
      <c r="G91" s="3">
        <v>38.5</v>
      </c>
      <c r="H91" s="3">
        <v>120.0</v>
      </c>
      <c r="I91" s="11">
        <v>0.6423611111111112</v>
      </c>
      <c r="J91" s="3">
        <v>8939.1</v>
      </c>
      <c r="K91" s="3">
        <f t="shared" si="3"/>
        <v>8900.6</v>
      </c>
      <c r="L91" s="6">
        <f t="shared" si="4"/>
        <v>23118.44156</v>
      </c>
    </row>
    <row r="92">
      <c r="A92" s="17" t="s">
        <v>257</v>
      </c>
      <c r="B92" s="3">
        <v>35.0</v>
      </c>
      <c r="C92" s="3" t="s">
        <v>14</v>
      </c>
      <c r="D92" s="3" t="s">
        <v>258</v>
      </c>
      <c r="E92" s="10">
        <v>45437.0</v>
      </c>
      <c r="F92" s="11">
        <v>0.6444444444444445</v>
      </c>
      <c r="G92" s="3">
        <v>43.6</v>
      </c>
      <c r="H92" s="3">
        <v>120.0</v>
      </c>
      <c r="I92" s="11">
        <v>0.6458333333333334</v>
      </c>
      <c r="J92" s="3">
        <v>5697.5</v>
      </c>
      <c r="K92" s="3">
        <f t="shared" si="3"/>
        <v>5653.9</v>
      </c>
      <c r="L92" s="6">
        <f t="shared" si="4"/>
        <v>12967.66055</v>
      </c>
    </row>
    <row r="93">
      <c r="A93" s="17" t="s">
        <v>259</v>
      </c>
      <c r="B93" s="3">
        <v>14.0</v>
      </c>
      <c r="C93" s="3" t="s">
        <v>18</v>
      </c>
      <c r="D93" s="3" t="s">
        <v>260</v>
      </c>
      <c r="E93" s="10">
        <v>45437.0</v>
      </c>
      <c r="F93" s="11">
        <v>0.6465277777777778</v>
      </c>
      <c r="G93" s="3">
        <v>32.4</v>
      </c>
      <c r="H93" s="3">
        <v>120.0</v>
      </c>
      <c r="I93" s="11">
        <v>0.6479166666666667</v>
      </c>
      <c r="J93" s="3">
        <v>6851.9</v>
      </c>
      <c r="K93" s="3">
        <f t="shared" si="3"/>
        <v>6819.5</v>
      </c>
      <c r="L93" s="6">
        <f t="shared" si="4"/>
        <v>21047.83951</v>
      </c>
    </row>
    <row r="94">
      <c r="A94" s="17" t="s">
        <v>261</v>
      </c>
      <c r="B94" s="3">
        <v>49.0</v>
      </c>
      <c r="C94" s="3" t="s">
        <v>14</v>
      </c>
      <c r="D94" s="3" t="s">
        <v>262</v>
      </c>
      <c r="E94" s="10">
        <v>45437.0</v>
      </c>
      <c r="F94" s="11">
        <v>0.6534722222222222</v>
      </c>
      <c r="G94" s="3">
        <v>38.4</v>
      </c>
      <c r="H94" s="3">
        <v>120.0</v>
      </c>
      <c r="I94" s="11">
        <v>0.6548611111111111</v>
      </c>
      <c r="J94" s="3">
        <v>9779.5</v>
      </c>
      <c r="K94" s="3">
        <f t="shared" si="3"/>
        <v>9741.1</v>
      </c>
      <c r="L94" s="6">
        <f t="shared" si="4"/>
        <v>25367.44792</v>
      </c>
      <c r="M94" s="3" t="s">
        <v>241</v>
      </c>
    </row>
    <row r="95">
      <c r="A95" s="17" t="s">
        <v>263</v>
      </c>
      <c r="B95" s="3">
        <v>20.0</v>
      </c>
      <c r="C95" s="3" t="s">
        <v>18</v>
      </c>
      <c r="D95" s="3" t="s">
        <v>264</v>
      </c>
      <c r="E95" s="10">
        <v>45437.0</v>
      </c>
      <c r="F95" s="11">
        <v>0.6555555555555556</v>
      </c>
      <c r="G95" s="3">
        <v>35.8</v>
      </c>
      <c r="H95" s="3">
        <v>120.0</v>
      </c>
      <c r="I95" s="11">
        <v>0.6569444444444444</v>
      </c>
      <c r="J95" s="3">
        <v>6854.5</v>
      </c>
      <c r="K95" s="3">
        <f t="shared" si="3"/>
        <v>6818.7</v>
      </c>
      <c r="L95" s="6">
        <f t="shared" si="4"/>
        <v>19046.64804</v>
      </c>
    </row>
    <row r="96">
      <c r="A96" s="17" t="s">
        <v>265</v>
      </c>
      <c r="B96" s="3">
        <v>21.0</v>
      </c>
      <c r="C96" s="3" t="s">
        <v>14</v>
      </c>
      <c r="D96" s="3" t="s">
        <v>266</v>
      </c>
      <c r="E96" s="10">
        <v>45437.0</v>
      </c>
      <c r="F96" s="11">
        <v>0.6652777777777777</v>
      </c>
      <c r="G96" s="3">
        <v>38.8</v>
      </c>
      <c r="H96" s="3">
        <v>120.0</v>
      </c>
      <c r="I96" s="11">
        <v>0.6666666666666666</v>
      </c>
      <c r="J96" s="3">
        <v>8782.9</v>
      </c>
      <c r="K96" s="3">
        <f t="shared" si="3"/>
        <v>8744.1</v>
      </c>
      <c r="L96" s="6">
        <f t="shared" si="4"/>
        <v>22536.34021</v>
      </c>
    </row>
    <row r="97">
      <c r="A97" s="17" t="s">
        <v>267</v>
      </c>
      <c r="B97" s="3">
        <v>26.0</v>
      </c>
      <c r="C97" s="3" t="s">
        <v>18</v>
      </c>
      <c r="D97" s="3" t="s">
        <v>268</v>
      </c>
      <c r="E97" s="10">
        <v>45437.0</v>
      </c>
      <c r="F97" s="11">
        <v>0.6652777777777777</v>
      </c>
      <c r="G97" s="3">
        <v>30.3</v>
      </c>
      <c r="H97" s="3">
        <v>120.0</v>
      </c>
      <c r="I97" s="11">
        <v>0.6666666666666666</v>
      </c>
      <c r="J97" s="3">
        <v>7025.8</v>
      </c>
      <c r="K97" s="3">
        <f t="shared" si="3"/>
        <v>6995.5</v>
      </c>
      <c r="L97" s="6">
        <f t="shared" si="4"/>
        <v>23087.45875</v>
      </c>
      <c r="M97" s="3" t="s">
        <v>241</v>
      </c>
    </row>
    <row r="98">
      <c r="A98" s="17" t="s">
        <v>269</v>
      </c>
      <c r="B98" s="3">
        <v>39.0</v>
      </c>
      <c r="C98" s="3" t="s">
        <v>14</v>
      </c>
      <c r="D98" s="3" t="s">
        <v>270</v>
      </c>
      <c r="E98" s="10">
        <v>45437.0</v>
      </c>
      <c r="F98" s="11">
        <v>0.66875</v>
      </c>
      <c r="G98" s="3">
        <v>38.5</v>
      </c>
      <c r="H98" s="3">
        <v>120.0</v>
      </c>
      <c r="I98" s="11">
        <v>0.6701388888888888</v>
      </c>
      <c r="J98" s="3">
        <v>9490.9</v>
      </c>
      <c r="K98" s="3">
        <f t="shared" si="3"/>
        <v>9452.4</v>
      </c>
      <c r="L98" s="6">
        <f t="shared" si="4"/>
        <v>24551.68831</v>
      </c>
    </row>
    <row r="99">
      <c r="A99" s="17" t="s">
        <v>271</v>
      </c>
      <c r="B99" s="3">
        <v>84.0</v>
      </c>
      <c r="C99" s="3" t="s">
        <v>14</v>
      </c>
      <c r="D99" s="3" t="s">
        <v>272</v>
      </c>
      <c r="E99" s="10">
        <v>45437.0</v>
      </c>
      <c r="F99" s="11">
        <v>0.6701388888888888</v>
      </c>
      <c r="G99" s="3">
        <v>43.5</v>
      </c>
      <c r="H99" s="3">
        <v>120.0</v>
      </c>
      <c r="I99" s="11">
        <v>0.6715277777777777</v>
      </c>
      <c r="J99" s="3">
        <v>9495.4</v>
      </c>
      <c r="K99" s="3">
        <f t="shared" si="3"/>
        <v>9451.9</v>
      </c>
      <c r="L99" s="6">
        <f t="shared" si="4"/>
        <v>21728.50575</v>
      </c>
      <c r="M99" s="3" t="s">
        <v>273</v>
      </c>
    </row>
    <row r="100">
      <c r="A100" s="17" t="s">
        <v>274</v>
      </c>
      <c r="B100" s="3">
        <v>26.0</v>
      </c>
      <c r="C100" s="3" t="s">
        <v>14</v>
      </c>
      <c r="D100" s="3" t="s">
        <v>275</v>
      </c>
      <c r="E100" s="10">
        <v>45437.0</v>
      </c>
      <c r="F100" s="11">
        <v>0.6715277777777777</v>
      </c>
      <c r="G100" s="3">
        <v>40.0</v>
      </c>
      <c r="H100" s="3">
        <v>120.0</v>
      </c>
      <c r="I100" s="11">
        <v>0.6729166666666667</v>
      </c>
      <c r="J100" s="3">
        <v>9780.1</v>
      </c>
      <c r="K100" s="3">
        <f t="shared" si="3"/>
        <v>9740.1</v>
      </c>
      <c r="L100" s="6">
        <f t="shared" si="4"/>
        <v>24350.25</v>
      </c>
      <c r="M100" s="3" t="s">
        <v>241</v>
      </c>
    </row>
    <row r="101">
      <c r="A101" s="17" t="s">
        <v>276</v>
      </c>
      <c r="B101" s="3">
        <v>78.0</v>
      </c>
      <c r="C101" s="3" t="s">
        <v>14</v>
      </c>
      <c r="D101" s="3" t="s">
        <v>277</v>
      </c>
      <c r="E101" s="10">
        <v>45437.0</v>
      </c>
      <c r="F101" s="11">
        <v>0.6763888888888889</v>
      </c>
      <c r="G101" s="3">
        <v>39.8</v>
      </c>
      <c r="H101" s="3">
        <v>120.0</v>
      </c>
      <c r="I101" s="11">
        <v>0.6777777777777778</v>
      </c>
      <c r="J101" s="3">
        <v>9780.5</v>
      </c>
      <c r="K101" s="3">
        <f t="shared" si="3"/>
        <v>9740.7</v>
      </c>
      <c r="L101" s="6">
        <f t="shared" si="4"/>
        <v>24474.1206</v>
      </c>
    </row>
    <row r="102">
      <c r="A102" s="17" t="s">
        <v>278</v>
      </c>
      <c r="B102" s="3">
        <v>80.0</v>
      </c>
      <c r="C102" s="3" t="s">
        <v>18</v>
      </c>
      <c r="D102" s="3" t="s">
        <v>279</v>
      </c>
      <c r="E102" s="10">
        <v>45437.0</v>
      </c>
      <c r="F102" s="11">
        <v>0.6763888888888889</v>
      </c>
      <c r="G102" s="3">
        <v>33.9</v>
      </c>
      <c r="H102" s="3">
        <v>120.0</v>
      </c>
      <c r="I102" s="11">
        <v>0.6777777777777778</v>
      </c>
      <c r="J102" s="3">
        <v>6852.4</v>
      </c>
      <c r="K102" s="3">
        <f t="shared" si="3"/>
        <v>6818.5</v>
      </c>
      <c r="L102" s="6">
        <f t="shared" si="4"/>
        <v>20113.56932</v>
      </c>
      <c r="M102" s="3" t="s">
        <v>241</v>
      </c>
    </row>
    <row r="103">
      <c r="A103" s="17" t="s">
        <v>280</v>
      </c>
      <c r="B103" s="3">
        <v>53.0</v>
      </c>
      <c r="C103" s="3" t="s">
        <v>18</v>
      </c>
      <c r="D103" s="3" t="s">
        <v>281</v>
      </c>
      <c r="E103" s="10">
        <v>45437.0</v>
      </c>
      <c r="F103" s="11">
        <v>0.6763888888888889</v>
      </c>
      <c r="G103" s="3">
        <v>39.4</v>
      </c>
      <c r="H103" s="3">
        <v>120.0</v>
      </c>
      <c r="I103" s="11">
        <v>0.6777777777777778</v>
      </c>
      <c r="J103" s="3">
        <v>7035.3</v>
      </c>
      <c r="K103" s="3">
        <f t="shared" si="3"/>
        <v>6995.9</v>
      </c>
      <c r="L103" s="6">
        <f t="shared" si="4"/>
        <v>17756.09137</v>
      </c>
      <c r="M103" s="3" t="s">
        <v>241</v>
      </c>
    </row>
    <row r="104">
      <c r="A104" s="17" t="s">
        <v>282</v>
      </c>
      <c r="B104" s="3">
        <v>24.0</v>
      </c>
      <c r="C104" s="3" t="s">
        <v>14</v>
      </c>
      <c r="D104" s="3" t="s">
        <v>283</v>
      </c>
      <c r="E104" s="10">
        <v>45437.0</v>
      </c>
      <c r="F104" s="11">
        <v>0.6826388888888889</v>
      </c>
      <c r="G104" s="3">
        <v>48.4</v>
      </c>
      <c r="H104" s="3">
        <v>120.0</v>
      </c>
      <c r="I104" s="11">
        <v>0.6840277777777778</v>
      </c>
      <c r="J104" s="3">
        <v>9789.0</v>
      </c>
      <c r="K104" s="3">
        <f t="shared" si="3"/>
        <v>9740.6</v>
      </c>
      <c r="L104" s="6">
        <f t="shared" si="4"/>
        <v>20125.20661</v>
      </c>
    </row>
    <row r="105">
      <c r="A105" s="17" t="s">
        <v>284</v>
      </c>
      <c r="B105" s="3">
        <v>53.0</v>
      </c>
      <c r="C105" s="3" t="s">
        <v>14</v>
      </c>
      <c r="D105" s="8" t="s">
        <v>285</v>
      </c>
      <c r="E105" s="10">
        <v>45437.0</v>
      </c>
      <c r="F105" s="11">
        <v>0.6826388888888889</v>
      </c>
      <c r="G105" s="3">
        <v>36.5</v>
      </c>
      <c r="H105" s="3">
        <v>120.0</v>
      </c>
      <c r="I105" s="11">
        <v>0.6840277777777778</v>
      </c>
      <c r="J105" s="3">
        <v>9777.4</v>
      </c>
      <c r="K105" s="3">
        <f t="shared" si="3"/>
        <v>9740.9</v>
      </c>
      <c r="L105" s="6">
        <f t="shared" si="4"/>
        <v>26687.39726</v>
      </c>
    </row>
    <row r="106">
      <c r="A106" s="17" t="s">
        <v>286</v>
      </c>
      <c r="B106" s="3">
        <v>62.0</v>
      </c>
      <c r="C106" s="3" t="s">
        <v>18</v>
      </c>
      <c r="D106" s="8" t="s">
        <v>287</v>
      </c>
      <c r="E106" s="10">
        <v>45437.0</v>
      </c>
      <c r="F106" s="11">
        <v>0.6826388888888889</v>
      </c>
      <c r="G106" s="3">
        <v>39.5</v>
      </c>
      <c r="H106" s="3">
        <v>120.0</v>
      </c>
      <c r="I106" s="11">
        <v>0.6840277777777778</v>
      </c>
      <c r="J106" s="3">
        <v>6160.4</v>
      </c>
      <c r="K106" s="3">
        <f t="shared" si="3"/>
        <v>6120.9</v>
      </c>
      <c r="L106" s="6">
        <f t="shared" si="4"/>
        <v>15495.94937</v>
      </c>
      <c r="M106" s="3" t="s">
        <v>241</v>
      </c>
    </row>
    <row r="107">
      <c r="A107" s="17" t="s">
        <v>288</v>
      </c>
      <c r="B107" s="3">
        <v>24.0</v>
      </c>
      <c r="C107" s="3" t="s">
        <v>18</v>
      </c>
      <c r="D107" s="3" t="s">
        <v>289</v>
      </c>
      <c r="E107" s="10">
        <v>45437.0</v>
      </c>
      <c r="F107" s="11">
        <v>0.6881944444444444</v>
      </c>
      <c r="G107" s="3">
        <v>40.8</v>
      </c>
      <c r="H107" s="3">
        <v>120.0</v>
      </c>
      <c r="I107" s="11">
        <v>0.6895833333333333</v>
      </c>
      <c r="J107" s="3">
        <v>6657.3</v>
      </c>
      <c r="K107" s="3">
        <f t="shared" si="3"/>
        <v>6616.5</v>
      </c>
      <c r="L107" s="6">
        <f t="shared" si="4"/>
        <v>16216.91176</v>
      </c>
      <c r="M107" s="3" t="s">
        <v>241</v>
      </c>
    </row>
    <row r="108">
      <c r="A108" s="17" t="s">
        <v>290</v>
      </c>
      <c r="B108" s="3">
        <v>18.0</v>
      </c>
      <c r="C108" s="3" t="s">
        <v>14</v>
      </c>
      <c r="D108" s="8" t="s">
        <v>291</v>
      </c>
      <c r="E108" s="10">
        <v>45437.0</v>
      </c>
      <c r="F108" s="11">
        <v>0.6881944444444444</v>
      </c>
      <c r="G108" s="3">
        <v>31.8</v>
      </c>
      <c r="H108" s="3">
        <v>120.0</v>
      </c>
      <c r="I108" s="11">
        <v>0.6895833333333333</v>
      </c>
      <c r="J108" s="3">
        <v>9483.4</v>
      </c>
      <c r="K108" s="3">
        <f t="shared" si="3"/>
        <v>9451.6</v>
      </c>
      <c r="L108" s="6">
        <f t="shared" si="4"/>
        <v>29722.01258</v>
      </c>
      <c r="M108" s="3" t="s">
        <v>292</v>
      </c>
    </row>
    <row r="109">
      <c r="A109" s="17" t="s">
        <v>293</v>
      </c>
      <c r="B109" s="3">
        <v>21.0</v>
      </c>
      <c r="C109" s="3" t="s">
        <v>18</v>
      </c>
      <c r="D109" s="8" t="s">
        <v>294</v>
      </c>
      <c r="E109" s="10">
        <v>45437.0</v>
      </c>
      <c r="F109" s="11">
        <v>0.6881944444444444</v>
      </c>
      <c r="G109" s="3">
        <v>36.2</v>
      </c>
      <c r="H109" s="3">
        <v>120.0</v>
      </c>
      <c r="I109" s="11">
        <v>0.6895833333333333</v>
      </c>
      <c r="J109" s="3">
        <v>6652.9</v>
      </c>
      <c r="K109" s="3">
        <f t="shared" si="3"/>
        <v>6616.7</v>
      </c>
      <c r="L109" s="6">
        <f t="shared" si="4"/>
        <v>18278.1768</v>
      </c>
      <c r="M109" s="3" t="s">
        <v>241</v>
      </c>
    </row>
  </sheetData>
  <drawing r:id="rId1"/>
</worksheet>
</file>