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425" documentId="8_{026E2CEC-91DE-48F7-861E-52387E5F0660}" xr6:coauthVersionLast="47" xr6:coauthVersionMax="47" xr10:uidLastSave="{102E5D7D-7EB2-44CC-8909-3F9B5E0C3917}"/>
  <bookViews>
    <workbookView xWindow="1152" yWindow="0" windowWidth="20580" windowHeight="12240" tabRatio="878" activeTab="1" xr2:uid="{00000000-000D-0000-FFFF-FFFF00000000}"/>
  </bookViews>
  <sheets>
    <sheet name="opus_big Validation" sheetId="7" r:id="rId1"/>
    <sheet name="opus_big Simple aWCE" sheetId="11" r:id="rId2"/>
    <sheet name="opus_big AoN aWCE" sheetId="15" r:id="rId3"/>
    <sheet name="opus_big Fine aWCE" sheetId="14" r:id="rId4"/>
    <sheet name="opus_big LSP Simple aWCE" sheetId="16" r:id="rId5"/>
    <sheet name="opus_big LSP AoN aWCE " sheetId="18" r:id="rId6"/>
    <sheet name="opus_big LSP Fine aWCE 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2" i="15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H39" i="7"/>
  <c r="F3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2" i="7"/>
</calcChain>
</file>

<file path=xl/sharedStrings.xml><?xml version="1.0" encoding="utf-8"?>
<sst xmlns="http://schemas.openxmlformats.org/spreadsheetml/2006/main" count="64" uniqueCount="22">
  <si>
    <t>Weight</t>
  </si>
  <si>
    <t>Baseline Fine-Tuning</t>
  </si>
  <si>
    <t>Runtime (Seconds)</t>
  </si>
  <si>
    <t>Validation BLEU</t>
  </si>
  <si>
    <t>Source</t>
  </si>
  <si>
    <t>Own Exploration</t>
  </si>
  <si>
    <t>Ailem et al., (2021) [WCE only]</t>
  </si>
  <si>
    <t>Glossary Sampling</t>
  </si>
  <si>
    <t>Training Set Sampling</t>
  </si>
  <si>
    <t>Wang et al. (2022)</t>
  </si>
  <si>
    <t>Wu et al. (2022)</t>
  </si>
  <si>
    <t>Glossary with one-to-one translations only</t>
  </si>
  <si>
    <t>Early Stopping</t>
  </si>
  <si>
    <t>Unsampled</t>
  </si>
  <si>
    <t>Choi et al. (2022)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</si>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</sst>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2997-0DD0-4206-AAF3-1F52C502CA37}">
  <sheetPr codeName="Sheet5"/>
  <dimension ref="A1:I42"/>
  <sheetViews>
    <sheetView topLeftCell="A6" zoomScale="70" zoomScaleNormal="70" workbookViewId="0">
      <selection activeCell="L27" sqref="L27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8</v>
      </c>
      <c r="C1" s="11" t="s">
        <v>7</v>
      </c>
      <c r="D1" s="11" t="s">
        <v>0</v>
      </c>
      <c r="E1" s="11" t="s">
        <v>3</v>
      </c>
      <c r="F1" s="11" t="s">
        <v>2</v>
      </c>
      <c r="G1" s="11" t="s">
        <v>15</v>
      </c>
      <c r="H1" s="11" t="s">
        <v>16</v>
      </c>
      <c r="I1" s="10"/>
    </row>
    <row r="2" spans="1:9" x14ac:dyDescent="0.3">
      <c r="A2" s="30" t="s">
        <v>5</v>
      </c>
      <c r="B2" s="33" t="s">
        <v>13</v>
      </c>
      <c r="C2" s="33">
        <v>0.25</v>
      </c>
      <c r="D2" s="4">
        <v>1.25</v>
      </c>
      <c r="E2" s="12">
        <v>43.375500000000002</v>
      </c>
      <c r="F2" s="5">
        <v>28644.873200000002</v>
      </c>
      <c r="G2" s="5">
        <f xml:space="preserve"> F2 / 3600</f>
        <v>7.9569092222222224</v>
      </c>
      <c r="H2" s="7">
        <v>258.44920000000002</v>
      </c>
      <c r="I2" s="10"/>
    </row>
    <row r="3" spans="1:9" x14ac:dyDescent="0.3">
      <c r="A3" s="31"/>
      <c r="B3" s="34"/>
      <c r="C3" s="34"/>
      <c r="D3" s="6">
        <v>1.5</v>
      </c>
      <c r="E3" s="13">
        <v>43.087299999999999</v>
      </c>
      <c r="F3" s="7">
        <v>28898.543900000001</v>
      </c>
      <c r="G3" s="5">
        <f t="shared" ref="G3:G41" si="0" xml:space="preserve"> F3 / 3600</f>
        <v>8.0273733055555549</v>
      </c>
      <c r="H3" s="7">
        <v>258.44920000000002</v>
      </c>
      <c r="I3" s="10"/>
    </row>
    <row r="4" spans="1:9" x14ac:dyDescent="0.3">
      <c r="A4" s="31"/>
      <c r="B4" s="34"/>
      <c r="C4" s="34"/>
      <c r="D4" s="6">
        <v>1.75</v>
      </c>
      <c r="E4" s="13">
        <v>42.803899999999999</v>
      </c>
      <c r="F4" s="7">
        <v>13562.6752</v>
      </c>
      <c r="G4" s="5">
        <f t="shared" si="0"/>
        <v>3.7674097777777775</v>
      </c>
      <c r="H4" s="7">
        <v>180.9358</v>
      </c>
      <c r="I4" s="10"/>
    </row>
    <row r="5" spans="1:9" x14ac:dyDescent="0.3">
      <c r="A5" s="31"/>
      <c r="B5" s="34"/>
      <c r="C5" s="34"/>
      <c r="D5" s="6">
        <v>2</v>
      </c>
      <c r="E5" s="13">
        <v>42.743400000000001</v>
      </c>
      <c r="F5" s="7">
        <v>19142.241000000002</v>
      </c>
      <c r="G5" s="5">
        <f t="shared" si="0"/>
        <v>5.3172891666666668</v>
      </c>
      <c r="H5" s="7">
        <v>206.76740000000001</v>
      </c>
      <c r="I5" s="10"/>
    </row>
    <row r="6" spans="1:9" x14ac:dyDescent="0.3">
      <c r="A6" s="31"/>
      <c r="B6" s="34"/>
      <c r="C6" s="34">
        <v>0.5</v>
      </c>
      <c r="D6" s="6">
        <v>1.25</v>
      </c>
      <c r="E6" s="13">
        <v>43.0077</v>
      </c>
      <c r="F6" s="7">
        <v>17372.050599999999</v>
      </c>
      <c r="G6" s="5">
        <f t="shared" si="0"/>
        <v>4.8255696111111108</v>
      </c>
      <c r="H6" s="7">
        <v>103.4242</v>
      </c>
      <c r="I6" s="10"/>
    </row>
    <row r="7" spans="1:9" x14ac:dyDescent="0.3">
      <c r="A7" s="31"/>
      <c r="B7" s="34"/>
      <c r="C7" s="34"/>
      <c r="D7" s="6">
        <v>1.5</v>
      </c>
      <c r="E7" s="13">
        <v>43.317100000000003</v>
      </c>
      <c r="F7" s="7">
        <v>17155.167000000001</v>
      </c>
      <c r="G7" s="5">
        <f t="shared" si="0"/>
        <v>4.7653241666666668</v>
      </c>
      <c r="H7" s="7">
        <v>129.2098</v>
      </c>
      <c r="I7" s="10"/>
    </row>
    <row r="8" spans="1:9" x14ac:dyDescent="0.3">
      <c r="A8" s="31"/>
      <c r="B8" s="34"/>
      <c r="C8" s="34"/>
      <c r="D8" s="6">
        <v>1.75</v>
      </c>
      <c r="E8" s="13">
        <v>42.781999999999996</v>
      </c>
      <c r="F8" s="7">
        <v>17546.924999999999</v>
      </c>
      <c r="G8" s="5">
        <f t="shared" si="0"/>
        <v>4.8741458333333334</v>
      </c>
      <c r="H8" s="7">
        <v>103.4242</v>
      </c>
      <c r="I8" s="10"/>
    </row>
    <row r="9" spans="1:9" x14ac:dyDescent="0.3">
      <c r="A9" s="31"/>
      <c r="B9" s="34"/>
      <c r="C9" s="34"/>
      <c r="D9" s="6">
        <v>2</v>
      </c>
      <c r="E9" s="13">
        <v>42.639200000000002</v>
      </c>
      <c r="F9" s="7">
        <v>21943.0537</v>
      </c>
      <c r="G9" s="5">
        <f t="shared" si="0"/>
        <v>6.0952926944444448</v>
      </c>
      <c r="H9" s="7">
        <v>232.65119999999999</v>
      </c>
      <c r="I9" s="10"/>
    </row>
    <row r="10" spans="1:9" x14ac:dyDescent="0.3">
      <c r="A10" s="31"/>
      <c r="B10" s="34"/>
      <c r="C10" s="34">
        <v>0.75</v>
      </c>
      <c r="D10" s="6">
        <v>1.25</v>
      </c>
      <c r="E10" s="13">
        <v>43.015999999999998</v>
      </c>
      <c r="F10" s="7">
        <v>14638.3084</v>
      </c>
      <c r="G10" s="5">
        <f t="shared" si="0"/>
        <v>4.0661967777777779</v>
      </c>
      <c r="H10" s="7">
        <v>103.4242</v>
      </c>
      <c r="I10" s="10"/>
    </row>
    <row r="11" spans="1:9" x14ac:dyDescent="0.3">
      <c r="A11" s="31"/>
      <c r="B11" s="34"/>
      <c r="C11" s="34"/>
      <c r="D11" s="6">
        <v>1.5</v>
      </c>
      <c r="E11" s="13">
        <v>43.168100000000003</v>
      </c>
      <c r="F11" s="7">
        <v>18869.616699999999</v>
      </c>
      <c r="G11" s="5">
        <f t="shared" si="0"/>
        <v>5.2415601944444443</v>
      </c>
      <c r="H11" s="7">
        <v>129.2098</v>
      </c>
      <c r="I11" s="10"/>
    </row>
    <row r="12" spans="1:9" x14ac:dyDescent="0.3">
      <c r="A12" s="31"/>
      <c r="B12" s="34"/>
      <c r="C12" s="34"/>
      <c r="D12" s="6">
        <v>1.75</v>
      </c>
      <c r="E12" s="13">
        <v>43.075299999999999</v>
      </c>
      <c r="F12" s="7">
        <v>18976.146799999999</v>
      </c>
      <c r="G12" s="5">
        <f t="shared" si="0"/>
        <v>5.2711518888888884</v>
      </c>
      <c r="H12" s="7">
        <v>129.2098</v>
      </c>
      <c r="I12" s="10"/>
    </row>
    <row r="13" spans="1:9" x14ac:dyDescent="0.3">
      <c r="A13" s="31"/>
      <c r="B13" s="34"/>
      <c r="C13" s="34"/>
      <c r="D13" s="6">
        <v>2</v>
      </c>
      <c r="E13" s="13">
        <v>42.651699999999998</v>
      </c>
      <c r="F13" s="7">
        <v>13453.616400000001</v>
      </c>
      <c r="G13" s="5">
        <f t="shared" si="0"/>
        <v>3.7371156666666669</v>
      </c>
      <c r="H13" s="7">
        <v>155.0676</v>
      </c>
      <c r="I13" s="10"/>
    </row>
    <row r="14" spans="1:9" x14ac:dyDescent="0.3">
      <c r="A14" s="31"/>
      <c r="B14" s="34"/>
      <c r="C14" s="34">
        <v>1</v>
      </c>
      <c r="D14" s="6">
        <v>1.25</v>
      </c>
      <c r="E14" s="14">
        <v>43.406100000000002</v>
      </c>
      <c r="F14" s="7">
        <v>21021.619699999999</v>
      </c>
      <c r="G14" s="5">
        <f t="shared" si="0"/>
        <v>5.8393388055555553</v>
      </c>
      <c r="H14" s="7">
        <v>155.0676</v>
      </c>
      <c r="I14" s="10"/>
    </row>
    <row r="15" spans="1:9" x14ac:dyDescent="0.3">
      <c r="A15" s="31"/>
      <c r="B15" s="34"/>
      <c r="C15" s="34"/>
      <c r="D15" s="6">
        <v>1.5</v>
      </c>
      <c r="E15" s="13">
        <v>42.881100000000004</v>
      </c>
      <c r="F15" s="7">
        <v>14726.3397</v>
      </c>
      <c r="G15" s="5">
        <f t="shared" si="0"/>
        <v>4.090649916666667</v>
      </c>
      <c r="H15" s="7">
        <v>77.491</v>
      </c>
      <c r="I15" s="10"/>
    </row>
    <row r="16" spans="1:9" x14ac:dyDescent="0.3">
      <c r="A16" s="31"/>
      <c r="B16" s="34"/>
      <c r="C16" s="34"/>
      <c r="D16" s="6">
        <v>1.75</v>
      </c>
      <c r="E16" s="13">
        <v>43.041400000000003</v>
      </c>
      <c r="F16" s="7">
        <v>20828.407899999998</v>
      </c>
      <c r="G16" s="5">
        <f t="shared" si="0"/>
        <v>5.7856688611111107</v>
      </c>
      <c r="H16" s="7">
        <v>155.0676</v>
      </c>
      <c r="I16" s="10"/>
    </row>
    <row r="17" spans="1:9" x14ac:dyDescent="0.3">
      <c r="A17" s="31"/>
      <c r="B17" s="34"/>
      <c r="C17" s="34"/>
      <c r="D17" s="6">
        <v>2</v>
      </c>
      <c r="E17" s="13">
        <v>42.716700000000003</v>
      </c>
      <c r="F17" s="7">
        <v>14642.5874</v>
      </c>
      <c r="G17" s="5">
        <f t="shared" si="0"/>
        <v>4.0673853888888889</v>
      </c>
      <c r="H17" s="7">
        <v>77.491</v>
      </c>
      <c r="I17" s="10"/>
    </row>
    <row r="18" spans="1:9" x14ac:dyDescent="0.3">
      <c r="A18" s="31"/>
      <c r="B18" s="36">
        <v>1</v>
      </c>
      <c r="C18" s="34"/>
      <c r="D18" s="6">
        <v>1.25</v>
      </c>
      <c r="E18" s="13">
        <v>43.224899999999998</v>
      </c>
      <c r="F18" s="7">
        <v>21085.690399999999</v>
      </c>
      <c r="G18" s="5">
        <f t="shared" si="0"/>
        <v>5.8571362222222225</v>
      </c>
      <c r="H18" s="7">
        <v>155.0676</v>
      </c>
      <c r="I18" s="10"/>
    </row>
    <row r="19" spans="1:9" x14ac:dyDescent="0.3">
      <c r="A19" s="31"/>
      <c r="B19" s="37"/>
      <c r="C19" s="34"/>
      <c r="D19" s="6">
        <v>1.5</v>
      </c>
      <c r="E19" s="13">
        <v>43.070399999999999</v>
      </c>
      <c r="F19" s="7">
        <v>28806.365399999999</v>
      </c>
      <c r="G19" s="5">
        <f t="shared" si="0"/>
        <v>8.0017681666666665</v>
      </c>
      <c r="H19" s="7">
        <v>258.44920000000002</v>
      </c>
      <c r="I19" s="10"/>
    </row>
    <row r="20" spans="1:9" x14ac:dyDescent="0.3">
      <c r="A20" s="31"/>
      <c r="B20" s="37"/>
      <c r="C20" s="34"/>
      <c r="D20" s="6">
        <v>1.75</v>
      </c>
      <c r="E20" s="13">
        <v>42.790599999999998</v>
      </c>
      <c r="F20" s="7">
        <v>15239.090700000001</v>
      </c>
      <c r="G20" s="5">
        <f t="shared" si="0"/>
        <v>4.2330807500000001</v>
      </c>
      <c r="H20" s="7">
        <v>77.491</v>
      </c>
      <c r="I20" s="10"/>
    </row>
    <row r="21" spans="1:9" x14ac:dyDescent="0.3">
      <c r="A21" s="31"/>
      <c r="B21" s="33"/>
      <c r="C21" s="34"/>
      <c r="D21" s="6">
        <v>2</v>
      </c>
      <c r="E21" s="13">
        <v>42.600200000000001</v>
      </c>
      <c r="F21" s="7">
        <v>21023.6512</v>
      </c>
      <c r="G21" s="5">
        <f t="shared" si="0"/>
        <v>5.839903111111111</v>
      </c>
      <c r="H21" s="7">
        <v>232.65119999999999</v>
      </c>
      <c r="I21" s="10"/>
    </row>
    <row r="22" spans="1:9" x14ac:dyDescent="0.3">
      <c r="A22" s="31"/>
      <c r="B22" s="34">
        <v>0.75</v>
      </c>
      <c r="C22" s="34"/>
      <c r="D22" s="6">
        <v>1.25</v>
      </c>
      <c r="E22" s="24">
        <v>43.5535</v>
      </c>
      <c r="F22" s="7">
        <v>28398.577499999999</v>
      </c>
      <c r="G22" s="5">
        <f t="shared" si="0"/>
        <v>7.8884937499999994</v>
      </c>
      <c r="H22" s="7">
        <v>258.44920000000002</v>
      </c>
      <c r="I22" s="10"/>
    </row>
    <row r="23" spans="1:9" x14ac:dyDescent="0.3">
      <c r="A23" s="31"/>
      <c r="B23" s="34"/>
      <c r="C23" s="34"/>
      <c r="D23" s="6">
        <v>1.5</v>
      </c>
      <c r="E23" s="13">
        <v>42.841500000000003</v>
      </c>
      <c r="F23" s="7">
        <v>15143.5447</v>
      </c>
      <c r="G23" s="5">
        <f t="shared" si="0"/>
        <v>4.2065401944444449</v>
      </c>
      <c r="H23" s="7">
        <v>77.491</v>
      </c>
    </row>
    <row r="24" spans="1:9" x14ac:dyDescent="0.3">
      <c r="A24" s="31"/>
      <c r="B24" s="34"/>
      <c r="C24" s="34"/>
      <c r="D24" s="6">
        <v>1.75</v>
      </c>
      <c r="E24" s="13">
        <v>42.864899999999999</v>
      </c>
      <c r="F24" s="7">
        <v>15511.613799999999</v>
      </c>
      <c r="G24" s="5">
        <f t="shared" si="0"/>
        <v>4.3087816111111108</v>
      </c>
      <c r="H24" s="7">
        <v>77.491</v>
      </c>
      <c r="I24" s="10"/>
    </row>
    <row r="25" spans="1:9" x14ac:dyDescent="0.3">
      <c r="A25" s="31"/>
      <c r="B25" s="34"/>
      <c r="C25" s="34"/>
      <c r="D25" s="6">
        <v>2</v>
      </c>
      <c r="E25" s="13">
        <v>42.7483</v>
      </c>
      <c r="F25" s="7">
        <v>15278.832200000001</v>
      </c>
      <c r="G25" s="5">
        <f t="shared" si="0"/>
        <v>4.2441200555555554</v>
      </c>
      <c r="H25" s="7">
        <v>77.491</v>
      </c>
      <c r="I25" s="10"/>
    </row>
    <row r="26" spans="1:9" x14ac:dyDescent="0.3">
      <c r="A26" s="31"/>
      <c r="B26" s="34">
        <v>0.5</v>
      </c>
      <c r="C26" s="34"/>
      <c r="D26" s="6">
        <v>1.25</v>
      </c>
      <c r="E26" s="13">
        <v>42.835700000000003</v>
      </c>
      <c r="F26" s="7">
        <v>16382.6392</v>
      </c>
      <c r="G26" s="5">
        <f t="shared" si="0"/>
        <v>4.5507331111111107</v>
      </c>
      <c r="H26" s="7">
        <v>103.4242</v>
      </c>
      <c r="I26" s="10"/>
    </row>
    <row r="27" spans="1:9" x14ac:dyDescent="0.3">
      <c r="A27" s="31"/>
      <c r="B27" s="34"/>
      <c r="C27" s="34"/>
      <c r="D27" s="6">
        <v>1.5</v>
      </c>
      <c r="E27" s="13">
        <v>42.958100000000002</v>
      </c>
      <c r="F27" s="7">
        <v>21066.618699999999</v>
      </c>
      <c r="G27" s="5">
        <f t="shared" si="0"/>
        <v>5.8518385277777778</v>
      </c>
      <c r="H27" s="7">
        <v>155.0676</v>
      </c>
      <c r="I27" s="10"/>
    </row>
    <row r="28" spans="1:9" x14ac:dyDescent="0.3">
      <c r="A28" s="31"/>
      <c r="B28" s="34"/>
      <c r="C28" s="34"/>
      <c r="D28" s="6">
        <v>1.75</v>
      </c>
      <c r="E28" s="13">
        <v>43.039200000000001</v>
      </c>
      <c r="F28" s="7">
        <v>28106.2274</v>
      </c>
      <c r="G28" s="5">
        <f t="shared" si="0"/>
        <v>7.8072853888888885</v>
      </c>
      <c r="H28" s="7">
        <v>258.44920000000002</v>
      </c>
      <c r="I28" s="10"/>
    </row>
    <row r="29" spans="1:9" x14ac:dyDescent="0.3">
      <c r="A29" s="31"/>
      <c r="B29" s="34"/>
      <c r="C29" s="34"/>
      <c r="D29" s="6">
        <v>2</v>
      </c>
      <c r="E29" s="13">
        <v>42.669800000000002</v>
      </c>
      <c r="F29" s="7">
        <v>15577.2039</v>
      </c>
      <c r="G29" s="5">
        <f t="shared" si="0"/>
        <v>4.3270010833333332</v>
      </c>
      <c r="H29" s="7">
        <v>77.491</v>
      </c>
      <c r="I29" s="10"/>
    </row>
    <row r="30" spans="1:9" x14ac:dyDescent="0.3">
      <c r="A30" s="31"/>
      <c r="B30" s="34">
        <v>0.25</v>
      </c>
      <c r="C30" s="34"/>
      <c r="D30" s="6">
        <v>1.25</v>
      </c>
      <c r="E30" s="13">
        <v>43.164299999999997</v>
      </c>
      <c r="F30" s="7">
        <v>20855.140200000002</v>
      </c>
      <c r="G30" s="5">
        <f t="shared" si="0"/>
        <v>5.7930945000000005</v>
      </c>
      <c r="H30" s="7">
        <v>155.0676</v>
      </c>
      <c r="I30" s="10"/>
    </row>
    <row r="31" spans="1:9" x14ac:dyDescent="0.3">
      <c r="A31" s="31"/>
      <c r="B31" s="34"/>
      <c r="C31" s="34"/>
      <c r="D31" s="6">
        <v>1.5</v>
      </c>
      <c r="E31" s="13">
        <v>43.258899999999997</v>
      </c>
      <c r="F31" s="7">
        <v>28827.166700000002</v>
      </c>
      <c r="G31" s="5">
        <f t="shared" si="0"/>
        <v>8.0075463055555556</v>
      </c>
      <c r="H31" s="7">
        <v>258.44920000000002</v>
      </c>
      <c r="I31" s="10"/>
    </row>
    <row r="32" spans="1:9" x14ac:dyDescent="0.3">
      <c r="A32" s="31"/>
      <c r="B32" s="34"/>
      <c r="C32" s="34"/>
      <c r="D32" s="6">
        <v>1.75</v>
      </c>
      <c r="E32" s="13">
        <v>42.993200000000002</v>
      </c>
      <c r="F32" s="7">
        <v>15442.696900000001</v>
      </c>
      <c r="G32" s="5">
        <f t="shared" si="0"/>
        <v>4.2896380277777784</v>
      </c>
      <c r="H32" s="7">
        <v>155.0676</v>
      </c>
      <c r="I32" s="10"/>
    </row>
    <row r="33" spans="1:9" ht="15" thickBot="1" x14ac:dyDescent="0.35">
      <c r="A33" s="32"/>
      <c r="B33" s="35"/>
      <c r="C33" s="35"/>
      <c r="D33" s="8">
        <v>2</v>
      </c>
      <c r="E33" s="15">
        <v>42.7181</v>
      </c>
      <c r="F33" s="9">
        <v>15320.4329</v>
      </c>
      <c r="G33" s="9">
        <f t="shared" si="0"/>
        <v>4.2556758055555557</v>
      </c>
      <c r="H33" s="9">
        <v>180.9358</v>
      </c>
      <c r="I33" s="10"/>
    </row>
    <row r="34" spans="1:9" x14ac:dyDescent="0.3">
      <c r="A34" s="44" t="s">
        <v>6</v>
      </c>
      <c r="B34" s="47">
        <v>0.1</v>
      </c>
      <c r="C34" s="47">
        <v>1</v>
      </c>
      <c r="D34" s="4">
        <v>1.25</v>
      </c>
      <c r="E34" s="16">
        <v>43.105200000000004</v>
      </c>
      <c r="F34" s="5">
        <v>22497.546399999999</v>
      </c>
      <c r="G34" s="5">
        <f t="shared" si="0"/>
        <v>6.2493184444444445</v>
      </c>
      <c r="H34" s="5">
        <v>258.44920000000002</v>
      </c>
      <c r="I34" s="10"/>
    </row>
    <row r="35" spans="1:9" x14ac:dyDescent="0.3">
      <c r="A35" s="45"/>
      <c r="B35" s="34"/>
      <c r="C35" s="34"/>
      <c r="D35" s="6">
        <v>1.5</v>
      </c>
      <c r="E35" s="13">
        <v>42.871299999999998</v>
      </c>
      <c r="F35" s="7">
        <v>16458.1312</v>
      </c>
      <c r="G35" s="5">
        <f t="shared" si="0"/>
        <v>4.5717031111111108</v>
      </c>
      <c r="H35" s="7">
        <v>155.0676</v>
      </c>
      <c r="I35" s="10"/>
    </row>
    <row r="36" spans="1:9" x14ac:dyDescent="0.3">
      <c r="A36" s="45"/>
      <c r="B36" s="34"/>
      <c r="C36" s="34"/>
      <c r="D36" s="6">
        <v>1.75</v>
      </c>
      <c r="E36" s="13">
        <v>43.089599999999997</v>
      </c>
      <c r="F36" s="7">
        <v>28476.754099999998</v>
      </c>
      <c r="G36" s="5">
        <f t="shared" si="0"/>
        <v>7.9102094722222214</v>
      </c>
      <c r="H36" s="7">
        <v>335.95600000000002</v>
      </c>
      <c r="I36" s="10"/>
    </row>
    <row r="37" spans="1:9" ht="15" thickBot="1" x14ac:dyDescent="0.35">
      <c r="A37" s="46"/>
      <c r="B37" s="35"/>
      <c r="C37" s="35"/>
      <c r="D37" s="8">
        <v>2</v>
      </c>
      <c r="E37" s="15">
        <v>42.917099999999998</v>
      </c>
      <c r="F37" s="9">
        <v>15470.588400000001</v>
      </c>
      <c r="G37" s="9">
        <f t="shared" si="0"/>
        <v>4.297385666666667</v>
      </c>
      <c r="H37" s="9">
        <v>77.491</v>
      </c>
      <c r="I37" s="10"/>
    </row>
    <row r="38" spans="1:9" ht="15" thickBot="1" x14ac:dyDescent="0.35">
      <c r="A38" s="11" t="s">
        <v>9</v>
      </c>
      <c r="B38" s="48" t="s">
        <v>11</v>
      </c>
      <c r="C38" s="49"/>
      <c r="D38" s="50"/>
      <c r="E38" s="8">
        <v>43.123899999999999</v>
      </c>
      <c r="F38" s="9">
        <v>17977.4303</v>
      </c>
      <c r="G38" s="22">
        <f t="shared" si="0"/>
        <v>4.9937306388888887</v>
      </c>
      <c r="H38" s="9">
        <v>129.72739999999999</v>
      </c>
      <c r="I38" s="10"/>
    </row>
    <row r="39" spans="1:9" ht="15" thickBot="1" x14ac:dyDescent="0.35">
      <c r="A39" s="20" t="s">
        <v>10</v>
      </c>
      <c r="B39" s="39" t="s">
        <v>11</v>
      </c>
      <c r="C39" s="40"/>
      <c r="D39" s="21" t="s">
        <v>12</v>
      </c>
      <c r="E39" s="21">
        <v>42.252800000000001</v>
      </c>
      <c r="F39" s="22">
        <f xml:space="preserve"> F41 + 1125.7265</f>
        <v>17802.121200000001</v>
      </c>
      <c r="G39" s="22">
        <f t="shared" si="0"/>
        <v>4.9450336666666672</v>
      </c>
      <c r="H39" s="22">
        <f>H41 + 0.0228</f>
        <v>103.447</v>
      </c>
      <c r="I39" s="10"/>
    </row>
    <row r="40" spans="1:9" ht="15" thickBot="1" x14ac:dyDescent="0.35">
      <c r="A40" s="18" t="s">
        <v>14</v>
      </c>
      <c r="B40" s="41" t="s">
        <v>11</v>
      </c>
      <c r="C40" s="42"/>
      <c r="D40" s="43"/>
      <c r="E40" s="23">
        <v>43.224200000000003</v>
      </c>
      <c r="F40" s="19">
        <v>12175.0232</v>
      </c>
      <c r="G40" s="22">
        <f t="shared" si="0"/>
        <v>3.381950888888889</v>
      </c>
      <c r="H40" s="19">
        <v>52.465400000000002</v>
      </c>
      <c r="I40" s="10"/>
    </row>
    <row r="41" spans="1:9" x14ac:dyDescent="0.3">
      <c r="A41" s="38" t="s">
        <v>1</v>
      </c>
      <c r="B41" s="38"/>
      <c r="C41" s="38"/>
      <c r="D41" s="38"/>
      <c r="E41" s="5">
        <v>42.909700000000001</v>
      </c>
      <c r="F41" s="5">
        <v>16676.394700000001</v>
      </c>
      <c r="G41" s="5">
        <f t="shared" si="0"/>
        <v>4.6323318611111111</v>
      </c>
      <c r="H41" s="5">
        <v>103.4242</v>
      </c>
      <c r="I41" s="10"/>
    </row>
    <row r="42" spans="1:9" ht="15.6" x14ac:dyDescent="0.3">
      <c r="B42" s="1"/>
      <c r="C42" s="1"/>
      <c r="D42" s="1"/>
      <c r="E42" s="2"/>
      <c r="F42" s="2"/>
      <c r="G42" s="2"/>
      <c r="H42" s="2"/>
    </row>
  </sheetData>
  <mergeCells count="17">
    <mergeCell ref="A41:D41"/>
    <mergeCell ref="B39:C39"/>
    <mergeCell ref="B40:D40"/>
    <mergeCell ref="A34:A37"/>
    <mergeCell ref="B34:B37"/>
    <mergeCell ref="C34:C37"/>
    <mergeCell ref="B38:D38"/>
    <mergeCell ref="A2:A33"/>
    <mergeCell ref="B2:B17"/>
    <mergeCell ref="C2:C5"/>
    <mergeCell ref="C6:C9"/>
    <mergeCell ref="C10:C13"/>
    <mergeCell ref="C14:C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8B4A-29E4-442C-9C41-DA68011D7885}">
  <dimension ref="A1:I33"/>
  <sheetViews>
    <sheetView tabSelected="1" zoomScale="70" zoomScaleNormal="70" workbookViewId="0">
      <selection activeCell="I20" sqref="I20"/>
    </sheetView>
  </sheetViews>
  <sheetFormatPr defaultRowHeight="14.4" x14ac:dyDescent="0.3"/>
  <cols>
    <col min="1" max="1" width="21.77734375" style="27" customWidth="1"/>
    <col min="2" max="2" width="26.44140625" style="27" customWidth="1"/>
    <col min="3" max="4" width="26.6640625" style="27" customWidth="1"/>
    <col min="5" max="7" width="26.77734375" style="27" customWidth="1"/>
    <col min="8" max="8" width="26.6640625" style="27" customWidth="1"/>
    <col min="9" max="9" width="17.77734375" style="27" customWidth="1"/>
    <col min="10" max="16384" width="8.88671875" style="27"/>
  </cols>
  <sheetData>
    <row r="1" spans="1:9" ht="15" thickBot="1" x14ac:dyDescent="0.35">
      <c r="A1" s="3" t="s">
        <v>17</v>
      </c>
      <c r="B1" s="11" t="s">
        <v>18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9" x14ac:dyDescent="0.3">
      <c r="A2" s="51" t="s">
        <v>13</v>
      </c>
      <c r="B2" s="51">
        <v>4</v>
      </c>
      <c r="C2" s="26">
        <v>1.25</v>
      </c>
      <c r="D2" s="4">
        <v>43.159799999999997</v>
      </c>
      <c r="E2" s="12">
        <v>29016.542700000002</v>
      </c>
      <c r="F2" s="5">
        <f>E2/3600</f>
        <v>8.06015075</v>
      </c>
      <c r="G2" s="7">
        <v>258.44920000000002</v>
      </c>
    </row>
    <row r="3" spans="1:9" x14ac:dyDescent="0.3">
      <c r="A3" s="52"/>
      <c r="B3" s="52"/>
      <c r="C3" s="25">
        <v>1.5</v>
      </c>
      <c r="D3" s="6">
        <v>43.383899999999997</v>
      </c>
      <c r="E3" s="13">
        <v>29011.771700000001</v>
      </c>
      <c r="F3" s="5">
        <f t="shared" ref="F3:F33" si="0">E3/3600</f>
        <v>8.0588254722222228</v>
      </c>
      <c r="G3" s="7">
        <v>258.44920000000002</v>
      </c>
      <c r="I3" s="29"/>
    </row>
    <row r="4" spans="1:9" x14ac:dyDescent="0.3">
      <c r="A4" s="52"/>
      <c r="B4" s="52"/>
      <c r="C4" s="25">
        <v>1.75</v>
      </c>
      <c r="D4" s="6">
        <v>43.003300000000003</v>
      </c>
      <c r="E4" s="13">
        <v>16505.728800000001</v>
      </c>
      <c r="F4" s="5">
        <f t="shared" si="0"/>
        <v>4.5849246666666668</v>
      </c>
      <c r="G4" s="7">
        <v>232.65119999999999</v>
      </c>
    </row>
    <row r="5" spans="1:9" x14ac:dyDescent="0.3">
      <c r="A5" s="52"/>
      <c r="B5" s="53"/>
      <c r="C5" s="25">
        <v>2</v>
      </c>
      <c r="D5" s="6">
        <v>42.912300000000002</v>
      </c>
      <c r="E5" s="13">
        <v>21470.682000000001</v>
      </c>
      <c r="F5" s="5">
        <f t="shared" si="0"/>
        <v>5.9640783333333331</v>
      </c>
      <c r="G5" s="7">
        <v>258.44920000000002</v>
      </c>
    </row>
    <row r="6" spans="1:9" x14ac:dyDescent="0.3">
      <c r="A6" s="52"/>
      <c r="B6" s="54">
        <v>5</v>
      </c>
      <c r="C6" s="26">
        <v>1.25</v>
      </c>
      <c r="D6" s="6">
        <v>42.892600000000002</v>
      </c>
      <c r="E6" s="13">
        <v>16748.4535</v>
      </c>
      <c r="F6" s="5">
        <f t="shared" si="0"/>
        <v>4.6523481944444445</v>
      </c>
      <c r="G6" s="7">
        <v>103.4242</v>
      </c>
    </row>
    <row r="7" spans="1:9" x14ac:dyDescent="0.3">
      <c r="A7" s="52"/>
      <c r="B7" s="52"/>
      <c r="C7" s="25">
        <v>1.5</v>
      </c>
      <c r="D7" s="6">
        <v>42.933700000000002</v>
      </c>
      <c r="E7" s="13">
        <v>17256.9139</v>
      </c>
      <c r="F7" s="5">
        <f t="shared" si="0"/>
        <v>4.7935871944444441</v>
      </c>
      <c r="G7" s="7">
        <v>232.65119999999999</v>
      </c>
    </row>
    <row r="8" spans="1:9" x14ac:dyDescent="0.3">
      <c r="A8" s="52"/>
      <c r="B8" s="52"/>
      <c r="C8" s="25">
        <v>1.75</v>
      </c>
      <c r="D8" s="6">
        <v>43.305900000000001</v>
      </c>
      <c r="E8" s="13">
        <v>27637.078300000001</v>
      </c>
      <c r="F8" s="5">
        <f t="shared" si="0"/>
        <v>7.6769661944444447</v>
      </c>
      <c r="G8" s="7">
        <v>258.44920000000002</v>
      </c>
    </row>
    <row r="9" spans="1:9" x14ac:dyDescent="0.3">
      <c r="A9" s="52"/>
      <c r="B9" s="53"/>
      <c r="C9" s="25">
        <v>2</v>
      </c>
      <c r="D9" s="6">
        <v>42.904000000000003</v>
      </c>
      <c r="E9" s="13">
        <v>21341.0075</v>
      </c>
      <c r="F9" s="5">
        <f t="shared" si="0"/>
        <v>5.9280576388888884</v>
      </c>
      <c r="G9" s="7">
        <v>258.44920000000002</v>
      </c>
    </row>
    <row r="10" spans="1:9" x14ac:dyDescent="0.3">
      <c r="A10" s="52"/>
      <c r="B10" s="54">
        <v>6</v>
      </c>
      <c r="C10" s="26">
        <v>1.25</v>
      </c>
      <c r="D10" s="6">
        <v>42.998699999999999</v>
      </c>
      <c r="E10" s="13">
        <v>16562.896799999999</v>
      </c>
      <c r="F10" s="5">
        <f t="shared" si="0"/>
        <v>4.600804666666666</v>
      </c>
      <c r="G10" s="7">
        <v>103.4242</v>
      </c>
    </row>
    <row r="11" spans="1:9" x14ac:dyDescent="0.3">
      <c r="A11" s="52"/>
      <c r="B11" s="52"/>
      <c r="C11" s="25">
        <v>1.5</v>
      </c>
      <c r="D11" s="6">
        <v>42.981699999999996</v>
      </c>
      <c r="E11" s="13">
        <v>16649.787499999999</v>
      </c>
      <c r="F11" s="5">
        <f t="shared" si="0"/>
        <v>4.6249409722222214</v>
      </c>
      <c r="G11" s="7">
        <v>232.65119999999999</v>
      </c>
    </row>
    <row r="12" spans="1:9" x14ac:dyDescent="0.3">
      <c r="A12" s="52"/>
      <c r="B12" s="52"/>
      <c r="C12" s="25">
        <v>1.75</v>
      </c>
      <c r="D12" s="6">
        <v>42.935099999999998</v>
      </c>
      <c r="E12" s="13">
        <v>16950.433099999998</v>
      </c>
      <c r="F12" s="5">
        <f t="shared" si="0"/>
        <v>4.708453638888888</v>
      </c>
      <c r="G12" s="7">
        <v>155.0676</v>
      </c>
    </row>
    <row r="13" spans="1:9" x14ac:dyDescent="0.3">
      <c r="A13" s="52"/>
      <c r="B13" s="53"/>
      <c r="C13" s="25">
        <v>2</v>
      </c>
      <c r="D13" s="6">
        <v>42.993499999999997</v>
      </c>
      <c r="E13" s="13">
        <v>25700.366300000002</v>
      </c>
      <c r="F13" s="5">
        <f t="shared" si="0"/>
        <v>7.1389906388888891</v>
      </c>
      <c r="G13" s="7">
        <v>232.65119999999999</v>
      </c>
    </row>
    <row r="14" spans="1:9" x14ac:dyDescent="0.3">
      <c r="A14" s="52"/>
      <c r="B14" s="54">
        <v>7</v>
      </c>
      <c r="C14" s="26">
        <v>1.25</v>
      </c>
      <c r="D14" s="6">
        <v>43.179499999999997</v>
      </c>
      <c r="E14" s="14">
        <v>27668.145400000001</v>
      </c>
      <c r="F14" s="5">
        <f t="shared" si="0"/>
        <v>7.6855959444444446</v>
      </c>
      <c r="G14" s="7">
        <v>258.44920000000002</v>
      </c>
    </row>
    <row r="15" spans="1:9" x14ac:dyDescent="0.3">
      <c r="A15" s="52"/>
      <c r="B15" s="52"/>
      <c r="C15" s="25">
        <v>1.5</v>
      </c>
      <c r="D15" s="6">
        <v>43.644100000000002</v>
      </c>
      <c r="E15" s="13">
        <v>27306.571</v>
      </c>
      <c r="F15" s="5">
        <f t="shared" si="0"/>
        <v>7.5851586111111109</v>
      </c>
      <c r="G15" s="7">
        <v>258.44920000000002</v>
      </c>
    </row>
    <row r="16" spans="1:9" x14ac:dyDescent="0.3">
      <c r="A16" s="52"/>
      <c r="B16" s="52"/>
      <c r="C16" s="25">
        <v>1.75</v>
      </c>
      <c r="D16" s="6">
        <v>42.882100000000001</v>
      </c>
      <c r="E16" s="13">
        <v>16452.034</v>
      </c>
      <c r="F16" s="5">
        <f t="shared" si="0"/>
        <v>4.5700094444444446</v>
      </c>
      <c r="G16" s="7">
        <v>232.65119999999999</v>
      </c>
    </row>
    <row r="17" spans="1:7" x14ac:dyDescent="0.3">
      <c r="A17" s="53"/>
      <c r="B17" s="53"/>
      <c r="C17" s="25">
        <v>2</v>
      </c>
      <c r="D17" s="6">
        <v>43.441699999999997</v>
      </c>
      <c r="E17" s="14">
        <v>19255.5524</v>
      </c>
      <c r="F17" s="5">
        <f t="shared" si="0"/>
        <v>5.3487645555555554</v>
      </c>
      <c r="G17" s="7">
        <v>129.2098</v>
      </c>
    </row>
    <row r="18" spans="1:7" x14ac:dyDescent="0.3">
      <c r="A18" s="36" t="s">
        <v>19</v>
      </c>
      <c r="B18" s="55">
        <v>4</v>
      </c>
      <c r="C18" s="26">
        <v>1.25</v>
      </c>
      <c r="D18" s="6">
        <v>43.2774</v>
      </c>
      <c r="E18" s="14">
        <v>31316.296999999999</v>
      </c>
      <c r="F18" s="5">
        <f t="shared" si="0"/>
        <v>8.6989713888888893</v>
      </c>
      <c r="G18" s="7">
        <v>310.13979999999998</v>
      </c>
    </row>
    <row r="19" spans="1:7" x14ac:dyDescent="0.3">
      <c r="A19" s="37"/>
      <c r="B19" s="55"/>
      <c r="C19" s="25">
        <v>1.5</v>
      </c>
      <c r="D19" s="6">
        <v>43.0167</v>
      </c>
      <c r="E19" s="12">
        <v>18583.752499999999</v>
      </c>
      <c r="F19" s="5">
        <f t="shared" si="0"/>
        <v>5.1621534722222222</v>
      </c>
      <c r="G19" s="7">
        <v>258.44920000000002</v>
      </c>
    </row>
    <row r="20" spans="1:7" x14ac:dyDescent="0.3">
      <c r="A20" s="37"/>
      <c r="B20" s="55"/>
      <c r="C20" s="25">
        <v>1.75</v>
      </c>
      <c r="D20" s="6">
        <v>43.419800000000002</v>
      </c>
      <c r="E20" s="14">
        <v>33099.654699999999</v>
      </c>
      <c r="F20" s="5">
        <f t="shared" si="0"/>
        <v>9.1943485277777768</v>
      </c>
      <c r="G20" s="7">
        <v>310.13979999999998</v>
      </c>
    </row>
    <row r="21" spans="1:7" x14ac:dyDescent="0.3">
      <c r="A21" s="37"/>
      <c r="B21" s="55"/>
      <c r="C21" s="25">
        <v>2</v>
      </c>
      <c r="D21" s="6">
        <v>43.119500000000002</v>
      </c>
      <c r="E21" s="14">
        <v>27529.222900000001</v>
      </c>
      <c r="F21" s="5">
        <f t="shared" si="0"/>
        <v>7.647006361111111</v>
      </c>
      <c r="G21" s="7">
        <v>258.44920000000002</v>
      </c>
    </row>
    <row r="22" spans="1:7" x14ac:dyDescent="0.3">
      <c r="A22" s="37"/>
      <c r="B22" s="55">
        <v>5</v>
      </c>
      <c r="C22" s="26">
        <v>1.25</v>
      </c>
      <c r="D22" s="6">
        <v>42.997799999999998</v>
      </c>
      <c r="E22" s="14">
        <v>16602.3436</v>
      </c>
      <c r="F22" s="5">
        <f t="shared" si="0"/>
        <v>4.6117621111111111</v>
      </c>
      <c r="G22" s="7">
        <v>103.4242</v>
      </c>
    </row>
    <row r="23" spans="1:7" x14ac:dyDescent="0.3">
      <c r="A23" s="37"/>
      <c r="B23" s="55"/>
      <c r="C23" s="25">
        <v>1.5</v>
      </c>
      <c r="D23" s="6">
        <v>42.849600000000002</v>
      </c>
      <c r="E23" s="14">
        <v>17032.7451</v>
      </c>
      <c r="F23" s="5">
        <f t="shared" si="0"/>
        <v>4.731318083333333</v>
      </c>
      <c r="G23" s="7">
        <v>103.4242</v>
      </c>
    </row>
    <row r="24" spans="1:7" x14ac:dyDescent="0.3">
      <c r="A24" s="37"/>
      <c r="B24" s="55"/>
      <c r="C24" s="25">
        <v>1.75</v>
      </c>
      <c r="D24" s="56">
        <v>43.872199999999999</v>
      </c>
      <c r="E24" s="14">
        <v>27728.7919</v>
      </c>
      <c r="F24" s="5">
        <f t="shared" si="0"/>
        <v>7.7024421944444441</v>
      </c>
      <c r="G24" s="7">
        <v>258.44920000000002</v>
      </c>
    </row>
    <row r="25" spans="1:7" x14ac:dyDescent="0.3">
      <c r="A25" s="37"/>
      <c r="B25" s="55"/>
      <c r="C25" s="25">
        <v>2</v>
      </c>
      <c r="D25" s="6">
        <v>43.133699999999997</v>
      </c>
      <c r="E25" s="14">
        <v>29087.944100000001</v>
      </c>
      <c r="F25" s="5">
        <f t="shared" si="0"/>
        <v>8.0799844722222218</v>
      </c>
      <c r="G25" s="7">
        <v>258.44920000000002</v>
      </c>
    </row>
    <row r="26" spans="1:7" x14ac:dyDescent="0.3">
      <c r="A26" s="37"/>
      <c r="B26" s="55">
        <v>6</v>
      </c>
      <c r="C26" s="26">
        <v>1.25</v>
      </c>
      <c r="D26" s="6">
        <v>42.942599999999999</v>
      </c>
      <c r="E26" s="14">
        <v>16759.3397</v>
      </c>
      <c r="F26" s="5">
        <f t="shared" si="0"/>
        <v>4.6553721388888887</v>
      </c>
      <c r="G26" s="7">
        <v>103.4242</v>
      </c>
    </row>
    <row r="27" spans="1:7" x14ac:dyDescent="0.3">
      <c r="A27" s="37"/>
      <c r="B27" s="55"/>
      <c r="C27" s="25">
        <v>1.5</v>
      </c>
      <c r="D27" s="6">
        <v>43.315899999999999</v>
      </c>
      <c r="E27" s="14">
        <v>20323.4028</v>
      </c>
      <c r="F27" s="5">
        <f t="shared" si="0"/>
        <v>5.6453896666666665</v>
      </c>
      <c r="G27" s="7">
        <v>258.44920000000002</v>
      </c>
    </row>
    <row r="28" spans="1:7" x14ac:dyDescent="0.3">
      <c r="A28" s="37"/>
      <c r="B28" s="55"/>
      <c r="C28" s="25">
        <v>1.75</v>
      </c>
      <c r="D28" s="6">
        <v>43.142600000000002</v>
      </c>
      <c r="E28" s="14">
        <v>27060.105599999999</v>
      </c>
      <c r="F28" s="5">
        <f t="shared" si="0"/>
        <v>7.5166959999999996</v>
      </c>
      <c r="G28" s="7">
        <v>310.13979999999998</v>
      </c>
    </row>
    <row r="29" spans="1:7" x14ac:dyDescent="0.3">
      <c r="A29" s="37"/>
      <c r="B29" s="55"/>
      <c r="C29" s="25">
        <v>2</v>
      </c>
      <c r="D29" s="6">
        <v>42.887999999999998</v>
      </c>
      <c r="E29" s="14">
        <v>16448.672699999999</v>
      </c>
      <c r="F29" s="5">
        <f t="shared" si="0"/>
        <v>4.5690757499999997</v>
      </c>
      <c r="G29" s="7">
        <v>155.0676</v>
      </c>
    </row>
    <row r="30" spans="1:7" x14ac:dyDescent="0.3">
      <c r="A30" s="37"/>
      <c r="B30" s="55">
        <v>7</v>
      </c>
      <c r="C30" s="26">
        <v>1.25</v>
      </c>
      <c r="D30" s="6">
        <v>43.148299999999999</v>
      </c>
      <c r="E30" s="14">
        <v>20052.149799999999</v>
      </c>
      <c r="F30" s="5">
        <f t="shared" si="0"/>
        <v>5.5700416111111108</v>
      </c>
      <c r="G30" s="7">
        <v>258.44920000000002</v>
      </c>
    </row>
    <row r="31" spans="1:7" x14ac:dyDescent="0.3">
      <c r="A31" s="37"/>
      <c r="B31" s="55"/>
      <c r="C31" s="25">
        <v>1.5</v>
      </c>
      <c r="D31" s="6">
        <v>42.9636</v>
      </c>
      <c r="E31" s="14">
        <v>16479.568500000001</v>
      </c>
      <c r="F31" s="5">
        <f t="shared" si="0"/>
        <v>4.5776579166666673</v>
      </c>
      <c r="G31" s="7">
        <v>103.4242</v>
      </c>
    </row>
    <row r="32" spans="1:7" x14ac:dyDescent="0.3">
      <c r="A32" s="37"/>
      <c r="B32" s="55"/>
      <c r="C32" s="25">
        <v>1.75</v>
      </c>
      <c r="D32" s="6">
        <v>42.554699999999997</v>
      </c>
      <c r="E32" s="14">
        <v>12920.147499999999</v>
      </c>
      <c r="F32" s="5">
        <f t="shared" si="0"/>
        <v>3.5889298611111107</v>
      </c>
      <c r="G32" s="7">
        <v>103.4242</v>
      </c>
    </row>
    <row r="33" spans="1:7" x14ac:dyDescent="0.3">
      <c r="A33" s="33"/>
      <c r="B33" s="55"/>
      <c r="C33" s="25">
        <v>2</v>
      </c>
      <c r="D33" s="6">
        <v>43.221200000000003</v>
      </c>
      <c r="E33" s="14">
        <v>28663.645499999999</v>
      </c>
      <c r="F33" s="5">
        <f t="shared" si="0"/>
        <v>7.9621237499999999</v>
      </c>
      <c r="G33" s="7">
        <v>258.44920000000002</v>
      </c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C2AB-6679-452D-B8F6-77047F475134}">
  <dimension ref="A1:G42"/>
  <sheetViews>
    <sheetView zoomScale="70" zoomScaleNormal="70" workbookViewId="0">
      <selection activeCell="H2" sqref="H2:H31"/>
    </sheetView>
  </sheetViews>
  <sheetFormatPr defaultRowHeight="14.4" x14ac:dyDescent="0.3"/>
  <cols>
    <col min="1" max="1" width="21.77734375" style="27" customWidth="1"/>
    <col min="2" max="2" width="26.44140625" style="27" customWidth="1"/>
    <col min="3" max="4" width="26.6640625" style="27" customWidth="1"/>
    <col min="5" max="7" width="26.77734375" style="27" customWidth="1"/>
    <col min="8" max="8" width="26.6640625" style="27" customWidth="1"/>
    <col min="9" max="9" width="17.77734375" style="27" customWidth="1"/>
    <col min="10" max="16384" width="8.88671875" style="27"/>
  </cols>
  <sheetData>
    <row r="1" spans="1:7" ht="15" thickBot="1" x14ac:dyDescent="0.35">
      <c r="A1" s="3" t="s">
        <v>17</v>
      </c>
      <c r="B1" s="11" t="s">
        <v>21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1" t="s">
        <v>13</v>
      </c>
      <c r="B2" s="51">
        <v>0.2</v>
      </c>
      <c r="C2" s="26">
        <v>1.25</v>
      </c>
      <c r="D2" s="4"/>
      <c r="E2" s="12"/>
      <c r="F2" s="5">
        <f>E2/3600</f>
        <v>0</v>
      </c>
      <c r="G2" s="5"/>
    </row>
    <row r="3" spans="1:7" x14ac:dyDescent="0.3">
      <c r="A3" s="52"/>
      <c r="B3" s="52"/>
      <c r="C3" s="25">
        <v>1.5</v>
      </c>
      <c r="D3" s="6"/>
      <c r="E3" s="13"/>
      <c r="F3" s="5">
        <f t="shared" ref="F3:F33" si="0">E3/3600</f>
        <v>0</v>
      </c>
      <c r="G3" s="7"/>
    </row>
    <row r="4" spans="1:7" x14ac:dyDescent="0.3">
      <c r="A4" s="52"/>
      <c r="B4" s="52"/>
      <c r="C4" s="25">
        <v>1.75</v>
      </c>
      <c r="D4" s="6"/>
      <c r="E4" s="13"/>
      <c r="F4" s="5">
        <f t="shared" si="0"/>
        <v>0</v>
      </c>
      <c r="G4" s="7"/>
    </row>
    <row r="5" spans="1:7" x14ac:dyDescent="0.3">
      <c r="A5" s="52"/>
      <c r="B5" s="53"/>
      <c r="C5" s="25">
        <v>2</v>
      </c>
      <c r="D5" s="6"/>
      <c r="E5" s="13"/>
      <c r="F5" s="5">
        <f t="shared" si="0"/>
        <v>0</v>
      </c>
      <c r="G5" s="7"/>
    </row>
    <row r="6" spans="1:7" x14ac:dyDescent="0.3">
      <c r="A6" s="52"/>
      <c r="B6" s="54">
        <v>0.4</v>
      </c>
      <c r="C6" s="26">
        <v>1.25</v>
      </c>
      <c r="D6" s="6"/>
      <c r="E6" s="13"/>
      <c r="F6" s="5">
        <f t="shared" si="0"/>
        <v>0</v>
      </c>
      <c r="G6" s="7"/>
    </row>
    <row r="7" spans="1:7" x14ac:dyDescent="0.3">
      <c r="A7" s="52"/>
      <c r="B7" s="52"/>
      <c r="C7" s="25">
        <v>1.5</v>
      </c>
      <c r="D7" s="6"/>
      <c r="E7" s="13"/>
      <c r="F7" s="5">
        <f t="shared" si="0"/>
        <v>0</v>
      </c>
      <c r="G7" s="7"/>
    </row>
    <row r="8" spans="1:7" x14ac:dyDescent="0.3">
      <c r="A8" s="52"/>
      <c r="B8" s="52"/>
      <c r="C8" s="25">
        <v>1.75</v>
      </c>
      <c r="D8" s="6"/>
      <c r="E8" s="13"/>
      <c r="F8" s="5">
        <f t="shared" si="0"/>
        <v>0</v>
      </c>
      <c r="G8" s="7"/>
    </row>
    <row r="9" spans="1:7" x14ac:dyDescent="0.3">
      <c r="A9" s="52"/>
      <c r="B9" s="53"/>
      <c r="C9" s="25">
        <v>2</v>
      </c>
      <c r="D9" s="6"/>
      <c r="E9" s="13"/>
      <c r="F9" s="5">
        <f t="shared" si="0"/>
        <v>0</v>
      </c>
      <c r="G9" s="7"/>
    </row>
    <row r="10" spans="1:7" x14ac:dyDescent="0.3">
      <c r="A10" s="52"/>
      <c r="B10" s="54">
        <v>0.6</v>
      </c>
      <c r="C10" s="26">
        <v>1.25</v>
      </c>
      <c r="D10" s="6"/>
      <c r="E10" s="13"/>
      <c r="F10" s="5">
        <f t="shared" si="0"/>
        <v>0</v>
      </c>
      <c r="G10" s="7"/>
    </row>
    <row r="11" spans="1:7" x14ac:dyDescent="0.3">
      <c r="A11" s="52"/>
      <c r="B11" s="52"/>
      <c r="C11" s="25">
        <v>1.5</v>
      </c>
      <c r="D11" s="6"/>
      <c r="E11" s="13"/>
      <c r="F11" s="5">
        <f t="shared" si="0"/>
        <v>0</v>
      </c>
      <c r="G11" s="7"/>
    </row>
    <row r="12" spans="1:7" x14ac:dyDescent="0.3">
      <c r="A12" s="52"/>
      <c r="B12" s="52"/>
      <c r="C12" s="25">
        <v>1.75</v>
      </c>
      <c r="D12" s="6"/>
      <c r="E12" s="13"/>
      <c r="F12" s="5">
        <f t="shared" si="0"/>
        <v>0</v>
      </c>
      <c r="G12" s="7"/>
    </row>
    <row r="13" spans="1:7" x14ac:dyDescent="0.3">
      <c r="A13" s="52"/>
      <c r="B13" s="53"/>
      <c r="C13" s="25">
        <v>2</v>
      </c>
      <c r="D13" s="6"/>
      <c r="E13" s="13"/>
      <c r="F13" s="5">
        <f t="shared" si="0"/>
        <v>0</v>
      </c>
      <c r="G13" s="7"/>
    </row>
    <row r="14" spans="1:7" x14ac:dyDescent="0.3">
      <c r="A14" s="52"/>
      <c r="B14" s="55">
        <v>0.8</v>
      </c>
      <c r="C14" s="26">
        <v>1.25</v>
      </c>
      <c r="D14" s="6"/>
      <c r="E14" s="14"/>
      <c r="F14" s="5">
        <f t="shared" si="0"/>
        <v>0</v>
      </c>
      <c r="G14" s="7"/>
    </row>
    <row r="15" spans="1:7" x14ac:dyDescent="0.3">
      <c r="A15" s="52"/>
      <c r="B15" s="55"/>
      <c r="C15" s="25">
        <v>1.5</v>
      </c>
      <c r="D15" s="6"/>
      <c r="E15" s="13"/>
      <c r="F15" s="5">
        <f t="shared" si="0"/>
        <v>0</v>
      </c>
      <c r="G15" s="7"/>
    </row>
    <row r="16" spans="1:7" x14ac:dyDescent="0.3">
      <c r="A16" s="52"/>
      <c r="B16" s="55"/>
      <c r="C16" s="25">
        <v>1.75</v>
      </c>
      <c r="D16" s="6"/>
      <c r="E16" s="13"/>
      <c r="F16" s="5">
        <f t="shared" si="0"/>
        <v>0</v>
      </c>
      <c r="G16" s="7"/>
    </row>
    <row r="17" spans="1:7" x14ac:dyDescent="0.3">
      <c r="A17" s="53"/>
      <c r="B17" s="55"/>
      <c r="C17" s="25">
        <v>2</v>
      </c>
      <c r="D17" s="6"/>
      <c r="E17" s="14"/>
      <c r="F17" s="5">
        <f t="shared" si="0"/>
        <v>0</v>
      </c>
      <c r="G17" s="7"/>
    </row>
    <row r="18" spans="1:7" x14ac:dyDescent="0.3">
      <c r="A18" s="36" t="s">
        <v>19</v>
      </c>
      <c r="B18" s="52">
        <v>0.2</v>
      </c>
      <c r="C18" s="26">
        <v>1.25</v>
      </c>
      <c r="D18" s="6"/>
      <c r="E18" s="14"/>
      <c r="F18" s="5">
        <f t="shared" si="0"/>
        <v>0</v>
      </c>
      <c r="G18" s="7"/>
    </row>
    <row r="19" spans="1:7" x14ac:dyDescent="0.3">
      <c r="A19" s="37"/>
      <c r="B19" s="52"/>
      <c r="C19" s="25">
        <v>1.5</v>
      </c>
      <c r="D19" s="6"/>
      <c r="E19" s="14"/>
      <c r="F19" s="5">
        <f t="shared" si="0"/>
        <v>0</v>
      </c>
      <c r="G19" s="7"/>
    </row>
    <row r="20" spans="1:7" x14ac:dyDescent="0.3">
      <c r="A20" s="37"/>
      <c r="B20" s="52"/>
      <c r="C20" s="25">
        <v>1.75</v>
      </c>
      <c r="D20" s="6"/>
      <c r="E20" s="14"/>
      <c r="F20" s="5">
        <f t="shared" si="0"/>
        <v>0</v>
      </c>
      <c r="G20" s="7"/>
    </row>
    <row r="21" spans="1:7" x14ac:dyDescent="0.3">
      <c r="A21" s="37"/>
      <c r="B21" s="53"/>
      <c r="C21" s="25">
        <v>2</v>
      </c>
      <c r="D21" s="6"/>
      <c r="E21" s="14"/>
      <c r="F21" s="5">
        <f t="shared" si="0"/>
        <v>0</v>
      </c>
      <c r="G21" s="7"/>
    </row>
    <row r="22" spans="1:7" x14ac:dyDescent="0.3">
      <c r="A22" s="37"/>
      <c r="B22" s="54">
        <v>0.4</v>
      </c>
      <c r="C22" s="26">
        <v>1.25</v>
      </c>
      <c r="D22" s="6"/>
      <c r="E22" s="14"/>
      <c r="F22" s="5">
        <f t="shared" si="0"/>
        <v>0</v>
      </c>
      <c r="G22" s="7"/>
    </row>
    <row r="23" spans="1:7" x14ac:dyDescent="0.3">
      <c r="A23" s="37"/>
      <c r="B23" s="52"/>
      <c r="C23" s="25">
        <v>1.5</v>
      </c>
      <c r="D23" s="6"/>
      <c r="E23" s="14"/>
      <c r="F23" s="5">
        <f t="shared" si="0"/>
        <v>0</v>
      </c>
      <c r="G23" s="7"/>
    </row>
    <row r="24" spans="1:7" x14ac:dyDescent="0.3">
      <c r="A24" s="37"/>
      <c r="B24" s="52"/>
      <c r="C24" s="25">
        <v>1.75</v>
      </c>
      <c r="D24" s="6"/>
      <c r="E24" s="14"/>
      <c r="F24" s="5">
        <f t="shared" si="0"/>
        <v>0</v>
      </c>
      <c r="G24" s="7"/>
    </row>
    <row r="25" spans="1:7" x14ac:dyDescent="0.3">
      <c r="A25" s="37"/>
      <c r="B25" s="53"/>
      <c r="C25" s="25">
        <v>2</v>
      </c>
      <c r="D25" s="6"/>
      <c r="E25" s="14"/>
      <c r="F25" s="5">
        <f t="shared" si="0"/>
        <v>0</v>
      </c>
      <c r="G25" s="7"/>
    </row>
    <row r="26" spans="1:7" x14ac:dyDescent="0.3">
      <c r="A26" s="37"/>
      <c r="B26" s="54">
        <v>0.6</v>
      </c>
      <c r="C26" s="26">
        <v>1.25</v>
      </c>
      <c r="D26" s="6"/>
      <c r="E26" s="14"/>
      <c r="F26" s="5">
        <f t="shared" si="0"/>
        <v>0</v>
      </c>
      <c r="G26" s="7"/>
    </row>
    <row r="27" spans="1:7" x14ac:dyDescent="0.3">
      <c r="A27" s="37"/>
      <c r="B27" s="52"/>
      <c r="C27" s="25">
        <v>1.5</v>
      </c>
      <c r="D27" s="6"/>
      <c r="E27" s="14"/>
      <c r="F27" s="5">
        <f t="shared" si="0"/>
        <v>0</v>
      </c>
      <c r="G27" s="7"/>
    </row>
    <row r="28" spans="1:7" x14ac:dyDescent="0.3">
      <c r="A28" s="37"/>
      <c r="B28" s="52"/>
      <c r="C28" s="25">
        <v>1.75</v>
      </c>
      <c r="D28" s="6"/>
      <c r="E28" s="14"/>
      <c r="F28" s="5">
        <f t="shared" si="0"/>
        <v>0</v>
      </c>
      <c r="G28" s="7"/>
    </row>
    <row r="29" spans="1:7" x14ac:dyDescent="0.3">
      <c r="A29" s="37"/>
      <c r="B29" s="53"/>
      <c r="C29" s="25">
        <v>2</v>
      </c>
      <c r="D29" s="6"/>
      <c r="E29" s="14"/>
      <c r="F29" s="5">
        <f t="shared" si="0"/>
        <v>0</v>
      </c>
      <c r="G29" s="7"/>
    </row>
    <row r="30" spans="1:7" x14ac:dyDescent="0.3">
      <c r="A30" s="37"/>
      <c r="B30" s="54">
        <v>0.8</v>
      </c>
      <c r="C30" s="26">
        <v>1.25</v>
      </c>
      <c r="D30" s="6"/>
      <c r="E30" s="14"/>
      <c r="F30" s="5">
        <f t="shared" si="0"/>
        <v>0</v>
      </c>
      <c r="G30" s="7"/>
    </row>
    <row r="31" spans="1:7" x14ac:dyDescent="0.3">
      <c r="A31" s="37"/>
      <c r="B31" s="52"/>
      <c r="C31" s="25">
        <v>1.5</v>
      </c>
      <c r="D31" s="6"/>
      <c r="E31" s="14"/>
      <c r="F31" s="5">
        <f t="shared" si="0"/>
        <v>0</v>
      </c>
      <c r="G31" s="7"/>
    </row>
    <row r="32" spans="1:7" x14ac:dyDescent="0.3">
      <c r="A32" s="37"/>
      <c r="B32" s="52"/>
      <c r="C32" s="25">
        <v>1.75</v>
      </c>
      <c r="D32" s="6"/>
      <c r="E32" s="14"/>
      <c r="F32" s="5">
        <f t="shared" si="0"/>
        <v>0</v>
      </c>
      <c r="G32" s="7"/>
    </row>
    <row r="33" spans="1:7" x14ac:dyDescent="0.3">
      <c r="A33" s="33"/>
      <c r="B33" s="53"/>
      <c r="C33" s="25">
        <v>2</v>
      </c>
      <c r="D33" s="6"/>
      <c r="E33" s="14"/>
      <c r="F33" s="5">
        <f t="shared" si="0"/>
        <v>0</v>
      </c>
      <c r="G33" s="7"/>
    </row>
    <row r="42" spans="1:7" ht="15.6" customHeight="1" x14ac:dyDescent="0.3"/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5104-98F5-44A7-8EFA-4A397559D5FA}">
  <dimension ref="A1:G33"/>
  <sheetViews>
    <sheetView zoomScale="70" zoomScaleNormal="70" workbookViewId="0">
      <selection activeCell="K13" sqref="K13"/>
    </sheetView>
  </sheetViews>
  <sheetFormatPr defaultRowHeight="14.4" x14ac:dyDescent="0.3"/>
  <cols>
    <col min="1" max="1" width="21.77734375" style="27" customWidth="1"/>
    <col min="2" max="2" width="26.44140625" style="27" customWidth="1"/>
    <col min="3" max="4" width="26.6640625" style="27" customWidth="1"/>
    <col min="5" max="7" width="26.77734375" style="27" customWidth="1"/>
    <col min="8" max="8" width="26.6640625" style="27" customWidth="1"/>
    <col min="9" max="9" width="17.77734375" style="27" customWidth="1"/>
    <col min="10" max="16384" width="8.88671875" style="27"/>
  </cols>
  <sheetData>
    <row r="1" spans="1:7" ht="15" thickBot="1" x14ac:dyDescent="0.35">
      <c r="A1" s="3" t="s">
        <v>17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15</v>
      </c>
      <c r="G1" s="11" t="s">
        <v>16</v>
      </c>
    </row>
    <row r="2" spans="1:7" x14ac:dyDescent="0.3">
      <c r="A2" s="51" t="s">
        <v>13</v>
      </c>
      <c r="B2" s="51">
        <v>0</v>
      </c>
      <c r="C2" s="26">
        <v>1.25</v>
      </c>
      <c r="D2" s="4"/>
      <c r="E2" s="12"/>
      <c r="F2" s="5"/>
      <c r="G2" s="5"/>
    </row>
    <row r="3" spans="1:7" x14ac:dyDescent="0.3">
      <c r="A3" s="52"/>
      <c r="B3" s="52"/>
      <c r="C3" s="25">
        <v>1.5</v>
      </c>
      <c r="D3" s="6"/>
      <c r="E3" s="13"/>
      <c r="F3" s="7"/>
      <c r="G3" s="7"/>
    </row>
    <row r="4" spans="1:7" x14ac:dyDescent="0.3">
      <c r="A4" s="52"/>
      <c r="B4" s="52"/>
      <c r="C4" s="25">
        <v>1.75</v>
      </c>
      <c r="D4" s="6"/>
      <c r="E4" s="13"/>
      <c r="F4" s="7"/>
      <c r="G4" s="7"/>
    </row>
    <row r="5" spans="1:7" x14ac:dyDescent="0.3">
      <c r="A5" s="52"/>
      <c r="B5" s="53"/>
      <c r="C5" s="25">
        <v>2</v>
      </c>
      <c r="D5" s="6"/>
      <c r="E5" s="13"/>
      <c r="F5" s="7"/>
      <c r="G5" s="7"/>
    </row>
    <row r="6" spans="1:7" x14ac:dyDescent="0.3">
      <c r="A6" s="52"/>
      <c r="B6" s="54">
        <v>1</v>
      </c>
      <c r="C6" s="26">
        <v>1.25</v>
      </c>
      <c r="D6" s="6"/>
      <c r="E6" s="13"/>
      <c r="F6" s="7"/>
      <c r="G6" s="7"/>
    </row>
    <row r="7" spans="1:7" x14ac:dyDescent="0.3">
      <c r="A7" s="52"/>
      <c r="B7" s="52"/>
      <c r="C7" s="25">
        <v>1.5</v>
      </c>
      <c r="D7" s="6"/>
      <c r="E7" s="13"/>
      <c r="F7" s="7"/>
      <c r="G7" s="7"/>
    </row>
    <row r="8" spans="1:7" x14ac:dyDescent="0.3">
      <c r="A8" s="52"/>
      <c r="B8" s="52"/>
      <c r="C8" s="25">
        <v>1.75</v>
      </c>
      <c r="D8" s="6"/>
      <c r="E8" s="13"/>
      <c r="F8" s="7"/>
      <c r="G8" s="7"/>
    </row>
    <row r="9" spans="1:7" x14ac:dyDescent="0.3">
      <c r="A9" s="52"/>
      <c r="B9" s="53"/>
      <c r="C9" s="25">
        <v>2</v>
      </c>
      <c r="D9" s="6"/>
      <c r="E9" s="13"/>
      <c r="F9" s="7"/>
      <c r="G9" s="7"/>
    </row>
    <row r="10" spans="1:7" x14ac:dyDescent="0.3">
      <c r="A10" s="52"/>
      <c r="B10" s="54">
        <v>2</v>
      </c>
      <c r="C10" s="26">
        <v>1.25</v>
      </c>
      <c r="D10" s="6"/>
      <c r="E10" s="13"/>
      <c r="F10" s="7"/>
      <c r="G10" s="7"/>
    </row>
    <row r="11" spans="1:7" x14ac:dyDescent="0.3">
      <c r="A11" s="52"/>
      <c r="B11" s="52"/>
      <c r="C11" s="25">
        <v>1.5</v>
      </c>
      <c r="D11" s="6"/>
      <c r="E11" s="13"/>
      <c r="F11" s="7"/>
      <c r="G11" s="7"/>
    </row>
    <row r="12" spans="1:7" x14ac:dyDescent="0.3">
      <c r="A12" s="52"/>
      <c r="B12" s="52"/>
      <c r="C12" s="25">
        <v>1.75</v>
      </c>
      <c r="D12" s="6"/>
      <c r="E12" s="13"/>
      <c r="F12" s="7"/>
      <c r="G12" s="7"/>
    </row>
    <row r="13" spans="1:7" x14ac:dyDescent="0.3">
      <c r="A13" s="52"/>
      <c r="B13" s="53"/>
      <c r="C13" s="25">
        <v>2</v>
      </c>
      <c r="D13" s="6"/>
      <c r="E13" s="13"/>
      <c r="F13" s="7"/>
      <c r="G13" s="7"/>
    </row>
    <row r="14" spans="1:7" x14ac:dyDescent="0.3">
      <c r="A14" s="52"/>
      <c r="B14" s="54">
        <v>3</v>
      </c>
      <c r="C14" s="26">
        <v>1.25</v>
      </c>
      <c r="D14" s="6"/>
      <c r="E14" s="14"/>
      <c r="F14" s="7"/>
      <c r="G14" s="7"/>
    </row>
    <row r="15" spans="1:7" x14ac:dyDescent="0.3">
      <c r="A15" s="52"/>
      <c r="B15" s="52"/>
      <c r="C15" s="25">
        <v>1.5</v>
      </c>
      <c r="D15" s="6"/>
      <c r="E15" s="13"/>
      <c r="F15" s="7"/>
      <c r="G15" s="7"/>
    </row>
    <row r="16" spans="1:7" x14ac:dyDescent="0.3">
      <c r="A16" s="52"/>
      <c r="B16" s="52"/>
      <c r="C16" s="25">
        <v>1.75</v>
      </c>
      <c r="D16" s="6"/>
      <c r="E16" s="13"/>
      <c r="F16" s="7"/>
      <c r="G16" s="7"/>
    </row>
    <row r="17" spans="1:7" x14ac:dyDescent="0.3">
      <c r="A17" s="53"/>
      <c r="B17" s="53"/>
      <c r="C17" s="25">
        <v>2</v>
      </c>
      <c r="D17" s="6"/>
      <c r="E17" s="14"/>
      <c r="F17" s="7"/>
      <c r="G17" s="7"/>
    </row>
    <row r="18" spans="1:7" x14ac:dyDescent="0.3">
      <c r="A18" s="36" t="s">
        <v>19</v>
      </c>
      <c r="B18" s="55">
        <v>0</v>
      </c>
      <c r="C18" s="26">
        <v>1.25</v>
      </c>
      <c r="D18" s="6"/>
      <c r="E18" s="14"/>
      <c r="F18" s="17"/>
      <c r="G18" s="7"/>
    </row>
    <row r="19" spans="1:7" x14ac:dyDescent="0.3">
      <c r="A19" s="37"/>
      <c r="B19" s="55"/>
      <c r="C19" s="25">
        <v>1.5</v>
      </c>
      <c r="D19" s="6"/>
      <c r="E19" s="14"/>
      <c r="F19" s="17"/>
      <c r="G19" s="7"/>
    </row>
    <row r="20" spans="1:7" x14ac:dyDescent="0.3">
      <c r="A20" s="37"/>
      <c r="B20" s="55"/>
      <c r="C20" s="25">
        <v>1.75</v>
      </c>
      <c r="D20" s="6"/>
      <c r="E20" s="14"/>
      <c r="F20" s="17"/>
      <c r="G20" s="7"/>
    </row>
    <row r="21" spans="1:7" x14ac:dyDescent="0.3">
      <c r="A21" s="37"/>
      <c r="B21" s="55"/>
      <c r="C21" s="25">
        <v>2</v>
      </c>
      <c r="D21" s="6"/>
      <c r="E21" s="14"/>
      <c r="F21" s="17"/>
      <c r="G21" s="7"/>
    </row>
    <row r="22" spans="1:7" x14ac:dyDescent="0.3">
      <c r="A22" s="37"/>
      <c r="B22" s="55">
        <v>1</v>
      </c>
      <c r="C22" s="26">
        <v>1.25</v>
      </c>
      <c r="D22" s="6"/>
      <c r="E22" s="14"/>
      <c r="F22" s="17"/>
      <c r="G22" s="7"/>
    </row>
    <row r="23" spans="1:7" x14ac:dyDescent="0.3">
      <c r="A23" s="37"/>
      <c r="B23" s="55"/>
      <c r="C23" s="25">
        <v>1.5</v>
      </c>
      <c r="D23" s="6"/>
      <c r="E23" s="14"/>
      <c r="F23" s="17"/>
      <c r="G23" s="7"/>
    </row>
    <row r="24" spans="1:7" x14ac:dyDescent="0.3">
      <c r="A24" s="37"/>
      <c r="B24" s="55"/>
      <c r="C24" s="25">
        <v>1.75</v>
      </c>
      <c r="D24" s="6"/>
      <c r="E24" s="14"/>
      <c r="F24" s="17"/>
      <c r="G24" s="7"/>
    </row>
    <row r="25" spans="1:7" x14ac:dyDescent="0.3">
      <c r="A25" s="37"/>
      <c r="B25" s="55"/>
      <c r="C25" s="25">
        <v>2</v>
      </c>
      <c r="D25" s="6"/>
      <c r="E25" s="14"/>
      <c r="F25" s="17"/>
      <c r="G25" s="7"/>
    </row>
    <row r="26" spans="1:7" x14ac:dyDescent="0.3">
      <c r="A26" s="37"/>
      <c r="B26" s="55">
        <v>2</v>
      </c>
      <c r="C26" s="26">
        <v>1.25</v>
      </c>
      <c r="D26" s="6"/>
      <c r="E26" s="14"/>
      <c r="F26" s="17"/>
      <c r="G26" s="7"/>
    </row>
    <row r="27" spans="1:7" x14ac:dyDescent="0.3">
      <c r="A27" s="37"/>
      <c r="B27" s="55"/>
      <c r="C27" s="25">
        <v>1.5</v>
      </c>
      <c r="D27" s="6"/>
      <c r="E27" s="14"/>
      <c r="F27" s="17"/>
      <c r="G27" s="7"/>
    </row>
    <row r="28" spans="1:7" x14ac:dyDescent="0.3">
      <c r="A28" s="37"/>
      <c r="B28" s="55"/>
      <c r="C28" s="25">
        <v>1.75</v>
      </c>
      <c r="D28" s="6"/>
      <c r="E28" s="14"/>
      <c r="F28" s="17"/>
      <c r="G28" s="7"/>
    </row>
    <row r="29" spans="1:7" x14ac:dyDescent="0.3">
      <c r="A29" s="37"/>
      <c r="B29" s="55"/>
      <c r="C29" s="25">
        <v>2</v>
      </c>
      <c r="D29" s="6"/>
      <c r="E29" s="14"/>
      <c r="F29" s="17"/>
      <c r="G29" s="7"/>
    </row>
    <row r="30" spans="1:7" x14ac:dyDescent="0.3">
      <c r="A30" s="37"/>
      <c r="B30" s="55">
        <v>3</v>
      </c>
      <c r="C30" s="26">
        <v>1.25</v>
      </c>
      <c r="D30" s="6"/>
      <c r="E30" s="14"/>
      <c r="F30" s="17"/>
      <c r="G30" s="7"/>
    </row>
    <row r="31" spans="1:7" x14ac:dyDescent="0.3">
      <c r="A31" s="37"/>
      <c r="B31" s="55"/>
      <c r="C31" s="25">
        <v>1.5</v>
      </c>
      <c r="D31" s="6"/>
      <c r="E31" s="14"/>
      <c r="F31" s="17"/>
      <c r="G31" s="7"/>
    </row>
    <row r="32" spans="1:7" x14ac:dyDescent="0.3">
      <c r="A32" s="37"/>
      <c r="B32" s="55"/>
      <c r="C32" s="25">
        <v>1.75</v>
      </c>
      <c r="D32" s="6"/>
      <c r="E32" s="14"/>
      <c r="F32" s="17"/>
      <c r="G32" s="7"/>
    </row>
    <row r="33" spans="1:7" x14ac:dyDescent="0.3">
      <c r="A33" s="33"/>
      <c r="B33" s="55"/>
      <c r="C33" s="25">
        <v>2</v>
      </c>
      <c r="D33" s="6"/>
      <c r="E33" s="14"/>
      <c r="F33" s="17"/>
      <c r="G33" s="7"/>
    </row>
  </sheetData>
  <mergeCells count="10">
    <mergeCell ref="A18:A33"/>
    <mergeCell ref="B18:B21"/>
    <mergeCell ref="B22:B25"/>
    <mergeCell ref="B26:B29"/>
    <mergeCell ref="B30:B33"/>
    <mergeCell ref="A2:A17"/>
    <mergeCell ref="B2:B5"/>
    <mergeCell ref="B6:B9"/>
    <mergeCell ref="B10:B13"/>
    <mergeCell ref="B14:B17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2F64-6716-4420-BD73-4405BBA33BC6}">
  <dimension ref="A1:F34"/>
  <sheetViews>
    <sheetView zoomScale="70" zoomScaleNormal="70" workbookViewId="0">
      <selection activeCell="H26" sqref="H26"/>
    </sheetView>
  </sheetViews>
  <sheetFormatPr defaultRowHeight="14.4" x14ac:dyDescent="0.3"/>
  <cols>
    <col min="1" max="1" width="26.44140625" style="27" customWidth="1"/>
    <col min="2" max="3" width="26.6640625" style="27" customWidth="1"/>
    <col min="4" max="6" width="26.77734375" style="27" customWidth="1"/>
    <col min="7" max="7" width="26.6640625" style="27" customWidth="1"/>
    <col min="8" max="8" width="17.77734375" style="27" customWidth="1"/>
    <col min="9" max="16384" width="8.88671875" style="27"/>
  </cols>
  <sheetData>
    <row r="1" spans="1:6" ht="15" thickBot="1" x14ac:dyDescent="0.35">
      <c r="A1" s="11" t="s">
        <v>18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4</v>
      </c>
      <c r="B2" s="26">
        <v>1.25</v>
      </c>
      <c r="C2" s="4"/>
      <c r="D2" s="12"/>
      <c r="E2" s="5"/>
      <c r="F2" s="5"/>
    </row>
    <row r="3" spans="1:6" x14ac:dyDescent="0.3">
      <c r="A3" s="52"/>
      <c r="B3" s="25">
        <v>1.5</v>
      </c>
      <c r="C3" s="6"/>
      <c r="D3" s="13"/>
      <c r="E3" s="7"/>
      <c r="F3" s="7"/>
    </row>
    <row r="4" spans="1:6" x14ac:dyDescent="0.3">
      <c r="A4" s="52"/>
      <c r="B4" s="25">
        <v>1.75</v>
      </c>
      <c r="C4" s="6"/>
      <c r="D4" s="13"/>
      <c r="E4" s="7"/>
      <c r="F4" s="7"/>
    </row>
    <row r="5" spans="1:6" x14ac:dyDescent="0.3">
      <c r="A5" s="53"/>
      <c r="B5" s="25">
        <v>2</v>
      </c>
      <c r="C5" s="6"/>
      <c r="D5" s="13"/>
      <c r="E5" s="7"/>
      <c r="F5" s="7"/>
    </row>
    <row r="6" spans="1:6" x14ac:dyDescent="0.3">
      <c r="A6" s="54">
        <v>5</v>
      </c>
      <c r="B6" s="26">
        <v>1.25</v>
      </c>
      <c r="C6" s="6"/>
      <c r="D6" s="13"/>
      <c r="E6" s="7"/>
      <c r="F6" s="7"/>
    </row>
    <row r="7" spans="1:6" x14ac:dyDescent="0.3">
      <c r="A7" s="52"/>
      <c r="B7" s="25">
        <v>1.5</v>
      </c>
      <c r="C7" s="6"/>
      <c r="D7" s="13"/>
      <c r="E7" s="7"/>
      <c r="F7" s="7"/>
    </row>
    <row r="8" spans="1:6" x14ac:dyDescent="0.3">
      <c r="A8" s="52"/>
      <c r="B8" s="25">
        <v>1.75</v>
      </c>
      <c r="C8" s="6"/>
      <c r="D8" s="13"/>
      <c r="E8" s="7"/>
      <c r="F8" s="7"/>
    </row>
    <row r="9" spans="1:6" x14ac:dyDescent="0.3">
      <c r="A9" s="53"/>
      <c r="B9" s="25">
        <v>2</v>
      </c>
      <c r="C9" s="6"/>
      <c r="D9" s="13"/>
      <c r="E9" s="7"/>
      <c r="F9" s="7"/>
    </row>
    <row r="10" spans="1:6" x14ac:dyDescent="0.3">
      <c r="A10" s="54">
        <v>6</v>
      </c>
      <c r="B10" s="26">
        <v>1.25</v>
      </c>
      <c r="C10" s="6"/>
      <c r="D10" s="13"/>
      <c r="E10" s="7"/>
      <c r="F10" s="7"/>
    </row>
    <row r="11" spans="1:6" x14ac:dyDescent="0.3">
      <c r="A11" s="52"/>
      <c r="B11" s="25">
        <v>1.5</v>
      </c>
      <c r="C11" s="6"/>
      <c r="D11" s="13"/>
      <c r="E11" s="7"/>
      <c r="F11" s="7"/>
    </row>
    <row r="12" spans="1:6" x14ac:dyDescent="0.3">
      <c r="A12" s="52"/>
      <c r="B12" s="25">
        <v>1.75</v>
      </c>
      <c r="C12" s="6"/>
      <c r="D12" s="13"/>
      <c r="E12" s="7"/>
      <c r="F12" s="7"/>
    </row>
    <row r="13" spans="1:6" x14ac:dyDescent="0.3">
      <c r="A13" s="53"/>
      <c r="B13" s="25">
        <v>2</v>
      </c>
      <c r="C13" s="6"/>
      <c r="D13" s="13"/>
      <c r="E13" s="7"/>
      <c r="F13" s="7"/>
    </row>
    <row r="14" spans="1:6" x14ac:dyDescent="0.3">
      <c r="A14" s="54">
        <v>7</v>
      </c>
      <c r="B14" s="26">
        <v>1.25</v>
      </c>
      <c r="C14" s="6"/>
      <c r="D14" s="14"/>
      <c r="E14" s="7"/>
      <c r="F14" s="7"/>
    </row>
    <row r="15" spans="1:6" x14ac:dyDescent="0.3">
      <c r="A15" s="52"/>
      <c r="B15" s="25">
        <v>1.5</v>
      </c>
      <c r="C15" s="6"/>
      <c r="D15" s="13"/>
      <c r="E15" s="7"/>
      <c r="F15" s="7"/>
    </row>
    <row r="16" spans="1:6" x14ac:dyDescent="0.3">
      <c r="A16" s="52"/>
      <c r="B16" s="25">
        <v>1.75</v>
      </c>
      <c r="C16" s="6"/>
      <c r="D16" s="13"/>
      <c r="E16" s="7"/>
      <c r="F16" s="7"/>
    </row>
    <row r="17" spans="1:6" x14ac:dyDescent="0.3">
      <c r="A17" s="53"/>
      <c r="B17" s="25">
        <v>2</v>
      </c>
      <c r="C17" s="6"/>
      <c r="D17" s="14"/>
      <c r="E17" s="7"/>
      <c r="F17" s="7"/>
    </row>
    <row r="18" spans="1:6" x14ac:dyDescent="0.3">
      <c r="A18" s="28"/>
      <c r="B18" s="28"/>
      <c r="C18" s="28"/>
      <c r="D18" s="28"/>
      <c r="E18" s="28"/>
      <c r="F18" s="28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2" spans="1:6" x14ac:dyDescent="0.3">
      <c r="A32" s="29"/>
      <c r="B32" s="29"/>
      <c r="C32" s="29"/>
      <c r="D32" s="29"/>
      <c r="E32" s="29"/>
      <c r="F32" s="29"/>
    </row>
    <row r="33" spans="1:6" x14ac:dyDescent="0.3">
      <c r="A33" s="29"/>
      <c r="B33" s="29"/>
      <c r="C33" s="29"/>
      <c r="D33" s="29"/>
      <c r="E33" s="29"/>
      <c r="F33" s="29"/>
    </row>
    <row r="34" spans="1:6" x14ac:dyDescent="0.3">
      <c r="A34" s="29"/>
      <c r="B34" s="29"/>
      <c r="C34" s="29"/>
      <c r="D34" s="29"/>
      <c r="E34" s="29"/>
      <c r="F34" s="29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0E47-112E-4247-BBF2-6F3CD912340D}">
  <dimension ref="A1:F42"/>
  <sheetViews>
    <sheetView zoomScale="70" zoomScaleNormal="70" workbookViewId="0">
      <selection activeCell="G33" sqref="G33"/>
    </sheetView>
  </sheetViews>
  <sheetFormatPr defaultRowHeight="14.4" x14ac:dyDescent="0.3"/>
  <cols>
    <col min="1" max="1" width="26.44140625" style="27" customWidth="1"/>
    <col min="2" max="3" width="26.6640625" style="27" customWidth="1"/>
    <col min="4" max="6" width="26.77734375" style="27" customWidth="1"/>
    <col min="7" max="7" width="26.6640625" style="27" customWidth="1"/>
    <col min="8" max="8" width="17.77734375" style="27" customWidth="1"/>
    <col min="9" max="16384" width="8.88671875" style="27"/>
  </cols>
  <sheetData>
    <row r="1" spans="1:6" ht="15" thickBot="1" x14ac:dyDescent="0.35">
      <c r="A1" s="11" t="s">
        <v>21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0.2</v>
      </c>
      <c r="B2" s="26">
        <v>1.25</v>
      </c>
      <c r="C2" s="4"/>
      <c r="D2" s="12"/>
      <c r="E2" s="5"/>
      <c r="F2" s="5"/>
    </row>
    <row r="3" spans="1:6" x14ac:dyDescent="0.3">
      <c r="A3" s="52"/>
      <c r="B3" s="25">
        <v>1.5</v>
      </c>
      <c r="C3" s="6"/>
      <c r="D3" s="13"/>
      <c r="E3" s="7"/>
      <c r="F3" s="7"/>
    </row>
    <row r="4" spans="1:6" x14ac:dyDescent="0.3">
      <c r="A4" s="52"/>
      <c r="B4" s="25">
        <v>1.75</v>
      </c>
      <c r="C4" s="6"/>
      <c r="D4" s="13"/>
      <c r="E4" s="7"/>
      <c r="F4" s="7"/>
    </row>
    <row r="5" spans="1:6" x14ac:dyDescent="0.3">
      <c r="A5" s="53"/>
      <c r="B5" s="25">
        <v>2</v>
      </c>
      <c r="C5" s="6"/>
      <c r="D5" s="13"/>
      <c r="E5" s="7"/>
      <c r="F5" s="7"/>
    </row>
    <row r="6" spans="1:6" x14ac:dyDescent="0.3">
      <c r="A6" s="54">
        <v>0.4</v>
      </c>
      <c r="B6" s="26">
        <v>1.25</v>
      </c>
      <c r="C6" s="6"/>
      <c r="D6" s="13"/>
      <c r="E6" s="7"/>
      <c r="F6" s="7"/>
    </row>
    <row r="7" spans="1:6" x14ac:dyDescent="0.3">
      <c r="A7" s="52"/>
      <c r="B7" s="25">
        <v>1.5</v>
      </c>
      <c r="C7" s="6"/>
      <c r="D7" s="13"/>
      <c r="E7" s="7"/>
      <c r="F7" s="7"/>
    </row>
    <row r="8" spans="1:6" x14ac:dyDescent="0.3">
      <c r="A8" s="52"/>
      <c r="B8" s="25">
        <v>1.75</v>
      </c>
      <c r="C8" s="6"/>
      <c r="D8" s="13"/>
      <c r="E8" s="7"/>
      <c r="F8" s="7"/>
    </row>
    <row r="9" spans="1:6" x14ac:dyDescent="0.3">
      <c r="A9" s="53"/>
      <c r="B9" s="25">
        <v>2</v>
      </c>
      <c r="C9" s="6"/>
      <c r="D9" s="13"/>
      <c r="E9" s="7"/>
      <c r="F9" s="7"/>
    </row>
    <row r="10" spans="1:6" x14ac:dyDescent="0.3">
      <c r="A10" s="54">
        <v>0.6</v>
      </c>
      <c r="B10" s="26">
        <v>1.25</v>
      </c>
      <c r="C10" s="6"/>
      <c r="D10" s="13"/>
      <c r="E10" s="7"/>
      <c r="F10" s="7"/>
    </row>
    <row r="11" spans="1:6" x14ac:dyDescent="0.3">
      <c r="A11" s="52"/>
      <c r="B11" s="25">
        <v>1.5</v>
      </c>
      <c r="C11" s="6"/>
      <c r="D11" s="13"/>
      <c r="E11" s="7"/>
      <c r="F11" s="7"/>
    </row>
    <row r="12" spans="1:6" x14ac:dyDescent="0.3">
      <c r="A12" s="52"/>
      <c r="B12" s="25">
        <v>1.75</v>
      </c>
      <c r="C12" s="6"/>
      <c r="D12" s="13"/>
      <c r="E12" s="7"/>
      <c r="F12" s="7"/>
    </row>
    <row r="13" spans="1:6" x14ac:dyDescent="0.3">
      <c r="A13" s="53"/>
      <c r="B13" s="25">
        <v>2</v>
      </c>
      <c r="C13" s="6"/>
      <c r="D13" s="13"/>
      <c r="E13" s="7"/>
      <c r="F13" s="7"/>
    </row>
    <row r="14" spans="1:6" x14ac:dyDescent="0.3">
      <c r="A14" s="55">
        <v>0.8</v>
      </c>
      <c r="B14" s="26">
        <v>1.25</v>
      </c>
      <c r="C14" s="6"/>
      <c r="D14" s="14"/>
      <c r="E14" s="7"/>
      <c r="F14" s="7"/>
    </row>
    <row r="15" spans="1:6" x14ac:dyDescent="0.3">
      <c r="A15" s="55"/>
      <c r="B15" s="25">
        <v>1.5</v>
      </c>
      <c r="C15" s="6"/>
      <c r="D15" s="13"/>
      <c r="E15" s="7"/>
      <c r="F15" s="7"/>
    </row>
    <row r="16" spans="1:6" x14ac:dyDescent="0.3">
      <c r="A16" s="55"/>
      <c r="B16" s="25">
        <v>1.75</v>
      </c>
      <c r="C16" s="6"/>
      <c r="D16" s="13"/>
      <c r="E16" s="7"/>
      <c r="F16" s="7"/>
    </row>
    <row r="17" spans="1:6" x14ac:dyDescent="0.3">
      <c r="A17" s="55"/>
      <c r="B17" s="25">
        <v>2</v>
      </c>
      <c r="C17" s="6"/>
      <c r="D17" s="14"/>
      <c r="E17" s="7"/>
      <c r="F17" s="7"/>
    </row>
    <row r="18" spans="1:6" x14ac:dyDescent="0.3">
      <c r="A18" s="28"/>
      <c r="B18" s="28"/>
      <c r="C18" s="28"/>
      <c r="D18" s="28"/>
      <c r="E18" s="28"/>
      <c r="F18" s="28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2" spans="1:6" x14ac:dyDescent="0.3">
      <c r="A32" s="29"/>
      <c r="B32" s="29"/>
      <c r="C32" s="29"/>
      <c r="D32" s="29"/>
      <c r="E32" s="29"/>
      <c r="F32" s="29"/>
    </row>
    <row r="33" spans="1:6" x14ac:dyDescent="0.3">
      <c r="A33" s="29"/>
      <c r="B33" s="29"/>
      <c r="C33" s="29"/>
      <c r="D33" s="29"/>
      <c r="E33" s="29"/>
      <c r="F33" s="29"/>
    </row>
    <row r="34" spans="1:6" x14ac:dyDescent="0.3">
      <c r="A34" s="29"/>
      <c r="B34" s="29"/>
      <c r="C34" s="29"/>
      <c r="D34" s="29"/>
      <c r="E34" s="29"/>
      <c r="F34" s="29"/>
    </row>
    <row r="35" spans="1:6" x14ac:dyDescent="0.3">
      <c r="A35" s="29"/>
      <c r="B35" s="29"/>
      <c r="C35" s="29"/>
      <c r="D35" s="29"/>
      <c r="E35" s="29"/>
      <c r="F35" s="29"/>
    </row>
    <row r="36" spans="1:6" x14ac:dyDescent="0.3">
      <c r="A36" s="29"/>
      <c r="B36" s="29"/>
      <c r="C36" s="29"/>
      <c r="D36" s="29"/>
      <c r="E36" s="29"/>
      <c r="F36" s="29"/>
    </row>
    <row r="42" spans="1:6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7E3A-06ED-4B19-A037-D7A7B9B01105}">
  <dimension ref="A1:F37"/>
  <sheetViews>
    <sheetView zoomScale="70" zoomScaleNormal="70" workbookViewId="0">
      <selection activeCell="I22" sqref="I22"/>
    </sheetView>
  </sheetViews>
  <sheetFormatPr defaultRowHeight="14.4" x14ac:dyDescent="0.3"/>
  <cols>
    <col min="1" max="1" width="26.44140625" style="27" customWidth="1"/>
    <col min="2" max="3" width="26.6640625" style="27" customWidth="1"/>
    <col min="4" max="6" width="26.77734375" style="27" customWidth="1"/>
    <col min="7" max="7" width="26.6640625" style="27" customWidth="1"/>
    <col min="8" max="8" width="17.77734375" style="27" customWidth="1"/>
    <col min="9" max="16384" width="8.88671875" style="27"/>
  </cols>
  <sheetData>
    <row r="1" spans="1:6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15</v>
      </c>
      <c r="F1" s="11" t="s">
        <v>16</v>
      </c>
    </row>
    <row r="2" spans="1:6" x14ac:dyDescent="0.3">
      <c r="A2" s="51">
        <v>0</v>
      </c>
      <c r="B2" s="26">
        <v>1.25</v>
      </c>
      <c r="C2" s="4"/>
      <c r="D2" s="12"/>
      <c r="E2" s="5"/>
      <c r="F2" s="5"/>
    </row>
    <row r="3" spans="1:6" x14ac:dyDescent="0.3">
      <c r="A3" s="52"/>
      <c r="B3" s="25">
        <v>1.5</v>
      </c>
      <c r="C3" s="6"/>
      <c r="D3" s="13"/>
      <c r="E3" s="7"/>
      <c r="F3" s="7"/>
    </row>
    <row r="4" spans="1:6" x14ac:dyDescent="0.3">
      <c r="A4" s="52"/>
      <c r="B4" s="25">
        <v>1.75</v>
      </c>
      <c r="C4" s="6"/>
      <c r="D4" s="13"/>
      <c r="E4" s="7"/>
      <c r="F4" s="7"/>
    </row>
    <row r="5" spans="1:6" x14ac:dyDescent="0.3">
      <c r="A5" s="53"/>
      <c r="B5" s="25">
        <v>2</v>
      </c>
      <c r="C5" s="6"/>
      <c r="D5" s="13"/>
      <c r="E5" s="7"/>
      <c r="F5" s="7"/>
    </row>
    <row r="6" spans="1:6" x14ac:dyDescent="0.3">
      <c r="A6" s="54">
        <v>1</v>
      </c>
      <c r="B6" s="26">
        <v>1.25</v>
      </c>
      <c r="C6" s="6"/>
      <c r="D6" s="13"/>
      <c r="E6" s="7"/>
      <c r="F6" s="7"/>
    </row>
    <row r="7" spans="1:6" x14ac:dyDescent="0.3">
      <c r="A7" s="52"/>
      <c r="B7" s="25">
        <v>1.5</v>
      </c>
      <c r="C7" s="6"/>
      <c r="D7" s="13"/>
      <c r="E7" s="7"/>
      <c r="F7" s="7"/>
    </row>
    <row r="8" spans="1:6" x14ac:dyDescent="0.3">
      <c r="A8" s="52"/>
      <c r="B8" s="25">
        <v>1.75</v>
      </c>
      <c r="C8" s="6"/>
      <c r="D8" s="13"/>
      <c r="E8" s="7"/>
      <c r="F8" s="7"/>
    </row>
    <row r="9" spans="1:6" x14ac:dyDescent="0.3">
      <c r="A9" s="53"/>
      <c r="B9" s="25">
        <v>2</v>
      </c>
      <c r="C9" s="6"/>
      <c r="D9" s="13"/>
      <c r="E9" s="7"/>
      <c r="F9" s="7"/>
    </row>
    <row r="10" spans="1:6" x14ac:dyDescent="0.3">
      <c r="A10" s="54">
        <v>2</v>
      </c>
      <c r="B10" s="26">
        <v>1.25</v>
      </c>
      <c r="C10" s="6"/>
      <c r="D10" s="13"/>
      <c r="E10" s="7"/>
      <c r="F10" s="7"/>
    </row>
    <row r="11" spans="1:6" x14ac:dyDescent="0.3">
      <c r="A11" s="52"/>
      <c r="B11" s="25">
        <v>1.5</v>
      </c>
      <c r="C11" s="6"/>
      <c r="D11" s="13"/>
      <c r="E11" s="7"/>
      <c r="F11" s="7"/>
    </row>
    <row r="12" spans="1:6" x14ac:dyDescent="0.3">
      <c r="A12" s="52"/>
      <c r="B12" s="25">
        <v>1.75</v>
      </c>
      <c r="C12" s="6"/>
      <c r="D12" s="13"/>
      <c r="E12" s="7"/>
      <c r="F12" s="7"/>
    </row>
    <row r="13" spans="1:6" x14ac:dyDescent="0.3">
      <c r="A13" s="53"/>
      <c r="B13" s="25">
        <v>2</v>
      </c>
      <c r="C13" s="6"/>
      <c r="D13" s="13"/>
      <c r="E13" s="7"/>
      <c r="F13" s="7"/>
    </row>
    <row r="14" spans="1:6" x14ac:dyDescent="0.3">
      <c r="A14" s="54">
        <v>3</v>
      </c>
      <c r="B14" s="26">
        <v>1.25</v>
      </c>
      <c r="C14" s="6"/>
      <c r="D14" s="14"/>
      <c r="E14" s="7"/>
      <c r="F14" s="7"/>
    </row>
    <row r="15" spans="1:6" x14ac:dyDescent="0.3">
      <c r="A15" s="52"/>
      <c r="B15" s="25">
        <v>1.5</v>
      </c>
      <c r="C15" s="6"/>
      <c r="D15" s="13"/>
      <c r="E15" s="7"/>
      <c r="F15" s="7"/>
    </row>
    <row r="16" spans="1:6" x14ac:dyDescent="0.3">
      <c r="A16" s="52"/>
      <c r="B16" s="25">
        <v>1.75</v>
      </c>
      <c r="C16" s="6"/>
      <c r="D16" s="13"/>
      <c r="E16" s="7"/>
      <c r="F16" s="7"/>
    </row>
    <row r="17" spans="1:6" x14ac:dyDescent="0.3">
      <c r="A17" s="53"/>
      <c r="B17" s="25">
        <v>2</v>
      </c>
      <c r="C17" s="6"/>
      <c r="D17" s="14"/>
      <c r="E17" s="7"/>
      <c r="F17" s="7"/>
    </row>
    <row r="18" spans="1:6" x14ac:dyDescent="0.3">
      <c r="A18" s="28"/>
      <c r="B18" s="28"/>
      <c r="C18" s="28"/>
      <c r="D18" s="28"/>
      <c r="E18" s="28"/>
      <c r="F18" s="28"/>
    </row>
    <row r="19" spans="1:6" x14ac:dyDescent="0.3">
      <c r="A19" s="29"/>
      <c r="B19" s="29"/>
      <c r="C19" s="29"/>
      <c r="D19" s="29"/>
      <c r="E19" s="29"/>
      <c r="F19" s="29"/>
    </row>
    <row r="20" spans="1:6" x14ac:dyDescent="0.3">
      <c r="A20" s="29"/>
      <c r="B20" s="29"/>
      <c r="C20" s="29"/>
      <c r="D20" s="29"/>
      <c r="E20" s="29"/>
      <c r="F20" s="29"/>
    </row>
    <row r="21" spans="1:6" x14ac:dyDescent="0.3">
      <c r="A21" s="29"/>
      <c r="B21" s="29"/>
      <c r="C21" s="29"/>
      <c r="D21" s="29"/>
      <c r="E21" s="29"/>
      <c r="F21" s="29"/>
    </row>
    <row r="22" spans="1:6" x14ac:dyDescent="0.3">
      <c r="A22" s="29"/>
      <c r="B22" s="29"/>
      <c r="C22" s="29"/>
      <c r="D22" s="29"/>
      <c r="E22" s="29"/>
      <c r="F22" s="29"/>
    </row>
    <row r="23" spans="1:6" x14ac:dyDescent="0.3">
      <c r="A23" s="29"/>
      <c r="B23" s="29"/>
      <c r="C23" s="29"/>
      <c r="D23" s="29"/>
      <c r="E23" s="29"/>
      <c r="F23" s="29"/>
    </row>
    <row r="24" spans="1:6" x14ac:dyDescent="0.3">
      <c r="A24" s="29"/>
      <c r="B24" s="29"/>
      <c r="C24" s="29"/>
      <c r="D24" s="29"/>
      <c r="E24" s="29"/>
      <c r="F24" s="29"/>
    </row>
    <row r="25" spans="1:6" x14ac:dyDescent="0.3">
      <c r="A25" s="29"/>
      <c r="B25" s="29"/>
      <c r="C25" s="29"/>
      <c r="D25" s="29"/>
      <c r="E25" s="29"/>
      <c r="F25" s="29"/>
    </row>
    <row r="26" spans="1:6" x14ac:dyDescent="0.3">
      <c r="A26" s="29"/>
      <c r="B26" s="29"/>
      <c r="C26" s="29"/>
      <c r="D26" s="29"/>
      <c r="E26" s="29"/>
      <c r="F26" s="29"/>
    </row>
    <row r="27" spans="1:6" x14ac:dyDescent="0.3">
      <c r="A27" s="29"/>
      <c r="B27" s="29"/>
      <c r="C27" s="29"/>
      <c r="D27" s="29"/>
      <c r="E27" s="29"/>
      <c r="F27" s="29"/>
    </row>
    <row r="28" spans="1:6" x14ac:dyDescent="0.3">
      <c r="A28" s="29"/>
      <c r="B28" s="29"/>
      <c r="C28" s="29"/>
      <c r="D28" s="29"/>
      <c r="E28" s="29"/>
      <c r="F28" s="29"/>
    </row>
    <row r="29" spans="1:6" x14ac:dyDescent="0.3">
      <c r="A29" s="29"/>
      <c r="B29" s="29"/>
      <c r="C29" s="29"/>
      <c r="D29" s="29"/>
      <c r="E29" s="29"/>
      <c r="F29" s="29"/>
    </row>
    <row r="30" spans="1:6" x14ac:dyDescent="0.3">
      <c r="A30" s="29"/>
      <c r="B30" s="29"/>
      <c r="C30" s="29"/>
      <c r="D30" s="29"/>
      <c r="E30" s="29"/>
      <c r="F30" s="29"/>
    </row>
    <row r="31" spans="1:6" x14ac:dyDescent="0.3">
      <c r="A31" s="29"/>
      <c r="B31" s="29"/>
      <c r="C31" s="29"/>
      <c r="D31" s="29"/>
      <c r="E31" s="29"/>
      <c r="F31" s="29"/>
    </row>
    <row r="32" spans="1:6" x14ac:dyDescent="0.3">
      <c r="A32" s="29"/>
      <c r="B32" s="29"/>
      <c r="C32" s="29"/>
      <c r="D32" s="29"/>
      <c r="E32" s="29"/>
      <c r="F32" s="29"/>
    </row>
    <row r="33" spans="1:6" x14ac:dyDescent="0.3">
      <c r="A33" s="29"/>
      <c r="B33" s="29"/>
      <c r="C33" s="29"/>
      <c r="D33" s="29"/>
      <c r="E33" s="29"/>
      <c r="F33" s="29"/>
    </row>
    <row r="34" spans="1:6" x14ac:dyDescent="0.3">
      <c r="A34" s="29"/>
      <c r="B34" s="29"/>
      <c r="C34" s="29"/>
      <c r="D34" s="29"/>
      <c r="E34" s="29"/>
      <c r="F34" s="29"/>
    </row>
    <row r="35" spans="1:6" x14ac:dyDescent="0.3">
      <c r="A35" s="29"/>
      <c r="B35" s="29"/>
      <c r="C35" s="29"/>
      <c r="D35" s="29"/>
      <c r="E35" s="29"/>
      <c r="F35" s="29"/>
    </row>
    <row r="36" spans="1:6" x14ac:dyDescent="0.3">
      <c r="A36" s="29"/>
      <c r="B36" s="29"/>
      <c r="C36" s="29"/>
      <c r="D36" s="29"/>
      <c r="E36" s="29"/>
      <c r="F36" s="29"/>
    </row>
    <row r="37" spans="1:6" x14ac:dyDescent="0.3">
      <c r="A37" s="29"/>
      <c r="B37" s="29"/>
      <c r="C37" s="29"/>
      <c r="D37" s="29"/>
      <c r="E37" s="29"/>
      <c r="F37" s="29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opus_big Validation</vt:lpstr>
      <vt:lpstr>opus_big Simple aWCE</vt:lpstr>
      <vt:lpstr>opus_big AoN aWCE</vt:lpstr>
      <vt:lpstr>opus_big Fine aWCE</vt:lpstr>
      <vt:lpstr>opus_big LSP Simple aWCE</vt:lpstr>
      <vt:lpstr>opus_big LSP AoN aWCE </vt:lpstr>
      <vt:lpstr>opus_big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2023-07-26T13:30:20Z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