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212" documentId="8_{026E2CEC-91DE-48F7-861E-52387E5F0660}" xr6:coauthVersionLast="47" xr6:coauthVersionMax="47" xr10:uidLastSave="{481A16B1-16EC-4727-A504-EE9CC9BA2821}"/>
  <bookViews>
    <workbookView xWindow="-108" yWindow="-108" windowWidth="23256" windowHeight="12456" tabRatio="878" activeTab="1" xr2:uid="{00000000-000D-0000-FFFF-FFFF00000000}"/>
  </bookViews>
  <sheets>
    <sheet name="opus_big Validation" sheetId="7" r:id="rId1"/>
    <sheet name="opus_big Simple aWCE" sheetId="11" r:id="rId2"/>
    <sheet name="opus_big Fine aWCE" sheetId="14" r:id="rId3"/>
    <sheet name="opus_big AoN aWCE" sheetId="15" r:id="rId4"/>
    <sheet name="opus_big LSP Simple aWCE" sheetId="16" r:id="rId5"/>
    <sheet name="opus_big LSP Fine aWCE " sheetId="17" r:id="rId6"/>
    <sheet name="opus_big LSP AoN aWCE 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<sst xmlns="http://schemas.openxmlformats.org/spreadsheetml/2006/main" count="64" uniqueCount="22">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</sst>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6" zoomScale="70" zoomScaleNormal="70" workbookViewId="0">
      <selection activeCell="L27" sqref="L27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45" t="s">
        <v>5</v>
      </c>
      <c r="B2" s="48" t="s">
        <v>13</v>
      </c>
      <c r="C2" s="48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46"/>
      <c r="B3" s="40"/>
      <c r="C3" s="40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46"/>
      <c r="B4" s="40"/>
      <c r="C4" s="40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46"/>
      <c r="B5" s="40"/>
      <c r="C5" s="40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46"/>
      <c r="B6" s="40"/>
      <c r="C6" s="40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46"/>
      <c r="B7" s="40"/>
      <c r="C7" s="40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46"/>
      <c r="B8" s="40"/>
      <c r="C8" s="40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46"/>
      <c r="B9" s="40"/>
      <c r="C9" s="40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46"/>
      <c r="B10" s="40"/>
      <c r="C10" s="40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46"/>
      <c r="B11" s="40"/>
      <c r="C11" s="40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46"/>
      <c r="B12" s="40"/>
      <c r="C12" s="40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46"/>
      <c r="B13" s="40"/>
      <c r="C13" s="40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46"/>
      <c r="B14" s="40"/>
      <c r="C14" s="40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46"/>
      <c r="B15" s="40"/>
      <c r="C15" s="40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46"/>
      <c r="B16" s="40"/>
      <c r="C16" s="40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46"/>
      <c r="B17" s="40"/>
      <c r="C17" s="40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46"/>
      <c r="B18" s="49">
        <v>1</v>
      </c>
      <c r="C18" s="40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46"/>
      <c r="B19" s="50"/>
      <c r="C19" s="40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46"/>
      <c r="B20" s="50"/>
      <c r="C20" s="40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46"/>
      <c r="B21" s="48"/>
      <c r="C21" s="40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46"/>
      <c r="B22" s="40">
        <v>0.75</v>
      </c>
      <c r="C22" s="40"/>
      <c r="D22" s="6">
        <v>1.25</v>
      </c>
      <c r="E22" s="24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46"/>
      <c r="B23" s="40"/>
      <c r="C23" s="40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46"/>
      <c r="B24" s="40"/>
      <c r="C24" s="40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46"/>
      <c r="B25" s="40"/>
      <c r="C25" s="40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46"/>
      <c r="B26" s="40">
        <v>0.5</v>
      </c>
      <c r="C26" s="40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46"/>
      <c r="B27" s="40"/>
      <c r="C27" s="40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46"/>
      <c r="B28" s="40"/>
      <c r="C28" s="40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46"/>
      <c r="B29" s="40"/>
      <c r="C29" s="40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46"/>
      <c r="B30" s="40">
        <v>0.25</v>
      </c>
      <c r="C30" s="40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46"/>
      <c r="B31" s="40"/>
      <c r="C31" s="40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46"/>
      <c r="B32" s="40"/>
      <c r="C32" s="40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47"/>
      <c r="B33" s="41"/>
      <c r="C33" s="41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36" t="s">
        <v>6</v>
      </c>
      <c r="B34" s="39">
        <v>0.1</v>
      </c>
      <c r="C34" s="39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37"/>
      <c r="B35" s="40"/>
      <c r="C35" s="40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37"/>
      <c r="B36" s="40"/>
      <c r="C36" s="40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38"/>
      <c r="B37" s="41"/>
      <c r="C37" s="41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2" t="s">
        <v>11</v>
      </c>
      <c r="C38" s="43"/>
      <c r="D38" s="44"/>
      <c r="E38" s="8">
        <v>43.123899999999999</v>
      </c>
      <c r="F38" s="9">
        <v>17977.4303</v>
      </c>
      <c r="G38" s="22">
        <f t="shared" si="0"/>
        <v>4.9937306388888887</v>
      </c>
      <c r="H38" s="9">
        <v>129.72739999999999</v>
      </c>
      <c r="I38" s="10"/>
    </row>
    <row r="39" spans="1:9" ht="15" thickBot="1" x14ac:dyDescent="0.35">
      <c r="A39" s="20" t="s">
        <v>10</v>
      </c>
      <c r="B39" s="31" t="s">
        <v>11</v>
      </c>
      <c r="C39" s="32"/>
      <c r="D39" s="21" t="s">
        <v>12</v>
      </c>
      <c r="E39" s="21">
        <v>42.252800000000001</v>
      </c>
      <c r="F39" s="22">
        <f xml:space="preserve"> F41 + 1125.7265</f>
        <v>17802.121200000001</v>
      </c>
      <c r="G39" s="22">
        <f t="shared" si="0"/>
        <v>4.9450336666666672</v>
      </c>
      <c r="H39" s="22">
        <f>H41 + 0.0228</f>
        <v>103.447</v>
      </c>
      <c r="I39" s="10"/>
    </row>
    <row r="40" spans="1:9" ht="15" thickBot="1" x14ac:dyDescent="0.35">
      <c r="A40" s="18" t="s">
        <v>14</v>
      </c>
      <c r="B40" s="33" t="s">
        <v>11</v>
      </c>
      <c r="C40" s="34"/>
      <c r="D40" s="35"/>
      <c r="E40" s="23">
        <v>43.224200000000003</v>
      </c>
      <c r="F40" s="19">
        <v>12175.0232</v>
      </c>
      <c r="G40" s="22">
        <f t="shared" si="0"/>
        <v>3.381950888888889</v>
      </c>
      <c r="H40" s="19">
        <v>52.465400000000002</v>
      </c>
      <c r="I40" s="10"/>
    </row>
    <row r="41" spans="1:9" x14ac:dyDescent="0.3">
      <c r="A41" s="30" t="s">
        <v>1</v>
      </c>
      <c r="B41" s="30"/>
      <c r="C41" s="30"/>
      <c r="D41" s="30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  <mergeCell ref="A41:D41"/>
    <mergeCell ref="B39:C39"/>
    <mergeCell ref="B40:D40"/>
    <mergeCell ref="A34:A37"/>
    <mergeCell ref="B34:B37"/>
    <mergeCell ref="C34:C37"/>
    <mergeCell ref="B38:D3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tabSelected="1" zoomScale="70" zoomScaleNormal="70" workbookViewId="0">
      <selection activeCell="J17" sqref="J17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2" t="s">
        <v>13</v>
      </c>
      <c r="B2" s="52">
        <v>4</v>
      </c>
      <c r="C2" s="26">
        <v>1.25</v>
      </c>
      <c r="D2" s="4">
        <v>42.792000000000002</v>
      </c>
      <c r="E2" s="12">
        <v>13016.598</v>
      </c>
      <c r="F2" s="5">
        <f>E2/3600</f>
        <v>3.6157216666666665</v>
      </c>
      <c r="G2" s="5">
        <v>180.9358</v>
      </c>
    </row>
    <row r="3" spans="1:9" x14ac:dyDescent="0.3">
      <c r="A3" s="53"/>
      <c r="B3" s="53"/>
      <c r="C3" s="25">
        <v>1.5</v>
      </c>
      <c r="D3" s="6">
        <v>42.681600000000003</v>
      </c>
      <c r="E3" s="13">
        <v>13366.805700000001</v>
      </c>
      <c r="F3" s="5">
        <f t="shared" ref="F3:F33" si="0">E3/3600</f>
        <v>3.7130015833333334</v>
      </c>
      <c r="G3" s="7">
        <v>180.9358</v>
      </c>
      <c r="I3" s="56"/>
    </row>
    <row r="4" spans="1:9" x14ac:dyDescent="0.3">
      <c r="A4" s="53"/>
      <c r="B4" s="53"/>
      <c r="C4" s="25">
        <v>1.75</v>
      </c>
      <c r="D4" s="6">
        <v>43.368000000000002</v>
      </c>
      <c r="E4" s="13">
        <v>28817.978999999999</v>
      </c>
      <c r="F4" s="5">
        <f t="shared" si="0"/>
        <v>8.0049941666666662</v>
      </c>
      <c r="G4" s="7">
        <v>258.44920000000002</v>
      </c>
    </row>
    <row r="5" spans="1:9" x14ac:dyDescent="0.3">
      <c r="A5" s="53"/>
      <c r="B5" s="54"/>
      <c r="C5" s="25">
        <v>2</v>
      </c>
      <c r="D5" s="6">
        <v>42.967599999999997</v>
      </c>
      <c r="E5" s="13">
        <v>18439.934099999999</v>
      </c>
      <c r="F5" s="5">
        <f t="shared" si="0"/>
        <v>5.122203916666666</v>
      </c>
      <c r="G5" s="7">
        <v>129.2098</v>
      </c>
    </row>
    <row r="6" spans="1:9" x14ac:dyDescent="0.3">
      <c r="A6" s="53"/>
      <c r="B6" s="55">
        <v>5</v>
      </c>
      <c r="C6" s="26">
        <v>1.25</v>
      </c>
      <c r="D6" s="6">
        <v>42.853499999999997</v>
      </c>
      <c r="E6" s="13">
        <v>12877.406199999999</v>
      </c>
      <c r="F6" s="5">
        <f t="shared" si="0"/>
        <v>3.5770572777777776</v>
      </c>
      <c r="G6" s="7">
        <v>155.0676</v>
      </c>
    </row>
    <row r="7" spans="1:9" x14ac:dyDescent="0.3">
      <c r="A7" s="53"/>
      <c r="B7" s="53"/>
      <c r="C7" s="25">
        <v>1.5</v>
      </c>
      <c r="D7" s="6">
        <v>42.663699999999999</v>
      </c>
      <c r="E7" s="13">
        <v>12923.388199999999</v>
      </c>
      <c r="F7" s="5">
        <f t="shared" si="0"/>
        <v>3.5898300555555553</v>
      </c>
      <c r="G7" s="7">
        <v>129.2098</v>
      </c>
    </row>
    <row r="8" spans="1:9" x14ac:dyDescent="0.3">
      <c r="A8" s="53"/>
      <c r="B8" s="53"/>
      <c r="C8" s="25">
        <v>1.75</v>
      </c>
      <c r="D8" s="6">
        <v>43.389400000000002</v>
      </c>
      <c r="E8" s="13">
        <v>28777.539199999999</v>
      </c>
      <c r="F8" s="5">
        <f t="shared" si="0"/>
        <v>7.9937608888888887</v>
      </c>
      <c r="G8" s="7">
        <v>258.44920000000002</v>
      </c>
    </row>
    <row r="9" spans="1:9" x14ac:dyDescent="0.3">
      <c r="A9" s="53"/>
      <c r="B9" s="54"/>
      <c r="C9" s="25">
        <v>2</v>
      </c>
      <c r="D9" s="6">
        <v>42.89</v>
      </c>
      <c r="E9" s="13">
        <v>17226.615600000001</v>
      </c>
      <c r="F9" s="5">
        <f t="shared" si="0"/>
        <v>4.7851710000000001</v>
      </c>
      <c r="G9" s="7">
        <v>103.4242</v>
      </c>
    </row>
    <row r="10" spans="1:9" x14ac:dyDescent="0.3">
      <c r="A10" s="53"/>
      <c r="B10" s="55">
        <v>6</v>
      </c>
      <c r="C10" s="26">
        <v>1.25</v>
      </c>
      <c r="D10" s="6">
        <v>43.305199999999999</v>
      </c>
      <c r="E10" s="13">
        <v>27389.443299999999</v>
      </c>
      <c r="F10" s="5">
        <f t="shared" si="0"/>
        <v>7.6081786944444438</v>
      </c>
      <c r="G10" s="7">
        <v>258.44920000000002</v>
      </c>
    </row>
    <row r="11" spans="1:9" x14ac:dyDescent="0.3">
      <c r="A11" s="53"/>
      <c r="B11" s="53"/>
      <c r="C11" s="25">
        <v>1.5</v>
      </c>
      <c r="D11" s="6">
        <v>43.113300000000002</v>
      </c>
      <c r="E11" s="13">
        <v>24768.322</v>
      </c>
      <c r="F11" s="5">
        <f t="shared" si="0"/>
        <v>6.8800894444444447</v>
      </c>
      <c r="G11" s="7">
        <v>206.76740000000001</v>
      </c>
    </row>
    <row r="12" spans="1:9" x14ac:dyDescent="0.3">
      <c r="A12" s="53"/>
      <c r="B12" s="53"/>
      <c r="C12" s="25">
        <v>1.75</v>
      </c>
      <c r="D12" s="6">
        <v>43.082700000000003</v>
      </c>
      <c r="E12" s="13">
        <v>28779.733899999999</v>
      </c>
      <c r="F12" s="5">
        <f t="shared" si="0"/>
        <v>7.9943705277777779</v>
      </c>
      <c r="G12" s="7">
        <v>258.44920000000002</v>
      </c>
    </row>
    <row r="13" spans="1:9" x14ac:dyDescent="0.3">
      <c r="A13" s="53"/>
      <c r="B13" s="54"/>
      <c r="C13" s="25">
        <v>2</v>
      </c>
      <c r="D13" s="6">
        <v>42.652000000000001</v>
      </c>
      <c r="E13" s="13">
        <v>15445.25</v>
      </c>
      <c r="F13" s="5">
        <f t="shared" si="0"/>
        <v>4.2903472222222225</v>
      </c>
      <c r="G13" s="7">
        <v>206.76740000000001</v>
      </c>
    </row>
    <row r="14" spans="1:9" x14ac:dyDescent="0.3">
      <c r="A14" s="53"/>
      <c r="B14" s="55">
        <v>7</v>
      </c>
      <c r="C14" s="26">
        <v>1.25</v>
      </c>
      <c r="D14" s="6">
        <v>43.011600000000001</v>
      </c>
      <c r="E14" s="14">
        <v>21631.044300000001</v>
      </c>
      <c r="F14" s="5">
        <f t="shared" si="0"/>
        <v>6.0086234166666674</v>
      </c>
      <c r="G14" s="7">
        <v>155.0676</v>
      </c>
    </row>
    <row r="15" spans="1:9" x14ac:dyDescent="0.3">
      <c r="A15" s="53"/>
      <c r="B15" s="53"/>
      <c r="C15" s="25">
        <v>1.5</v>
      </c>
      <c r="D15" s="6">
        <v>43.012099999999997</v>
      </c>
      <c r="E15" s="13">
        <v>17481.9103</v>
      </c>
      <c r="F15" s="5">
        <f t="shared" si="0"/>
        <v>4.856086194444444</v>
      </c>
      <c r="G15" s="7">
        <v>155.0676</v>
      </c>
    </row>
    <row r="16" spans="1:9" x14ac:dyDescent="0.3">
      <c r="A16" s="53"/>
      <c r="B16" s="53"/>
      <c r="C16" s="25">
        <v>1.75</v>
      </c>
      <c r="D16" s="6">
        <v>43.057499999999997</v>
      </c>
      <c r="E16" s="13">
        <v>21186.617900000001</v>
      </c>
      <c r="F16" s="5">
        <f t="shared" si="0"/>
        <v>5.8851716388888891</v>
      </c>
      <c r="G16" s="7">
        <v>155.0676</v>
      </c>
    </row>
    <row r="17" spans="1:7" x14ac:dyDescent="0.3">
      <c r="A17" s="54"/>
      <c r="B17" s="54"/>
      <c r="C17" s="25">
        <v>2</v>
      </c>
      <c r="D17" s="6">
        <v>43.127600000000001</v>
      </c>
      <c r="E17" s="14">
        <v>28750.1793</v>
      </c>
      <c r="F17" s="5">
        <f t="shared" si="0"/>
        <v>7.9861609166666669</v>
      </c>
      <c r="G17" s="7">
        <v>258.44920000000002</v>
      </c>
    </row>
    <row r="18" spans="1:7" x14ac:dyDescent="0.3">
      <c r="A18" s="49" t="s">
        <v>19</v>
      </c>
      <c r="B18" s="51">
        <v>4</v>
      </c>
      <c r="C18" s="26">
        <v>1.25</v>
      </c>
      <c r="D18" s="6">
        <v>42.918100000000003</v>
      </c>
      <c r="E18" s="14">
        <v>17317.2683</v>
      </c>
      <c r="F18" s="5">
        <f t="shared" si="0"/>
        <v>4.810352305555555</v>
      </c>
      <c r="G18" s="7">
        <v>103.4242</v>
      </c>
    </row>
    <row r="19" spans="1:7" x14ac:dyDescent="0.3">
      <c r="A19" s="50"/>
      <c r="B19" s="51"/>
      <c r="C19" s="25">
        <v>1.5</v>
      </c>
      <c r="D19" s="57">
        <v>43.590400000000002</v>
      </c>
      <c r="E19" s="12">
        <v>28873.5753</v>
      </c>
      <c r="F19" s="5">
        <f t="shared" si="0"/>
        <v>8.020437583333333</v>
      </c>
      <c r="G19" s="7">
        <v>258.44920000000002</v>
      </c>
    </row>
    <row r="20" spans="1:7" x14ac:dyDescent="0.3">
      <c r="A20" s="50"/>
      <c r="B20" s="51"/>
      <c r="C20" s="25">
        <v>1.75</v>
      </c>
      <c r="D20" s="6">
        <v>42.973599999999998</v>
      </c>
      <c r="E20" s="14">
        <v>28999.587299999999</v>
      </c>
      <c r="F20" s="5">
        <f t="shared" si="0"/>
        <v>8.055440916666667</v>
      </c>
      <c r="G20" s="7">
        <v>258.44920000000002</v>
      </c>
    </row>
    <row r="21" spans="1:7" x14ac:dyDescent="0.3">
      <c r="A21" s="50"/>
      <c r="B21" s="51"/>
      <c r="C21" s="25">
        <v>2</v>
      </c>
      <c r="D21" s="6">
        <v>42.939599999999999</v>
      </c>
      <c r="E21" s="14">
        <v>17389.731299999999</v>
      </c>
      <c r="F21" s="5">
        <f t="shared" si="0"/>
        <v>4.8304809166666667</v>
      </c>
      <c r="G21" s="7">
        <v>180.9358</v>
      </c>
    </row>
    <row r="22" spans="1:7" x14ac:dyDescent="0.3">
      <c r="A22" s="50"/>
      <c r="B22" s="51">
        <v>5</v>
      </c>
      <c r="C22" s="26">
        <v>1.25</v>
      </c>
      <c r="D22" s="6">
        <v>42.913499999999999</v>
      </c>
      <c r="E22" s="14">
        <v>16778.929</v>
      </c>
      <c r="F22" s="5">
        <f t="shared" si="0"/>
        <v>4.6608136111111111</v>
      </c>
      <c r="G22" s="7">
        <v>155.0676</v>
      </c>
    </row>
    <row r="23" spans="1:7" x14ac:dyDescent="0.3">
      <c r="A23" s="50"/>
      <c r="B23" s="51"/>
      <c r="C23" s="25">
        <v>1.5</v>
      </c>
      <c r="D23" s="6">
        <v>42.783499999999997</v>
      </c>
      <c r="E23" s="14">
        <v>13495.660599999999</v>
      </c>
      <c r="F23" s="5">
        <f t="shared" si="0"/>
        <v>3.7487946111111108</v>
      </c>
      <c r="G23" s="7">
        <v>103.4242</v>
      </c>
    </row>
    <row r="24" spans="1:7" x14ac:dyDescent="0.3">
      <c r="A24" s="50"/>
      <c r="B24" s="51"/>
      <c r="C24" s="25">
        <v>1.75</v>
      </c>
      <c r="D24" s="6">
        <v>43.264299999999999</v>
      </c>
      <c r="E24" s="14">
        <v>27699.1633</v>
      </c>
      <c r="F24" s="5">
        <f t="shared" si="0"/>
        <v>7.6942120277777777</v>
      </c>
      <c r="G24" s="7">
        <v>258.44920000000002</v>
      </c>
    </row>
    <row r="25" spans="1:7" x14ac:dyDescent="0.3">
      <c r="A25" s="50"/>
      <c r="B25" s="51"/>
      <c r="C25" s="25">
        <v>2</v>
      </c>
      <c r="D25" s="6">
        <v>43.4343</v>
      </c>
      <c r="E25" s="14">
        <v>28670.5272</v>
      </c>
      <c r="F25" s="5">
        <f t="shared" si="0"/>
        <v>7.9640353333333334</v>
      </c>
      <c r="G25" s="7">
        <v>258.44920000000002</v>
      </c>
    </row>
    <row r="26" spans="1:7" x14ac:dyDescent="0.3">
      <c r="A26" s="50"/>
      <c r="B26" s="51">
        <v>6</v>
      </c>
      <c r="C26" s="26">
        <v>1.25</v>
      </c>
      <c r="D26" s="6">
        <v>42.992199999999997</v>
      </c>
      <c r="E26" s="14">
        <v>16521.1198</v>
      </c>
      <c r="F26" s="5">
        <f t="shared" si="0"/>
        <v>4.5891999444444442</v>
      </c>
      <c r="G26" s="7">
        <v>103.4242</v>
      </c>
    </row>
    <row r="27" spans="1:7" x14ac:dyDescent="0.3">
      <c r="A27" s="50"/>
      <c r="B27" s="51"/>
      <c r="C27" s="25">
        <v>1.5</v>
      </c>
      <c r="D27" s="6">
        <v>43.232900000000001</v>
      </c>
      <c r="E27" s="14">
        <v>29014.921999999999</v>
      </c>
      <c r="F27" s="5">
        <f t="shared" si="0"/>
        <v>8.0597005555555548</v>
      </c>
      <c r="G27" s="7">
        <v>258.44920000000002</v>
      </c>
    </row>
    <row r="28" spans="1:7" x14ac:dyDescent="0.3">
      <c r="A28" s="50"/>
      <c r="B28" s="51"/>
      <c r="C28" s="25">
        <v>1.75</v>
      </c>
      <c r="D28" s="6">
        <v>42.742199999999997</v>
      </c>
      <c r="E28" s="14">
        <v>17316.984100000001</v>
      </c>
      <c r="F28" s="5">
        <f t="shared" si="0"/>
        <v>4.8102733611111113</v>
      </c>
      <c r="G28" s="7">
        <v>103.4242</v>
      </c>
    </row>
    <row r="29" spans="1:7" x14ac:dyDescent="0.3">
      <c r="A29" s="50"/>
      <c r="B29" s="51"/>
      <c r="C29" s="25">
        <v>2</v>
      </c>
      <c r="D29" s="6">
        <v>43.391599999999997</v>
      </c>
      <c r="E29" s="14">
        <v>29071.3351</v>
      </c>
      <c r="F29" s="5">
        <f t="shared" si="0"/>
        <v>8.0753708611111108</v>
      </c>
      <c r="G29" s="7">
        <v>258.44920000000002</v>
      </c>
    </row>
    <row r="30" spans="1:7" x14ac:dyDescent="0.3">
      <c r="A30" s="50"/>
      <c r="B30" s="51">
        <v>7</v>
      </c>
      <c r="C30" s="26">
        <v>1.25</v>
      </c>
      <c r="D30" s="6">
        <v>42.9251</v>
      </c>
      <c r="E30" s="14">
        <v>15395.0939</v>
      </c>
      <c r="F30" s="5">
        <f t="shared" si="0"/>
        <v>4.2764149722222218</v>
      </c>
      <c r="G30" s="7">
        <v>77.491</v>
      </c>
    </row>
    <row r="31" spans="1:7" x14ac:dyDescent="0.3">
      <c r="A31" s="50"/>
      <c r="B31" s="51"/>
      <c r="C31" s="25">
        <v>1.5</v>
      </c>
      <c r="D31" s="6">
        <v>42.823999999999998</v>
      </c>
      <c r="E31" s="14">
        <v>16513.780699999999</v>
      </c>
      <c r="F31" s="5">
        <f t="shared" si="0"/>
        <v>4.5871613055555551</v>
      </c>
      <c r="G31" s="7">
        <v>232.65119999999999</v>
      </c>
    </row>
    <row r="32" spans="1:7" x14ac:dyDescent="0.3">
      <c r="A32" s="50"/>
      <c r="B32" s="51"/>
      <c r="C32" s="25">
        <v>1.75</v>
      </c>
      <c r="D32" s="6">
        <v>43.384099999999997</v>
      </c>
      <c r="E32" s="14">
        <v>25644.8148</v>
      </c>
      <c r="F32" s="5">
        <f t="shared" si="0"/>
        <v>7.123559666666667</v>
      </c>
      <c r="G32" s="7">
        <v>258.44920000000002</v>
      </c>
    </row>
    <row r="33" spans="1:7" x14ac:dyDescent="0.3">
      <c r="A33" s="48"/>
      <c r="B33" s="51"/>
      <c r="C33" s="25">
        <v>2</v>
      </c>
      <c r="D33" s="6">
        <v>43.284199999999998</v>
      </c>
      <c r="E33" s="14">
        <v>29051.612000000001</v>
      </c>
      <c r="F33" s="5">
        <f t="shared" si="0"/>
        <v>8.0698922222222222</v>
      </c>
      <c r="G33" s="7">
        <v>258.44920000000002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zoomScale="70" zoomScaleNormal="70" workbookViewId="0">
      <selection activeCell="K13" sqref="K13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7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2" t="s">
        <v>13</v>
      </c>
      <c r="B2" s="52">
        <v>0</v>
      </c>
      <c r="C2" s="26">
        <v>1.25</v>
      </c>
      <c r="D2" s="4"/>
      <c r="E2" s="12"/>
      <c r="F2" s="5"/>
      <c r="G2" s="5"/>
    </row>
    <row r="3" spans="1:7" x14ac:dyDescent="0.3">
      <c r="A3" s="53"/>
      <c r="B3" s="53"/>
      <c r="C3" s="25">
        <v>1.5</v>
      </c>
      <c r="D3" s="6"/>
      <c r="E3" s="13"/>
      <c r="F3" s="7"/>
      <c r="G3" s="7"/>
    </row>
    <row r="4" spans="1:7" x14ac:dyDescent="0.3">
      <c r="A4" s="53"/>
      <c r="B4" s="53"/>
      <c r="C4" s="25">
        <v>1.75</v>
      </c>
      <c r="D4" s="6"/>
      <c r="E4" s="13"/>
      <c r="F4" s="7"/>
      <c r="G4" s="7"/>
    </row>
    <row r="5" spans="1:7" x14ac:dyDescent="0.3">
      <c r="A5" s="53"/>
      <c r="B5" s="54"/>
      <c r="C5" s="25">
        <v>2</v>
      </c>
      <c r="D5" s="6"/>
      <c r="E5" s="13"/>
      <c r="F5" s="7"/>
      <c r="G5" s="7"/>
    </row>
    <row r="6" spans="1:7" x14ac:dyDescent="0.3">
      <c r="A6" s="53"/>
      <c r="B6" s="55">
        <v>1</v>
      </c>
      <c r="C6" s="26">
        <v>1.25</v>
      </c>
      <c r="D6" s="6"/>
      <c r="E6" s="13"/>
      <c r="F6" s="7"/>
      <c r="G6" s="7"/>
    </row>
    <row r="7" spans="1:7" x14ac:dyDescent="0.3">
      <c r="A7" s="53"/>
      <c r="B7" s="53"/>
      <c r="C7" s="25">
        <v>1.5</v>
      </c>
      <c r="D7" s="6"/>
      <c r="E7" s="13"/>
      <c r="F7" s="7"/>
      <c r="G7" s="7"/>
    </row>
    <row r="8" spans="1:7" x14ac:dyDescent="0.3">
      <c r="A8" s="53"/>
      <c r="B8" s="53"/>
      <c r="C8" s="25">
        <v>1.75</v>
      </c>
      <c r="D8" s="6"/>
      <c r="E8" s="13"/>
      <c r="F8" s="7"/>
      <c r="G8" s="7"/>
    </row>
    <row r="9" spans="1:7" x14ac:dyDescent="0.3">
      <c r="A9" s="53"/>
      <c r="B9" s="54"/>
      <c r="C9" s="25">
        <v>2</v>
      </c>
      <c r="D9" s="6"/>
      <c r="E9" s="13"/>
      <c r="F9" s="7"/>
      <c r="G9" s="7"/>
    </row>
    <row r="10" spans="1:7" x14ac:dyDescent="0.3">
      <c r="A10" s="53"/>
      <c r="B10" s="55">
        <v>2</v>
      </c>
      <c r="C10" s="26">
        <v>1.25</v>
      </c>
      <c r="D10" s="6"/>
      <c r="E10" s="13"/>
      <c r="F10" s="7"/>
      <c r="G10" s="7"/>
    </row>
    <row r="11" spans="1:7" x14ac:dyDescent="0.3">
      <c r="A11" s="53"/>
      <c r="B11" s="53"/>
      <c r="C11" s="25">
        <v>1.5</v>
      </c>
      <c r="D11" s="6"/>
      <c r="E11" s="13"/>
      <c r="F11" s="7"/>
      <c r="G11" s="7"/>
    </row>
    <row r="12" spans="1:7" x14ac:dyDescent="0.3">
      <c r="A12" s="53"/>
      <c r="B12" s="53"/>
      <c r="C12" s="25">
        <v>1.75</v>
      </c>
      <c r="D12" s="6"/>
      <c r="E12" s="13"/>
      <c r="F12" s="7"/>
      <c r="G12" s="7"/>
    </row>
    <row r="13" spans="1:7" x14ac:dyDescent="0.3">
      <c r="A13" s="53"/>
      <c r="B13" s="54"/>
      <c r="C13" s="25">
        <v>2</v>
      </c>
      <c r="D13" s="6"/>
      <c r="E13" s="13"/>
      <c r="F13" s="7"/>
      <c r="G13" s="7"/>
    </row>
    <row r="14" spans="1:7" x14ac:dyDescent="0.3">
      <c r="A14" s="53"/>
      <c r="B14" s="55">
        <v>3</v>
      </c>
      <c r="C14" s="26">
        <v>1.25</v>
      </c>
      <c r="D14" s="6"/>
      <c r="E14" s="14"/>
      <c r="F14" s="7"/>
      <c r="G14" s="7"/>
    </row>
    <row r="15" spans="1:7" x14ac:dyDescent="0.3">
      <c r="A15" s="53"/>
      <c r="B15" s="53"/>
      <c r="C15" s="25">
        <v>1.5</v>
      </c>
      <c r="D15" s="6"/>
      <c r="E15" s="13"/>
      <c r="F15" s="7"/>
      <c r="G15" s="7"/>
    </row>
    <row r="16" spans="1:7" x14ac:dyDescent="0.3">
      <c r="A16" s="53"/>
      <c r="B16" s="53"/>
      <c r="C16" s="25">
        <v>1.75</v>
      </c>
      <c r="D16" s="6"/>
      <c r="E16" s="13"/>
      <c r="F16" s="7"/>
      <c r="G16" s="7"/>
    </row>
    <row r="17" spans="1:7" x14ac:dyDescent="0.3">
      <c r="A17" s="54"/>
      <c r="B17" s="54"/>
      <c r="C17" s="25">
        <v>2</v>
      </c>
      <c r="D17" s="6"/>
      <c r="E17" s="14"/>
      <c r="F17" s="7"/>
      <c r="G17" s="7"/>
    </row>
    <row r="18" spans="1:7" x14ac:dyDescent="0.3">
      <c r="A18" s="49" t="s">
        <v>19</v>
      </c>
      <c r="B18" s="51">
        <v>0</v>
      </c>
      <c r="C18" s="26">
        <v>1.25</v>
      </c>
      <c r="D18" s="6"/>
      <c r="E18" s="14"/>
      <c r="F18" s="17"/>
      <c r="G18" s="7"/>
    </row>
    <row r="19" spans="1:7" x14ac:dyDescent="0.3">
      <c r="A19" s="50"/>
      <c r="B19" s="51"/>
      <c r="C19" s="25">
        <v>1.5</v>
      </c>
      <c r="D19" s="6"/>
      <c r="E19" s="14"/>
      <c r="F19" s="17"/>
      <c r="G19" s="7"/>
    </row>
    <row r="20" spans="1:7" x14ac:dyDescent="0.3">
      <c r="A20" s="50"/>
      <c r="B20" s="51"/>
      <c r="C20" s="25">
        <v>1.75</v>
      </c>
      <c r="D20" s="6"/>
      <c r="E20" s="14"/>
      <c r="F20" s="17"/>
      <c r="G20" s="7"/>
    </row>
    <row r="21" spans="1:7" x14ac:dyDescent="0.3">
      <c r="A21" s="50"/>
      <c r="B21" s="51"/>
      <c r="C21" s="25">
        <v>2</v>
      </c>
      <c r="D21" s="6"/>
      <c r="E21" s="14"/>
      <c r="F21" s="17"/>
      <c r="G21" s="7"/>
    </row>
    <row r="22" spans="1:7" x14ac:dyDescent="0.3">
      <c r="A22" s="50"/>
      <c r="B22" s="51">
        <v>1</v>
      </c>
      <c r="C22" s="26">
        <v>1.25</v>
      </c>
      <c r="D22" s="6"/>
      <c r="E22" s="14"/>
      <c r="F22" s="17"/>
      <c r="G22" s="7"/>
    </row>
    <row r="23" spans="1:7" x14ac:dyDescent="0.3">
      <c r="A23" s="50"/>
      <c r="B23" s="51"/>
      <c r="C23" s="25">
        <v>1.5</v>
      </c>
      <c r="D23" s="6"/>
      <c r="E23" s="14"/>
      <c r="F23" s="17"/>
      <c r="G23" s="7"/>
    </row>
    <row r="24" spans="1:7" x14ac:dyDescent="0.3">
      <c r="A24" s="50"/>
      <c r="B24" s="51"/>
      <c r="C24" s="25">
        <v>1.75</v>
      </c>
      <c r="D24" s="6"/>
      <c r="E24" s="14"/>
      <c r="F24" s="17"/>
      <c r="G24" s="7"/>
    </row>
    <row r="25" spans="1:7" x14ac:dyDescent="0.3">
      <c r="A25" s="50"/>
      <c r="B25" s="51"/>
      <c r="C25" s="25">
        <v>2</v>
      </c>
      <c r="D25" s="6"/>
      <c r="E25" s="14"/>
      <c r="F25" s="17"/>
      <c r="G25" s="7"/>
    </row>
    <row r="26" spans="1:7" x14ac:dyDescent="0.3">
      <c r="A26" s="50"/>
      <c r="B26" s="51">
        <v>2</v>
      </c>
      <c r="C26" s="26">
        <v>1.25</v>
      </c>
      <c r="D26" s="6"/>
      <c r="E26" s="14"/>
      <c r="F26" s="17"/>
      <c r="G26" s="7"/>
    </row>
    <row r="27" spans="1:7" x14ac:dyDescent="0.3">
      <c r="A27" s="50"/>
      <c r="B27" s="51"/>
      <c r="C27" s="25">
        <v>1.5</v>
      </c>
      <c r="D27" s="6"/>
      <c r="E27" s="14"/>
      <c r="F27" s="17"/>
      <c r="G27" s="7"/>
    </row>
    <row r="28" spans="1:7" x14ac:dyDescent="0.3">
      <c r="A28" s="50"/>
      <c r="B28" s="51"/>
      <c r="C28" s="25">
        <v>1.75</v>
      </c>
      <c r="D28" s="6"/>
      <c r="E28" s="14"/>
      <c r="F28" s="17"/>
      <c r="G28" s="7"/>
    </row>
    <row r="29" spans="1:7" x14ac:dyDescent="0.3">
      <c r="A29" s="50"/>
      <c r="B29" s="51"/>
      <c r="C29" s="25">
        <v>2</v>
      </c>
      <c r="D29" s="6"/>
      <c r="E29" s="14"/>
      <c r="F29" s="17"/>
      <c r="G29" s="7"/>
    </row>
    <row r="30" spans="1:7" x14ac:dyDescent="0.3">
      <c r="A30" s="50"/>
      <c r="B30" s="51">
        <v>3</v>
      </c>
      <c r="C30" s="26">
        <v>1.25</v>
      </c>
      <c r="D30" s="6"/>
      <c r="E30" s="14"/>
      <c r="F30" s="17"/>
      <c r="G30" s="7"/>
    </row>
    <row r="31" spans="1:7" x14ac:dyDescent="0.3">
      <c r="A31" s="50"/>
      <c r="B31" s="51"/>
      <c r="C31" s="25">
        <v>1.5</v>
      </c>
      <c r="D31" s="6"/>
      <c r="E31" s="14"/>
      <c r="F31" s="17"/>
      <c r="G31" s="7"/>
    </row>
    <row r="32" spans="1:7" x14ac:dyDescent="0.3">
      <c r="A32" s="50"/>
      <c r="B32" s="51"/>
      <c r="C32" s="25">
        <v>1.75</v>
      </c>
      <c r="D32" s="6"/>
      <c r="E32" s="14"/>
      <c r="F32" s="17"/>
      <c r="G32" s="7"/>
    </row>
    <row r="33" spans="1:7" x14ac:dyDescent="0.3">
      <c r="A33" s="48"/>
      <c r="B33" s="51"/>
      <c r="C33" s="25">
        <v>2</v>
      </c>
      <c r="D33" s="6"/>
      <c r="E33" s="14"/>
      <c r="F33" s="17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G42"/>
  <sheetViews>
    <sheetView zoomScale="70" zoomScaleNormal="70" workbookViewId="0">
      <selection activeCell="H32" sqref="H32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7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2" t="s">
        <v>13</v>
      </c>
      <c r="B2" s="52">
        <v>0.2</v>
      </c>
      <c r="C2" s="26">
        <v>1.25</v>
      </c>
      <c r="D2" s="4"/>
      <c r="E2" s="12"/>
      <c r="F2" s="5"/>
      <c r="G2" s="5"/>
    </row>
    <row r="3" spans="1:7" x14ac:dyDescent="0.3">
      <c r="A3" s="53"/>
      <c r="B3" s="53"/>
      <c r="C3" s="25">
        <v>1.5</v>
      </c>
      <c r="D3" s="6"/>
      <c r="E3" s="13"/>
      <c r="F3" s="7"/>
      <c r="G3" s="7"/>
    </row>
    <row r="4" spans="1:7" x14ac:dyDescent="0.3">
      <c r="A4" s="53"/>
      <c r="B4" s="53"/>
      <c r="C4" s="25">
        <v>1.75</v>
      </c>
      <c r="D4" s="6"/>
      <c r="E4" s="13"/>
      <c r="F4" s="7"/>
      <c r="G4" s="7"/>
    </row>
    <row r="5" spans="1:7" x14ac:dyDescent="0.3">
      <c r="A5" s="53"/>
      <c r="B5" s="54"/>
      <c r="C5" s="25">
        <v>2</v>
      </c>
      <c r="D5" s="6"/>
      <c r="E5" s="13"/>
      <c r="F5" s="7"/>
      <c r="G5" s="7"/>
    </row>
    <row r="6" spans="1:7" x14ac:dyDescent="0.3">
      <c r="A6" s="53"/>
      <c r="B6" s="55">
        <v>0.4</v>
      </c>
      <c r="C6" s="26">
        <v>1.25</v>
      </c>
      <c r="D6" s="6"/>
      <c r="E6" s="13"/>
      <c r="F6" s="7"/>
      <c r="G6" s="7"/>
    </row>
    <row r="7" spans="1:7" x14ac:dyDescent="0.3">
      <c r="A7" s="53"/>
      <c r="B7" s="53"/>
      <c r="C7" s="25">
        <v>1.5</v>
      </c>
      <c r="D7" s="6"/>
      <c r="E7" s="13"/>
      <c r="F7" s="7"/>
      <c r="G7" s="7"/>
    </row>
    <row r="8" spans="1:7" x14ac:dyDescent="0.3">
      <c r="A8" s="53"/>
      <c r="B8" s="53"/>
      <c r="C8" s="25">
        <v>1.75</v>
      </c>
      <c r="D8" s="6"/>
      <c r="E8" s="13"/>
      <c r="F8" s="7"/>
      <c r="G8" s="7"/>
    </row>
    <row r="9" spans="1:7" x14ac:dyDescent="0.3">
      <c r="A9" s="53"/>
      <c r="B9" s="54"/>
      <c r="C9" s="25">
        <v>2</v>
      </c>
      <c r="D9" s="6"/>
      <c r="E9" s="13"/>
      <c r="F9" s="7"/>
      <c r="G9" s="7"/>
    </row>
    <row r="10" spans="1:7" x14ac:dyDescent="0.3">
      <c r="A10" s="53"/>
      <c r="B10" s="55">
        <v>0.6</v>
      </c>
      <c r="C10" s="26">
        <v>1.25</v>
      </c>
      <c r="D10" s="6"/>
      <c r="E10" s="13"/>
      <c r="F10" s="7"/>
      <c r="G10" s="7"/>
    </row>
    <row r="11" spans="1:7" x14ac:dyDescent="0.3">
      <c r="A11" s="53"/>
      <c r="B11" s="53"/>
      <c r="C11" s="25">
        <v>1.5</v>
      </c>
      <c r="D11" s="6"/>
      <c r="E11" s="13"/>
      <c r="F11" s="7"/>
      <c r="G11" s="7"/>
    </row>
    <row r="12" spans="1:7" x14ac:dyDescent="0.3">
      <c r="A12" s="53"/>
      <c r="B12" s="53"/>
      <c r="C12" s="25">
        <v>1.75</v>
      </c>
      <c r="D12" s="6"/>
      <c r="E12" s="13"/>
      <c r="F12" s="7"/>
      <c r="G12" s="7"/>
    </row>
    <row r="13" spans="1:7" x14ac:dyDescent="0.3">
      <c r="A13" s="53"/>
      <c r="B13" s="54"/>
      <c r="C13" s="25">
        <v>2</v>
      </c>
      <c r="D13" s="6"/>
      <c r="E13" s="13"/>
      <c r="F13" s="7"/>
      <c r="G13" s="7"/>
    </row>
    <row r="14" spans="1:7" x14ac:dyDescent="0.3">
      <c r="A14" s="53"/>
      <c r="B14" s="51">
        <v>0.8</v>
      </c>
      <c r="C14" s="26">
        <v>1.25</v>
      </c>
      <c r="D14" s="6"/>
      <c r="E14" s="14"/>
      <c r="F14" s="7"/>
      <c r="G14" s="7"/>
    </row>
    <row r="15" spans="1:7" x14ac:dyDescent="0.3">
      <c r="A15" s="53"/>
      <c r="B15" s="51"/>
      <c r="C15" s="25">
        <v>1.5</v>
      </c>
      <c r="D15" s="6"/>
      <c r="E15" s="13"/>
      <c r="F15" s="7"/>
      <c r="G15" s="7"/>
    </row>
    <row r="16" spans="1:7" x14ac:dyDescent="0.3">
      <c r="A16" s="53"/>
      <c r="B16" s="51"/>
      <c r="C16" s="25">
        <v>1.75</v>
      </c>
      <c r="D16" s="6"/>
      <c r="E16" s="13"/>
      <c r="F16" s="7"/>
      <c r="G16" s="7"/>
    </row>
    <row r="17" spans="1:7" x14ac:dyDescent="0.3">
      <c r="A17" s="54"/>
      <c r="B17" s="51"/>
      <c r="C17" s="25">
        <v>2</v>
      </c>
      <c r="D17" s="6"/>
      <c r="E17" s="14"/>
      <c r="F17" s="7"/>
      <c r="G17" s="7"/>
    </row>
    <row r="18" spans="1:7" x14ac:dyDescent="0.3">
      <c r="A18" s="49" t="s">
        <v>19</v>
      </c>
      <c r="B18" s="53">
        <v>0.2</v>
      </c>
      <c r="C18" s="26">
        <v>1.25</v>
      </c>
      <c r="D18" s="6"/>
      <c r="E18" s="14"/>
      <c r="F18" s="17"/>
      <c r="G18" s="7"/>
    </row>
    <row r="19" spans="1:7" x14ac:dyDescent="0.3">
      <c r="A19" s="50"/>
      <c r="B19" s="53"/>
      <c r="C19" s="25">
        <v>1.5</v>
      </c>
      <c r="D19" s="6"/>
      <c r="E19" s="14"/>
      <c r="F19" s="17"/>
      <c r="G19" s="7"/>
    </row>
    <row r="20" spans="1:7" x14ac:dyDescent="0.3">
      <c r="A20" s="50"/>
      <c r="B20" s="53"/>
      <c r="C20" s="25">
        <v>1.75</v>
      </c>
      <c r="D20" s="6"/>
      <c r="E20" s="14"/>
      <c r="F20" s="17"/>
      <c r="G20" s="7"/>
    </row>
    <row r="21" spans="1:7" x14ac:dyDescent="0.3">
      <c r="A21" s="50"/>
      <c r="B21" s="54"/>
      <c r="C21" s="25">
        <v>2</v>
      </c>
      <c r="D21" s="6"/>
      <c r="E21" s="14"/>
      <c r="F21" s="17"/>
      <c r="G21" s="7"/>
    </row>
    <row r="22" spans="1:7" x14ac:dyDescent="0.3">
      <c r="A22" s="50"/>
      <c r="B22" s="55">
        <v>0.4</v>
      </c>
      <c r="C22" s="26">
        <v>1.25</v>
      </c>
      <c r="D22" s="6"/>
      <c r="E22" s="14"/>
      <c r="F22" s="17"/>
      <c r="G22" s="7"/>
    </row>
    <row r="23" spans="1:7" x14ac:dyDescent="0.3">
      <c r="A23" s="50"/>
      <c r="B23" s="53"/>
      <c r="C23" s="25">
        <v>1.5</v>
      </c>
      <c r="D23" s="6"/>
      <c r="E23" s="14"/>
      <c r="F23" s="17"/>
      <c r="G23" s="7"/>
    </row>
    <row r="24" spans="1:7" x14ac:dyDescent="0.3">
      <c r="A24" s="50"/>
      <c r="B24" s="53"/>
      <c r="C24" s="25">
        <v>1.75</v>
      </c>
      <c r="D24" s="6"/>
      <c r="E24" s="14"/>
      <c r="F24" s="17"/>
      <c r="G24" s="7"/>
    </row>
    <row r="25" spans="1:7" x14ac:dyDescent="0.3">
      <c r="A25" s="50"/>
      <c r="B25" s="54"/>
      <c r="C25" s="25">
        <v>2</v>
      </c>
      <c r="D25" s="6"/>
      <c r="E25" s="14"/>
      <c r="F25" s="17"/>
      <c r="G25" s="7"/>
    </row>
    <row r="26" spans="1:7" x14ac:dyDescent="0.3">
      <c r="A26" s="50"/>
      <c r="B26" s="55">
        <v>0.6</v>
      </c>
      <c r="C26" s="26">
        <v>1.25</v>
      </c>
      <c r="D26" s="6"/>
      <c r="E26" s="14"/>
      <c r="F26" s="17"/>
      <c r="G26" s="7"/>
    </row>
    <row r="27" spans="1:7" x14ac:dyDescent="0.3">
      <c r="A27" s="50"/>
      <c r="B27" s="53"/>
      <c r="C27" s="25">
        <v>1.5</v>
      </c>
      <c r="D27" s="6"/>
      <c r="E27" s="14"/>
      <c r="F27" s="17"/>
      <c r="G27" s="7"/>
    </row>
    <row r="28" spans="1:7" x14ac:dyDescent="0.3">
      <c r="A28" s="50"/>
      <c r="B28" s="53"/>
      <c r="C28" s="25">
        <v>1.75</v>
      </c>
      <c r="D28" s="6"/>
      <c r="E28" s="14"/>
      <c r="F28" s="17"/>
      <c r="G28" s="7"/>
    </row>
    <row r="29" spans="1:7" x14ac:dyDescent="0.3">
      <c r="A29" s="50"/>
      <c r="B29" s="54"/>
      <c r="C29" s="25">
        <v>2</v>
      </c>
      <c r="D29" s="6"/>
      <c r="E29" s="14"/>
      <c r="F29" s="17"/>
      <c r="G29" s="7"/>
    </row>
    <row r="30" spans="1:7" x14ac:dyDescent="0.3">
      <c r="A30" s="50"/>
      <c r="B30" s="55">
        <v>0.8</v>
      </c>
      <c r="C30" s="26">
        <v>1.25</v>
      </c>
      <c r="D30" s="6"/>
      <c r="E30" s="14"/>
      <c r="F30" s="17"/>
      <c r="G30" s="7"/>
    </row>
    <row r="31" spans="1:7" x14ac:dyDescent="0.3">
      <c r="A31" s="50"/>
      <c r="B31" s="53"/>
      <c r="C31" s="25">
        <v>1.5</v>
      </c>
      <c r="D31" s="6"/>
      <c r="E31" s="14"/>
      <c r="F31" s="17"/>
      <c r="G31" s="7"/>
    </row>
    <row r="32" spans="1:7" x14ac:dyDescent="0.3">
      <c r="A32" s="50"/>
      <c r="B32" s="53"/>
      <c r="C32" s="25">
        <v>1.75</v>
      </c>
      <c r="D32" s="6"/>
      <c r="E32" s="14"/>
      <c r="F32" s="17"/>
      <c r="G32" s="7"/>
    </row>
    <row r="33" spans="1:7" x14ac:dyDescent="0.3">
      <c r="A33" s="48"/>
      <c r="B33" s="54"/>
      <c r="C33" s="25">
        <v>2</v>
      </c>
      <c r="D33" s="6"/>
      <c r="E33" s="14"/>
      <c r="F33" s="17"/>
      <c r="G33" s="7"/>
    </row>
    <row r="42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F34"/>
  <sheetViews>
    <sheetView zoomScale="70" zoomScaleNormal="70" workbookViewId="0">
      <selection activeCell="H26" sqref="H26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4</v>
      </c>
      <c r="B2" s="26">
        <v>1.25</v>
      </c>
      <c r="C2" s="4"/>
      <c r="D2" s="12"/>
      <c r="E2" s="5"/>
      <c r="F2" s="5"/>
    </row>
    <row r="3" spans="1:6" x14ac:dyDescent="0.3">
      <c r="A3" s="53"/>
      <c r="B3" s="25">
        <v>1.5</v>
      </c>
      <c r="C3" s="6"/>
      <c r="D3" s="13"/>
      <c r="E3" s="7"/>
      <c r="F3" s="7"/>
    </row>
    <row r="4" spans="1:6" x14ac:dyDescent="0.3">
      <c r="A4" s="53"/>
      <c r="B4" s="25">
        <v>1.75</v>
      </c>
      <c r="C4" s="6"/>
      <c r="D4" s="13"/>
      <c r="E4" s="7"/>
      <c r="F4" s="7"/>
    </row>
    <row r="5" spans="1:6" x14ac:dyDescent="0.3">
      <c r="A5" s="54"/>
      <c r="B5" s="25">
        <v>2</v>
      </c>
      <c r="C5" s="6"/>
      <c r="D5" s="13"/>
      <c r="E5" s="7"/>
      <c r="F5" s="7"/>
    </row>
    <row r="6" spans="1:6" x14ac:dyDescent="0.3">
      <c r="A6" s="55">
        <v>5</v>
      </c>
      <c r="B6" s="26">
        <v>1.25</v>
      </c>
      <c r="C6" s="6"/>
      <c r="D6" s="13"/>
      <c r="E6" s="7"/>
      <c r="F6" s="7"/>
    </row>
    <row r="7" spans="1:6" x14ac:dyDescent="0.3">
      <c r="A7" s="53"/>
      <c r="B7" s="25">
        <v>1.5</v>
      </c>
      <c r="C7" s="6"/>
      <c r="D7" s="13"/>
      <c r="E7" s="7"/>
      <c r="F7" s="7"/>
    </row>
    <row r="8" spans="1:6" x14ac:dyDescent="0.3">
      <c r="A8" s="53"/>
      <c r="B8" s="25">
        <v>1.75</v>
      </c>
      <c r="C8" s="6"/>
      <c r="D8" s="13"/>
      <c r="E8" s="7"/>
      <c r="F8" s="7"/>
    </row>
    <row r="9" spans="1:6" x14ac:dyDescent="0.3">
      <c r="A9" s="54"/>
      <c r="B9" s="25">
        <v>2</v>
      </c>
      <c r="C9" s="6"/>
      <c r="D9" s="13"/>
      <c r="E9" s="7"/>
      <c r="F9" s="7"/>
    </row>
    <row r="10" spans="1:6" x14ac:dyDescent="0.3">
      <c r="A10" s="55">
        <v>6</v>
      </c>
      <c r="B10" s="26">
        <v>1.25</v>
      </c>
      <c r="C10" s="6"/>
      <c r="D10" s="13"/>
      <c r="E10" s="7"/>
      <c r="F10" s="7"/>
    </row>
    <row r="11" spans="1:6" x14ac:dyDescent="0.3">
      <c r="A11" s="53"/>
      <c r="B11" s="25">
        <v>1.5</v>
      </c>
      <c r="C11" s="6"/>
      <c r="D11" s="13"/>
      <c r="E11" s="7"/>
      <c r="F11" s="7"/>
    </row>
    <row r="12" spans="1:6" x14ac:dyDescent="0.3">
      <c r="A12" s="53"/>
      <c r="B12" s="25">
        <v>1.75</v>
      </c>
      <c r="C12" s="6"/>
      <c r="D12" s="13"/>
      <c r="E12" s="7"/>
      <c r="F12" s="7"/>
    </row>
    <row r="13" spans="1:6" x14ac:dyDescent="0.3">
      <c r="A13" s="54"/>
      <c r="B13" s="25">
        <v>2</v>
      </c>
      <c r="C13" s="6"/>
      <c r="D13" s="13"/>
      <c r="E13" s="7"/>
      <c r="F13" s="7"/>
    </row>
    <row r="14" spans="1:6" x14ac:dyDescent="0.3">
      <c r="A14" s="55">
        <v>7</v>
      </c>
      <c r="B14" s="26">
        <v>1.25</v>
      </c>
      <c r="C14" s="6"/>
      <c r="D14" s="14"/>
      <c r="E14" s="7"/>
      <c r="F14" s="7"/>
    </row>
    <row r="15" spans="1:6" x14ac:dyDescent="0.3">
      <c r="A15" s="53"/>
      <c r="B15" s="25">
        <v>1.5</v>
      </c>
      <c r="C15" s="6"/>
      <c r="D15" s="13"/>
      <c r="E15" s="7"/>
      <c r="F15" s="7"/>
    </row>
    <row r="16" spans="1:6" x14ac:dyDescent="0.3">
      <c r="A16" s="53"/>
      <c r="B16" s="25">
        <v>1.75</v>
      </c>
      <c r="C16" s="6"/>
      <c r="D16" s="13"/>
      <c r="E16" s="7"/>
      <c r="F16" s="7"/>
    </row>
    <row r="17" spans="1:6" x14ac:dyDescent="0.3">
      <c r="A17" s="54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F37"/>
  <sheetViews>
    <sheetView zoomScale="70" zoomScaleNormal="70" workbookViewId="0">
      <selection activeCell="I22" sqref="I22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0</v>
      </c>
      <c r="B2" s="26">
        <v>1.25</v>
      </c>
      <c r="C2" s="4"/>
      <c r="D2" s="12"/>
      <c r="E2" s="5"/>
      <c r="F2" s="5"/>
    </row>
    <row r="3" spans="1:6" x14ac:dyDescent="0.3">
      <c r="A3" s="53"/>
      <c r="B3" s="25">
        <v>1.5</v>
      </c>
      <c r="C3" s="6"/>
      <c r="D3" s="13"/>
      <c r="E3" s="7"/>
      <c r="F3" s="7"/>
    </row>
    <row r="4" spans="1:6" x14ac:dyDescent="0.3">
      <c r="A4" s="53"/>
      <c r="B4" s="25">
        <v>1.75</v>
      </c>
      <c r="C4" s="6"/>
      <c r="D4" s="13"/>
      <c r="E4" s="7"/>
      <c r="F4" s="7"/>
    </row>
    <row r="5" spans="1:6" x14ac:dyDescent="0.3">
      <c r="A5" s="54"/>
      <c r="B5" s="25">
        <v>2</v>
      </c>
      <c r="C5" s="6"/>
      <c r="D5" s="13"/>
      <c r="E5" s="7"/>
      <c r="F5" s="7"/>
    </row>
    <row r="6" spans="1:6" x14ac:dyDescent="0.3">
      <c r="A6" s="55">
        <v>1</v>
      </c>
      <c r="B6" s="26">
        <v>1.25</v>
      </c>
      <c r="C6" s="6"/>
      <c r="D6" s="13"/>
      <c r="E6" s="7"/>
      <c r="F6" s="7"/>
    </row>
    <row r="7" spans="1:6" x14ac:dyDescent="0.3">
      <c r="A7" s="53"/>
      <c r="B7" s="25">
        <v>1.5</v>
      </c>
      <c r="C7" s="6"/>
      <c r="D7" s="13"/>
      <c r="E7" s="7"/>
      <c r="F7" s="7"/>
    </row>
    <row r="8" spans="1:6" x14ac:dyDescent="0.3">
      <c r="A8" s="53"/>
      <c r="B8" s="25">
        <v>1.75</v>
      </c>
      <c r="C8" s="6"/>
      <c r="D8" s="13"/>
      <c r="E8" s="7"/>
      <c r="F8" s="7"/>
    </row>
    <row r="9" spans="1:6" x14ac:dyDescent="0.3">
      <c r="A9" s="54"/>
      <c r="B9" s="25">
        <v>2</v>
      </c>
      <c r="C9" s="6"/>
      <c r="D9" s="13"/>
      <c r="E9" s="7"/>
      <c r="F9" s="7"/>
    </row>
    <row r="10" spans="1:6" x14ac:dyDescent="0.3">
      <c r="A10" s="55">
        <v>2</v>
      </c>
      <c r="B10" s="26">
        <v>1.25</v>
      </c>
      <c r="C10" s="6"/>
      <c r="D10" s="13"/>
      <c r="E10" s="7"/>
      <c r="F10" s="7"/>
    </row>
    <row r="11" spans="1:6" x14ac:dyDescent="0.3">
      <c r="A11" s="53"/>
      <c r="B11" s="25">
        <v>1.5</v>
      </c>
      <c r="C11" s="6"/>
      <c r="D11" s="13"/>
      <c r="E11" s="7"/>
      <c r="F11" s="7"/>
    </row>
    <row r="12" spans="1:6" x14ac:dyDescent="0.3">
      <c r="A12" s="53"/>
      <c r="B12" s="25">
        <v>1.75</v>
      </c>
      <c r="C12" s="6"/>
      <c r="D12" s="13"/>
      <c r="E12" s="7"/>
      <c r="F12" s="7"/>
    </row>
    <row r="13" spans="1:6" x14ac:dyDescent="0.3">
      <c r="A13" s="54"/>
      <c r="B13" s="25">
        <v>2</v>
      </c>
      <c r="C13" s="6"/>
      <c r="D13" s="13"/>
      <c r="E13" s="7"/>
      <c r="F13" s="7"/>
    </row>
    <row r="14" spans="1:6" x14ac:dyDescent="0.3">
      <c r="A14" s="55">
        <v>3</v>
      </c>
      <c r="B14" s="26">
        <v>1.25</v>
      </c>
      <c r="C14" s="6"/>
      <c r="D14" s="14"/>
      <c r="E14" s="7"/>
      <c r="F14" s="7"/>
    </row>
    <row r="15" spans="1:6" x14ac:dyDescent="0.3">
      <c r="A15" s="53"/>
      <c r="B15" s="25">
        <v>1.5</v>
      </c>
      <c r="C15" s="6"/>
      <c r="D15" s="13"/>
      <c r="E15" s="7"/>
      <c r="F15" s="7"/>
    </row>
    <row r="16" spans="1:6" x14ac:dyDescent="0.3">
      <c r="A16" s="53"/>
      <c r="B16" s="25">
        <v>1.75</v>
      </c>
      <c r="C16" s="6"/>
      <c r="D16" s="13"/>
      <c r="E16" s="7"/>
      <c r="F16" s="7"/>
    </row>
    <row r="17" spans="1:6" x14ac:dyDescent="0.3">
      <c r="A17" s="54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  <row r="35" spans="1:6" x14ac:dyDescent="0.3">
      <c r="A35" s="29"/>
      <c r="B35" s="29"/>
      <c r="C35" s="29"/>
      <c r="D35" s="29"/>
      <c r="E35" s="29"/>
      <c r="F35" s="29"/>
    </row>
    <row r="36" spans="1:6" x14ac:dyDescent="0.3">
      <c r="A36" s="29"/>
      <c r="B36" s="29"/>
      <c r="C36" s="29"/>
      <c r="D36" s="29"/>
      <c r="E36" s="29"/>
      <c r="F36" s="29"/>
    </row>
    <row r="37" spans="1:6" x14ac:dyDescent="0.3">
      <c r="A37" s="29"/>
      <c r="B37" s="29"/>
      <c r="C37" s="29"/>
      <c r="D37" s="29"/>
      <c r="E37" s="29"/>
      <c r="F37" s="29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F42"/>
  <sheetViews>
    <sheetView zoomScale="70" zoomScaleNormal="70" workbookViewId="0">
      <selection activeCell="C30" sqref="C30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2">
        <v>0.2</v>
      </c>
      <c r="B2" s="26">
        <v>1.25</v>
      </c>
      <c r="C2" s="4"/>
      <c r="D2" s="12"/>
      <c r="E2" s="5"/>
      <c r="F2" s="5"/>
    </row>
    <row r="3" spans="1:6" x14ac:dyDescent="0.3">
      <c r="A3" s="53"/>
      <c r="B3" s="25">
        <v>1.5</v>
      </c>
      <c r="C3" s="6"/>
      <c r="D3" s="13"/>
      <c r="E3" s="7"/>
      <c r="F3" s="7"/>
    </row>
    <row r="4" spans="1:6" x14ac:dyDescent="0.3">
      <c r="A4" s="53"/>
      <c r="B4" s="25">
        <v>1.75</v>
      </c>
      <c r="C4" s="6"/>
      <c r="D4" s="13"/>
      <c r="E4" s="7"/>
      <c r="F4" s="7"/>
    </row>
    <row r="5" spans="1:6" x14ac:dyDescent="0.3">
      <c r="A5" s="54"/>
      <c r="B5" s="25">
        <v>2</v>
      </c>
      <c r="C5" s="6"/>
      <c r="D5" s="13"/>
      <c r="E5" s="7"/>
      <c r="F5" s="7"/>
    </row>
    <row r="6" spans="1:6" x14ac:dyDescent="0.3">
      <c r="A6" s="55">
        <v>0.4</v>
      </c>
      <c r="B6" s="26">
        <v>1.25</v>
      </c>
      <c r="C6" s="6"/>
      <c r="D6" s="13"/>
      <c r="E6" s="7"/>
      <c r="F6" s="7"/>
    </row>
    <row r="7" spans="1:6" x14ac:dyDescent="0.3">
      <c r="A7" s="53"/>
      <c r="B7" s="25">
        <v>1.5</v>
      </c>
      <c r="C7" s="6"/>
      <c r="D7" s="13"/>
      <c r="E7" s="7"/>
      <c r="F7" s="7"/>
    </row>
    <row r="8" spans="1:6" x14ac:dyDescent="0.3">
      <c r="A8" s="53"/>
      <c r="B8" s="25">
        <v>1.75</v>
      </c>
      <c r="C8" s="6"/>
      <c r="D8" s="13"/>
      <c r="E8" s="7"/>
      <c r="F8" s="7"/>
    </row>
    <row r="9" spans="1:6" x14ac:dyDescent="0.3">
      <c r="A9" s="54"/>
      <c r="B9" s="25">
        <v>2</v>
      </c>
      <c r="C9" s="6"/>
      <c r="D9" s="13"/>
      <c r="E9" s="7"/>
      <c r="F9" s="7"/>
    </row>
    <row r="10" spans="1:6" x14ac:dyDescent="0.3">
      <c r="A10" s="55">
        <v>0.6</v>
      </c>
      <c r="B10" s="26">
        <v>1.25</v>
      </c>
      <c r="C10" s="6"/>
      <c r="D10" s="13"/>
      <c r="E10" s="7"/>
      <c r="F10" s="7"/>
    </row>
    <row r="11" spans="1:6" x14ac:dyDescent="0.3">
      <c r="A11" s="53"/>
      <c r="B11" s="25">
        <v>1.5</v>
      </c>
      <c r="C11" s="6"/>
      <c r="D11" s="13"/>
      <c r="E11" s="7"/>
      <c r="F11" s="7"/>
    </row>
    <row r="12" spans="1:6" x14ac:dyDescent="0.3">
      <c r="A12" s="53"/>
      <c r="B12" s="25">
        <v>1.75</v>
      </c>
      <c r="C12" s="6"/>
      <c r="D12" s="13"/>
      <c r="E12" s="7"/>
      <c r="F12" s="7"/>
    </row>
    <row r="13" spans="1:6" x14ac:dyDescent="0.3">
      <c r="A13" s="54"/>
      <c r="B13" s="25">
        <v>2</v>
      </c>
      <c r="C13" s="6"/>
      <c r="D13" s="13"/>
      <c r="E13" s="7"/>
      <c r="F13" s="7"/>
    </row>
    <row r="14" spans="1:6" x14ac:dyDescent="0.3">
      <c r="A14" s="51">
        <v>0.8</v>
      </c>
      <c r="B14" s="26">
        <v>1.25</v>
      </c>
      <c r="C14" s="6"/>
      <c r="D14" s="14"/>
      <c r="E14" s="7"/>
      <c r="F14" s="7"/>
    </row>
    <row r="15" spans="1:6" x14ac:dyDescent="0.3">
      <c r="A15" s="51"/>
      <c r="B15" s="25">
        <v>1.5</v>
      </c>
      <c r="C15" s="6"/>
      <c r="D15" s="13"/>
      <c r="E15" s="7"/>
      <c r="F15" s="7"/>
    </row>
    <row r="16" spans="1:6" x14ac:dyDescent="0.3">
      <c r="A16" s="51"/>
      <c r="B16" s="25">
        <v>1.75</v>
      </c>
      <c r="C16" s="6"/>
      <c r="D16" s="13"/>
      <c r="E16" s="7"/>
      <c r="F16" s="7"/>
    </row>
    <row r="17" spans="1:6" x14ac:dyDescent="0.3">
      <c r="A17" s="51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  <row r="35" spans="1:6" x14ac:dyDescent="0.3">
      <c r="A35" s="29"/>
      <c r="B35" s="29"/>
      <c r="C35" s="29"/>
      <c r="D35" s="29"/>
      <c r="E35" s="29"/>
      <c r="F35" s="29"/>
    </row>
    <row r="36" spans="1:6" x14ac:dyDescent="0.3">
      <c r="A36" s="29"/>
      <c r="B36" s="29"/>
      <c r="C36" s="29"/>
      <c r="D36" s="29"/>
      <c r="E36" s="29"/>
      <c r="F36" s="29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Validation</vt:lpstr>
      <vt:lpstr>opus_big Simple aWCE</vt:lpstr>
      <vt:lpstr>opus_big Fine aWCE</vt:lpstr>
      <vt:lpstr>opus_big AoN aWCE</vt:lpstr>
      <vt:lpstr>opus_big LSP Simple aWCE</vt:lpstr>
      <vt:lpstr>opus_big LSP Fine aWCE </vt:lpstr>
      <vt:lpstr>opus_big LSP AoN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2023-07-22T07:04:19Z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