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821" documentId="8_{026E2CEC-91DE-48F7-861E-52387E5F0660}" xr6:coauthVersionLast="47" xr6:coauthVersionMax="47" xr10:uidLastSave="{94E757E6-418F-42F3-8663-B11138E8D6D5}"/>
  <bookViews>
    <workbookView xWindow="-108" yWindow="-108" windowWidth="23256" windowHeight="12456" tabRatio="878" firstSheet="1" activeTab="6" xr2:uid="{00000000-000D-0000-FFFF-FFFF00000000}"/>
  </bookViews>
  <sheets>
    <sheet name="opus_big Pure WCE + Baselines" sheetId="7" r:id="rId1"/>
    <sheet name="opus_big Simple FWCE" sheetId="11" r:id="rId2"/>
    <sheet name="opus_big AoN FWCE" sheetId="15" r:id="rId3"/>
    <sheet name="opus_big Fine FWCE" sheetId="14" r:id="rId4"/>
    <sheet name="opus_big LSP Simple FWCE" sheetId="16" r:id="rId5"/>
    <sheet name="opus_big LSP AoN FWCE " sheetId="18" r:id="rId6"/>
    <sheet name="opus_big LSP Fine F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<sst xmlns="http://schemas.openxmlformats.org/spreadsheetml/2006/main" count="73" uniqueCount="23">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</sst>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D45" sqref="D4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45" t="s">
        <v>5</v>
      </c>
      <c r="B2" s="48" t="s">
        <v>13</v>
      </c>
      <c r="C2" s="48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46"/>
      <c r="B3" s="40"/>
      <c r="C3" s="40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46"/>
      <c r="B4" s="40"/>
      <c r="C4" s="40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46"/>
      <c r="B5" s="40"/>
      <c r="C5" s="40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46"/>
      <c r="B6" s="40"/>
      <c r="C6" s="40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46"/>
      <c r="B7" s="40"/>
      <c r="C7" s="40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46"/>
      <c r="B8" s="40"/>
      <c r="C8" s="40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46"/>
      <c r="B9" s="40"/>
      <c r="C9" s="40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46"/>
      <c r="B10" s="40"/>
      <c r="C10" s="40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46"/>
      <c r="B11" s="40"/>
      <c r="C11" s="40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46"/>
      <c r="B12" s="40"/>
      <c r="C12" s="40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46"/>
      <c r="B13" s="40"/>
      <c r="C13" s="40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46"/>
      <c r="B14" s="40"/>
      <c r="C14" s="40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46"/>
      <c r="B15" s="40"/>
      <c r="C15" s="40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46"/>
      <c r="B16" s="40"/>
      <c r="C16" s="40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46"/>
      <c r="B17" s="40"/>
      <c r="C17" s="40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46"/>
      <c r="B18" s="49">
        <v>1</v>
      </c>
      <c r="C18" s="40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46"/>
      <c r="B19" s="50"/>
      <c r="C19" s="40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46"/>
      <c r="B20" s="50"/>
      <c r="C20" s="40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46"/>
      <c r="B21" s="48"/>
      <c r="C21" s="40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46"/>
      <c r="B22" s="40">
        <v>0.75</v>
      </c>
      <c r="C22" s="40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46"/>
      <c r="B23" s="40"/>
      <c r="C23" s="40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46"/>
      <c r="B24" s="40"/>
      <c r="C24" s="40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46"/>
      <c r="B25" s="40"/>
      <c r="C25" s="40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46"/>
      <c r="B26" s="40">
        <v>0.5</v>
      </c>
      <c r="C26" s="40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46"/>
      <c r="B27" s="40"/>
      <c r="C27" s="40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46"/>
      <c r="B28" s="40"/>
      <c r="C28" s="40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46"/>
      <c r="B29" s="40"/>
      <c r="C29" s="40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46"/>
      <c r="B30" s="40">
        <v>0.25</v>
      </c>
      <c r="C30" s="40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46"/>
      <c r="B31" s="40"/>
      <c r="C31" s="40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46"/>
      <c r="B32" s="40"/>
      <c r="C32" s="40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47"/>
      <c r="B33" s="41"/>
      <c r="C33" s="41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36" t="s">
        <v>6</v>
      </c>
      <c r="B34" s="39">
        <v>0.1</v>
      </c>
      <c r="C34" s="39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37"/>
      <c r="B35" s="40"/>
      <c r="C35" s="40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37"/>
      <c r="B36" s="40"/>
      <c r="C36" s="40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38"/>
      <c r="B37" s="41"/>
      <c r="C37" s="41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2" t="s">
        <v>11</v>
      </c>
      <c r="C38" s="43"/>
      <c r="D38" s="44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1" t="s">
        <v>11</v>
      </c>
      <c r="C39" s="32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33" t="s">
        <v>11</v>
      </c>
      <c r="C40" s="34"/>
      <c r="D40" s="35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0" t="s">
        <v>1</v>
      </c>
      <c r="B41" s="30"/>
      <c r="C41" s="30"/>
      <c r="D41" s="30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1" sqref="H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2" t="s">
        <v>13</v>
      </c>
      <c r="B2" s="52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3"/>
      <c r="B3" s="53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3"/>
      <c r="B4" s="53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3"/>
      <c r="B5" s="54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3"/>
      <c r="B6" s="55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3"/>
      <c r="B7" s="53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3"/>
      <c r="B8" s="53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3"/>
      <c r="B9" s="54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3"/>
      <c r="B10" s="55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3"/>
      <c r="B11" s="53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3"/>
      <c r="B12" s="53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3"/>
      <c r="B13" s="54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3"/>
      <c r="B14" s="55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3"/>
      <c r="B15" s="53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  <c r="H15" s="26" t="s">
        <v>22</v>
      </c>
    </row>
    <row r="16" spans="1:9" x14ac:dyDescent="0.3">
      <c r="A16" s="53"/>
      <c r="B16" s="53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4"/>
      <c r="B17" s="54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49" t="s">
        <v>19</v>
      </c>
      <c r="B18" s="51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50"/>
      <c r="B19" s="51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50"/>
      <c r="B20" s="51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50"/>
      <c r="B21" s="51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50"/>
      <c r="B22" s="51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50"/>
      <c r="B23" s="51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50"/>
      <c r="B24" s="51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50"/>
      <c r="B25" s="51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50"/>
      <c r="B26" s="51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50"/>
      <c r="B27" s="51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50"/>
      <c r="B28" s="51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50"/>
      <c r="B29" s="51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50"/>
      <c r="B30" s="51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50"/>
      <c r="B31" s="51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50"/>
      <c r="B32" s="51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48"/>
      <c r="B33" s="51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I10" sqref="I10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2" t="s">
        <v>13</v>
      </c>
      <c r="B2" s="52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8" x14ac:dyDescent="0.3">
      <c r="A3" s="53"/>
      <c r="B3" s="53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8" x14ac:dyDescent="0.3">
      <c r="A4" s="53"/>
      <c r="B4" s="53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8" x14ac:dyDescent="0.3">
      <c r="A5" s="53"/>
      <c r="B5" s="54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8" x14ac:dyDescent="0.3">
      <c r="A6" s="53"/>
      <c r="B6" s="55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8" x14ac:dyDescent="0.3">
      <c r="A7" s="53"/>
      <c r="B7" s="53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8" x14ac:dyDescent="0.3">
      <c r="A8" s="53"/>
      <c r="B8" s="53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8" x14ac:dyDescent="0.3">
      <c r="A9" s="53"/>
      <c r="B9" s="54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8" x14ac:dyDescent="0.3">
      <c r="A10" s="53"/>
      <c r="B10" s="55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  <c r="H10" s="26" t="s">
        <v>22</v>
      </c>
    </row>
    <row r="11" spans="1:8" x14ac:dyDescent="0.3">
      <c r="A11" s="53"/>
      <c r="B11" s="53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8" x14ac:dyDescent="0.3">
      <c r="A12" s="53"/>
      <c r="B12" s="53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8" x14ac:dyDescent="0.3">
      <c r="A13" s="53"/>
      <c r="B13" s="54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8" x14ac:dyDescent="0.3">
      <c r="A14" s="53"/>
      <c r="B14" s="51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8" x14ac:dyDescent="0.3">
      <c r="A15" s="53"/>
      <c r="B15" s="51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8" x14ac:dyDescent="0.3">
      <c r="A16" s="53"/>
      <c r="B16" s="51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4"/>
      <c r="B17" s="51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49" t="s">
        <v>19</v>
      </c>
      <c r="B18" s="53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50"/>
      <c r="B19" s="53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50"/>
      <c r="B20" s="53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50"/>
      <c r="B21" s="54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50"/>
      <c r="B22" s="55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50"/>
      <c r="B23" s="53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50"/>
      <c r="B24" s="53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50"/>
      <c r="B25" s="54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50"/>
      <c r="B26" s="55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50"/>
      <c r="B27" s="53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50"/>
      <c r="B28" s="53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50"/>
      <c r="B29" s="54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50"/>
      <c r="B30" s="55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50"/>
      <c r="B31" s="53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50"/>
      <c r="B32" s="53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48"/>
      <c r="B33" s="54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H33"/>
  <sheetViews>
    <sheetView zoomScale="70" zoomScaleNormal="70" workbookViewId="0">
      <selection activeCell="I11" sqref="I1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2" t="s">
        <v>13</v>
      </c>
      <c r="B2" s="52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8" x14ac:dyDescent="0.3">
      <c r="A3" s="53"/>
      <c r="B3" s="53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8" x14ac:dyDescent="0.3">
      <c r="A4" s="53"/>
      <c r="B4" s="53"/>
      <c r="C4" s="24">
        <v>1.75</v>
      </c>
      <c r="D4" s="6">
        <v>42.914000000000001</v>
      </c>
      <c r="E4" s="13">
        <v>17416.2745</v>
      </c>
      <c r="F4" s="5">
        <f t="shared" si="0"/>
        <v>4.8378540277777775</v>
      </c>
      <c r="G4" s="7">
        <v>103.4242</v>
      </c>
    </row>
    <row r="5" spans="1:8" x14ac:dyDescent="0.3">
      <c r="A5" s="53"/>
      <c r="B5" s="54"/>
      <c r="C5" s="24">
        <v>2</v>
      </c>
      <c r="D5" s="6">
        <v>43.1355</v>
      </c>
      <c r="E5" s="13">
        <v>12892.380499999999</v>
      </c>
      <c r="F5" s="5">
        <f t="shared" si="0"/>
        <v>3.5812168055555555</v>
      </c>
      <c r="G5" s="7">
        <v>155.0676</v>
      </c>
    </row>
    <row r="6" spans="1:8" x14ac:dyDescent="0.3">
      <c r="A6" s="53"/>
      <c r="B6" s="55">
        <v>1</v>
      </c>
      <c r="C6" s="25">
        <v>1.25</v>
      </c>
      <c r="D6" s="6">
        <v>42.6419</v>
      </c>
      <c r="E6" s="13">
        <v>12879.1618</v>
      </c>
      <c r="F6" s="5">
        <f t="shared" si="0"/>
        <v>3.5775449444444445</v>
      </c>
      <c r="G6" s="7">
        <v>51.655099999999997</v>
      </c>
    </row>
    <row r="7" spans="1:8" x14ac:dyDescent="0.3">
      <c r="A7" s="53"/>
      <c r="B7" s="53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8" x14ac:dyDescent="0.3">
      <c r="A8" s="53"/>
      <c r="B8" s="53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8" x14ac:dyDescent="0.3">
      <c r="A9" s="53"/>
      <c r="B9" s="54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8" x14ac:dyDescent="0.3">
      <c r="A10" s="53"/>
      <c r="B10" s="55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8" x14ac:dyDescent="0.3">
      <c r="A11" s="53"/>
      <c r="B11" s="53"/>
      <c r="C11" s="24">
        <v>1.5</v>
      </c>
      <c r="D11" s="29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  <c r="H11" s="26" t="s">
        <v>22</v>
      </c>
    </row>
    <row r="12" spans="1:8" x14ac:dyDescent="0.3">
      <c r="A12" s="53"/>
      <c r="B12" s="53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8" x14ac:dyDescent="0.3">
      <c r="A13" s="53"/>
      <c r="B13" s="54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8" x14ac:dyDescent="0.3">
      <c r="A14" s="53"/>
      <c r="B14" s="55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8" x14ac:dyDescent="0.3">
      <c r="A15" s="53"/>
      <c r="B15" s="53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8" x14ac:dyDescent="0.3">
      <c r="A16" s="53"/>
      <c r="B16" s="53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8" x14ac:dyDescent="0.3">
      <c r="A17" s="54"/>
      <c r="B17" s="54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8" x14ac:dyDescent="0.3">
      <c r="A18" s="49" t="s">
        <v>19</v>
      </c>
      <c r="B18" s="51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8" x14ac:dyDescent="0.3">
      <c r="A19" s="50"/>
      <c r="B19" s="51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8" x14ac:dyDescent="0.3">
      <c r="A20" s="50"/>
      <c r="B20" s="51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8" x14ac:dyDescent="0.3">
      <c r="A21" s="50"/>
      <c r="B21" s="51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8" x14ac:dyDescent="0.3">
      <c r="A22" s="50"/>
      <c r="B22" s="51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8" x14ac:dyDescent="0.3">
      <c r="A23" s="50"/>
      <c r="B23" s="51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8" x14ac:dyDescent="0.3">
      <c r="A24" s="50"/>
      <c r="B24" s="51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8" x14ac:dyDescent="0.3">
      <c r="A25" s="50"/>
      <c r="B25" s="51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8" x14ac:dyDescent="0.3">
      <c r="A26" s="50"/>
      <c r="B26" s="51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8" x14ac:dyDescent="0.3">
      <c r="A27" s="50"/>
      <c r="B27" s="51"/>
      <c r="C27" s="24">
        <v>1.5</v>
      </c>
      <c r="D27" s="29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  <c r="H27" s="26" t="s">
        <v>22</v>
      </c>
    </row>
    <row r="28" spans="1:8" x14ac:dyDescent="0.3">
      <c r="A28" s="50"/>
      <c r="B28" s="51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8" x14ac:dyDescent="0.3">
      <c r="A29" s="50"/>
      <c r="B29" s="51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8" x14ac:dyDescent="0.3">
      <c r="A30" s="50"/>
      <c r="B30" s="51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8" x14ac:dyDescent="0.3">
      <c r="A31" s="50"/>
      <c r="B31" s="51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8" x14ac:dyDescent="0.3">
      <c r="A32" s="50"/>
      <c r="B32" s="51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48"/>
      <c r="B33" s="51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G34"/>
  <sheetViews>
    <sheetView zoomScale="70" zoomScaleNormal="70" workbookViewId="0">
      <selection activeCell="F33" sqref="F3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2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7" x14ac:dyDescent="0.3">
      <c r="A3" s="53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7" x14ac:dyDescent="0.3">
      <c r="A4" s="53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7" x14ac:dyDescent="0.3">
      <c r="A5" s="54"/>
      <c r="B5" s="24">
        <v>2</v>
      </c>
      <c r="C5" s="29">
        <v>43.3065</v>
      </c>
      <c r="D5" s="13">
        <v>27538.761200000001</v>
      </c>
      <c r="E5" s="5">
        <f t="shared" si="0"/>
        <v>7.6496558888888888</v>
      </c>
      <c r="F5" s="5">
        <v>258.44920000000002</v>
      </c>
      <c r="G5" s="26" t="s">
        <v>22</v>
      </c>
    </row>
    <row r="6" spans="1:7" x14ac:dyDescent="0.3">
      <c r="A6" s="55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7" x14ac:dyDescent="0.3">
      <c r="A7" s="53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7" x14ac:dyDescent="0.3">
      <c r="A8" s="53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7" x14ac:dyDescent="0.3">
      <c r="A9" s="54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7" x14ac:dyDescent="0.3">
      <c r="A10" s="55">
        <v>6</v>
      </c>
      <c r="B10" s="25">
        <v>1.25</v>
      </c>
      <c r="C10" s="6">
        <v>43.195599999999999</v>
      </c>
      <c r="D10" s="13">
        <v>26973.195400000001</v>
      </c>
      <c r="E10" s="5">
        <f t="shared" si="0"/>
        <v>7.4925542777777778</v>
      </c>
      <c r="F10" s="7">
        <v>232.65119999999999</v>
      </c>
    </row>
    <row r="11" spans="1:7" x14ac:dyDescent="0.3">
      <c r="A11" s="53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7" x14ac:dyDescent="0.3">
      <c r="A12" s="53"/>
      <c r="B12" s="24">
        <v>1.75</v>
      </c>
      <c r="C12" s="6">
        <v>42.970500000000001</v>
      </c>
      <c r="D12" s="13">
        <v>17394.870999999999</v>
      </c>
      <c r="E12" s="5">
        <f t="shared" si="0"/>
        <v>4.8319086111111105</v>
      </c>
      <c r="F12" s="7">
        <v>103.4242</v>
      </c>
    </row>
    <row r="13" spans="1:7" x14ac:dyDescent="0.3">
      <c r="A13" s="54"/>
      <c r="B13" s="24">
        <v>2</v>
      </c>
      <c r="C13" s="6">
        <v>42.8718</v>
      </c>
      <c r="D13" s="13">
        <v>20988.583200000001</v>
      </c>
      <c r="E13" s="5">
        <f t="shared" si="0"/>
        <v>5.8301620000000005</v>
      </c>
      <c r="F13" s="7">
        <v>155.0676</v>
      </c>
    </row>
    <row r="14" spans="1:7" x14ac:dyDescent="0.3">
      <c r="A14" s="55">
        <v>7</v>
      </c>
      <c r="B14" s="25">
        <v>1.25</v>
      </c>
      <c r="C14" s="6">
        <v>43.295900000000003</v>
      </c>
      <c r="D14" s="14">
        <v>28748.8894</v>
      </c>
      <c r="E14" s="5">
        <f t="shared" si="0"/>
        <v>7.9858026111111116</v>
      </c>
      <c r="F14" s="5">
        <v>258.44920000000002</v>
      </c>
    </row>
    <row r="15" spans="1:7" x14ac:dyDescent="0.3">
      <c r="A15" s="53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7" x14ac:dyDescent="0.3">
      <c r="A16" s="53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4"/>
      <c r="B17" s="24">
        <v>2</v>
      </c>
      <c r="C17" s="6">
        <v>42.795299999999997</v>
      </c>
      <c r="D17" s="14">
        <v>17577.4647</v>
      </c>
      <c r="E17" s="5">
        <f t="shared" si="0"/>
        <v>4.8826290833333337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G42"/>
  <sheetViews>
    <sheetView zoomScale="70" zoomScaleNormal="70" workbookViewId="0">
      <selection activeCell="F28" sqref="F28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2">
        <v>0.2</v>
      </c>
      <c r="B2" s="25">
        <v>1.25</v>
      </c>
      <c r="C2" s="4">
        <v>43.351300000000002</v>
      </c>
      <c r="D2" s="12">
        <v>28698.839</v>
      </c>
      <c r="E2" s="5">
        <f>D2/3600</f>
        <v>7.9718997222222221</v>
      </c>
      <c r="F2" s="7">
        <v>258.44920000000002</v>
      </c>
    </row>
    <row r="3" spans="1:7" x14ac:dyDescent="0.3">
      <c r="A3" s="53"/>
      <c r="B3" s="24">
        <v>1.5</v>
      </c>
      <c r="C3" s="6">
        <v>43.152999999999999</v>
      </c>
      <c r="D3" s="13">
        <v>22930.547200000001</v>
      </c>
      <c r="E3" s="5">
        <f t="shared" ref="E3:E17" si="0">D3/3600</f>
        <v>6.3695964444444444</v>
      </c>
      <c r="F3" s="7">
        <v>258.44920000000002</v>
      </c>
    </row>
    <row r="4" spans="1:7" x14ac:dyDescent="0.3">
      <c r="A4" s="53"/>
      <c r="B4" s="24">
        <v>1.75</v>
      </c>
      <c r="C4" s="6">
        <v>43.043700000000001</v>
      </c>
      <c r="D4" s="13">
        <v>17618.741399999999</v>
      </c>
      <c r="E4" s="5">
        <f t="shared" si="0"/>
        <v>4.894094833333333</v>
      </c>
      <c r="F4" s="7">
        <v>103.4242</v>
      </c>
    </row>
    <row r="5" spans="1:7" x14ac:dyDescent="0.3">
      <c r="A5" s="54"/>
      <c r="B5" s="24">
        <v>2</v>
      </c>
      <c r="C5" s="6">
        <v>42.890999999999998</v>
      </c>
      <c r="D5" s="13">
        <v>16430.182199999999</v>
      </c>
      <c r="E5" s="5">
        <f t="shared" si="0"/>
        <v>4.5639395</v>
      </c>
      <c r="F5" s="7">
        <v>103.4242</v>
      </c>
    </row>
    <row r="6" spans="1:7" x14ac:dyDescent="0.3">
      <c r="A6" s="55">
        <v>0.4</v>
      </c>
      <c r="B6" s="25">
        <v>1.25</v>
      </c>
      <c r="C6" s="6">
        <v>43.021299999999997</v>
      </c>
      <c r="D6" s="13">
        <v>13641.8586</v>
      </c>
      <c r="E6" s="5">
        <f t="shared" si="0"/>
        <v>3.7894051666666666</v>
      </c>
      <c r="F6" s="7">
        <v>155.0676</v>
      </c>
    </row>
    <row r="7" spans="1:7" x14ac:dyDescent="0.3">
      <c r="A7" s="53"/>
      <c r="B7" s="24">
        <v>1.5</v>
      </c>
      <c r="C7" s="6">
        <v>43.381100000000004</v>
      </c>
      <c r="D7" s="13">
        <v>28442.940999999999</v>
      </c>
      <c r="E7" s="5">
        <f t="shared" si="0"/>
        <v>7.9008169444444443</v>
      </c>
      <c r="F7" s="7">
        <v>258.44920000000002</v>
      </c>
    </row>
    <row r="8" spans="1:7" x14ac:dyDescent="0.3">
      <c r="A8" s="53"/>
      <c r="B8" s="24">
        <v>1.75</v>
      </c>
      <c r="C8" s="6">
        <v>43.3551</v>
      </c>
      <c r="D8" s="13">
        <v>29121.2474</v>
      </c>
      <c r="E8" s="5">
        <f t="shared" si="0"/>
        <v>8.0892353888888895</v>
      </c>
      <c r="F8" s="7">
        <v>258.44920000000002</v>
      </c>
    </row>
    <row r="9" spans="1:7" x14ac:dyDescent="0.3">
      <c r="A9" s="54"/>
      <c r="B9" s="24">
        <v>2</v>
      </c>
      <c r="C9" s="6">
        <v>43.3705</v>
      </c>
      <c r="D9" s="13">
        <v>28936.519799999998</v>
      </c>
      <c r="E9" s="5">
        <f t="shared" si="0"/>
        <v>8.0379221666666663</v>
      </c>
      <c r="F9" s="7">
        <v>258.44920000000002</v>
      </c>
    </row>
    <row r="10" spans="1:7" x14ac:dyDescent="0.3">
      <c r="A10" s="55">
        <v>0.6</v>
      </c>
      <c r="B10" s="25">
        <v>1.25</v>
      </c>
      <c r="C10" s="6">
        <v>43.244900000000001</v>
      </c>
      <c r="D10" s="13">
        <v>17283.948400000001</v>
      </c>
      <c r="E10" s="5">
        <f t="shared" si="0"/>
        <v>4.8010967777777784</v>
      </c>
      <c r="F10" s="7">
        <v>103.4242</v>
      </c>
    </row>
    <row r="11" spans="1:7" x14ac:dyDescent="0.3">
      <c r="A11" s="53"/>
      <c r="B11" s="24">
        <v>1.5</v>
      </c>
      <c r="C11" s="6">
        <v>43.005299999999998</v>
      </c>
      <c r="D11" s="13">
        <v>16432.360100000002</v>
      </c>
      <c r="E11" s="5">
        <f t="shared" si="0"/>
        <v>4.5645444722222228</v>
      </c>
      <c r="F11" s="7">
        <v>155.0676</v>
      </c>
    </row>
    <row r="12" spans="1:7" x14ac:dyDescent="0.3">
      <c r="A12" s="53"/>
      <c r="B12" s="24">
        <v>1.75</v>
      </c>
      <c r="C12" s="6">
        <v>42.790399999999998</v>
      </c>
      <c r="D12" s="13">
        <v>16685.881000000001</v>
      </c>
      <c r="E12" s="5">
        <f t="shared" si="0"/>
        <v>4.6349669444444448</v>
      </c>
      <c r="F12" s="7">
        <v>103.4242</v>
      </c>
    </row>
    <row r="13" spans="1:7" x14ac:dyDescent="0.3">
      <c r="A13" s="54"/>
      <c r="B13" s="24">
        <v>2</v>
      </c>
      <c r="C13" s="6">
        <v>43.196599999999997</v>
      </c>
      <c r="D13" s="13">
        <v>28871.741600000001</v>
      </c>
      <c r="E13" s="5">
        <f t="shared" si="0"/>
        <v>8.019928222222223</v>
      </c>
      <c r="F13" s="7">
        <v>258.44920000000002</v>
      </c>
    </row>
    <row r="14" spans="1:7" x14ac:dyDescent="0.3">
      <c r="A14" s="51">
        <v>0.8</v>
      </c>
      <c r="B14" s="25">
        <v>1.25</v>
      </c>
      <c r="C14" s="6">
        <v>43.186300000000003</v>
      </c>
      <c r="D14" s="14">
        <v>27331.0949</v>
      </c>
      <c r="E14" s="5">
        <f t="shared" si="0"/>
        <v>7.5919708055555555</v>
      </c>
      <c r="F14" s="7">
        <v>258.44920000000002</v>
      </c>
    </row>
    <row r="15" spans="1:7" x14ac:dyDescent="0.3">
      <c r="A15" s="51"/>
      <c r="B15" s="24">
        <v>1.5</v>
      </c>
      <c r="C15" s="6">
        <v>42.6511</v>
      </c>
      <c r="D15" s="13">
        <v>17543.399600000001</v>
      </c>
      <c r="E15" s="5">
        <f t="shared" si="0"/>
        <v>4.8731665555555557</v>
      </c>
      <c r="F15" s="7">
        <v>103.4242</v>
      </c>
    </row>
    <row r="16" spans="1:7" x14ac:dyDescent="0.3">
      <c r="A16" s="51"/>
      <c r="B16" s="24">
        <v>1.75</v>
      </c>
      <c r="C16" s="29">
        <v>43.733899999999998</v>
      </c>
      <c r="D16" s="13">
        <v>29264.444899999999</v>
      </c>
      <c r="E16" s="5">
        <f t="shared" si="0"/>
        <v>8.1290124722222217</v>
      </c>
      <c r="F16" s="7">
        <v>258.44920000000002</v>
      </c>
      <c r="G16" s="26" t="s">
        <v>22</v>
      </c>
    </row>
    <row r="17" spans="1:6" x14ac:dyDescent="0.3">
      <c r="A17" s="51"/>
      <c r="B17" s="24">
        <v>2</v>
      </c>
      <c r="C17" s="6">
        <v>42.975299999999997</v>
      </c>
      <c r="D17" s="14">
        <v>17421.085599999999</v>
      </c>
      <c r="E17" s="5">
        <f t="shared" si="0"/>
        <v>4.8391904444444442</v>
      </c>
      <c r="F17" s="7">
        <v>155.0676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G37"/>
  <sheetViews>
    <sheetView tabSelected="1" zoomScale="70" zoomScaleNormal="70" workbookViewId="0">
      <selection activeCell="I31" sqref="I31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2">
        <v>0</v>
      </c>
      <c r="B2" s="25">
        <v>1.25</v>
      </c>
      <c r="C2" s="4">
        <v>42.966900000000003</v>
      </c>
      <c r="D2" s="12">
        <v>17168.3102</v>
      </c>
      <c r="E2" s="5">
        <f>D2/3600</f>
        <v>4.7689750555555559</v>
      </c>
      <c r="F2" s="7">
        <v>103.4242</v>
      </c>
    </row>
    <row r="3" spans="1:7" x14ac:dyDescent="0.3">
      <c r="A3" s="53"/>
      <c r="B3" s="24">
        <v>1.5</v>
      </c>
      <c r="C3" s="6">
        <v>42.865099999999998</v>
      </c>
      <c r="D3" s="13">
        <v>17104.8089</v>
      </c>
      <c r="E3" s="5">
        <f t="shared" ref="E3:E17" si="0">D3/3600</f>
        <v>4.7513358055555557</v>
      </c>
      <c r="F3" s="7">
        <v>103.4242</v>
      </c>
    </row>
    <row r="4" spans="1:7" x14ac:dyDescent="0.3">
      <c r="A4" s="53"/>
      <c r="B4" s="24">
        <v>1.75</v>
      </c>
      <c r="C4" s="6">
        <v>42.557899999999997</v>
      </c>
      <c r="D4" s="13">
        <v>15354.303</v>
      </c>
      <c r="E4" s="5">
        <f t="shared" si="0"/>
        <v>4.265084166666667</v>
      </c>
      <c r="F4" s="7">
        <v>103.4242</v>
      </c>
    </row>
    <row r="5" spans="1:7" x14ac:dyDescent="0.3">
      <c r="A5" s="54"/>
      <c r="B5" s="24">
        <v>2</v>
      </c>
      <c r="C5" s="6">
        <v>42.599499999999999</v>
      </c>
      <c r="D5" s="13">
        <v>13477.124400000001</v>
      </c>
      <c r="E5" s="5">
        <f t="shared" si="0"/>
        <v>3.7436456666666666</v>
      </c>
      <c r="F5" s="7">
        <v>103.4242</v>
      </c>
    </row>
    <row r="6" spans="1:7" x14ac:dyDescent="0.3">
      <c r="A6" s="55">
        <v>1</v>
      </c>
      <c r="B6" s="25">
        <v>1.25</v>
      </c>
      <c r="C6" s="6">
        <v>43.383600000000001</v>
      </c>
      <c r="D6" s="13">
        <v>17653.445899999999</v>
      </c>
      <c r="E6" s="5">
        <f t="shared" si="0"/>
        <v>4.9037349722222219</v>
      </c>
      <c r="F6" s="7">
        <v>103.4242</v>
      </c>
    </row>
    <row r="7" spans="1:7" x14ac:dyDescent="0.3">
      <c r="A7" s="53"/>
      <c r="B7" s="24">
        <v>1.5</v>
      </c>
      <c r="C7" s="6">
        <v>42.832299999999996</v>
      </c>
      <c r="D7" s="13">
        <v>17160.855100000001</v>
      </c>
      <c r="E7" s="5">
        <f t="shared" si="0"/>
        <v>4.7669041944444448</v>
      </c>
      <c r="F7" s="7">
        <v>206.76740000000001</v>
      </c>
    </row>
    <row r="8" spans="1:7" x14ac:dyDescent="0.3">
      <c r="A8" s="53"/>
      <c r="B8" s="24">
        <v>1.75</v>
      </c>
      <c r="C8" s="6">
        <v>42.779800000000002</v>
      </c>
      <c r="D8" s="13">
        <v>26971.3959</v>
      </c>
      <c r="E8" s="5">
        <f t="shared" si="0"/>
        <v>7.4920544166666669</v>
      </c>
      <c r="F8" s="7">
        <v>335.95600000000002</v>
      </c>
    </row>
    <row r="9" spans="1:7" x14ac:dyDescent="0.3">
      <c r="A9" s="54"/>
      <c r="B9" s="24">
        <v>2</v>
      </c>
      <c r="C9" s="6">
        <v>42.736199999999997</v>
      </c>
      <c r="D9" s="13">
        <v>21205.789799999999</v>
      </c>
      <c r="E9" s="5">
        <f t="shared" si="0"/>
        <v>5.8904971666666661</v>
      </c>
      <c r="F9" s="7">
        <v>206.76740000000001</v>
      </c>
    </row>
    <row r="10" spans="1:7" x14ac:dyDescent="0.3">
      <c r="A10" s="55">
        <v>2</v>
      </c>
      <c r="B10" s="25">
        <v>1.25</v>
      </c>
      <c r="C10" s="6">
        <v>42.866300000000003</v>
      </c>
      <c r="D10" s="13">
        <v>17490.058499999999</v>
      </c>
      <c r="E10" s="5">
        <f t="shared" si="0"/>
        <v>4.8583495833333332</v>
      </c>
      <c r="F10" s="7">
        <v>103.4242</v>
      </c>
    </row>
    <row r="11" spans="1:7" x14ac:dyDescent="0.3">
      <c r="A11" s="53"/>
      <c r="B11" s="24">
        <v>1.5</v>
      </c>
      <c r="C11" s="6">
        <v>42.747900000000001</v>
      </c>
      <c r="D11" s="13">
        <v>13202.8686</v>
      </c>
      <c r="E11" s="5">
        <f t="shared" si="0"/>
        <v>3.6674634999999998</v>
      </c>
      <c r="F11" s="7">
        <v>51.655099999999997</v>
      </c>
    </row>
    <row r="12" spans="1:7" x14ac:dyDescent="0.3">
      <c r="A12" s="53"/>
      <c r="B12" s="24">
        <v>1.75</v>
      </c>
      <c r="C12" s="6">
        <v>43.259599999999999</v>
      </c>
      <c r="D12" s="13">
        <v>27315.228800000001</v>
      </c>
      <c r="E12" s="5">
        <f t="shared" si="0"/>
        <v>7.5875635555555556</v>
      </c>
      <c r="F12" s="7">
        <v>258.44920000000002</v>
      </c>
    </row>
    <row r="13" spans="1:7" x14ac:dyDescent="0.3">
      <c r="A13" s="54"/>
      <c r="B13" s="24">
        <v>2</v>
      </c>
      <c r="C13" s="6">
        <v>42.968800000000002</v>
      </c>
      <c r="D13" s="13">
        <v>20981.0255</v>
      </c>
      <c r="E13" s="5">
        <f t="shared" si="0"/>
        <v>5.8280626388888885</v>
      </c>
      <c r="F13" s="7">
        <v>258.44920000000002</v>
      </c>
    </row>
    <row r="14" spans="1:7" x14ac:dyDescent="0.3">
      <c r="A14" s="55">
        <v>3</v>
      </c>
      <c r="B14" s="25">
        <v>1.25</v>
      </c>
      <c r="C14" s="6">
        <v>42.865099999999998</v>
      </c>
      <c r="D14" s="14">
        <v>15471.5005</v>
      </c>
      <c r="E14" s="5">
        <f t="shared" si="0"/>
        <v>4.2976390277777776</v>
      </c>
      <c r="F14" s="7">
        <v>103.4242</v>
      </c>
    </row>
    <row r="15" spans="1:7" x14ac:dyDescent="0.3">
      <c r="A15" s="53"/>
      <c r="B15" s="24">
        <v>1.5</v>
      </c>
      <c r="C15" s="29">
        <v>43.53</v>
      </c>
      <c r="D15" s="13">
        <v>28574.395499999999</v>
      </c>
      <c r="E15" s="5">
        <f t="shared" si="0"/>
        <v>7.9373320833333327</v>
      </c>
      <c r="F15" s="7">
        <v>258.44920000000002</v>
      </c>
      <c r="G15" s="26" t="s">
        <v>22</v>
      </c>
    </row>
    <row r="16" spans="1:7" x14ac:dyDescent="0.3">
      <c r="A16" s="53"/>
      <c r="B16" s="24">
        <v>1.75</v>
      </c>
      <c r="C16" s="6">
        <v>43.173499999999997</v>
      </c>
      <c r="D16" s="13">
        <v>27742.7667</v>
      </c>
      <c r="E16" s="5">
        <f t="shared" si="0"/>
        <v>7.7063240833333335</v>
      </c>
      <c r="F16" s="7">
        <v>258.44920000000002</v>
      </c>
    </row>
    <row r="17" spans="1:6" x14ac:dyDescent="0.3">
      <c r="A17" s="54"/>
      <c r="B17" s="24">
        <v>2</v>
      </c>
      <c r="C17" s="6">
        <v>42.634999999999998</v>
      </c>
      <c r="D17" s="14">
        <v>16581.909100000001</v>
      </c>
      <c r="E17" s="5">
        <f t="shared" si="0"/>
        <v>4.6060858611111115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Pure WCE + Baselines</vt:lpstr>
      <vt:lpstr>opus_big Simple FWCE</vt:lpstr>
      <vt:lpstr>opus_big AoN FWCE</vt:lpstr>
      <vt:lpstr>opus_big Fine FWCE</vt:lpstr>
      <vt:lpstr>opus_big LSP Simple FWCE</vt:lpstr>
      <vt:lpstr>opus_big LSP AoN FWCE </vt:lpstr>
      <vt:lpstr>opus_big LSP Fine FWCE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2023-08-05T07:40:58Z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