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546" documentId="8_{026E2CEC-91DE-48F7-861E-52387E5F0660}" xr6:coauthVersionLast="47" xr6:coauthVersionMax="47" xr10:uidLastSave="{D27AF67D-310C-4197-A324-BC84E971D6E8}"/>
  <bookViews>
    <workbookView xWindow="-108" yWindow="-108" windowWidth="23256" windowHeight="12456" tabRatio="878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D31" i="4"/>
  <c r="E31" i="4"/>
  <c r="F31" i="4"/>
  <c r="G31" i="4"/>
  <c r="H31" i="4"/>
  <c r="I31" i="4"/>
  <c r="J31" i="4"/>
  <c r="K31" i="4"/>
  <c r="C30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C32" i="2"/>
  <c r="D32" i="2"/>
  <c r="D30" i="4"/>
  <c r="D29" i="4"/>
  <c r="D28" i="4"/>
  <c r="D27" i="4"/>
  <c r="D26" i="4"/>
  <c r="D34" i="2"/>
  <c r="C34" i="2"/>
  <c r="E34" i="2"/>
  <c r="F34" i="2"/>
  <c r="G34" i="2"/>
  <c r="H34" i="2"/>
  <c r="I34" i="2"/>
  <c r="J34" i="2"/>
  <c r="K34" i="2"/>
  <c r="D33" i="2"/>
  <c r="E33" i="2"/>
  <c r="F33" i="2"/>
  <c r="G33" i="2"/>
  <c r="H33" i="2"/>
  <c r="I33" i="2"/>
  <c r="J33" i="2"/>
  <c r="K33" i="2"/>
  <c r="C33" i="2"/>
  <c r="E32" i="2"/>
  <c r="F32" i="2"/>
  <c r="G32" i="2"/>
  <c r="H32" i="2"/>
  <c r="I32" i="2"/>
  <c r="J32" i="2"/>
  <c r="K32" i="2"/>
  <c r="K30" i="4"/>
  <c r="J30" i="4"/>
  <c r="I30" i="4"/>
  <c r="H30" i="4"/>
  <c r="G30" i="4"/>
  <c r="F30" i="4"/>
  <c r="E30" i="4"/>
  <c r="K29" i="4"/>
  <c r="J29" i="4"/>
  <c r="I29" i="4"/>
  <c r="H29" i="4"/>
  <c r="G29" i="4"/>
  <c r="F29" i="4"/>
  <c r="E29" i="4"/>
  <c r="C29" i="4"/>
  <c r="K28" i="4"/>
  <c r="J28" i="4"/>
  <c r="I28" i="4"/>
  <c r="H28" i="4"/>
  <c r="G28" i="4"/>
  <c r="F28" i="4"/>
  <c r="E28" i="4"/>
  <c r="C28" i="4"/>
  <c r="D30" i="2"/>
  <c r="E30" i="2"/>
  <c r="F30" i="2"/>
  <c r="G30" i="2"/>
  <c r="H30" i="2"/>
  <c r="I30" i="2"/>
  <c r="J30" i="2"/>
  <c r="K30" i="2"/>
  <c r="C30" i="2"/>
  <c r="E29" i="2"/>
  <c r="E28" i="2"/>
  <c r="D29" i="2"/>
  <c r="F29" i="2"/>
  <c r="G29" i="2"/>
  <c r="H29" i="2"/>
  <c r="I29" i="2"/>
  <c r="J29" i="2"/>
  <c r="K29" i="2"/>
  <c r="C29" i="2"/>
  <c r="D28" i="2"/>
  <c r="F28" i="2"/>
  <c r="G28" i="2"/>
  <c r="H28" i="2"/>
  <c r="I28" i="2"/>
  <c r="J28" i="2"/>
  <c r="K28" i="2"/>
  <c r="C28" i="2"/>
  <c r="K27" i="2"/>
  <c r="J27" i="2"/>
  <c r="I27" i="2"/>
  <c r="H27" i="2"/>
  <c r="G27" i="2"/>
  <c r="F27" i="2"/>
  <c r="E27" i="2"/>
  <c r="D27" i="2"/>
  <c r="C27" i="2"/>
  <c r="E27" i="4"/>
  <c r="F27" i="4"/>
  <c r="G27" i="4"/>
  <c r="H27" i="4"/>
  <c r="I27" i="4"/>
  <c r="J27" i="4"/>
  <c r="K27" i="4"/>
  <c r="C27" i="4"/>
  <c r="K26" i="4"/>
  <c r="J26" i="4"/>
  <c r="I26" i="4"/>
  <c r="H26" i="4"/>
  <c r="G26" i="4"/>
  <c r="F26" i="4"/>
  <c r="E26" i="4"/>
  <c r="C26" i="4"/>
  <c r="C26" i="2"/>
  <c r="D26" i="2"/>
  <c r="E26" i="2"/>
  <c r="F26" i="2"/>
  <c r="G26" i="2"/>
  <c r="H26" i="2"/>
  <c r="I26" i="2"/>
  <c r="J26" i="2"/>
  <c r="K26" i="2"/>
</calcChain>
</file>

<file path=xl/sharedStrings.xml><?xml version="1.0" encoding="utf-8"?>
<sst xmlns="http://schemas.openxmlformats.org/spreadsheetml/2006/main" count="167" uniqueCount="80">
  <si>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</si>
  <si>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</si>
  <si>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</si>
  <si>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</si>
  <si>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</si>
  <si>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</si>
  <si>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</si>
  <si>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</si>
  <si>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</si>
  <si>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</si>
  <si>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</si>
  <si>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</si>
  <si>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</si>
  <si>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</si>
  <si>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</si>
  <si>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</si>
  <si>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</si>
  <si>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</si>
  <si>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</si>
  <si>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</si>
  <si>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</si>
  <si>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</si>
  <si>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</si>
  <si>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</si>
  <si>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</si>
  <si>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</si>
  <si>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</si>
  <si>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</si>
  <si>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</si>
  <si>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</si>
  <si>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</si>
  <si>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</si>
  <si>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</si>
  <si>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</si>
  <si>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</si>
  <si>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</si>
  <si>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</si>
  <si>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</si>
  <si>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</si>
  <si>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</si>
  <si>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</si>
  <si>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</si>
  <si>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</si>
  <si>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</si>
  <si>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</si>
  <si>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</si>
  <si>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</si>
  <si>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</si>
  <si>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</si>
  <si>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</si>
  <si>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</si>
  <si>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</si>
  <si>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</si>
  <si>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</si>
  <si>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</si>
  <si>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</si>
  <si>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</si>
  <si>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</si>
  <si>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</si>
  <si>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</si>
  <si>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Simple LSP FWCE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</si>
  <si>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</si>
  <si>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</si>
  <si>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</si>
  <si>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</si>
  <si>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</si>
  <si>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</si>
  <si>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Fine-Banded LSP FWCE</t>
  </si>
  <si>
    <t>All-or-Nothing LSP FWCE</t>
  </si>
  <si>
    <t>Median for FWCE</t>
  </si>
  <si>
    <t>Median for All-or-Nothing FWCE</t>
  </si>
  <si>
    <t>Median for Simple FWCE</t>
  </si>
  <si>
    <t>Median for Fine-Banded FWCE</t>
  </si>
  <si>
    <t>Median for Unsampled FWCE</t>
  </si>
  <si>
    <t>Median for Intersected FWCE</t>
  </si>
  <si>
    <t>Median for LSP FWCE</t>
  </si>
  <si>
    <t>Recall</t>
  </si>
  <si>
    <t>Precision</t>
  </si>
  <si>
    <t>F1</t>
  </si>
  <si>
    <t>Annotated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</si>
</sst>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4"/>
  <sheetViews>
    <sheetView tabSelected="1" zoomScale="70" zoomScaleNormal="70" workbookViewId="0">
      <selection activeCell="N29" sqref="N2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79</v>
      </c>
      <c r="I1" s="6" t="s">
        <v>76</v>
      </c>
      <c r="J1" s="6" t="s">
        <v>77</v>
      </c>
      <c r="K1" s="6" t="s">
        <v>78</v>
      </c>
    </row>
    <row r="2" spans="1:11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53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/>
      <c r="I4" s="13"/>
      <c r="J4" s="13"/>
      <c r="K4" s="13"/>
    </row>
    <row r="5" spans="1:11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/>
      <c r="I5" s="13"/>
      <c r="J5" s="13"/>
      <c r="K5" s="13"/>
    </row>
    <row r="6" spans="1:11" ht="15" thickBot="1" x14ac:dyDescent="0.35">
      <c r="A6" s="5" t="s">
        <v>12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/>
      <c r="I6" s="14"/>
      <c r="J6" s="14"/>
      <c r="K6" s="14"/>
    </row>
    <row r="7" spans="1:11" x14ac:dyDescent="0.3">
      <c r="A7" s="1" t="s">
        <v>11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/>
      <c r="I7" s="26"/>
      <c r="J7" s="26"/>
      <c r="K7" s="26"/>
    </row>
    <row r="8" spans="1:11" x14ac:dyDescent="0.3">
      <c r="A8" s="29" t="s">
        <v>14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/>
      <c r="I8" s="19"/>
      <c r="J8" s="19"/>
      <c r="K8" s="19"/>
    </row>
    <row r="9" spans="1:11" x14ac:dyDescent="0.3">
      <c r="A9" s="29" t="s">
        <v>61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/>
      <c r="I9" s="29"/>
      <c r="J9" s="29"/>
      <c r="K9" s="29"/>
    </row>
    <row r="10" spans="1:11" x14ac:dyDescent="0.3">
      <c r="A10" s="29" t="s">
        <v>62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/>
      <c r="I10" s="29"/>
      <c r="J10" s="29"/>
      <c r="K10" s="29"/>
    </row>
    <row r="11" spans="1:11" x14ac:dyDescent="0.3">
      <c r="A11" s="27" t="s">
        <v>63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/>
      <c r="I11" s="27"/>
      <c r="J11" s="27"/>
      <c r="K11" s="27"/>
    </row>
    <row r="12" spans="1:11" x14ac:dyDescent="0.3">
      <c r="A12" s="27" t="s">
        <v>64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/>
      <c r="I12" s="35"/>
      <c r="J12" s="35"/>
      <c r="K12" s="35"/>
    </row>
    <row r="13" spans="1:11" x14ac:dyDescent="0.3">
      <c r="A13" s="35" t="s">
        <v>65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/>
      <c r="I13" s="35"/>
      <c r="J13" s="35"/>
      <c r="K13" s="35"/>
    </row>
    <row r="14" spans="1:11" x14ac:dyDescent="0.3">
      <c r="A14" s="35" t="s">
        <v>66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/>
      <c r="I14" s="35"/>
      <c r="J14" s="35"/>
      <c r="K14" s="35"/>
    </row>
    <row r="15" spans="1:11" x14ac:dyDescent="0.3">
      <c r="A15" s="27" t="s">
        <v>67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/>
      <c r="I15" s="27"/>
      <c r="J15" s="27"/>
      <c r="K15" s="27"/>
    </row>
    <row r="16" spans="1:11" x14ac:dyDescent="0.3">
      <c r="A16" s="27" t="s">
        <v>60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/>
      <c r="I16" s="27"/>
      <c r="J16" s="27"/>
      <c r="K16" s="27"/>
    </row>
    <row r="17" spans="1:11" ht="15" thickBot="1" x14ac:dyDescent="0.35">
      <c r="A17" s="16" t="s">
        <v>68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/>
      <c r="I17" s="16"/>
      <c r="J17" s="16"/>
      <c r="K17" s="16"/>
    </row>
    <row r="18" spans="1:11" x14ac:dyDescent="0.3">
      <c r="A18" s="1" t="s">
        <v>15</v>
      </c>
      <c r="B18" s="1" t="s">
        <v>19</v>
      </c>
      <c r="C18" s="39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52"/>
      <c r="I18" s="50"/>
      <c r="J18" s="50"/>
      <c r="K18" s="50"/>
    </row>
    <row r="19" spans="1:11" x14ac:dyDescent="0.3">
      <c r="A19" s="3" t="s">
        <v>25</v>
      </c>
      <c r="B19" s="3" t="s">
        <v>30</v>
      </c>
      <c r="C19" s="39"/>
      <c r="D19" s="3">
        <v>36.130000000000003</v>
      </c>
      <c r="E19" s="51" t="s">
        <v>31</v>
      </c>
      <c r="F19" s="51"/>
      <c r="G19" s="51"/>
      <c r="H19" s="51"/>
      <c r="I19" s="51"/>
      <c r="J19" s="51"/>
      <c r="K19" s="51"/>
    </row>
    <row r="20" spans="1:11" x14ac:dyDescent="0.3">
      <c r="A20" s="3" t="s">
        <v>26</v>
      </c>
      <c r="B20" s="38" t="s">
        <v>32</v>
      </c>
      <c r="C20" s="39"/>
      <c r="D20" s="3">
        <v>35.5</v>
      </c>
      <c r="E20" s="51"/>
      <c r="F20" s="51"/>
      <c r="G20" s="51"/>
      <c r="H20" s="51"/>
      <c r="I20" s="51"/>
      <c r="J20" s="51"/>
      <c r="K20" s="51"/>
    </row>
    <row r="21" spans="1:11" x14ac:dyDescent="0.3">
      <c r="A21" s="3" t="s">
        <v>27</v>
      </c>
      <c r="B21" s="38"/>
      <c r="C21" s="39"/>
      <c r="D21" s="3">
        <v>35.409999999999997</v>
      </c>
      <c r="E21" s="51"/>
      <c r="F21" s="51"/>
      <c r="G21" s="51"/>
      <c r="H21" s="51"/>
      <c r="I21" s="51"/>
      <c r="J21" s="51"/>
      <c r="K21" s="51"/>
    </row>
    <row r="22" spans="1:11" x14ac:dyDescent="0.3">
      <c r="A22" s="3" t="s">
        <v>28</v>
      </c>
      <c r="B22" s="38"/>
      <c r="C22" s="39"/>
      <c r="D22" s="3">
        <v>35.18</v>
      </c>
      <c r="E22" s="51"/>
      <c r="F22" s="51"/>
      <c r="G22" s="51"/>
      <c r="H22" s="51"/>
      <c r="I22" s="51"/>
      <c r="J22" s="51"/>
      <c r="K22" s="51"/>
    </row>
    <row r="23" spans="1:11" x14ac:dyDescent="0.3">
      <c r="A23" s="3" t="s">
        <v>29</v>
      </c>
      <c r="B23" s="38"/>
      <c r="C23" s="40"/>
      <c r="D23" s="3">
        <v>31.63</v>
      </c>
      <c r="E23" s="51"/>
      <c r="F23" s="51"/>
      <c r="G23" s="51"/>
      <c r="H23" s="51"/>
      <c r="I23" s="51"/>
      <c r="J23" s="51"/>
      <c r="K23" s="51"/>
    </row>
    <row r="25" spans="1:11" x14ac:dyDescent="0.3">
      <c r="B25" s="10"/>
      <c r="C25" s="10"/>
    </row>
    <row r="26" spans="1:11" x14ac:dyDescent="0.3">
      <c r="A26" s="38" t="s">
        <v>59</v>
      </c>
      <c r="B26" s="38"/>
      <c r="C26" s="22">
        <f>MEDIAN(C7:C17)</f>
        <v>42.909500000000001</v>
      </c>
      <c r="D26" s="22">
        <f t="shared" ref="D26:K26" si="0">MEDIAN(D7:D17)</f>
        <v>33.409999999999997</v>
      </c>
      <c r="E26" s="22">
        <f t="shared" si="0"/>
        <v>52.65</v>
      </c>
      <c r="F26" s="22">
        <f t="shared" si="0"/>
        <v>69.55</v>
      </c>
      <c r="G26" s="22">
        <f t="shared" si="0"/>
        <v>0.48509999999999998</v>
      </c>
      <c r="H26" s="22" t="e">
        <f t="shared" si="0"/>
        <v>#NUM!</v>
      </c>
      <c r="I26" s="22" t="e">
        <f t="shared" si="0"/>
        <v>#NUM!</v>
      </c>
      <c r="J26" s="22" t="e">
        <f t="shared" si="0"/>
        <v>#NUM!</v>
      </c>
      <c r="K26" s="22" t="e">
        <f t="shared" si="0"/>
        <v>#NUM!</v>
      </c>
    </row>
    <row r="27" spans="1:11" x14ac:dyDescent="0.3">
      <c r="A27" s="37" t="s">
        <v>69</v>
      </c>
      <c r="B27" s="37"/>
      <c r="C27" s="22">
        <f>MEDIAN(C9:C17)</f>
        <v>42.887900000000002</v>
      </c>
      <c r="D27" s="22">
        <f t="shared" ref="D27:K27" si="1">MEDIAN(D9:D17)</f>
        <v>33.409999999999997</v>
      </c>
      <c r="E27" s="22">
        <f t="shared" si="1"/>
        <v>52.65</v>
      </c>
      <c r="F27" s="22">
        <f t="shared" si="1"/>
        <v>69.540000000000006</v>
      </c>
      <c r="G27" s="22">
        <f t="shared" si="1"/>
        <v>0.48480000000000001</v>
      </c>
      <c r="H27" s="22" t="e">
        <f t="shared" si="1"/>
        <v>#NUM!</v>
      </c>
      <c r="I27" s="22" t="e">
        <f t="shared" si="1"/>
        <v>#NUM!</v>
      </c>
      <c r="J27" s="22" t="e">
        <f t="shared" si="1"/>
        <v>#NUM!</v>
      </c>
      <c r="K27" s="22" t="e">
        <f t="shared" si="1"/>
        <v>#NUM!</v>
      </c>
    </row>
    <row r="28" spans="1:11" x14ac:dyDescent="0.3">
      <c r="A28" s="37" t="s">
        <v>70</v>
      </c>
      <c r="B28" s="37"/>
      <c r="C28" s="22">
        <f>MEDIAN(C13,C14,C17)</f>
        <v>42.887900000000002</v>
      </c>
      <c r="D28" s="22">
        <f t="shared" ref="D28:K28" si="2">MEDIAN(D13,D14,D17)</f>
        <v>33.409999999999997</v>
      </c>
      <c r="E28" s="22">
        <f>MEDIAN(E13,E14,E17)</f>
        <v>52.65</v>
      </c>
      <c r="F28" s="22">
        <f t="shared" si="2"/>
        <v>69.44</v>
      </c>
      <c r="G28" s="22">
        <f t="shared" si="2"/>
        <v>0.48549999999999999</v>
      </c>
      <c r="H28" s="22" t="e">
        <f t="shared" si="2"/>
        <v>#NUM!</v>
      </c>
      <c r="I28" s="22" t="e">
        <f t="shared" si="2"/>
        <v>#NUM!</v>
      </c>
      <c r="J28" s="22" t="e">
        <f t="shared" si="2"/>
        <v>#NUM!</v>
      </c>
      <c r="K28" s="22" t="e">
        <f t="shared" si="2"/>
        <v>#NUM!</v>
      </c>
    </row>
    <row r="29" spans="1:11" x14ac:dyDescent="0.3">
      <c r="A29" s="37" t="s">
        <v>71</v>
      </c>
      <c r="B29" s="37"/>
      <c r="C29" s="22">
        <f>MEDIAN(C11,C12,C16)</f>
        <v>42.950499999999998</v>
      </c>
      <c r="D29" s="22">
        <f t="shared" ref="D29:K29" si="3">MEDIAN(D11,D12,D16)</f>
        <v>33.409999999999997</v>
      </c>
      <c r="E29" s="22">
        <f>MEDIAN(E11,E12,E16)</f>
        <v>52.65</v>
      </c>
      <c r="F29" s="22">
        <f t="shared" si="3"/>
        <v>69.540000000000006</v>
      </c>
      <c r="G29" s="22">
        <f t="shared" si="3"/>
        <v>0.48480000000000001</v>
      </c>
      <c r="H29" s="22" t="e">
        <f t="shared" si="3"/>
        <v>#NUM!</v>
      </c>
      <c r="I29" s="22" t="e">
        <f t="shared" si="3"/>
        <v>#NUM!</v>
      </c>
      <c r="J29" s="22" t="e">
        <f t="shared" si="3"/>
        <v>#NUM!</v>
      </c>
      <c r="K29" s="22" t="e">
        <f t="shared" si="3"/>
        <v>#NUM!</v>
      </c>
    </row>
    <row r="30" spans="1:11" x14ac:dyDescent="0.3">
      <c r="A30" s="37" t="s">
        <v>72</v>
      </c>
      <c r="B30" s="37"/>
      <c r="C30" s="22">
        <f>MEDIAN(C9,C10,C15)</f>
        <v>42.8215</v>
      </c>
      <c r="D30" s="22">
        <f t="shared" ref="D30:K30" si="4">MEDIAN(D9,D10,D15)</f>
        <v>33.44</v>
      </c>
      <c r="E30" s="22">
        <f t="shared" si="4"/>
        <v>52.64</v>
      </c>
      <c r="F30" s="22">
        <f t="shared" si="4"/>
        <v>69.569999999999993</v>
      </c>
      <c r="G30" s="22">
        <f t="shared" si="4"/>
        <v>0.48470000000000002</v>
      </c>
      <c r="H30" s="22" t="e">
        <f t="shared" si="4"/>
        <v>#NUM!</v>
      </c>
      <c r="I30" s="22" t="e">
        <f t="shared" si="4"/>
        <v>#NUM!</v>
      </c>
      <c r="J30" s="22" t="e">
        <f t="shared" si="4"/>
        <v>#NUM!</v>
      </c>
      <c r="K30" s="22" t="e">
        <f t="shared" si="4"/>
        <v>#NUM!</v>
      </c>
    </row>
    <row r="31" spans="1:11" hidden="1" x14ac:dyDescent="0.3"/>
    <row r="32" spans="1:11" x14ac:dyDescent="0.3">
      <c r="A32" s="37" t="s">
        <v>73</v>
      </c>
      <c r="B32" s="37"/>
      <c r="C32" s="22">
        <f>MEDIAN(C10,C12,C14)</f>
        <v>42.772199999999998</v>
      </c>
      <c r="D32" s="22">
        <f>MEDIAN(D10,D12,D14)</f>
        <v>33.44</v>
      </c>
      <c r="E32" s="22">
        <f t="shared" ref="E32:K32" si="5">MEDIAN(E10,E12,E14)</f>
        <v>52.65</v>
      </c>
      <c r="F32" s="22">
        <f t="shared" si="5"/>
        <v>69.55</v>
      </c>
      <c r="G32" s="22">
        <f t="shared" si="5"/>
        <v>0.48549999999999999</v>
      </c>
      <c r="H32" s="22" t="e">
        <f t="shared" si="5"/>
        <v>#NUM!</v>
      </c>
      <c r="I32" s="22" t="e">
        <f t="shared" si="5"/>
        <v>#NUM!</v>
      </c>
      <c r="J32" s="22" t="e">
        <f t="shared" si="5"/>
        <v>#NUM!</v>
      </c>
      <c r="K32" s="22" t="e">
        <f t="shared" si="5"/>
        <v>#NUM!</v>
      </c>
    </row>
    <row r="33" spans="1:11" x14ac:dyDescent="0.3">
      <c r="A33" s="37" t="s">
        <v>74</v>
      </c>
      <c r="B33" s="37"/>
      <c r="C33" s="22">
        <f>MEDIAN(C9,C11,C13)</f>
        <v>42.950499999999998</v>
      </c>
      <c r="D33" s="22">
        <f t="shared" ref="D33:K33" si="6">MEDIAN(D9,D11,D13)</f>
        <v>33.369999999999997</v>
      </c>
      <c r="E33" s="22">
        <f t="shared" si="6"/>
        <v>52.65</v>
      </c>
      <c r="F33" s="22">
        <f t="shared" si="6"/>
        <v>69.540000000000006</v>
      </c>
      <c r="G33" s="22">
        <f t="shared" si="6"/>
        <v>0.48480000000000001</v>
      </c>
      <c r="H33" s="22" t="e">
        <f t="shared" si="6"/>
        <v>#NUM!</v>
      </c>
      <c r="I33" s="22" t="e">
        <f t="shared" si="6"/>
        <v>#NUM!</v>
      </c>
      <c r="J33" s="22" t="e">
        <f t="shared" si="6"/>
        <v>#NUM!</v>
      </c>
      <c r="K33" s="22" t="e">
        <f t="shared" si="6"/>
        <v>#NUM!</v>
      </c>
    </row>
    <row r="34" spans="1:11" x14ac:dyDescent="0.3">
      <c r="A34" s="37" t="s">
        <v>75</v>
      </c>
      <c r="B34" s="37"/>
      <c r="C34" s="22">
        <f>MEDIAN(C15:C17)</f>
        <v>42.8215</v>
      </c>
      <c r="D34" s="22">
        <f>MEDIAN(D15:D17)</f>
        <v>33.409999999999997</v>
      </c>
      <c r="E34" s="22">
        <f t="shared" ref="E34:K34" si="7">MEDIAN(E15:E17)</f>
        <v>52.6</v>
      </c>
      <c r="F34" s="22">
        <f t="shared" si="7"/>
        <v>69.42</v>
      </c>
      <c r="G34" s="22">
        <f t="shared" si="7"/>
        <v>0.48409999999999997</v>
      </c>
      <c r="H34" s="22" t="e">
        <f t="shared" si="7"/>
        <v>#NUM!</v>
      </c>
      <c r="I34" s="22" t="e">
        <f t="shared" si="7"/>
        <v>#NUM!</v>
      </c>
      <c r="J34" s="22" t="e">
        <f t="shared" si="7"/>
        <v>#NUM!</v>
      </c>
      <c r="K34" s="22" t="e">
        <f t="shared" si="7"/>
        <v>#NUM!</v>
      </c>
    </row>
  </sheetData>
  <mergeCells count="11">
    <mergeCell ref="B20:B23"/>
    <mergeCell ref="C18:C23"/>
    <mergeCell ref="E19:K23"/>
    <mergeCell ref="A30:B30"/>
    <mergeCell ref="A32:B32"/>
    <mergeCell ref="A33:B33"/>
    <mergeCell ref="A34:B34"/>
    <mergeCell ref="A26:B26"/>
    <mergeCell ref="A27:B27"/>
    <mergeCell ref="A28:B28"/>
    <mergeCell ref="A29:B2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3"/>
  <sheetViews>
    <sheetView zoomScale="70" zoomScaleNormal="70" workbookViewId="0">
      <selection activeCell="H1" sqref="H1:K1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79</v>
      </c>
      <c r="I1" s="6" t="s">
        <v>76</v>
      </c>
      <c r="J1" s="6" t="s">
        <v>77</v>
      </c>
      <c r="K1" s="6" t="s">
        <v>78</v>
      </c>
    </row>
    <row r="2" spans="1:11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/>
      <c r="I2" s="7"/>
      <c r="J2" s="7"/>
      <c r="K2" s="7"/>
    </row>
    <row r="3" spans="1:11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/>
      <c r="I3" s="8"/>
      <c r="J3" s="8"/>
      <c r="K3" s="8"/>
    </row>
    <row r="4" spans="1:11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/>
      <c r="I4" s="8"/>
      <c r="J4" s="8"/>
      <c r="K4" s="8"/>
    </row>
    <row r="5" spans="1:11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/>
      <c r="I5" s="8"/>
      <c r="J5" s="8"/>
      <c r="K5" s="8"/>
    </row>
    <row r="6" spans="1:11" ht="15" thickBot="1" x14ac:dyDescent="0.35">
      <c r="A6" s="5" t="s">
        <v>12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/>
      <c r="I6" s="23"/>
      <c r="J6" s="23"/>
      <c r="K6" s="23"/>
    </row>
    <row r="7" spans="1:11" ht="12.6" customHeight="1" x14ac:dyDescent="0.3">
      <c r="A7" s="1" t="s">
        <v>11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/>
      <c r="I7" s="11"/>
      <c r="J7" s="11"/>
      <c r="K7" s="11"/>
    </row>
    <row r="8" spans="1:11" ht="13.2" customHeight="1" x14ac:dyDescent="0.3">
      <c r="A8" s="18" t="s">
        <v>14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/>
      <c r="I8" s="19"/>
      <c r="J8" s="19"/>
      <c r="K8" s="19"/>
    </row>
    <row r="9" spans="1:11" x14ac:dyDescent="0.3">
      <c r="A9" s="29" t="s">
        <v>61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/>
      <c r="I9" s="19"/>
      <c r="J9" s="19"/>
      <c r="K9" s="19"/>
    </row>
    <row r="10" spans="1:11" x14ac:dyDescent="0.3">
      <c r="A10" s="29" t="s">
        <v>62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/>
      <c r="I10" s="19"/>
      <c r="J10" s="19"/>
      <c r="K10" s="19"/>
    </row>
    <row r="11" spans="1:11" x14ac:dyDescent="0.3">
      <c r="A11" s="27" t="s">
        <v>63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/>
      <c r="I11" s="24"/>
      <c r="J11" s="24"/>
      <c r="K11" s="24"/>
    </row>
    <row r="12" spans="1:11" x14ac:dyDescent="0.3">
      <c r="A12" s="27" t="s">
        <v>64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/>
      <c r="I12" s="24"/>
      <c r="J12" s="24"/>
      <c r="K12" s="24"/>
    </row>
    <row r="13" spans="1:11" x14ac:dyDescent="0.3">
      <c r="A13" s="35" t="s">
        <v>65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/>
      <c r="I13" s="24"/>
      <c r="J13" s="24"/>
      <c r="K13" s="24"/>
    </row>
    <row r="14" spans="1:11" x14ac:dyDescent="0.3">
      <c r="A14" s="35" t="s">
        <v>66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/>
      <c r="I14" s="24"/>
      <c r="J14" s="24"/>
      <c r="K14" s="24"/>
    </row>
    <row r="15" spans="1:11" x14ac:dyDescent="0.3">
      <c r="A15" s="27" t="s">
        <v>67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/>
      <c r="I15" s="24"/>
      <c r="J15" s="24"/>
      <c r="K15" s="24"/>
    </row>
    <row r="16" spans="1:11" x14ac:dyDescent="0.3">
      <c r="A16" s="27" t="s">
        <v>60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/>
      <c r="I16" s="24"/>
      <c r="J16" s="24"/>
      <c r="K16" s="24"/>
    </row>
    <row r="17" spans="1:11" ht="15" thickBot="1" x14ac:dyDescent="0.35">
      <c r="A17" s="16" t="s">
        <v>68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/>
      <c r="I17" s="25"/>
      <c r="J17" s="25"/>
      <c r="K17" s="25"/>
    </row>
    <row r="18" spans="1:11" x14ac:dyDescent="0.3">
      <c r="A18" s="1" t="s">
        <v>15</v>
      </c>
      <c r="B18" s="1" t="s">
        <v>19</v>
      </c>
      <c r="C18" s="39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50"/>
      <c r="I18" s="50"/>
      <c r="J18" s="50"/>
      <c r="K18" s="50"/>
    </row>
    <row r="19" spans="1:11" x14ac:dyDescent="0.3">
      <c r="A19" s="3" t="s">
        <v>25</v>
      </c>
      <c r="B19" s="3" t="s">
        <v>30</v>
      </c>
      <c r="C19" s="39"/>
      <c r="D19" s="3">
        <v>36.130000000000003</v>
      </c>
      <c r="E19" s="51" t="s">
        <v>31</v>
      </c>
      <c r="F19" s="51"/>
      <c r="G19" s="51"/>
      <c r="H19" s="51"/>
      <c r="I19" s="51"/>
      <c r="J19" s="51"/>
      <c r="K19" s="51"/>
    </row>
    <row r="20" spans="1:11" x14ac:dyDescent="0.3">
      <c r="A20" s="3" t="s">
        <v>26</v>
      </c>
      <c r="B20" s="38" t="s">
        <v>32</v>
      </c>
      <c r="C20" s="39"/>
      <c r="D20" s="3">
        <v>35.5</v>
      </c>
      <c r="E20" s="51"/>
      <c r="F20" s="51"/>
      <c r="G20" s="51"/>
      <c r="H20" s="51"/>
      <c r="I20" s="51"/>
      <c r="J20" s="51"/>
      <c r="K20" s="51"/>
    </row>
    <row r="21" spans="1:11" x14ac:dyDescent="0.3">
      <c r="A21" s="3" t="s">
        <v>27</v>
      </c>
      <c r="B21" s="38"/>
      <c r="C21" s="39"/>
      <c r="D21" s="3">
        <v>35.409999999999997</v>
      </c>
      <c r="E21" s="51"/>
      <c r="F21" s="51"/>
      <c r="G21" s="51"/>
      <c r="H21" s="51"/>
      <c r="I21" s="51"/>
      <c r="J21" s="51"/>
      <c r="K21" s="51"/>
    </row>
    <row r="22" spans="1:11" x14ac:dyDescent="0.3">
      <c r="A22" s="3" t="s">
        <v>28</v>
      </c>
      <c r="B22" s="38"/>
      <c r="C22" s="39"/>
      <c r="D22" s="3">
        <v>35.18</v>
      </c>
      <c r="E22" s="51"/>
      <c r="F22" s="51"/>
      <c r="G22" s="51"/>
      <c r="H22" s="51"/>
      <c r="I22" s="51"/>
      <c r="J22" s="51"/>
      <c r="K22" s="51"/>
    </row>
    <row r="23" spans="1:11" x14ac:dyDescent="0.3">
      <c r="A23" s="3" t="s">
        <v>29</v>
      </c>
      <c r="B23" s="38"/>
      <c r="C23" s="40"/>
      <c r="D23" s="3">
        <v>31.63</v>
      </c>
      <c r="E23" s="51"/>
      <c r="F23" s="51"/>
      <c r="G23" s="51"/>
      <c r="H23" s="51"/>
      <c r="I23" s="51"/>
      <c r="J23" s="51"/>
      <c r="K23" s="51"/>
    </row>
    <row r="25" spans="1:11" x14ac:dyDescent="0.3">
      <c r="B25" s="10"/>
      <c r="C25" s="10"/>
    </row>
    <row r="26" spans="1:11" x14ac:dyDescent="0.3">
      <c r="A26" s="38" t="s">
        <v>59</v>
      </c>
      <c r="B26" s="38"/>
      <c r="C26" s="22">
        <f>MEDIAN(C7:C17)</f>
        <v>43.5535</v>
      </c>
      <c r="D26" s="22">
        <f>MEDIAN(D7:D17)</f>
        <v>33.86</v>
      </c>
      <c r="E26" s="22">
        <f t="shared" ref="E26:K26" si="0">MEDIAN(E7:E17)</f>
        <v>53.12</v>
      </c>
      <c r="F26" s="22">
        <f t="shared" si="0"/>
        <v>68.290000000000006</v>
      </c>
      <c r="G26" s="22">
        <f t="shared" si="0"/>
        <v>0.52310000000000001</v>
      </c>
      <c r="H26" s="22" t="e">
        <f t="shared" si="0"/>
        <v>#NUM!</v>
      </c>
      <c r="I26" s="22" t="e">
        <f t="shared" si="0"/>
        <v>#NUM!</v>
      </c>
      <c r="J26" s="22" t="e">
        <f t="shared" si="0"/>
        <v>#NUM!</v>
      </c>
      <c r="K26" s="22" t="e">
        <f t="shared" si="0"/>
        <v>#NUM!</v>
      </c>
    </row>
    <row r="27" spans="1:11" x14ac:dyDescent="0.3">
      <c r="A27" s="37" t="s">
        <v>69</v>
      </c>
      <c r="B27" s="37"/>
      <c r="C27" s="22">
        <f>MEDIAN(C9:C17)</f>
        <v>43.620199999999997</v>
      </c>
      <c r="D27" s="22">
        <f>MEDIAN(D9:D17)</f>
        <v>33.9</v>
      </c>
      <c r="E27" s="22">
        <f t="shared" ref="E27:K27" si="1">MEDIAN(E9:E17)</f>
        <v>53.13</v>
      </c>
      <c r="F27" s="22">
        <f t="shared" si="1"/>
        <v>68.209999999999994</v>
      </c>
      <c r="G27" s="22">
        <f t="shared" si="1"/>
        <v>0.52310000000000001</v>
      </c>
      <c r="H27" s="22" t="e">
        <f t="shared" si="1"/>
        <v>#NUM!</v>
      </c>
      <c r="I27" s="22" t="e">
        <f t="shared" si="1"/>
        <v>#NUM!</v>
      </c>
      <c r="J27" s="22" t="e">
        <f t="shared" si="1"/>
        <v>#NUM!</v>
      </c>
      <c r="K27" s="22" t="e">
        <f t="shared" si="1"/>
        <v>#NUM!</v>
      </c>
    </row>
    <row r="28" spans="1:11" x14ac:dyDescent="0.3">
      <c r="A28" s="37" t="s">
        <v>70</v>
      </c>
      <c r="B28" s="37"/>
      <c r="C28" s="22">
        <f>MEDIAN(C13,C14,C17)</f>
        <v>43.685600000000001</v>
      </c>
      <c r="D28" s="22">
        <f>MEDIAN(D13,D14,D17)</f>
        <v>33.9</v>
      </c>
      <c r="E28" s="22">
        <f>MEDIAN(E13,E14,E17)</f>
        <v>53.23</v>
      </c>
      <c r="F28" s="22">
        <f t="shared" ref="F28:K28" si="2">MEDIAN(F13,F14,F17)</f>
        <v>68.3</v>
      </c>
      <c r="G28" s="22">
        <f t="shared" si="2"/>
        <v>0.52349999999999997</v>
      </c>
      <c r="H28" s="22" t="e">
        <f t="shared" si="2"/>
        <v>#NUM!</v>
      </c>
      <c r="I28" s="22" t="e">
        <f t="shared" si="2"/>
        <v>#NUM!</v>
      </c>
      <c r="J28" s="22" t="e">
        <f t="shared" si="2"/>
        <v>#NUM!</v>
      </c>
      <c r="K28" s="22" t="e">
        <f t="shared" si="2"/>
        <v>#NUM!</v>
      </c>
    </row>
    <row r="29" spans="1:11" x14ac:dyDescent="0.3">
      <c r="A29" s="37" t="s">
        <v>71</v>
      </c>
      <c r="B29" s="37"/>
      <c r="C29" s="22">
        <f>MEDIAN(C11,C12,C16)</f>
        <v>43.644100000000002</v>
      </c>
      <c r="D29" s="22">
        <f>MEDIAN(D11,D12,D16)</f>
        <v>33.97</v>
      </c>
      <c r="E29" s="22">
        <f>MEDIAN(E11,E12,E16)</f>
        <v>53.13</v>
      </c>
      <c r="F29" s="22">
        <f t="shared" ref="F29:K29" si="3">MEDIAN(F11,F12,F16)</f>
        <v>67.900000000000006</v>
      </c>
      <c r="G29" s="22">
        <f t="shared" si="3"/>
        <v>0.52210000000000001</v>
      </c>
      <c r="H29" s="22" t="e">
        <f t="shared" si="3"/>
        <v>#NUM!</v>
      </c>
      <c r="I29" s="22" t="e">
        <f t="shared" si="3"/>
        <v>#NUM!</v>
      </c>
      <c r="J29" s="22" t="e">
        <f t="shared" si="3"/>
        <v>#NUM!</v>
      </c>
      <c r="K29" s="22" t="e">
        <f t="shared" si="3"/>
        <v>#NUM!</v>
      </c>
    </row>
    <row r="30" spans="1:11" x14ac:dyDescent="0.3">
      <c r="A30" s="37" t="s">
        <v>72</v>
      </c>
      <c r="B30" s="37"/>
      <c r="C30" s="22">
        <f>MEDIAN(C9,C10,C15)</f>
        <v>43.53</v>
      </c>
      <c r="D30" s="22">
        <f>MEDIAN(D9,D10,D15)</f>
        <v>33.85</v>
      </c>
      <c r="E30" s="22">
        <f t="shared" ref="E30:K30" si="4">MEDIAN(E9,E10,E15)</f>
        <v>53.06</v>
      </c>
      <c r="F30" s="22">
        <f t="shared" si="4"/>
        <v>68.209999999999994</v>
      </c>
      <c r="G30" s="22">
        <f t="shared" si="4"/>
        <v>0.52310000000000001</v>
      </c>
      <c r="H30" s="22" t="e">
        <f t="shared" si="4"/>
        <v>#NUM!</v>
      </c>
      <c r="I30" s="22" t="e">
        <f t="shared" si="4"/>
        <v>#NUM!</v>
      </c>
      <c r="J30" s="22" t="e">
        <f t="shared" si="4"/>
        <v>#NUM!</v>
      </c>
      <c r="K30" s="22" t="e">
        <f t="shared" si="4"/>
        <v>#NUM!</v>
      </c>
    </row>
    <row r="31" spans="1:11" x14ac:dyDescent="0.3">
      <c r="A31" s="37" t="s">
        <v>73</v>
      </c>
      <c r="B31" s="37"/>
      <c r="C31" s="22">
        <f>MEDIAN(C10,C12,C14)</f>
        <v>43.317</v>
      </c>
      <c r="D31" s="22">
        <f t="shared" ref="D31:K31" si="5">MEDIAN(D10,D12,D14)</f>
        <v>33.97</v>
      </c>
      <c r="E31" s="22">
        <f t="shared" si="5"/>
        <v>53.13</v>
      </c>
      <c r="F31" s="22">
        <f t="shared" si="5"/>
        <v>68.290000000000006</v>
      </c>
      <c r="G31" s="22">
        <f t="shared" si="5"/>
        <v>0.52359999999999995</v>
      </c>
      <c r="H31" s="22" t="e">
        <f t="shared" si="5"/>
        <v>#NUM!</v>
      </c>
      <c r="I31" s="22" t="e">
        <f t="shared" si="5"/>
        <v>#NUM!</v>
      </c>
      <c r="J31" s="22" t="e">
        <f t="shared" si="5"/>
        <v>#NUM!</v>
      </c>
      <c r="K31" s="22" t="e">
        <f t="shared" si="5"/>
        <v>#NUM!</v>
      </c>
    </row>
    <row r="32" spans="1:11" x14ac:dyDescent="0.3">
      <c r="A32" s="37" t="s">
        <v>74</v>
      </c>
      <c r="B32" s="37"/>
      <c r="C32" s="22">
        <f>MEDIAN(C9,C11,C13)</f>
        <v>43.685600000000001</v>
      </c>
      <c r="D32" s="22">
        <f t="shared" ref="D32:K32" si="6">MEDIAN(D9,D11,D13)</f>
        <v>33.85</v>
      </c>
      <c r="E32" s="22">
        <f t="shared" si="6"/>
        <v>53.06</v>
      </c>
      <c r="F32" s="22">
        <f t="shared" si="6"/>
        <v>68.3</v>
      </c>
      <c r="G32" s="22">
        <f t="shared" si="6"/>
        <v>0.51749999999999996</v>
      </c>
      <c r="H32" s="22" t="e">
        <f t="shared" si="6"/>
        <v>#NUM!</v>
      </c>
      <c r="I32" s="22" t="e">
        <f t="shared" si="6"/>
        <v>#NUM!</v>
      </c>
      <c r="J32" s="22" t="e">
        <f t="shared" si="6"/>
        <v>#NUM!</v>
      </c>
      <c r="K32" s="22" t="e">
        <f t="shared" si="6"/>
        <v>#NUM!</v>
      </c>
    </row>
    <row r="33" spans="1:11" x14ac:dyDescent="0.3">
      <c r="A33" s="37" t="s">
        <v>75</v>
      </c>
      <c r="B33" s="37"/>
      <c r="C33" s="22">
        <f>MEDIAN(C15:C17)</f>
        <v>43.53</v>
      </c>
      <c r="D33" s="22">
        <f t="shared" ref="D33:K33" si="7">MEDIAN(D15:D17)</f>
        <v>33.9</v>
      </c>
      <c r="E33" s="22">
        <f t="shared" si="7"/>
        <v>53.21</v>
      </c>
      <c r="F33" s="22">
        <f t="shared" si="7"/>
        <v>68.02</v>
      </c>
      <c r="G33" s="22">
        <f t="shared" si="7"/>
        <v>0.52310000000000001</v>
      </c>
      <c r="H33" s="22" t="e">
        <f t="shared" si="7"/>
        <v>#NUM!</v>
      </c>
      <c r="I33" s="22" t="e">
        <f t="shared" si="7"/>
        <v>#NUM!</v>
      </c>
      <c r="J33" s="22" t="e">
        <f t="shared" si="7"/>
        <v>#NUM!</v>
      </c>
      <c r="K33" s="22" t="e">
        <f t="shared" si="7"/>
        <v>#NUM!</v>
      </c>
    </row>
  </sheetData>
  <mergeCells count="11">
    <mergeCell ref="B20:B23"/>
    <mergeCell ref="C18:C23"/>
    <mergeCell ref="E19:K23"/>
    <mergeCell ref="A30:B30"/>
    <mergeCell ref="A31:B31"/>
    <mergeCell ref="A32:B32"/>
    <mergeCell ref="A33:B33"/>
    <mergeCell ref="A26:B26"/>
    <mergeCell ref="A27:B27"/>
    <mergeCell ref="A28:B28"/>
    <mergeCell ref="A29:B2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39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39"/>
      <c r="D11" s="3">
        <v>36.130000000000003</v>
      </c>
      <c r="E11" s="41" t="s">
        <v>31</v>
      </c>
      <c r="F11" s="42"/>
      <c r="G11" s="42"/>
      <c r="H11" s="42"/>
      <c r="I11" s="42"/>
      <c r="J11" s="42"/>
      <c r="K11" s="42"/>
      <c r="L11" s="42"/>
      <c r="M11" s="43"/>
    </row>
    <row r="12" spans="1:13" x14ac:dyDescent="0.3">
      <c r="A12" s="3" t="s">
        <v>26</v>
      </c>
      <c r="B12" s="38" t="s">
        <v>32</v>
      </c>
      <c r="C12" s="39"/>
      <c r="D12" s="3">
        <v>35.5</v>
      </c>
      <c r="E12" s="44"/>
      <c r="F12" s="45"/>
      <c r="G12" s="45"/>
      <c r="H12" s="45"/>
      <c r="I12" s="45"/>
      <c r="J12" s="45"/>
      <c r="K12" s="45"/>
      <c r="L12" s="45"/>
      <c r="M12" s="46"/>
    </row>
    <row r="13" spans="1:13" x14ac:dyDescent="0.3">
      <c r="A13" s="3" t="s">
        <v>27</v>
      </c>
      <c r="B13" s="38"/>
      <c r="C13" s="39"/>
      <c r="D13" s="3">
        <v>35.409999999999997</v>
      </c>
      <c r="E13" s="44"/>
      <c r="F13" s="45"/>
      <c r="G13" s="45"/>
      <c r="H13" s="45"/>
      <c r="I13" s="45"/>
      <c r="J13" s="45"/>
      <c r="K13" s="45"/>
      <c r="L13" s="45"/>
      <c r="M13" s="46"/>
    </row>
    <row r="14" spans="1:13" x14ac:dyDescent="0.3">
      <c r="A14" s="3" t="s">
        <v>28</v>
      </c>
      <c r="B14" s="38"/>
      <c r="C14" s="39"/>
      <c r="D14" s="3">
        <v>35.18</v>
      </c>
      <c r="E14" s="44"/>
      <c r="F14" s="45"/>
      <c r="G14" s="45"/>
      <c r="H14" s="45"/>
      <c r="I14" s="45"/>
      <c r="J14" s="45"/>
      <c r="K14" s="45"/>
      <c r="L14" s="45"/>
      <c r="M14" s="46"/>
    </row>
    <row r="15" spans="1:13" x14ac:dyDescent="0.3">
      <c r="A15" s="3" t="s">
        <v>29</v>
      </c>
      <c r="B15" s="38"/>
      <c r="C15" s="40"/>
      <c r="D15" s="3">
        <v>31.63</v>
      </c>
      <c r="E15" s="47"/>
      <c r="F15" s="48"/>
      <c r="G15" s="48"/>
      <c r="H15" s="48"/>
      <c r="I15" s="48"/>
      <c r="J15" s="48"/>
      <c r="K15" s="48"/>
      <c r="L15" s="48"/>
      <c r="M15" s="49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2023-08-11T15:10:51Z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