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 codeName="ThisWorkbook"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ers19_ic_ac_uk/Documents/MSc Computing/Individual Project/Code/medical-mt/model_evaluations/"/>
    </mc:Choice>
  </mc:AlternateContent>
  <xr:revisionPtr revIDLastSave="2795" documentId="8_{026E2CEC-91DE-48F7-861E-52387E5F0660}" xr6:coauthVersionLast="47" xr6:coauthVersionMax="47" xr10:uidLastSave="{267C8FDD-8872-488A-BCA6-04C1C8A5C0EB}"/>
  <bookViews>
    <workbookView minimized="1" xWindow="1776" yWindow="0" windowWidth="20580" windowHeight="12240" tabRatio="878" xr2:uid="{00000000-000D-0000-FFFF-FFFF00000000}"/>
  </bookViews>
  <sheets>
    <sheet name="opus_base Test Results" sheetId="2" r:id="rId1"/>
    <sheet name="opus_big Test Results " sheetId="4" r:id="rId2"/>
    <sheet name="M2M (Deprecated)" sheetId="6" state="hidden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6" i="2" l="1"/>
  <c r="D29" i="2"/>
  <c r="D28" i="2"/>
  <c r="E28" i="2"/>
  <c r="F28" i="2"/>
  <c r="G28" i="2"/>
  <c r="H28" i="2"/>
  <c r="I28" i="2"/>
  <c r="J28" i="2"/>
  <c r="K28" i="2"/>
  <c r="C28" i="2"/>
  <c r="C28" i="4"/>
  <c r="D28" i="4"/>
  <c r="E28" i="4"/>
  <c r="F28" i="4"/>
  <c r="G28" i="4"/>
  <c r="H28" i="4"/>
  <c r="I28" i="4"/>
  <c r="J28" i="4"/>
  <c r="K28" i="4"/>
  <c r="C33" i="4"/>
  <c r="C34" i="4"/>
  <c r="C35" i="4"/>
  <c r="D33" i="4"/>
  <c r="E33" i="4"/>
  <c r="F33" i="4"/>
  <c r="G33" i="4"/>
  <c r="H33" i="4"/>
  <c r="I33" i="4"/>
  <c r="J33" i="4"/>
  <c r="K33" i="4"/>
  <c r="C32" i="4"/>
  <c r="D34" i="4"/>
  <c r="E34" i="4"/>
  <c r="F34" i="4"/>
  <c r="G34" i="4"/>
  <c r="H34" i="4"/>
  <c r="I34" i="4"/>
  <c r="J34" i="4"/>
  <c r="K34" i="4"/>
  <c r="D35" i="4"/>
  <c r="E35" i="4"/>
  <c r="F35" i="4"/>
  <c r="G35" i="4"/>
  <c r="H35" i="4"/>
  <c r="I35" i="4"/>
  <c r="J35" i="4"/>
  <c r="K35" i="4"/>
  <c r="C34" i="2"/>
  <c r="D34" i="2"/>
  <c r="D32" i="4"/>
  <c r="D31" i="4"/>
  <c r="D30" i="4"/>
  <c r="D29" i="4"/>
  <c r="D36" i="2"/>
  <c r="C36" i="2"/>
  <c r="E36" i="2"/>
  <c r="F36" i="2"/>
  <c r="G36" i="2"/>
  <c r="H36" i="2"/>
  <c r="I36" i="2"/>
  <c r="J36" i="2"/>
  <c r="D35" i="2"/>
  <c r="E35" i="2"/>
  <c r="F35" i="2"/>
  <c r="G35" i="2"/>
  <c r="H35" i="2"/>
  <c r="I35" i="2"/>
  <c r="J35" i="2"/>
  <c r="K35" i="2"/>
  <c r="C35" i="2"/>
  <c r="E34" i="2"/>
  <c r="F34" i="2"/>
  <c r="G34" i="2"/>
  <c r="H34" i="2"/>
  <c r="I34" i="2"/>
  <c r="J34" i="2"/>
  <c r="K34" i="2"/>
  <c r="K32" i="4"/>
  <c r="J32" i="4"/>
  <c r="I32" i="4"/>
  <c r="H32" i="4"/>
  <c r="G32" i="4"/>
  <c r="F32" i="4"/>
  <c r="E32" i="4"/>
  <c r="K31" i="4"/>
  <c r="J31" i="4"/>
  <c r="I31" i="4"/>
  <c r="H31" i="4"/>
  <c r="G31" i="4"/>
  <c r="F31" i="4"/>
  <c r="E31" i="4"/>
  <c r="C31" i="4"/>
  <c r="K30" i="4"/>
  <c r="J30" i="4"/>
  <c r="I30" i="4"/>
  <c r="H30" i="4"/>
  <c r="G30" i="4"/>
  <c r="F30" i="4"/>
  <c r="E30" i="4"/>
  <c r="C30" i="4"/>
  <c r="D32" i="2"/>
  <c r="E32" i="2"/>
  <c r="F32" i="2"/>
  <c r="G32" i="2"/>
  <c r="H32" i="2"/>
  <c r="I32" i="2"/>
  <c r="J32" i="2"/>
  <c r="K32" i="2"/>
  <c r="C32" i="2"/>
  <c r="E31" i="2"/>
  <c r="E30" i="2"/>
  <c r="D31" i="2"/>
  <c r="F31" i="2"/>
  <c r="G31" i="2"/>
  <c r="H31" i="2"/>
  <c r="I31" i="2"/>
  <c r="J31" i="2"/>
  <c r="K31" i="2"/>
  <c r="C31" i="2"/>
  <c r="D30" i="2"/>
  <c r="F30" i="2"/>
  <c r="G30" i="2"/>
  <c r="H30" i="2"/>
  <c r="I30" i="2"/>
  <c r="J30" i="2"/>
  <c r="K30" i="2"/>
  <c r="C30" i="2"/>
  <c r="K29" i="2"/>
  <c r="J29" i="2"/>
  <c r="I29" i="2"/>
  <c r="H29" i="2"/>
  <c r="G29" i="2"/>
  <c r="F29" i="2"/>
  <c r="E29" i="2"/>
  <c r="C29" i="2"/>
  <c r="E29" i="4"/>
  <c r="F29" i="4"/>
  <c r="G29" i="4"/>
  <c r="H29" i="4"/>
  <c r="I29" i="4"/>
  <c r="J29" i="4"/>
  <c r="K29" i="4"/>
  <c r="C29" i="4"/>
</calcChain>
</file>

<file path=xl/sharedStrings.xml><?xml version="1.0" encoding="utf-8"?>
<sst xmlns="http://schemas.openxmlformats.org/spreadsheetml/2006/main" count="175" uniqueCount="93">
  <si>
    <t>Validation BLEU</t>
  </si>
  <si>
    <t>Model</t>
  </si>
  <si>
    <t>BLEU</t>
  </si>
  <si>
    <t>CHRF++</t>
  </si>
  <si>
    <t>METEOR</t>
  </si>
  <si>
    <t>TER</t>
  </si>
  <si>
    <t>TUR</t>
  </si>
  <si>
    <t>TUR-Uncased</t>
  </si>
  <si>
    <t>TUR-Loose</t>
  </si>
  <si>
    <t>Baseline</t>
  </si>
  <si>
    <t>Baseline + FT</t>
  </si>
  <si>
    <t>Baseline + Ailem et al. (2021)</t>
  </si>
  <si>
    <t>Baseline + Choi et al. (2022)</t>
  </si>
  <si>
    <t>Baseline + Wang et al. (2022)</t>
  </si>
  <si>
    <t>Baseline + WCE</t>
  </si>
  <si>
    <t>Google Translate</t>
  </si>
  <si>
    <t>Brief Description</t>
  </si>
  <si>
    <t>OPUS-MT-EN-FR</t>
  </si>
  <si>
    <t>WCE using intersection of 0.1 of training data and full glossary</t>
  </si>
  <si>
    <t>NMT with corrections from human feedback</t>
  </si>
  <si>
    <t>Baseline + FT + Wu et al. (2022)</t>
  </si>
  <si>
    <t>Fine-tuning without modification</t>
  </si>
  <si>
    <t>Fine-tuning on glossary after fine-tuning on training set</t>
  </si>
  <si>
    <t>Add full glossary to training set</t>
  </si>
  <si>
    <t>Soft-constrain and add full glossary to training set</t>
  </si>
  <si>
    <t>HW-TSC</t>
  </si>
  <si>
    <t>ustc-mt</t>
  </si>
  <si>
    <t>njupt-mtt</t>
  </si>
  <si>
    <t>DTRanx</t>
  </si>
  <si>
    <t>SPECTRANS</t>
  </si>
  <si>
    <t>SOTA for en2fr in WMT22 BTT</t>
  </si>
  <si>
    <t>Not reported by Neves et al. (2022)</t>
  </si>
  <si>
    <t>Other WMT22 BTT en2fr entrants</t>
  </si>
  <si>
    <t>NA</t>
  </si>
  <si>
    <t>OPUS-MT-TC-BIG-EN-FR</t>
  </si>
  <si>
    <t>WCE with unsampled training data and glossary, weight 1.25</t>
  </si>
  <si>
    <t>Bands = 6, upper bound weight = 1.25, band interval = 0.05</t>
  </si>
  <si>
    <t>Baseline + Adaptive WCE</t>
  </si>
  <si>
    <t>Correct Predictions</t>
  </si>
  <si>
    <t>M2M100_418M</t>
  </si>
  <si>
    <t>0.75 train sampled glossary, weight 1.25</t>
  </si>
  <si>
    <t>0.1 train sampled glossary, weight 1.25</t>
  </si>
  <si>
    <t>1.0 train sampled glossary, proportion 0.6, weight 1.5</t>
  </si>
  <si>
    <t>1.0 train sampled glossary, bands 5, weight 1.25</t>
  </si>
  <si>
    <t>0.25 train sampled glossary, weight 1.5</t>
  </si>
  <si>
    <t>Unsampled glossary, proportion 0.2, weight 1.5</t>
  </si>
  <si>
    <t>1.0 train sampled glossary, precision 3, weight 2</t>
  </si>
  <si>
    <t>Unsampled glossary, precision 3, weight 1.25</t>
  </si>
  <si>
    <t>1.0 train sampled glossary, proportion 0.4, weight 1.25</t>
  </si>
  <si>
    <t>1.0 train sampled glossary, precision 1, weight 1.5</t>
  </si>
  <si>
    <t>1.0 train sampled glossary, bands 5, weight 2</t>
  </si>
  <si>
    <t>Unsampled glossary, bands 7, weight 1.5</t>
  </si>
  <si>
    <t>1.0 train sampled glossary, bands 5, weight 1.75</t>
  </si>
  <si>
    <t>Unsampled glossary, proportion 0.6, weight 1.25</t>
  </si>
  <si>
    <t>1.0 train sampled glossary, precision 2, weight 1.5</t>
  </si>
  <si>
    <t>Unsampled glossary, precision 2, weight 1.5</t>
  </si>
  <si>
    <t>1.0 train sampled glossary, proportion 0.8, weight 1.75</t>
  </si>
  <si>
    <t>1.0 train sampled glossary, precision 3, weight 1.5</t>
  </si>
  <si>
    <t>1.0 train sampled glossary, bands 4, weight 2</t>
  </si>
  <si>
    <t>Median across all WCE methods</t>
  </si>
  <si>
    <t>Fine-Banded FWCE</t>
  </si>
  <si>
    <t>Fine-Banded Unsampled FWCE</t>
  </si>
  <si>
    <t>Simple FWCE</t>
  </si>
  <si>
    <t>Simple Unsampled FWCE</t>
  </si>
  <si>
    <t>All-or-Nothing FWCE</t>
  </si>
  <si>
    <t>All-or-Nothing Unsampled FWCE</t>
  </si>
  <si>
    <t>Median for Unsampled FWCE</t>
  </si>
  <si>
    <t>Median for Intersected FWCE</t>
  </si>
  <si>
    <t>Recall</t>
  </si>
  <si>
    <t>Precision</t>
  </si>
  <si>
    <t>F1</t>
  </si>
  <si>
    <t>Annotated Concepts</t>
  </si>
  <si>
    <t>Median for LSP WCE</t>
  </si>
  <si>
    <t>Simple TFIDF WCE</t>
  </si>
  <si>
    <t>All-or-Nothing Unsampled TFIDF WCE</t>
  </si>
  <si>
    <t>Fine-Banded Unsampled TFIDF WCE</t>
  </si>
  <si>
    <t>Simple Unsampled TFIDF WCE</t>
  </si>
  <si>
    <t>Fine-Banded LSP WCE</t>
  </si>
  <si>
    <t>Simple LSP WCE</t>
  </si>
  <si>
    <t>All-or-Nothing LSP WCE</t>
  </si>
  <si>
    <t>Median across all LSP WCE and FWCE methods</t>
  </si>
  <si>
    <t>Median for All-or-Nothing WCE</t>
  </si>
  <si>
    <t>Median for Simple WCE</t>
  </si>
  <si>
    <t>Median for Fine-Banded WCE</t>
  </si>
  <si>
    <t>Wu et al. (2022)</t>
  </si>
  <si>
    <t>Wang et al. (2022)</t>
  </si>
  <si>
    <t>Choi et al. (2022)</t>
  </si>
  <si>
    <t>Ailem et al. (2021)</t>
  </si>
  <si>
    <t>Hyperparameter-searched WCE</t>
  </si>
  <si>
    <t>Unmodified Fine-tuning</t>
  </si>
  <si>
    <t>Unmodified fine-tuning</t>
  </si>
  <si>
    <t>Baseline model</t>
  </si>
  <si>
    <t>Fine-tuning on training set without modification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</si>
</sst>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2" fillId="0" borderId="2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0" fillId="2" borderId="3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3" borderId="3" xfId="0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 wrapText="1"/>
    </xf>
    <xf numFmtId="0" fontId="0" fillId="2" borderId="14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/>
    </xf>
    <xf numFmtId="164" fontId="0" fillId="4" borderId="2" xfId="0" applyNumberFormat="1" applyFill="1" applyBorder="1" applyAlignment="1">
      <alignment horizontal="center"/>
    </xf>
    <xf numFmtId="1" fontId="2" fillId="3" borderId="2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347FF-D187-4D6C-9C41-B96FB5C52911}">
  <sheetPr codeName="Sheet2"/>
  <dimension ref="A1:K36"/>
  <sheetViews>
    <sheetView tabSelected="1" zoomScale="70" zoomScaleNormal="70" workbookViewId="0">
      <selection activeCell="O22" sqref="O22"/>
    </sheetView>
  </sheetViews>
  <sheetFormatPr defaultRowHeight="14.4" x14ac:dyDescent="0.3"/>
  <cols>
    <col min="1" max="1" width="38.6640625" customWidth="1"/>
    <col min="2" max="2" width="60.33203125" customWidth="1"/>
    <col min="3" max="3" width="16.77734375" customWidth="1"/>
    <col min="4" max="4" width="18" customWidth="1"/>
    <col min="5" max="6" width="17.88671875" customWidth="1"/>
    <col min="7" max="7" width="17.77734375" customWidth="1"/>
    <col min="8" max="8" width="19.5546875" customWidth="1"/>
    <col min="9" max="9" width="17.88671875" customWidth="1"/>
    <col min="10" max="10" width="16.21875" customWidth="1"/>
    <col min="11" max="11" width="17.77734375" customWidth="1"/>
  </cols>
  <sheetData>
    <row r="1" spans="1:11" ht="15" thickBot="1" x14ac:dyDescent="0.35">
      <c r="A1" s="6" t="s">
        <v>1</v>
      </c>
      <c r="B1" s="6" t="s">
        <v>16</v>
      </c>
      <c r="C1" s="6" t="s">
        <v>0</v>
      </c>
      <c r="D1" s="6" t="s">
        <v>2</v>
      </c>
      <c r="E1" s="6" t="s">
        <v>3</v>
      </c>
      <c r="F1" s="6" t="s">
        <v>5</v>
      </c>
      <c r="G1" s="6" t="s">
        <v>4</v>
      </c>
      <c r="H1" s="6" t="s">
        <v>71</v>
      </c>
      <c r="I1" s="6" t="s">
        <v>68</v>
      </c>
      <c r="J1" s="6" t="s">
        <v>69</v>
      </c>
      <c r="K1" s="6" t="s">
        <v>70</v>
      </c>
    </row>
    <row r="2" spans="1:11" x14ac:dyDescent="0.3">
      <c r="A2" s="1" t="s">
        <v>91</v>
      </c>
      <c r="B2" s="1" t="s">
        <v>17</v>
      </c>
      <c r="C2" s="1" t="s">
        <v>33</v>
      </c>
      <c r="D2" s="7">
        <v>33.020000000000003</v>
      </c>
      <c r="E2" s="7">
        <v>52.15</v>
      </c>
      <c r="F2" s="7">
        <v>69.66</v>
      </c>
      <c r="G2" s="7">
        <v>0.48980000000000001</v>
      </c>
      <c r="H2" s="39">
        <v>2116</v>
      </c>
      <c r="I2" s="11">
        <v>0.52629999999999999</v>
      </c>
      <c r="J2" s="11">
        <v>0.55810000000000004</v>
      </c>
      <c r="K2" s="11">
        <v>0.54169999999999996</v>
      </c>
    </row>
    <row r="3" spans="1:11" x14ac:dyDescent="0.3">
      <c r="A3" s="3" t="s">
        <v>90</v>
      </c>
      <c r="B3" s="3" t="s">
        <v>92</v>
      </c>
      <c r="C3" s="1">
        <v>42.67</v>
      </c>
      <c r="D3" s="8">
        <v>34.08</v>
      </c>
      <c r="E3" s="8">
        <v>53.07</v>
      </c>
      <c r="F3" s="8">
        <v>68.56</v>
      </c>
      <c r="G3" s="8">
        <v>0.4894</v>
      </c>
      <c r="H3" s="12">
        <v>2002</v>
      </c>
      <c r="I3" s="12">
        <v>0.50670000000000004</v>
      </c>
      <c r="J3" s="12">
        <v>0.56789999999999996</v>
      </c>
      <c r="K3" s="12">
        <v>0.53559999999999997</v>
      </c>
    </row>
    <row r="4" spans="1:11" x14ac:dyDescent="0.3">
      <c r="A4" s="3" t="s">
        <v>84</v>
      </c>
      <c r="B4" s="3" t="s">
        <v>22</v>
      </c>
      <c r="C4" s="2">
        <v>41.738300000000002</v>
      </c>
      <c r="D4" s="8">
        <v>33.32</v>
      </c>
      <c r="E4" s="8">
        <v>52.68</v>
      </c>
      <c r="F4" s="8">
        <v>68.73</v>
      </c>
      <c r="G4" s="8">
        <v>0.4723</v>
      </c>
      <c r="H4" s="13">
        <v>1972</v>
      </c>
      <c r="I4" s="13">
        <v>0.49469999999999997</v>
      </c>
      <c r="J4" s="13">
        <v>0.56289999999999996</v>
      </c>
      <c r="K4" s="13">
        <v>0.52659999999999996</v>
      </c>
    </row>
    <row r="5" spans="1:11" x14ac:dyDescent="0.3">
      <c r="A5" s="3" t="s">
        <v>85</v>
      </c>
      <c r="B5" s="3" t="s">
        <v>23</v>
      </c>
      <c r="C5" s="2">
        <v>42.128999999999998</v>
      </c>
      <c r="D5" s="8">
        <v>33.380000000000003</v>
      </c>
      <c r="E5" s="8">
        <v>52.85</v>
      </c>
      <c r="F5" s="8">
        <v>68.760000000000005</v>
      </c>
      <c r="G5" s="8">
        <v>0.4834</v>
      </c>
      <c r="H5" s="13">
        <v>2013</v>
      </c>
      <c r="I5" s="13">
        <v>0.50619999999999998</v>
      </c>
      <c r="J5" s="13">
        <v>0.56430000000000002</v>
      </c>
      <c r="K5" s="13">
        <v>0.53369999999999995</v>
      </c>
    </row>
    <row r="6" spans="1:11" ht="15" thickBot="1" x14ac:dyDescent="0.35">
      <c r="A6" s="5" t="s">
        <v>86</v>
      </c>
      <c r="B6" s="5" t="s">
        <v>24</v>
      </c>
      <c r="C6" s="4">
        <v>42.606000000000002</v>
      </c>
      <c r="D6" s="23">
        <v>33.090000000000003</v>
      </c>
      <c r="E6" s="23">
        <v>52.29</v>
      </c>
      <c r="F6" s="23">
        <v>69.459999999999994</v>
      </c>
      <c r="G6" s="23">
        <v>0.49020000000000002</v>
      </c>
      <c r="H6" s="14">
        <v>2011</v>
      </c>
      <c r="I6" s="14">
        <v>0.49780000000000002</v>
      </c>
      <c r="J6" s="14">
        <v>0.5554</v>
      </c>
      <c r="K6" s="14">
        <v>0.52500000000000002</v>
      </c>
    </row>
    <row r="7" spans="1:11" x14ac:dyDescent="0.3">
      <c r="A7" s="1" t="s">
        <v>87</v>
      </c>
      <c r="B7" s="1" t="s">
        <v>41</v>
      </c>
      <c r="C7" s="9">
        <v>43.001100000000001</v>
      </c>
      <c r="D7" s="11">
        <v>33.6</v>
      </c>
      <c r="E7" s="11">
        <v>52.72</v>
      </c>
      <c r="F7" s="11">
        <v>69.66</v>
      </c>
      <c r="G7" s="11">
        <v>0.48559999999999998</v>
      </c>
      <c r="H7" s="26">
        <v>2012</v>
      </c>
      <c r="I7" s="26">
        <v>0.50980000000000003</v>
      </c>
      <c r="J7" s="26">
        <v>0.56859999999999999</v>
      </c>
      <c r="K7" s="26">
        <v>0.53759999999999997</v>
      </c>
    </row>
    <row r="8" spans="1:11" x14ac:dyDescent="0.3">
      <c r="A8" s="29" t="s">
        <v>88</v>
      </c>
      <c r="B8" s="18" t="s">
        <v>44</v>
      </c>
      <c r="C8" s="18">
        <v>42.997799999999998</v>
      </c>
      <c r="D8" s="19">
        <v>33.450000000000003</v>
      </c>
      <c r="E8" s="19">
        <v>52.55</v>
      </c>
      <c r="F8" s="19">
        <v>69.88</v>
      </c>
      <c r="G8" s="19">
        <v>0.48559999999999998</v>
      </c>
      <c r="H8" s="19">
        <v>2019</v>
      </c>
      <c r="I8" s="19">
        <v>0.51339999999999997</v>
      </c>
      <c r="J8" s="19">
        <v>0.5706</v>
      </c>
      <c r="K8" s="19">
        <v>0.54049999999999998</v>
      </c>
    </row>
    <row r="9" spans="1:11" x14ac:dyDescent="0.3">
      <c r="A9" s="29" t="s">
        <v>60</v>
      </c>
      <c r="B9" s="30" t="s">
        <v>46</v>
      </c>
      <c r="C9" s="30">
        <v>42.909500000000001</v>
      </c>
      <c r="D9" s="29">
        <v>33.369999999999997</v>
      </c>
      <c r="E9" s="29">
        <v>52.64</v>
      </c>
      <c r="F9" s="29">
        <v>69.61</v>
      </c>
      <c r="G9" s="29">
        <v>0.48470000000000002</v>
      </c>
      <c r="H9" s="29">
        <v>1992</v>
      </c>
      <c r="I9" s="29">
        <v>0.50219999999999998</v>
      </c>
      <c r="J9" s="29">
        <v>0.56579999999999997</v>
      </c>
      <c r="K9" s="29">
        <v>0.53210000000000002</v>
      </c>
    </row>
    <row r="10" spans="1:11" x14ac:dyDescent="0.3">
      <c r="A10" s="29" t="s">
        <v>61</v>
      </c>
      <c r="B10" s="36" t="s">
        <v>47</v>
      </c>
      <c r="C10" s="30">
        <v>42.772199999999998</v>
      </c>
      <c r="D10" s="29">
        <v>33.44</v>
      </c>
      <c r="E10" s="29">
        <v>52.62</v>
      </c>
      <c r="F10" s="29">
        <v>69.569999999999993</v>
      </c>
      <c r="G10" s="29">
        <v>0.48380000000000001</v>
      </c>
      <c r="H10" s="29">
        <v>1975</v>
      </c>
      <c r="I10" s="29">
        <v>0.50449999999999995</v>
      </c>
      <c r="J10" s="29">
        <v>0.57320000000000004</v>
      </c>
      <c r="K10" s="29">
        <v>0.53659999999999997</v>
      </c>
    </row>
    <row r="11" spans="1:11" x14ac:dyDescent="0.3">
      <c r="A11" s="27" t="s">
        <v>62</v>
      </c>
      <c r="B11" s="34" t="s">
        <v>43</v>
      </c>
      <c r="C11" s="28">
        <v>42.950499999999998</v>
      </c>
      <c r="D11" s="27">
        <v>33.340000000000003</v>
      </c>
      <c r="E11" s="27">
        <v>52.65</v>
      </c>
      <c r="F11" s="27">
        <v>69.540000000000006</v>
      </c>
      <c r="G11" s="27">
        <v>0.48480000000000001</v>
      </c>
      <c r="H11" s="27">
        <v>1997</v>
      </c>
      <c r="I11" s="27">
        <v>0.50800000000000001</v>
      </c>
      <c r="J11" s="27">
        <v>0.57089999999999996</v>
      </c>
      <c r="K11" s="27">
        <v>0.53759999999999997</v>
      </c>
    </row>
    <row r="12" spans="1:11" x14ac:dyDescent="0.3">
      <c r="A12" s="27" t="s">
        <v>63</v>
      </c>
      <c r="B12" s="34" t="s">
        <v>51</v>
      </c>
      <c r="C12" s="34">
        <v>42.741199999999999</v>
      </c>
      <c r="D12" s="35">
        <v>34.130000000000003</v>
      </c>
      <c r="E12" s="35">
        <v>53.07</v>
      </c>
      <c r="F12" s="35">
        <v>68.489999999999995</v>
      </c>
      <c r="G12" s="35">
        <v>0.48880000000000001</v>
      </c>
      <c r="H12" s="35">
        <v>2006</v>
      </c>
      <c r="I12" s="35">
        <v>0.50760000000000005</v>
      </c>
      <c r="J12" s="35">
        <v>0.56779999999999997</v>
      </c>
      <c r="K12" s="35">
        <v>0.53600000000000003</v>
      </c>
    </row>
    <row r="13" spans="1:11" x14ac:dyDescent="0.3">
      <c r="A13" s="35" t="s">
        <v>64</v>
      </c>
      <c r="B13" s="34" t="s">
        <v>42</v>
      </c>
      <c r="C13" s="34">
        <v>43.082599999999999</v>
      </c>
      <c r="D13" s="35">
        <v>33.409999999999997</v>
      </c>
      <c r="E13" s="35">
        <v>52.72</v>
      </c>
      <c r="F13" s="35">
        <v>69.44</v>
      </c>
      <c r="G13" s="35">
        <v>0.48599999999999999</v>
      </c>
      <c r="H13" s="35">
        <v>1992</v>
      </c>
      <c r="I13" s="35">
        <v>0.50619999999999998</v>
      </c>
      <c r="J13" s="35">
        <v>0.57030000000000003</v>
      </c>
      <c r="K13" s="35">
        <v>0.53639999999999999</v>
      </c>
    </row>
    <row r="14" spans="1:11" x14ac:dyDescent="0.3">
      <c r="A14" s="35" t="s">
        <v>65</v>
      </c>
      <c r="B14" s="34" t="s">
        <v>45</v>
      </c>
      <c r="C14" s="34">
        <v>42.887900000000002</v>
      </c>
      <c r="D14" s="35">
        <v>33.409999999999997</v>
      </c>
      <c r="E14" s="35">
        <v>52.65</v>
      </c>
      <c r="F14" s="35">
        <v>69.55</v>
      </c>
      <c r="G14" s="35">
        <v>0.48549999999999999</v>
      </c>
      <c r="H14" s="35">
        <v>1987</v>
      </c>
      <c r="I14" s="35">
        <v>0.50619999999999998</v>
      </c>
      <c r="J14" s="35">
        <v>0.57169999999999999</v>
      </c>
      <c r="K14" s="35">
        <v>0.53700000000000003</v>
      </c>
    </row>
    <row r="15" spans="1:11" x14ac:dyDescent="0.3">
      <c r="A15" s="27" t="s">
        <v>77</v>
      </c>
      <c r="B15" s="28" t="s">
        <v>49</v>
      </c>
      <c r="C15" s="28">
        <v>42.8215</v>
      </c>
      <c r="D15" s="27">
        <v>33.76</v>
      </c>
      <c r="E15" s="27">
        <v>52.76</v>
      </c>
      <c r="F15" s="27">
        <v>69.42</v>
      </c>
      <c r="G15" s="27">
        <v>0.48509999999999998</v>
      </c>
      <c r="H15" s="27">
        <v>2009</v>
      </c>
      <c r="I15" s="27">
        <v>0.50849999999999995</v>
      </c>
      <c r="J15" s="27">
        <v>0.56789999999999996</v>
      </c>
      <c r="K15" s="27">
        <v>0.53659999999999997</v>
      </c>
    </row>
    <row r="16" spans="1:11" x14ac:dyDescent="0.3">
      <c r="A16" s="27" t="s">
        <v>78</v>
      </c>
      <c r="B16" s="30" t="s">
        <v>50</v>
      </c>
      <c r="C16" s="28">
        <v>43.1111</v>
      </c>
      <c r="D16" s="27">
        <v>33.409999999999997</v>
      </c>
      <c r="E16" s="27">
        <v>52.6</v>
      </c>
      <c r="F16" s="27">
        <v>69.790000000000006</v>
      </c>
      <c r="G16" s="27">
        <v>0.48080000000000001</v>
      </c>
      <c r="H16" s="27">
        <v>1997</v>
      </c>
      <c r="I16" s="27">
        <v>0.504</v>
      </c>
      <c r="J16" s="27">
        <v>0.56630000000000003</v>
      </c>
      <c r="K16" s="27">
        <v>0.53339999999999999</v>
      </c>
    </row>
    <row r="17" spans="1:11" ht="15" thickBot="1" x14ac:dyDescent="0.35">
      <c r="A17" s="16" t="s">
        <v>79</v>
      </c>
      <c r="B17" s="17" t="s">
        <v>48</v>
      </c>
      <c r="C17" s="17">
        <v>42.747900000000001</v>
      </c>
      <c r="D17" s="16">
        <v>33.21</v>
      </c>
      <c r="E17" s="16">
        <v>52.56</v>
      </c>
      <c r="F17" s="16">
        <v>69.41</v>
      </c>
      <c r="G17" s="16">
        <v>0.48409999999999997</v>
      </c>
      <c r="H17" s="16">
        <v>1987</v>
      </c>
      <c r="I17" s="16">
        <v>0.50529999999999997</v>
      </c>
      <c r="J17" s="16">
        <v>0.57069999999999999</v>
      </c>
      <c r="K17" s="16">
        <v>0.53600000000000003</v>
      </c>
    </row>
    <row r="18" spans="1:11" x14ac:dyDescent="0.3">
      <c r="A18" s="40" t="s">
        <v>73</v>
      </c>
      <c r="B18" s="34" t="s">
        <v>43</v>
      </c>
      <c r="C18" s="36">
        <v>42.573599999999999</v>
      </c>
      <c r="D18" s="40">
        <v>33.15</v>
      </c>
      <c r="E18" s="40">
        <v>52.44</v>
      </c>
      <c r="F18" s="40">
        <v>69.55</v>
      </c>
      <c r="G18" s="40">
        <v>0.48220000000000002</v>
      </c>
      <c r="H18" s="40">
        <v>1979</v>
      </c>
      <c r="I18" s="40">
        <v>0.49640000000000001</v>
      </c>
      <c r="J18" s="40">
        <v>0.56289999999999996</v>
      </c>
      <c r="K18" s="40">
        <v>0.52780000000000005</v>
      </c>
    </row>
    <row r="19" spans="1:11" ht="15" thickBot="1" x14ac:dyDescent="0.35">
      <c r="A19" s="16" t="s">
        <v>74</v>
      </c>
      <c r="B19" s="17" t="s">
        <v>45</v>
      </c>
      <c r="C19" s="17">
        <v>42.252000000000002</v>
      </c>
      <c r="D19" s="16">
        <v>32.92</v>
      </c>
      <c r="E19" s="16">
        <v>52.19</v>
      </c>
      <c r="F19" s="16">
        <v>70.06</v>
      </c>
      <c r="G19" s="16">
        <v>0.48809999999999998</v>
      </c>
      <c r="H19" s="16">
        <v>2000</v>
      </c>
      <c r="I19" s="16">
        <v>0.50039999999999996</v>
      </c>
      <c r="J19" s="16">
        <v>0.5615</v>
      </c>
      <c r="K19" s="16">
        <v>0.5292</v>
      </c>
    </row>
    <row r="20" spans="1:11" x14ac:dyDescent="0.3">
      <c r="A20" s="1" t="s">
        <v>15</v>
      </c>
      <c r="B20" s="1" t="s">
        <v>19</v>
      </c>
      <c r="C20" s="43" t="s">
        <v>33</v>
      </c>
      <c r="D20" s="1">
        <v>37.71</v>
      </c>
      <c r="E20" s="1">
        <v>55.04</v>
      </c>
      <c r="F20" s="1">
        <v>66.48</v>
      </c>
      <c r="G20" s="1">
        <v>0.5131</v>
      </c>
      <c r="H20" s="38"/>
      <c r="I20" s="37"/>
      <c r="J20" s="37"/>
      <c r="K20" s="37"/>
    </row>
    <row r="21" spans="1:11" x14ac:dyDescent="0.3">
      <c r="A21" s="3" t="s">
        <v>25</v>
      </c>
      <c r="B21" s="3" t="s">
        <v>30</v>
      </c>
      <c r="C21" s="43"/>
      <c r="D21" s="3">
        <v>36.130000000000003</v>
      </c>
      <c r="E21" s="45" t="s">
        <v>31</v>
      </c>
      <c r="F21" s="45"/>
      <c r="G21" s="45"/>
      <c r="H21" s="45"/>
      <c r="I21" s="45"/>
      <c r="J21" s="45"/>
      <c r="K21" s="45"/>
    </row>
    <row r="22" spans="1:11" x14ac:dyDescent="0.3">
      <c r="A22" s="3" t="s">
        <v>26</v>
      </c>
      <c r="B22" s="42" t="s">
        <v>32</v>
      </c>
      <c r="C22" s="43"/>
      <c r="D22" s="3">
        <v>35.5</v>
      </c>
      <c r="E22" s="45"/>
      <c r="F22" s="45"/>
      <c r="G22" s="45"/>
      <c r="H22" s="45"/>
      <c r="I22" s="45"/>
      <c r="J22" s="45"/>
      <c r="K22" s="45"/>
    </row>
    <row r="23" spans="1:11" x14ac:dyDescent="0.3">
      <c r="A23" s="3" t="s">
        <v>27</v>
      </c>
      <c r="B23" s="42"/>
      <c r="C23" s="43"/>
      <c r="D23" s="3">
        <v>35.409999999999997</v>
      </c>
      <c r="E23" s="45"/>
      <c r="F23" s="45"/>
      <c r="G23" s="45"/>
      <c r="H23" s="45"/>
      <c r="I23" s="45"/>
      <c r="J23" s="45"/>
      <c r="K23" s="45"/>
    </row>
    <row r="24" spans="1:11" x14ac:dyDescent="0.3">
      <c r="A24" s="3" t="s">
        <v>28</v>
      </c>
      <c r="B24" s="42"/>
      <c r="C24" s="43"/>
      <c r="D24" s="3">
        <v>35.18</v>
      </c>
      <c r="E24" s="45"/>
      <c r="F24" s="45"/>
      <c r="G24" s="45"/>
      <c r="H24" s="45"/>
      <c r="I24" s="45"/>
      <c r="J24" s="45"/>
      <c r="K24" s="45"/>
    </row>
    <row r="25" spans="1:11" x14ac:dyDescent="0.3">
      <c r="A25" s="3" t="s">
        <v>29</v>
      </c>
      <c r="B25" s="42"/>
      <c r="C25" s="44"/>
      <c r="D25" s="3">
        <v>31.63</v>
      </c>
      <c r="E25" s="45"/>
      <c r="F25" s="45"/>
      <c r="G25" s="45"/>
      <c r="H25" s="45"/>
      <c r="I25" s="45"/>
      <c r="J25" s="45"/>
      <c r="K25" s="45"/>
    </row>
    <row r="27" spans="1:11" x14ac:dyDescent="0.3">
      <c r="B27" s="10"/>
      <c r="C27" s="10"/>
    </row>
    <row r="28" spans="1:11" x14ac:dyDescent="0.3">
      <c r="A28" s="42" t="s">
        <v>59</v>
      </c>
      <c r="B28" s="42"/>
      <c r="C28" s="22">
        <f>MEDIAN(C7:C17)</f>
        <v>42.909500000000001</v>
      </c>
      <c r="D28" s="22">
        <f t="shared" ref="D28:K28" si="0">MEDIAN(D7:D17)</f>
        <v>33.409999999999997</v>
      </c>
      <c r="E28" s="22">
        <f t="shared" si="0"/>
        <v>52.65</v>
      </c>
      <c r="F28" s="22">
        <f t="shared" si="0"/>
        <v>69.55</v>
      </c>
      <c r="G28" s="22">
        <f t="shared" si="0"/>
        <v>0.48509999999999998</v>
      </c>
      <c r="H28" s="22">
        <f t="shared" si="0"/>
        <v>1997</v>
      </c>
      <c r="I28" s="22">
        <f t="shared" si="0"/>
        <v>0.50619999999999998</v>
      </c>
      <c r="J28" s="22">
        <f t="shared" si="0"/>
        <v>0.57030000000000003</v>
      </c>
      <c r="K28" s="22">
        <f t="shared" si="0"/>
        <v>0.53659999999999997</v>
      </c>
    </row>
    <row r="29" spans="1:11" x14ac:dyDescent="0.3">
      <c r="A29" s="41" t="s">
        <v>80</v>
      </c>
      <c r="B29" s="41"/>
      <c r="C29" s="22">
        <f>MEDIAN(C9:C17)</f>
        <v>42.887900000000002</v>
      </c>
      <c r="D29" s="22">
        <f>MEDIAN(D9:D17)</f>
        <v>33.409999999999997</v>
      </c>
      <c r="E29" s="22">
        <f t="shared" ref="D29:K29" si="1">MEDIAN(E9:E17)</f>
        <v>52.65</v>
      </c>
      <c r="F29" s="22">
        <f t="shared" si="1"/>
        <v>69.540000000000006</v>
      </c>
      <c r="G29" s="22">
        <f t="shared" si="1"/>
        <v>0.48480000000000001</v>
      </c>
      <c r="H29" s="22">
        <f t="shared" si="1"/>
        <v>1992</v>
      </c>
      <c r="I29" s="22">
        <f t="shared" si="1"/>
        <v>0.50619999999999998</v>
      </c>
      <c r="J29" s="22">
        <f t="shared" si="1"/>
        <v>0.57030000000000003</v>
      </c>
      <c r="K29" s="22">
        <f t="shared" si="1"/>
        <v>0.53639999999999999</v>
      </c>
    </row>
    <row r="30" spans="1:11" x14ac:dyDescent="0.3">
      <c r="A30" s="41" t="s">
        <v>81</v>
      </c>
      <c r="B30" s="41"/>
      <c r="C30" s="22">
        <f>MEDIAN(C13,C14,C17)</f>
        <v>42.887900000000002</v>
      </c>
      <c r="D30" s="22">
        <f t="shared" ref="D30:K30" si="2">MEDIAN(D13,D14,D17)</f>
        <v>33.409999999999997</v>
      </c>
      <c r="E30" s="22">
        <f>MEDIAN(E13,E14,E17)</f>
        <v>52.65</v>
      </c>
      <c r="F30" s="22">
        <f t="shared" si="2"/>
        <v>69.44</v>
      </c>
      <c r="G30" s="22">
        <f t="shared" si="2"/>
        <v>0.48549999999999999</v>
      </c>
      <c r="H30" s="22">
        <f t="shared" si="2"/>
        <v>1987</v>
      </c>
      <c r="I30" s="22">
        <f t="shared" si="2"/>
        <v>0.50619999999999998</v>
      </c>
      <c r="J30" s="22">
        <f t="shared" si="2"/>
        <v>0.57069999999999999</v>
      </c>
      <c r="K30" s="22">
        <f t="shared" si="2"/>
        <v>0.53639999999999999</v>
      </c>
    </row>
    <row r="31" spans="1:11" x14ac:dyDescent="0.3">
      <c r="A31" s="41" t="s">
        <v>82</v>
      </c>
      <c r="B31" s="41"/>
      <c r="C31" s="22">
        <f>MEDIAN(C11,C12,C16)</f>
        <v>42.950499999999998</v>
      </c>
      <c r="D31" s="22">
        <f t="shared" ref="D31:K31" si="3">MEDIAN(D11,D12,D16)</f>
        <v>33.409999999999997</v>
      </c>
      <c r="E31" s="22">
        <f>MEDIAN(E11,E12,E16)</f>
        <v>52.65</v>
      </c>
      <c r="F31" s="22">
        <f t="shared" si="3"/>
        <v>69.540000000000006</v>
      </c>
      <c r="G31" s="22">
        <f t="shared" si="3"/>
        <v>0.48480000000000001</v>
      </c>
      <c r="H31" s="22">
        <f t="shared" si="3"/>
        <v>1997</v>
      </c>
      <c r="I31" s="22">
        <f t="shared" si="3"/>
        <v>0.50760000000000005</v>
      </c>
      <c r="J31" s="22">
        <f t="shared" si="3"/>
        <v>0.56779999999999997</v>
      </c>
      <c r="K31" s="22">
        <f t="shared" si="3"/>
        <v>0.53600000000000003</v>
      </c>
    </row>
    <row r="32" spans="1:11" x14ac:dyDescent="0.3">
      <c r="A32" s="41" t="s">
        <v>83</v>
      </c>
      <c r="B32" s="41"/>
      <c r="C32" s="22">
        <f>MEDIAN(C9,C10,C15)</f>
        <v>42.8215</v>
      </c>
      <c r="D32" s="22">
        <f t="shared" ref="D32:K32" si="4">MEDIAN(D9,D10,D15)</f>
        <v>33.44</v>
      </c>
      <c r="E32" s="22">
        <f t="shared" si="4"/>
        <v>52.64</v>
      </c>
      <c r="F32" s="22">
        <f t="shared" si="4"/>
        <v>69.569999999999993</v>
      </c>
      <c r="G32" s="22">
        <f t="shared" si="4"/>
        <v>0.48470000000000002</v>
      </c>
      <c r="H32" s="22">
        <f t="shared" si="4"/>
        <v>1992</v>
      </c>
      <c r="I32" s="22">
        <f t="shared" si="4"/>
        <v>0.50449999999999995</v>
      </c>
      <c r="J32" s="22">
        <f t="shared" si="4"/>
        <v>0.56789999999999996</v>
      </c>
      <c r="K32" s="22">
        <f t="shared" si="4"/>
        <v>0.53659999999999997</v>
      </c>
    </row>
    <row r="33" spans="1:11" hidden="1" x14ac:dyDescent="0.3"/>
    <row r="34" spans="1:11" x14ac:dyDescent="0.3">
      <c r="A34" s="41" t="s">
        <v>66</v>
      </c>
      <c r="B34" s="41"/>
      <c r="C34" s="22">
        <f>MEDIAN(C10,C12,C14)</f>
        <v>42.772199999999998</v>
      </c>
      <c r="D34" s="22">
        <f>MEDIAN(D10,D12,D14)</f>
        <v>33.44</v>
      </c>
      <c r="E34" s="22">
        <f t="shared" ref="E34:K34" si="5">MEDIAN(E10,E12,E14)</f>
        <v>52.65</v>
      </c>
      <c r="F34" s="22">
        <f t="shared" si="5"/>
        <v>69.55</v>
      </c>
      <c r="G34" s="22">
        <f t="shared" si="5"/>
        <v>0.48549999999999999</v>
      </c>
      <c r="H34" s="22">
        <f t="shared" si="5"/>
        <v>1987</v>
      </c>
      <c r="I34" s="22">
        <f t="shared" si="5"/>
        <v>0.50619999999999998</v>
      </c>
      <c r="J34" s="22">
        <f t="shared" si="5"/>
        <v>0.57169999999999999</v>
      </c>
      <c r="K34" s="22">
        <f t="shared" si="5"/>
        <v>0.53659999999999997</v>
      </c>
    </row>
    <row r="35" spans="1:11" x14ac:dyDescent="0.3">
      <c r="A35" s="41" t="s">
        <v>67</v>
      </c>
      <c r="B35" s="41"/>
      <c r="C35" s="22">
        <f>MEDIAN(C9,C11,C13)</f>
        <v>42.950499999999998</v>
      </c>
      <c r="D35" s="22">
        <f t="shared" ref="D35:K35" si="6">MEDIAN(D9,D11,D13)</f>
        <v>33.369999999999997</v>
      </c>
      <c r="E35" s="22">
        <f t="shared" si="6"/>
        <v>52.65</v>
      </c>
      <c r="F35" s="22">
        <f t="shared" si="6"/>
        <v>69.540000000000006</v>
      </c>
      <c r="G35" s="22">
        <f t="shared" si="6"/>
        <v>0.48480000000000001</v>
      </c>
      <c r="H35" s="22">
        <f t="shared" si="6"/>
        <v>1992</v>
      </c>
      <c r="I35" s="22">
        <f t="shared" si="6"/>
        <v>0.50619999999999998</v>
      </c>
      <c r="J35" s="22">
        <f t="shared" si="6"/>
        <v>0.57030000000000003</v>
      </c>
      <c r="K35" s="22">
        <f t="shared" si="6"/>
        <v>0.53639999999999999</v>
      </c>
    </row>
    <row r="36" spans="1:11" x14ac:dyDescent="0.3">
      <c r="A36" s="41" t="s">
        <v>72</v>
      </c>
      <c r="B36" s="41"/>
      <c r="C36" s="22">
        <f>MEDIAN(C15:C17)</f>
        <v>42.8215</v>
      </c>
      <c r="D36" s="22">
        <f>MEDIAN(D15:D17)</f>
        <v>33.409999999999997</v>
      </c>
      <c r="E36" s="22">
        <f t="shared" ref="E36:J36" si="7">MEDIAN(E15:E17)</f>
        <v>52.6</v>
      </c>
      <c r="F36" s="22">
        <f t="shared" si="7"/>
        <v>69.42</v>
      </c>
      <c r="G36" s="22">
        <f t="shared" si="7"/>
        <v>0.48409999999999997</v>
      </c>
      <c r="H36" s="22">
        <f t="shared" si="7"/>
        <v>1997</v>
      </c>
      <c r="I36" s="22">
        <f t="shared" si="7"/>
        <v>0.50529999999999997</v>
      </c>
      <c r="J36" s="22">
        <f t="shared" si="7"/>
        <v>0.56789999999999996</v>
      </c>
      <c r="K36" s="22">
        <f>MEDIAN(K15:K17)</f>
        <v>0.53600000000000003</v>
      </c>
    </row>
  </sheetData>
  <mergeCells count="11">
    <mergeCell ref="B22:B25"/>
    <mergeCell ref="C20:C25"/>
    <mergeCell ref="E21:K25"/>
    <mergeCell ref="A32:B32"/>
    <mergeCell ref="A34:B34"/>
    <mergeCell ref="A35:B35"/>
    <mergeCell ref="A36:B36"/>
    <mergeCell ref="A28:B28"/>
    <mergeCell ref="A29:B29"/>
    <mergeCell ref="A30:B30"/>
    <mergeCell ref="A31:B31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B9CA8-3DBF-4B1E-ADDB-145C612FA0E4}">
  <sheetPr codeName="Sheet3"/>
  <dimension ref="A1:K35"/>
  <sheetViews>
    <sheetView zoomScale="70" zoomScaleNormal="70" workbookViewId="0">
      <selection activeCell="A33" sqref="A33:K35"/>
    </sheetView>
  </sheetViews>
  <sheetFormatPr defaultRowHeight="14.4" x14ac:dyDescent="0.3"/>
  <cols>
    <col min="1" max="1" width="38.6640625" customWidth="1"/>
    <col min="2" max="2" width="60.33203125" customWidth="1"/>
    <col min="3" max="3" width="16.77734375" customWidth="1"/>
    <col min="4" max="4" width="18" customWidth="1"/>
    <col min="5" max="6" width="17.88671875" customWidth="1"/>
    <col min="7" max="7" width="17.77734375" customWidth="1"/>
    <col min="8" max="8" width="18" customWidth="1"/>
    <col min="9" max="9" width="17.77734375" customWidth="1"/>
    <col min="10" max="10" width="16.21875" customWidth="1"/>
    <col min="11" max="11" width="17.77734375" customWidth="1"/>
  </cols>
  <sheetData>
    <row r="1" spans="1:11" ht="15" thickBot="1" x14ac:dyDescent="0.35">
      <c r="A1" s="6" t="s">
        <v>1</v>
      </c>
      <c r="B1" s="6" t="s">
        <v>16</v>
      </c>
      <c r="C1" s="6" t="s">
        <v>0</v>
      </c>
      <c r="D1" s="6" t="s">
        <v>2</v>
      </c>
      <c r="E1" s="6" t="s">
        <v>3</v>
      </c>
      <c r="F1" s="6" t="s">
        <v>5</v>
      </c>
      <c r="G1" s="6" t="s">
        <v>4</v>
      </c>
      <c r="H1" s="6" t="s">
        <v>71</v>
      </c>
      <c r="I1" s="6" t="s">
        <v>68</v>
      </c>
      <c r="J1" s="6" t="s">
        <v>69</v>
      </c>
      <c r="K1" s="6" t="s">
        <v>70</v>
      </c>
    </row>
    <row r="2" spans="1:11" x14ac:dyDescent="0.3">
      <c r="A2" s="1" t="s">
        <v>91</v>
      </c>
      <c r="B2" s="1" t="s">
        <v>34</v>
      </c>
      <c r="C2" s="1" t="s">
        <v>33</v>
      </c>
      <c r="D2" s="7">
        <v>33.94</v>
      </c>
      <c r="E2" s="7">
        <v>53.2</v>
      </c>
      <c r="F2" s="7">
        <v>68.22</v>
      </c>
      <c r="G2" s="7">
        <v>0.50900000000000001</v>
      </c>
      <c r="H2" s="7">
        <v>2133</v>
      </c>
      <c r="I2" s="7">
        <v>0.54769999999999996</v>
      </c>
      <c r="J2" s="7">
        <v>0.57620000000000005</v>
      </c>
      <c r="K2" s="7">
        <v>0.56159999999999999</v>
      </c>
    </row>
    <row r="3" spans="1:11" x14ac:dyDescent="0.3">
      <c r="A3" s="3" t="s">
        <v>89</v>
      </c>
      <c r="B3" s="3" t="s">
        <v>92</v>
      </c>
      <c r="C3" s="3">
        <v>42.909700000000001</v>
      </c>
      <c r="D3" s="8">
        <v>34.03</v>
      </c>
      <c r="E3" s="8">
        <v>53.28</v>
      </c>
      <c r="F3" s="8">
        <v>67.849999999999994</v>
      </c>
      <c r="G3" s="8">
        <v>0.52349999999999997</v>
      </c>
      <c r="H3" s="8">
        <v>2163</v>
      </c>
      <c r="I3" s="8">
        <v>0.54859999999999998</v>
      </c>
      <c r="J3" s="8">
        <v>0.56910000000000005</v>
      </c>
      <c r="K3" s="8">
        <v>0.55869999999999997</v>
      </c>
    </row>
    <row r="4" spans="1:11" x14ac:dyDescent="0.3">
      <c r="A4" s="3" t="s">
        <v>84</v>
      </c>
      <c r="B4" s="3" t="s">
        <v>22</v>
      </c>
      <c r="C4" s="3">
        <v>42.252800000000001</v>
      </c>
      <c r="D4" s="8">
        <v>33.6</v>
      </c>
      <c r="E4" s="8">
        <v>52.94</v>
      </c>
      <c r="F4" s="8">
        <v>68.010000000000005</v>
      </c>
      <c r="G4" s="8">
        <v>0.52090000000000003</v>
      </c>
      <c r="H4" s="8">
        <v>2167</v>
      </c>
      <c r="I4" s="8">
        <v>0.54459999999999997</v>
      </c>
      <c r="J4" s="8">
        <v>0.56389999999999996</v>
      </c>
      <c r="K4" s="8">
        <v>0.55410000000000004</v>
      </c>
    </row>
    <row r="5" spans="1:11" x14ac:dyDescent="0.3">
      <c r="A5" s="3" t="s">
        <v>85</v>
      </c>
      <c r="B5" s="3" t="s">
        <v>23</v>
      </c>
      <c r="C5" s="3">
        <v>43.123899999999999</v>
      </c>
      <c r="D5" s="8">
        <v>34.11</v>
      </c>
      <c r="E5" s="8">
        <v>53.47</v>
      </c>
      <c r="F5" s="8">
        <v>67.3</v>
      </c>
      <c r="G5" s="8">
        <v>0.52569999999999995</v>
      </c>
      <c r="H5" s="8">
        <v>2163</v>
      </c>
      <c r="I5" s="8">
        <v>0.54590000000000005</v>
      </c>
      <c r="J5" s="8">
        <v>0.56630000000000003</v>
      </c>
      <c r="K5" s="8">
        <v>0.55589999999999995</v>
      </c>
    </row>
    <row r="6" spans="1:11" ht="15" thickBot="1" x14ac:dyDescent="0.35">
      <c r="A6" s="5" t="s">
        <v>86</v>
      </c>
      <c r="B6" s="5" t="s">
        <v>24</v>
      </c>
      <c r="C6" s="5">
        <v>43.224200000000003</v>
      </c>
      <c r="D6" s="23">
        <v>33.56</v>
      </c>
      <c r="E6" s="23">
        <v>53.02</v>
      </c>
      <c r="F6" s="23">
        <v>67.62</v>
      </c>
      <c r="G6" s="23">
        <v>0.52610000000000001</v>
      </c>
      <c r="H6" s="23">
        <v>2127</v>
      </c>
      <c r="I6" s="23">
        <v>0.53790000000000004</v>
      </c>
      <c r="J6" s="23">
        <v>0.5675</v>
      </c>
      <c r="K6" s="23">
        <v>0.55230000000000001</v>
      </c>
    </row>
    <row r="7" spans="1:11" ht="12.6" customHeight="1" x14ac:dyDescent="0.3">
      <c r="A7" s="1" t="s">
        <v>87</v>
      </c>
      <c r="B7" s="1" t="s">
        <v>41</v>
      </c>
      <c r="C7" s="1">
        <v>43.105200000000004</v>
      </c>
      <c r="D7" s="11">
        <v>33.86</v>
      </c>
      <c r="E7" s="11">
        <v>53.03</v>
      </c>
      <c r="F7" s="11">
        <v>68.69</v>
      </c>
      <c r="G7" s="11">
        <v>0.51370000000000005</v>
      </c>
      <c r="H7" s="11">
        <v>2204</v>
      </c>
      <c r="I7" s="11">
        <v>0.54769999999999996</v>
      </c>
      <c r="J7" s="11">
        <v>0.55759999999999998</v>
      </c>
      <c r="K7" s="11">
        <v>0.55259999999999998</v>
      </c>
    </row>
    <row r="8" spans="1:11" ht="13.2" customHeight="1" x14ac:dyDescent="0.3">
      <c r="A8" s="18" t="s">
        <v>88</v>
      </c>
      <c r="B8" s="19" t="s">
        <v>40</v>
      </c>
      <c r="C8" s="19">
        <v>43.5535</v>
      </c>
      <c r="D8" s="19">
        <v>33.72</v>
      </c>
      <c r="E8" s="19">
        <v>53.12</v>
      </c>
      <c r="F8" s="19">
        <v>68.45</v>
      </c>
      <c r="G8" s="19">
        <v>0.52510000000000001</v>
      </c>
      <c r="H8" s="19">
        <v>2208</v>
      </c>
      <c r="I8" s="19">
        <v>0.54949999999999999</v>
      </c>
      <c r="J8" s="19">
        <v>0.55840000000000001</v>
      </c>
      <c r="K8" s="19">
        <v>0.55389999999999995</v>
      </c>
    </row>
    <row r="9" spans="1:11" x14ac:dyDescent="0.3">
      <c r="A9" s="29" t="s">
        <v>60</v>
      </c>
      <c r="B9" s="33" t="s">
        <v>54</v>
      </c>
      <c r="C9" s="19">
        <v>43.620199999999997</v>
      </c>
      <c r="D9" s="19">
        <v>33.85</v>
      </c>
      <c r="E9" s="19">
        <v>52.99</v>
      </c>
      <c r="F9" s="19">
        <v>68.61</v>
      </c>
      <c r="G9" s="19">
        <v>0.51680000000000004</v>
      </c>
      <c r="H9" s="24">
        <v>2210</v>
      </c>
      <c r="I9" s="19">
        <v>0.55259999999999998</v>
      </c>
      <c r="J9" s="19">
        <v>0.56110000000000004</v>
      </c>
      <c r="K9" s="19">
        <v>0.55679999999999996</v>
      </c>
    </row>
    <row r="10" spans="1:11" x14ac:dyDescent="0.3">
      <c r="A10" s="29" t="s">
        <v>61</v>
      </c>
      <c r="B10" s="33" t="s">
        <v>55</v>
      </c>
      <c r="C10" s="19">
        <v>43.218000000000004</v>
      </c>
      <c r="D10" s="19">
        <v>33.85</v>
      </c>
      <c r="E10" s="19">
        <v>53.06</v>
      </c>
      <c r="F10" s="19">
        <v>67.569999999999993</v>
      </c>
      <c r="G10" s="19">
        <v>0.52359999999999995</v>
      </c>
      <c r="H10" s="19">
        <v>2169</v>
      </c>
      <c r="I10" s="19">
        <v>0.55349999999999999</v>
      </c>
      <c r="J10" s="19">
        <v>0.5726</v>
      </c>
      <c r="K10" s="19">
        <v>0.56289999999999996</v>
      </c>
    </row>
    <row r="11" spans="1:11" x14ac:dyDescent="0.3">
      <c r="A11" s="27" t="s">
        <v>62</v>
      </c>
      <c r="B11" s="31" t="s">
        <v>52</v>
      </c>
      <c r="C11" s="24">
        <v>43.872199999999999</v>
      </c>
      <c r="D11" s="24">
        <v>34.24</v>
      </c>
      <c r="E11" s="24">
        <v>53.31</v>
      </c>
      <c r="F11" s="24">
        <v>67.900000000000006</v>
      </c>
      <c r="G11" s="24">
        <v>0.51749999999999996</v>
      </c>
      <c r="H11" s="24">
        <v>2171</v>
      </c>
      <c r="I11" s="24">
        <v>0.54990000000000006</v>
      </c>
      <c r="J11" s="24">
        <v>0.56840000000000002</v>
      </c>
      <c r="K11" s="24">
        <v>0.55900000000000005</v>
      </c>
    </row>
    <row r="12" spans="1:11" x14ac:dyDescent="0.3">
      <c r="A12" s="27" t="s">
        <v>63</v>
      </c>
      <c r="B12" s="31" t="s">
        <v>51</v>
      </c>
      <c r="C12" s="24">
        <v>43.644100000000002</v>
      </c>
      <c r="D12" s="24">
        <v>33.97</v>
      </c>
      <c r="E12" s="24">
        <v>53.13</v>
      </c>
      <c r="F12" s="24">
        <v>68.290000000000006</v>
      </c>
      <c r="G12" s="24">
        <v>0.52500000000000002</v>
      </c>
      <c r="H12" s="24">
        <v>2204</v>
      </c>
      <c r="I12" s="24">
        <v>0.55569999999999997</v>
      </c>
      <c r="J12" s="24">
        <v>0.56579999999999997</v>
      </c>
      <c r="K12" s="24">
        <v>0.56069999999999998</v>
      </c>
    </row>
    <row r="13" spans="1:11" x14ac:dyDescent="0.3">
      <c r="A13" s="35" t="s">
        <v>64</v>
      </c>
      <c r="B13" s="31" t="s">
        <v>48</v>
      </c>
      <c r="C13" s="24">
        <v>43.685600000000001</v>
      </c>
      <c r="D13" s="24">
        <v>33.840000000000003</v>
      </c>
      <c r="E13" s="24">
        <v>53.06</v>
      </c>
      <c r="F13" s="24">
        <v>68.3</v>
      </c>
      <c r="G13" s="24">
        <v>0.52</v>
      </c>
      <c r="H13" s="24">
        <v>2182</v>
      </c>
      <c r="I13" s="24">
        <v>0.54810000000000003</v>
      </c>
      <c r="J13" s="24">
        <v>0.56369999999999998</v>
      </c>
      <c r="K13" s="24">
        <v>0.55579999999999996</v>
      </c>
    </row>
    <row r="14" spans="1:11" x14ac:dyDescent="0.3">
      <c r="A14" s="35" t="s">
        <v>65</v>
      </c>
      <c r="B14" s="31" t="s">
        <v>53</v>
      </c>
      <c r="C14" s="24">
        <v>43.317</v>
      </c>
      <c r="D14" s="24">
        <v>34.03</v>
      </c>
      <c r="E14" s="24">
        <v>53.24</v>
      </c>
      <c r="F14" s="24">
        <v>68.33</v>
      </c>
      <c r="G14" s="24">
        <v>0.52349999999999997</v>
      </c>
      <c r="H14" s="24">
        <v>2232</v>
      </c>
      <c r="I14" s="24">
        <v>0.55879999999999996</v>
      </c>
      <c r="J14" s="24">
        <v>0.56179999999999997</v>
      </c>
      <c r="K14" s="24">
        <v>0.56030000000000002</v>
      </c>
    </row>
    <row r="15" spans="1:11" x14ac:dyDescent="0.3">
      <c r="A15" s="27" t="s">
        <v>77</v>
      </c>
      <c r="B15" s="31" t="s">
        <v>57</v>
      </c>
      <c r="C15" s="24">
        <v>43.53</v>
      </c>
      <c r="D15" s="24">
        <v>34.130000000000003</v>
      </c>
      <c r="E15" s="24">
        <v>53.21</v>
      </c>
      <c r="F15" s="24">
        <v>68.209999999999994</v>
      </c>
      <c r="G15" s="24">
        <v>0.52310000000000001</v>
      </c>
      <c r="H15" s="24">
        <v>2184</v>
      </c>
      <c r="I15" s="24">
        <v>0.5544</v>
      </c>
      <c r="J15" s="24">
        <v>0.5696</v>
      </c>
      <c r="K15" s="24">
        <v>0.56189999999999996</v>
      </c>
    </row>
    <row r="16" spans="1:11" x14ac:dyDescent="0.3">
      <c r="A16" s="27" t="s">
        <v>78</v>
      </c>
      <c r="B16" s="31" t="s">
        <v>58</v>
      </c>
      <c r="C16" s="24">
        <v>43.3065</v>
      </c>
      <c r="D16" s="24">
        <v>33.65</v>
      </c>
      <c r="E16" s="24">
        <v>53.02</v>
      </c>
      <c r="F16" s="24">
        <v>67.819999999999993</v>
      </c>
      <c r="G16" s="24">
        <v>0.52210000000000001</v>
      </c>
      <c r="H16" s="24">
        <v>2163</v>
      </c>
      <c r="I16" s="24">
        <v>0.54949999999999999</v>
      </c>
      <c r="J16" s="24">
        <v>0.56999999999999995</v>
      </c>
      <c r="K16" s="24">
        <v>0.55959999999999999</v>
      </c>
    </row>
    <row r="17" spans="1:11" ht="15" thickBot="1" x14ac:dyDescent="0.35">
      <c r="A17" s="16" t="s">
        <v>79</v>
      </c>
      <c r="B17" s="32" t="s">
        <v>56</v>
      </c>
      <c r="C17" s="25">
        <v>43.733899999999998</v>
      </c>
      <c r="D17" s="25">
        <v>33.9</v>
      </c>
      <c r="E17" s="25">
        <v>53.23</v>
      </c>
      <c r="F17" s="25">
        <v>68.02</v>
      </c>
      <c r="G17" s="25">
        <v>0.52480000000000004</v>
      </c>
      <c r="H17" s="25">
        <v>2171</v>
      </c>
      <c r="I17" s="25">
        <v>0.55259999999999998</v>
      </c>
      <c r="J17" s="25">
        <v>0.57120000000000004</v>
      </c>
      <c r="K17" s="25">
        <v>0.56169999999999998</v>
      </c>
    </row>
    <row r="18" spans="1:11" x14ac:dyDescent="0.3">
      <c r="A18" s="29" t="s">
        <v>75</v>
      </c>
      <c r="B18" s="33" t="s">
        <v>55</v>
      </c>
      <c r="C18" s="19">
        <v>42.9908</v>
      </c>
      <c r="D18" s="19">
        <v>33.89</v>
      </c>
      <c r="E18" s="19">
        <v>53.16</v>
      </c>
      <c r="F18" s="19">
        <v>68.48</v>
      </c>
      <c r="G18" s="19">
        <v>0.52259999999999995</v>
      </c>
      <c r="H18" s="19">
        <v>2147</v>
      </c>
      <c r="I18" s="19">
        <v>0.54630000000000001</v>
      </c>
      <c r="J18" s="19">
        <v>0.57099999999999995</v>
      </c>
      <c r="K18" s="19">
        <v>0.55840000000000001</v>
      </c>
    </row>
    <row r="19" spans="1:11" ht="15" thickBot="1" x14ac:dyDescent="0.35">
      <c r="A19" s="16" t="s">
        <v>76</v>
      </c>
      <c r="B19" s="32" t="s">
        <v>51</v>
      </c>
      <c r="C19" s="25">
        <v>43.377800000000001</v>
      </c>
      <c r="D19" s="25">
        <v>34.24</v>
      </c>
      <c r="E19" s="25">
        <v>53.35</v>
      </c>
      <c r="F19" s="25">
        <v>68.69</v>
      </c>
      <c r="G19" s="25">
        <v>0.51949999999999996</v>
      </c>
      <c r="H19" s="25">
        <v>2208</v>
      </c>
      <c r="I19" s="25">
        <v>0.55300000000000005</v>
      </c>
      <c r="J19" s="25">
        <v>0.56200000000000006</v>
      </c>
      <c r="K19" s="25">
        <v>0.5575</v>
      </c>
    </row>
    <row r="20" spans="1:11" ht="13.8" customHeight="1" x14ac:dyDescent="0.3">
      <c r="A20" s="1" t="s">
        <v>15</v>
      </c>
      <c r="B20" s="1" t="s">
        <v>19</v>
      </c>
      <c r="C20" s="43" t="s">
        <v>33</v>
      </c>
      <c r="D20" s="1">
        <v>37.71</v>
      </c>
      <c r="E20" s="1">
        <v>55.04</v>
      </c>
      <c r="F20" s="1">
        <v>66.48</v>
      </c>
      <c r="G20" s="1">
        <v>0.5131</v>
      </c>
      <c r="H20" s="37"/>
      <c r="I20" s="37"/>
      <c r="J20" s="37"/>
      <c r="K20" s="37"/>
    </row>
    <row r="21" spans="1:11" x14ac:dyDescent="0.3">
      <c r="A21" s="3" t="s">
        <v>25</v>
      </c>
      <c r="B21" s="3" t="s">
        <v>30</v>
      </c>
      <c r="C21" s="43"/>
      <c r="D21" s="3">
        <v>36.130000000000003</v>
      </c>
      <c r="E21" s="45" t="s">
        <v>31</v>
      </c>
      <c r="F21" s="45"/>
      <c r="G21" s="45"/>
      <c r="H21" s="45"/>
      <c r="I21" s="45"/>
      <c r="J21" s="45"/>
      <c r="K21" s="45"/>
    </row>
    <row r="22" spans="1:11" x14ac:dyDescent="0.3">
      <c r="A22" s="3" t="s">
        <v>26</v>
      </c>
      <c r="B22" s="42" t="s">
        <v>32</v>
      </c>
      <c r="C22" s="43"/>
      <c r="D22" s="3">
        <v>35.5</v>
      </c>
      <c r="E22" s="45"/>
      <c r="F22" s="45"/>
      <c r="G22" s="45"/>
      <c r="H22" s="45"/>
      <c r="I22" s="45"/>
      <c r="J22" s="45"/>
      <c r="K22" s="45"/>
    </row>
    <row r="23" spans="1:11" x14ac:dyDescent="0.3">
      <c r="A23" s="3" t="s">
        <v>27</v>
      </c>
      <c r="B23" s="42"/>
      <c r="C23" s="43"/>
      <c r="D23" s="3">
        <v>35.409999999999997</v>
      </c>
      <c r="E23" s="45"/>
      <c r="F23" s="45"/>
      <c r="G23" s="45"/>
      <c r="H23" s="45"/>
      <c r="I23" s="45"/>
      <c r="J23" s="45"/>
      <c r="K23" s="45"/>
    </row>
    <row r="24" spans="1:11" x14ac:dyDescent="0.3">
      <c r="A24" s="3" t="s">
        <v>28</v>
      </c>
      <c r="B24" s="42"/>
      <c r="C24" s="43"/>
      <c r="D24" s="3">
        <v>35.18</v>
      </c>
      <c r="E24" s="45"/>
      <c r="F24" s="45"/>
      <c r="G24" s="45"/>
      <c r="H24" s="45"/>
      <c r="I24" s="45"/>
      <c r="J24" s="45"/>
      <c r="K24" s="45"/>
    </row>
    <row r="25" spans="1:11" x14ac:dyDescent="0.3">
      <c r="A25" s="3" t="s">
        <v>29</v>
      </c>
      <c r="B25" s="42"/>
      <c r="C25" s="44"/>
      <c r="D25" s="3">
        <v>31.63</v>
      </c>
      <c r="E25" s="45"/>
      <c r="F25" s="45"/>
      <c r="G25" s="45"/>
      <c r="H25" s="45"/>
      <c r="I25" s="45"/>
      <c r="J25" s="45"/>
      <c r="K25" s="45"/>
    </row>
    <row r="27" spans="1:11" x14ac:dyDescent="0.3">
      <c r="B27" s="10"/>
      <c r="C27" s="10"/>
    </row>
    <row r="28" spans="1:11" x14ac:dyDescent="0.3">
      <c r="A28" s="48" t="s">
        <v>59</v>
      </c>
      <c r="B28" s="49"/>
      <c r="C28" s="22">
        <f>MEDIAN(C7:C17)</f>
        <v>43.5535</v>
      </c>
      <c r="D28" s="22">
        <f>MEDIAN(D7:D17)</f>
        <v>33.86</v>
      </c>
      <c r="E28" s="22">
        <f t="shared" ref="E28:K28" si="0">MEDIAN(E7:E17)</f>
        <v>53.12</v>
      </c>
      <c r="F28" s="22">
        <f t="shared" si="0"/>
        <v>68.290000000000006</v>
      </c>
      <c r="G28" s="22">
        <f t="shared" si="0"/>
        <v>0.52310000000000001</v>
      </c>
      <c r="H28" s="22">
        <f t="shared" si="0"/>
        <v>2184</v>
      </c>
      <c r="I28" s="22">
        <f t="shared" si="0"/>
        <v>0.55259999999999998</v>
      </c>
      <c r="J28" s="22">
        <f t="shared" si="0"/>
        <v>0.56579999999999997</v>
      </c>
      <c r="K28" s="22">
        <f t="shared" si="0"/>
        <v>0.55959999999999999</v>
      </c>
    </row>
    <row r="29" spans="1:11" x14ac:dyDescent="0.3">
      <c r="A29" s="46" t="s">
        <v>80</v>
      </c>
      <c r="B29" s="47"/>
      <c r="C29" s="22">
        <f>MEDIAN(C9:C17)</f>
        <v>43.620199999999997</v>
      </c>
      <c r="D29" s="22">
        <f>MEDIAN(D9:D17)</f>
        <v>33.9</v>
      </c>
      <c r="E29" s="22">
        <f t="shared" ref="E29:K29" si="1">MEDIAN(E9:E17)</f>
        <v>53.13</v>
      </c>
      <c r="F29" s="22">
        <f t="shared" si="1"/>
        <v>68.209999999999994</v>
      </c>
      <c r="G29" s="22">
        <f t="shared" si="1"/>
        <v>0.52310000000000001</v>
      </c>
      <c r="H29" s="22">
        <f t="shared" si="1"/>
        <v>2182</v>
      </c>
      <c r="I29" s="22">
        <f t="shared" si="1"/>
        <v>0.55259999999999998</v>
      </c>
      <c r="J29" s="22">
        <f t="shared" si="1"/>
        <v>0.56840000000000002</v>
      </c>
      <c r="K29" s="22">
        <f t="shared" si="1"/>
        <v>0.56030000000000002</v>
      </c>
    </row>
    <row r="30" spans="1:11" x14ac:dyDescent="0.3">
      <c r="A30" s="46" t="s">
        <v>81</v>
      </c>
      <c r="B30" s="47"/>
      <c r="C30" s="22">
        <f>MEDIAN(C13,C14,C17)</f>
        <v>43.685600000000001</v>
      </c>
      <c r="D30" s="22">
        <f>MEDIAN(D13,D14,D17)</f>
        <v>33.9</v>
      </c>
      <c r="E30" s="22">
        <f>MEDIAN(E13,E14,E17)</f>
        <v>53.23</v>
      </c>
      <c r="F30" s="22">
        <f t="shared" ref="F30:K30" si="2">MEDIAN(F13,F14,F17)</f>
        <v>68.3</v>
      </c>
      <c r="G30" s="22">
        <f t="shared" si="2"/>
        <v>0.52349999999999997</v>
      </c>
      <c r="H30" s="22">
        <f t="shared" si="2"/>
        <v>2182</v>
      </c>
      <c r="I30" s="22">
        <f t="shared" si="2"/>
        <v>0.55259999999999998</v>
      </c>
      <c r="J30" s="22">
        <f t="shared" si="2"/>
        <v>0.56369999999999998</v>
      </c>
      <c r="K30" s="22">
        <f t="shared" si="2"/>
        <v>0.56030000000000002</v>
      </c>
    </row>
    <row r="31" spans="1:11" x14ac:dyDescent="0.3">
      <c r="A31" s="46" t="s">
        <v>82</v>
      </c>
      <c r="B31" s="47"/>
      <c r="C31" s="22">
        <f>MEDIAN(C11,C12,C16)</f>
        <v>43.644100000000002</v>
      </c>
      <c r="D31" s="22">
        <f>MEDIAN(D11,D12,D16)</f>
        <v>33.97</v>
      </c>
      <c r="E31" s="22">
        <f>MEDIAN(E11,E12,E16)</f>
        <v>53.13</v>
      </c>
      <c r="F31" s="22">
        <f t="shared" ref="F31:K31" si="3">MEDIAN(F11,F12,F16)</f>
        <v>67.900000000000006</v>
      </c>
      <c r="G31" s="22">
        <f t="shared" si="3"/>
        <v>0.52210000000000001</v>
      </c>
      <c r="H31" s="22">
        <f t="shared" si="3"/>
        <v>2171</v>
      </c>
      <c r="I31" s="22">
        <f t="shared" si="3"/>
        <v>0.54990000000000006</v>
      </c>
      <c r="J31" s="22">
        <f t="shared" si="3"/>
        <v>0.56840000000000002</v>
      </c>
      <c r="K31" s="22">
        <f t="shared" si="3"/>
        <v>0.55959999999999999</v>
      </c>
    </row>
    <row r="32" spans="1:11" x14ac:dyDescent="0.3">
      <c r="A32" s="46" t="s">
        <v>83</v>
      </c>
      <c r="B32" s="47"/>
      <c r="C32" s="22">
        <f>MEDIAN(C9,C10,C15)</f>
        <v>43.53</v>
      </c>
      <c r="D32" s="22">
        <f>MEDIAN(D9,D10,D15)</f>
        <v>33.85</v>
      </c>
      <c r="E32" s="22">
        <f t="shared" ref="E32:K32" si="4">MEDIAN(E9,E10,E15)</f>
        <v>53.06</v>
      </c>
      <c r="F32" s="22">
        <f t="shared" si="4"/>
        <v>68.209999999999994</v>
      </c>
      <c r="G32" s="22">
        <f t="shared" si="4"/>
        <v>0.52310000000000001</v>
      </c>
      <c r="H32" s="22">
        <f t="shared" si="4"/>
        <v>2184</v>
      </c>
      <c r="I32" s="22">
        <f t="shared" si="4"/>
        <v>0.55349999999999999</v>
      </c>
      <c r="J32" s="22">
        <f t="shared" si="4"/>
        <v>0.5696</v>
      </c>
      <c r="K32" s="22">
        <f t="shared" si="4"/>
        <v>0.56189999999999996</v>
      </c>
    </row>
    <row r="33" spans="1:11" x14ac:dyDescent="0.3">
      <c r="A33" s="46" t="s">
        <v>66</v>
      </c>
      <c r="B33" s="47"/>
      <c r="C33" s="22">
        <f>MEDIAN(C10,C12,C14)</f>
        <v>43.317</v>
      </c>
      <c r="D33" s="22">
        <f t="shared" ref="D33:K33" si="5">MEDIAN(D10,D12,D14)</f>
        <v>33.97</v>
      </c>
      <c r="E33" s="22">
        <f t="shared" si="5"/>
        <v>53.13</v>
      </c>
      <c r="F33" s="22">
        <f t="shared" si="5"/>
        <v>68.290000000000006</v>
      </c>
      <c r="G33" s="22">
        <f t="shared" si="5"/>
        <v>0.52359999999999995</v>
      </c>
      <c r="H33" s="22">
        <f t="shared" si="5"/>
        <v>2204</v>
      </c>
      <c r="I33" s="22">
        <f t="shared" si="5"/>
        <v>0.55569999999999997</v>
      </c>
      <c r="J33" s="22">
        <f t="shared" si="5"/>
        <v>0.56579999999999997</v>
      </c>
      <c r="K33" s="22">
        <f t="shared" si="5"/>
        <v>0.56069999999999998</v>
      </c>
    </row>
    <row r="34" spans="1:11" x14ac:dyDescent="0.3">
      <c r="A34" s="46" t="s">
        <v>67</v>
      </c>
      <c r="B34" s="47"/>
      <c r="C34" s="22">
        <f>MEDIAN(C9,C11,C13)</f>
        <v>43.685600000000001</v>
      </c>
      <c r="D34" s="22">
        <f t="shared" ref="D34:K34" si="6">MEDIAN(D9,D11,D13)</f>
        <v>33.85</v>
      </c>
      <c r="E34" s="22">
        <f t="shared" si="6"/>
        <v>53.06</v>
      </c>
      <c r="F34" s="22">
        <f t="shared" si="6"/>
        <v>68.3</v>
      </c>
      <c r="G34" s="22">
        <f t="shared" si="6"/>
        <v>0.51749999999999996</v>
      </c>
      <c r="H34" s="22">
        <f t="shared" si="6"/>
        <v>2182</v>
      </c>
      <c r="I34" s="22">
        <f t="shared" si="6"/>
        <v>0.54990000000000006</v>
      </c>
      <c r="J34" s="22">
        <f t="shared" si="6"/>
        <v>0.56369999999999998</v>
      </c>
      <c r="K34" s="22">
        <f t="shared" si="6"/>
        <v>0.55679999999999996</v>
      </c>
    </row>
    <row r="35" spans="1:11" x14ac:dyDescent="0.3">
      <c r="A35" s="46" t="s">
        <v>72</v>
      </c>
      <c r="B35" s="47"/>
      <c r="C35" s="22">
        <f>MEDIAN(C15:C17)</f>
        <v>43.53</v>
      </c>
      <c r="D35" s="22">
        <f t="shared" ref="D35:K35" si="7">MEDIAN(D15:D17)</f>
        <v>33.9</v>
      </c>
      <c r="E35" s="22">
        <f t="shared" si="7"/>
        <v>53.21</v>
      </c>
      <c r="F35" s="22">
        <f t="shared" si="7"/>
        <v>68.02</v>
      </c>
      <c r="G35" s="22">
        <f t="shared" si="7"/>
        <v>0.52310000000000001</v>
      </c>
      <c r="H35" s="22">
        <f t="shared" si="7"/>
        <v>2171</v>
      </c>
      <c r="I35" s="22">
        <f t="shared" si="7"/>
        <v>0.55259999999999998</v>
      </c>
      <c r="J35" s="22">
        <f t="shared" si="7"/>
        <v>0.56999999999999995</v>
      </c>
      <c r="K35" s="22">
        <f t="shared" si="7"/>
        <v>0.56169999999999998</v>
      </c>
    </row>
  </sheetData>
  <mergeCells count="11">
    <mergeCell ref="B22:B25"/>
    <mergeCell ref="C20:C25"/>
    <mergeCell ref="E21:K25"/>
    <mergeCell ref="A32:B32"/>
    <mergeCell ref="A33:B33"/>
    <mergeCell ref="A34:B34"/>
    <mergeCell ref="A35:B35"/>
    <mergeCell ref="A28:B28"/>
    <mergeCell ref="A29:B29"/>
    <mergeCell ref="A30:B30"/>
    <mergeCell ref="A31:B31"/>
  </mergeCells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E9F30-CD4B-42DC-84E4-E64EA556D182}">
  <sheetPr codeName="Sheet4"/>
  <dimension ref="A1:M19"/>
  <sheetViews>
    <sheetView zoomScale="70" zoomScaleNormal="70" workbookViewId="0">
      <selection activeCell="B12" sqref="B12:B15"/>
    </sheetView>
  </sheetViews>
  <sheetFormatPr defaultRowHeight="14.4" x14ac:dyDescent="0.3"/>
  <cols>
    <col min="1" max="1" width="38.6640625" customWidth="1"/>
    <col min="2" max="2" width="60.33203125" customWidth="1"/>
    <col min="3" max="3" width="16.77734375" customWidth="1"/>
    <col min="4" max="4" width="18" customWidth="1"/>
    <col min="5" max="6" width="17.88671875" customWidth="1"/>
    <col min="7" max="7" width="17.77734375" customWidth="1"/>
    <col min="8" max="8" width="16.5546875" customWidth="1"/>
    <col min="9" max="9" width="17.77734375" customWidth="1"/>
    <col min="10" max="10" width="16.21875" customWidth="1"/>
    <col min="11" max="11" width="17.77734375" customWidth="1"/>
    <col min="12" max="12" width="17.6640625" customWidth="1"/>
    <col min="13" max="13" width="17.77734375" customWidth="1"/>
  </cols>
  <sheetData>
    <row r="1" spans="1:13" ht="15" thickBot="1" x14ac:dyDescent="0.35">
      <c r="A1" s="6" t="s">
        <v>1</v>
      </c>
      <c r="B1" s="6" t="s">
        <v>16</v>
      </c>
      <c r="C1" s="6" t="s">
        <v>0</v>
      </c>
      <c r="D1" s="6" t="s">
        <v>2</v>
      </c>
      <c r="E1" s="6" t="s">
        <v>3</v>
      </c>
      <c r="F1" s="6" t="s">
        <v>5</v>
      </c>
      <c r="G1" s="6" t="s">
        <v>4</v>
      </c>
      <c r="H1" s="6" t="s">
        <v>6</v>
      </c>
      <c r="I1" s="6" t="s">
        <v>38</v>
      </c>
      <c r="J1" s="6" t="s">
        <v>7</v>
      </c>
      <c r="K1" s="6" t="s">
        <v>38</v>
      </c>
      <c r="L1" s="6" t="s">
        <v>8</v>
      </c>
      <c r="M1" s="6" t="s">
        <v>38</v>
      </c>
    </row>
    <row r="2" spans="1:13" x14ac:dyDescent="0.3">
      <c r="A2" s="1" t="s">
        <v>9</v>
      </c>
      <c r="B2" s="1" t="s">
        <v>39</v>
      </c>
      <c r="C2" s="1" t="s">
        <v>33</v>
      </c>
      <c r="D2" s="7">
        <v>27.35</v>
      </c>
      <c r="E2" s="7">
        <v>48.16</v>
      </c>
      <c r="F2" s="7">
        <v>73.66</v>
      </c>
      <c r="G2" s="7">
        <v>0.46410000000000001</v>
      </c>
      <c r="H2" s="7">
        <v>0.66830000000000001</v>
      </c>
      <c r="I2" s="7">
        <v>935</v>
      </c>
      <c r="J2" s="7">
        <v>0.67120000000000002</v>
      </c>
      <c r="K2" s="7">
        <v>939</v>
      </c>
      <c r="L2" s="7">
        <v>0.67120000000000002</v>
      </c>
      <c r="M2" s="7">
        <v>939</v>
      </c>
    </row>
    <row r="3" spans="1:13" x14ac:dyDescent="0.3">
      <c r="A3" s="3" t="s">
        <v>10</v>
      </c>
      <c r="B3" s="3" t="s">
        <v>21</v>
      </c>
      <c r="C3" s="3">
        <v>40.444299999999998</v>
      </c>
      <c r="D3" s="12">
        <v>32.83</v>
      </c>
      <c r="E3" s="12">
        <v>52</v>
      </c>
      <c r="F3" s="12">
        <v>69.88</v>
      </c>
      <c r="G3" s="12">
        <v>0.51090000000000002</v>
      </c>
      <c r="H3" s="12">
        <v>0.74119999999999997</v>
      </c>
      <c r="I3" s="12">
        <v>1037</v>
      </c>
      <c r="J3" s="12">
        <v>0.74339999999999995</v>
      </c>
      <c r="K3" s="12">
        <v>1040</v>
      </c>
      <c r="L3" s="12">
        <v>0.74339999999999995</v>
      </c>
      <c r="M3" s="12">
        <v>1040</v>
      </c>
    </row>
    <row r="4" spans="1:13" x14ac:dyDescent="0.3">
      <c r="A4" s="3" t="s">
        <v>20</v>
      </c>
      <c r="B4" s="3" t="s">
        <v>22</v>
      </c>
      <c r="C4" s="3">
        <v>38.722200000000001</v>
      </c>
      <c r="D4" s="12">
        <v>31.47</v>
      </c>
      <c r="E4" s="12">
        <v>50.74</v>
      </c>
      <c r="F4" s="12">
        <v>71.33</v>
      </c>
      <c r="G4" s="12">
        <v>0.4773</v>
      </c>
      <c r="H4" s="12">
        <v>0.70189999999999997</v>
      </c>
      <c r="I4" s="12">
        <v>982</v>
      </c>
      <c r="J4" s="12">
        <v>0.70550000000000002</v>
      </c>
      <c r="K4" s="12">
        <v>987</v>
      </c>
      <c r="L4" s="12">
        <v>0.70550000000000002</v>
      </c>
      <c r="M4" s="12">
        <v>987</v>
      </c>
    </row>
    <row r="5" spans="1:13" x14ac:dyDescent="0.3">
      <c r="A5" s="3" t="s">
        <v>13</v>
      </c>
      <c r="B5" s="3" t="s">
        <v>23</v>
      </c>
      <c r="C5" s="3">
        <v>40.642400000000002</v>
      </c>
      <c r="D5" s="12">
        <v>32.68</v>
      </c>
      <c r="E5" s="12">
        <v>51.81</v>
      </c>
      <c r="F5" s="12">
        <v>69.739999999999995</v>
      </c>
      <c r="G5" s="12">
        <v>0.51570000000000005</v>
      </c>
      <c r="H5" s="12">
        <v>0.73050000000000004</v>
      </c>
      <c r="I5" s="12">
        <v>1022</v>
      </c>
      <c r="J5" s="12">
        <v>0.73340000000000005</v>
      </c>
      <c r="K5" s="12">
        <v>1026</v>
      </c>
      <c r="L5" s="12">
        <v>0.73340000000000005</v>
      </c>
      <c r="M5" s="12">
        <v>1026</v>
      </c>
    </row>
    <row r="6" spans="1:13" x14ac:dyDescent="0.3">
      <c r="A6" s="3" t="s">
        <v>12</v>
      </c>
      <c r="B6" s="3" t="s">
        <v>24</v>
      </c>
      <c r="C6" s="13">
        <v>40.634</v>
      </c>
      <c r="D6" s="12">
        <v>33.090000000000003</v>
      </c>
      <c r="E6" s="12">
        <v>51.98</v>
      </c>
      <c r="F6" s="12">
        <v>69.52</v>
      </c>
      <c r="G6" s="12">
        <v>0.51400000000000001</v>
      </c>
      <c r="H6" s="12">
        <v>0.71909999999999996</v>
      </c>
      <c r="I6" s="12">
        <v>1006</v>
      </c>
      <c r="J6" s="11">
        <v>0.72189999999999999</v>
      </c>
      <c r="K6" s="11">
        <v>1010</v>
      </c>
      <c r="L6" s="11">
        <v>0.72189999999999999</v>
      </c>
      <c r="M6" s="11">
        <v>1010</v>
      </c>
    </row>
    <row r="7" spans="1:13" ht="15" thickBot="1" x14ac:dyDescent="0.35">
      <c r="A7" s="5" t="s">
        <v>11</v>
      </c>
      <c r="B7" s="5" t="s">
        <v>18</v>
      </c>
      <c r="C7" s="5">
        <v>40.878</v>
      </c>
      <c r="D7" s="20">
        <v>32.130000000000003</v>
      </c>
      <c r="E7" s="20">
        <v>51.44</v>
      </c>
      <c r="F7" s="20">
        <v>70.7</v>
      </c>
      <c r="G7" s="20">
        <v>0.50939999999999996</v>
      </c>
      <c r="H7" s="20">
        <v>0.72340000000000004</v>
      </c>
      <c r="I7" s="20">
        <v>1012</v>
      </c>
      <c r="J7" s="20">
        <v>0.72550000000000003</v>
      </c>
      <c r="K7" s="20">
        <v>1015</v>
      </c>
      <c r="L7" s="20">
        <v>0.72550000000000003</v>
      </c>
      <c r="M7" s="20">
        <v>1015</v>
      </c>
    </row>
    <row r="8" spans="1:13" x14ac:dyDescent="0.3">
      <c r="A8" s="18" t="s">
        <v>14</v>
      </c>
      <c r="B8" s="18" t="s">
        <v>35</v>
      </c>
      <c r="C8" s="18">
        <v>40.930199999999999</v>
      </c>
      <c r="D8" s="19">
        <v>33.03</v>
      </c>
      <c r="E8" s="19">
        <v>52.01</v>
      </c>
      <c r="F8" s="19">
        <v>70.040000000000006</v>
      </c>
      <c r="G8" s="19">
        <v>0.51149999999999995</v>
      </c>
      <c r="H8" s="19">
        <v>0.74409999999999998</v>
      </c>
      <c r="I8" s="19">
        <v>1041</v>
      </c>
      <c r="J8" s="19">
        <v>0.747</v>
      </c>
      <c r="K8" s="19">
        <v>1045</v>
      </c>
      <c r="L8" s="19">
        <v>0.747</v>
      </c>
      <c r="M8" s="19">
        <v>1045</v>
      </c>
    </row>
    <row r="9" spans="1:13" ht="15" thickBot="1" x14ac:dyDescent="0.35">
      <c r="A9" s="21" t="s">
        <v>37</v>
      </c>
      <c r="B9" s="21" t="s">
        <v>36</v>
      </c>
      <c r="C9" s="21">
        <v>40.607199999999999</v>
      </c>
      <c r="D9" s="15">
        <v>31.77</v>
      </c>
      <c r="E9" s="15">
        <v>51.23</v>
      </c>
      <c r="F9" s="15">
        <v>70.650000000000006</v>
      </c>
      <c r="G9" s="15">
        <v>0.50800000000000001</v>
      </c>
      <c r="H9" s="15">
        <v>0.72619999999999996</v>
      </c>
      <c r="I9" s="15">
        <v>1016</v>
      </c>
      <c r="J9" s="15">
        <v>0.72840000000000005</v>
      </c>
      <c r="K9" s="15">
        <v>1019</v>
      </c>
      <c r="L9" s="15">
        <v>0.72840000000000005</v>
      </c>
      <c r="M9" s="15">
        <v>1019</v>
      </c>
    </row>
    <row r="10" spans="1:13" x14ac:dyDescent="0.3">
      <c r="A10" s="1" t="s">
        <v>15</v>
      </c>
      <c r="B10" s="1" t="s">
        <v>19</v>
      </c>
      <c r="C10" s="43" t="s">
        <v>33</v>
      </c>
      <c r="D10" s="1">
        <v>37.71</v>
      </c>
      <c r="E10" s="1">
        <v>55.04</v>
      </c>
      <c r="F10" s="1">
        <v>66.48</v>
      </c>
      <c r="G10" s="1">
        <v>0.5131</v>
      </c>
      <c r="H10" s="1">
        <v>0.76480000000000004</v>
      </c>
      <c r="I10" s="1">
        <v>1070</v>
      </c>
      <c r="J10" s="1">
        <v>0.76700000000000002</v>
      </c>
      <c r="K10" s="1">
        <v>1073</v>
      </c>
      <c r="L10" s="1">
        <v>0.76700000000000002</v>
      </c>
      <c r="M10" s="1">
        <v>1073</v>
      </c>
    </row>
    <row r="11" spans="1:13" x14ac:dyDescent="0.3">
      <c r="A11" s="3" t="s">
        <v>25</v>
      </c>
      <c r="B11" s="3" t="s">
        <v>30</v>
      </c>
      <c r="C11" s="43"/>
      <c r="D11" s="3">
        <v>36.130000000000003</v>
      </c>
      <c r="E11" s="50" t="s">
        <v>31</v>
      </c>
      <c r="F11" s="51"/>
      <c r="G11" s="51"/>
      <c r="H11" s="51"/>
      <c r="I11" s="51"/>
      <c r="J11" s="51"/>
      <c r="K11" s="51"/>
      <c r="L11" s="51"/>
      <c r="M11" s="52"/>
    </row>
    <row r="12" spans="1:13" x14ac:dyDescent="0.3">
      <c r="A12" s="3" t="s">
        <v>26</v>
      </c>
      <c r="B12" s="42" t="s">
        <v>32</v>
      </c>
      <c r="C12" s="43"/>
      <c r="D12" s="3">
        <v>35.5</v>
      </c>
      <c r="E12" s="53"/>
      <c r="F12" s="54"/>
      <c r="G12" s="54"/>
      <c r="H12" s="54"/>
      <c r="I12" s="54"/>
      <c r="J12" s="54"/>
      <c r="K12" s="54"/>
      <c r="L12" s="54"/>
      <c r="M12" s="55"/>
    </row>
    <row r="13" spans="1:13" x14ac:dyDescent="0.3">
      <c r="A13" s="3" t="s">
        <v>27</v>
      </c>
      <c r="B13" s="42"/>
      <c r="C13" s="43"/>
      <c r="D13" s="3">
        <v>35.409999999999997</v>
      </c>
      <c r="E13" s="53"/>
      <c r="F13" s="54"/>
      <c r="G13" s="54"/>
      <c r="H13" s="54"/>
      <c r="I13" s="54"/>
      <c r="J13" s="54"/>
      <c r="K13" s="54"/>
      <c r="L13" s="54"/>
      <c r="M13" s="55"/>
    </row>
    <row r="14" spans="1:13" x14ac:dyDescent="0.3">
      <c r="A14" s="3" t="s">
        <v>28</v>
      </c>
      <c r="B14" s="42"/>
      <c r="C14" s="43"/>
      <c r="D14" s="3">
        <v>35.18</v>
      </c>
      <c r="E14" s="53"/>
      <c r="F14" s="54"/>
      <c r="G14" s="54"/>
      <c r="H14" s="54"/>
      <c r="I14" s="54"/>
      <c r="J14" s="54"/>
      <c r="K14" s="54"/>
      <c r="L14" s="54"/>
      <c r="M14" s="55"/>
    </row>
    <row r="15" spans="1:13" x14ac:dyDescent="0.3">
      <c r="A15" s="3" t="s">
        <v>29</v>
      </c>
      <c r="B15" s="42"/>
      <c r="C15" s="44"/>
      <c r="D15" s="3">
        <v>31.63</v>
      </c>
      <c r="E15" s="56"/>
      <c r="F15" s="57"/>
      <c r="G15" s="57"/>
      <c r="H15" s="57"/>
      <c r="I15" s="57"/>
      <c r="J15" s="57"/>
      <c r="K15" s="57"/>
      <c r="L15" s="57"/>
      <c r="M15" s="58"/>
    </row>
    <row r="17" spans="1:3" x14ac:dyDescent="0.3">
      <c r="B17" s="10"/>
      <c r="C17" s="10"/>
    </row>
    <row r="19" spans="1:3" x14ac:dyDescent="0.3">
      <c r="A19" s="10"/>
      <c r="B19" s="10"/>
      <c r="C19" s="10"/>
    </row>
  </sheetData>
  <mergeCells count="3">
    <mergeCell ref="C10:C15"/>
    <mergeCell ref="B12:B15"/>
    <mergeCell ref="E11:M15"/>
  </mergeCells>
  <pageMargins left="0.7" right="0.7" top="0.75" bottom="0.75" header="0.3" footer="0.3"/>
  <pageSetup paperSize="9" orientation="portrait" horizontalDpi="4294967293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66f5e48b-5e03-411e-a0b5-f2048ddf7ea4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ED9EBA27497914FBC51691506A72748" ma:contentTypeVersion="14" ma:contentTypeDescription="Create a new document." ma:contentTypeScope="" ma:versionID="8db1a03e1afeb6e2a80b24d758973afd">
  <xsd:schema xmlns:xsd="http://www.w3.org/2001/XMLSchema" xmlns:xs="http://www.w3.org/2001/XMLSchema" xmlns:p="http://schemas.microsoft.com/office/2006/metadata/properties" xmlns:ns3="66f5e48b-5e03-411e-a0b5-f2048ddf7ea4" xmlns:ns4="1a03cb65-d35a-4d70-82d7-cdf046b799c1" targetNamespace="http://schemas.microsoft.com/office/2006/metadata/properties" ma:root="true" ma:fieldsID="dd4cfb9390361c575275bc1f8c982e1d" ns3:_="" ns4:_="">
    <xsd:import namespace="66f5e48b-5e03-411e-a0b5-f2048ddf7ea4"/>
    <xsd:import namespace="1a03cb65-d35a-4d70-82d7-cdf046b799c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LengthInSecond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f5e48b-5e03-411e-a0b5-f2048ddf7ea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_activity" ma:index="21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a03cb65-d35a-4d70-82d7-cdf046b799c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E308881-5124-4B0A-82DE-B3088F1EAF7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E9D27D8-044D-44EB-88DB-642AFEB3F345}">
  <ds:schemaRefs>
    <ds:schemaRef ds:uri="http://schemas.microsoft.com/office/2006/documentManagement/types"/>
    <ds:schemaRef ds:uri="http://purl.org/dc/terms/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schemas.microsoft.com/office/infopath/2007/PartnerControls"/>
    <ds:schemaRef ds:uri="1a03cb65-d35a-4d70-82d7-cdf046b799c1"/>
    <ds:schemaRef ds:uri="66f5e48b-5e03-411e-a0b5-f2048ddf7ea4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11A1E62E-0774-44F1-9C84-E26E87EB904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f5e48b-5e03-411e-a0b5-f2048ddf7ea4"/>
    <ds:schemaRef ds:uri="1a03cb65-d35a-4d70-82d7-cdf046b799c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opus_base Test Results</vt:lpstr>
      <vt:lpstr>opus_big Test Results </vt:lpstr>
      <vt:lpstr>M2M (Deprecated)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Sim</dc:creator>
  <cp:lastModifiedBy>Ethan Sim</cp:lastModifiedBy>
  <dcterms:created xsi:type="dcterms:W3CDTF">2015-06-05T18:17:20Z</dcterms:created>
  <dcterms:modified xsi:type="dcterms:W3CDTF">2023-08-18T09:14:24Z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0x010100FED9EBA27497914FBC51691506A72748</vt:lpwstr>
  </property>
</Properties>
</file>