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_000\OneDrive\"/>
    </mc:Choice>
  </mc:AlternateContent>
  <bookViews>
    <workbookView xWindow="0" yWindow="0" windowWidth="14985" windowHeight="7155" activeTab="1"/>
  </bookViews>
  <sheets>
    <sheet name="Simulation results" sheetId="1" r:id="rId1"/>
    <sheet name="Calculations on avg departure" sheetId="3" r:id="rId2"/>
    <sheet name="Calculations on An" sheetId="2" r:id="rId3"/>
  </sheets>
  <calcPr calcId="0"/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2" i="3"/>
  <c r="A27" i="3"/>
  <c r="A52" i="3"/>
  <c r="C72" i="1"/>
  <c r="B72" i="1"/>
  <c r="C71" i="1"/>
  <c r="B71" i="1"/>
  <c r="C62" i="1"/>
  <c r="B62" i="1"/>
  <c r="C57" i="1"/>
  <c r="B57" i="1"/>
  <c r="C53" i="1"/>
  <c r="B53" i="1"/>
  <c r="C47" i="1"/>
  <c r="B47" i="1"/>
  <c r="C42" i="1"/>
  <c r="B42" i="1"/>
  <c r="C39" i="1"/>
  <c r="B39" i="1"/>
  <c r="C32" i="1"/>
  <c r="B32" i="1"/>
  <c r="C27" i="1"/>
  <c r="B27" i="1"/>
  <c r="C22" i="1"/>
  <c r="B22" i="1"/>
  <c r="C17" i="1"/>
  <c r="B17" i="1"/>
  <c r="C14" i="1"/>
  <c r="B14" i="1"/>
  <c r="C10" i="1"/>
  <c r="B10" i="1"/>
  <c r="C7" i="1"/>
  <c r="B7" i="1"/>
  <c r="C3" i="1"/>
  <c r="B3" i="1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2" i="2"/>
  <c r="D6" i="2"/>
  <c r="D5" i="2"/>
  <c r="D4" i="2"/>
  <c r="D3" i="2"/>
  <c r="D2" i="2"/>
  <c r="A12" i="2"/>
  <c r="A17" i="2" s="1"/>
  <c r="A19" i="2" s="1"/>
  <c r="A16" i="2"/>
  <c r="A36" i="2"/>
  <c r="A41" i="2"/>
  <c r="A43" i="2" s="1"/>
  <c r="A52" i="2"/>
  <c r="A53" i="2" s="1"/>
  <c r="A60" i="2"/>
  <c r="A62" i="2"/>
  <c r="A54" i="3" l="1"/>
  <c r="A55" i="3" s="1"/>
  <c r="A20" i="2"/>
  <c r="A54" i="2"/>
  <c r="A27" i="2"/>
  <c r="A28" i="2" s="1"/>
  <c r="A16" i="3" l="1"/>
  <c r="A18" i="3"/>
  <c r="A19" i="3"/>
  <c r="A29" i="3"/>
  <c r="A30" i="3"/>
  <c r="A38" i="3"/>
  <c r="A41" i="3"/>
  <c r="A43" i="3"/>
  <c r="A46" i="3"/>
  <c r="A48" i="3"/>
  <c r="D3" i="3"/>
  <c r="D2" i="3"/>
  <c r="D4" i="3"/>
  <c r="D6" i="3"/>
  <c r="D5" i="3"/>
</calcChain>
</file>

<file path=xl/sharedStrings.xml><?xml version="1.0" encoding="utf-8"?>
<sst xmlns="http://schemas.openxmlformats.org/spreadsheetml/2006/main" count="34" uniqueCount="26">
  <si>
    <t>c</t>
  </si>
  <si>
    <t>An</t>
  </si>
  <si>
    <t>an</t>
  </si>
  <si>
    <t>d</t>
  </si>
  <si>
    <t>0.24 Average</t>
  </si>
  <si>
    <t>0.23 Average</t>
  </si>
  <si>
    <t>0.22 Average</t>
  </si>
  <si>
    <t>0.21 Average</t>
  </si>
  <si>
    <t>0.2 Average</t>
  </si>
  <si>
    <t>0.19 Average</t>
  </si>
  <si>
    <t>0.18 Average</t>
  </si>
  <si>
    <t>0.17 Average</t>
  </si>
  <si>
    <t>0.16 Average</t>
  </si>
  <si>
    <t>0.15 Average</t>
  </si>
  <si>
    <t>0.14 Average</t>
  </si>
  <si>
    <t>0.13 Average</t>
  </si>
  <si>
    <t>0.12 Average</t>
  </si>
  <si>
    <t>0.11 Average</t>
  </si>
  <si>
    <t>0.1 Average</t>
  </si>
  <si>
    <t>Grand Average</t>
  </si>
  <si>
    <t>IQR</t>
  </si>
  <si>
    <t>Q3</t>
  </si>
  <si>
    <t>Q1</t>
  </si>
  <si>
    <t>Upper Bound</t>
  </si>
  <si>
    <t>Lower Bound</t>
  </si>
  <si>
    <t>Outlier?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</si>
</sst>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70" sqref="C2:C70"/>
    </sheetView>
  </sheetViews>
  <sheetFormatPr defaultRowHeight="15" outlineLevelRow="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outlineLevel="2" x14ac:dyDescent="0.25">
      <c r="A2">
        <v>0.24</v>
      </c>
      <c r="B2">
        <v>0.2</v>
      </c>
      <c r="C2">
        <v>1.05</v>
      </c>
      <c r="D2">
        <v>1</v>
      </c>
    </row>
    <row r="3" spans="1:4" outlineLevel="1" x14ac:dyDescent="0.25">
      <c r="A3" s="1" t="s">
        <v>4</v>
      </c>
      <c r="B3">
        <f>SUBTOTAL(1,B2:B2)</f>
        <v>0.2</v>
      </c>
      <c r="C3">
        <f>SUBTOTAL(1,C2:C2)</f>
        <v>1.05</v>
      </c>
    </row>
    <row r="4" spans="1:4" outlineLevel="2" x14ac:dyDescent="0.25">
      <c r="A4">
        <v>0.23</v>
      </c>
      <c r="B4">
        <v>0.1</v>
      </c>
      <c r="C4">
        <v>0.30000000000000399</v>
      </c>
      <c r="D4">
        <v>1</v>
      </c>
    </row>
    <row r="5" spans="1:4" outlineLevel="2" x14ac:dyDescent="0.25">
      <c r="A5">
        <v>0.23</v>
      </c>
      <c r="B5">
        <v>0.3</v>
      </c>
      <c r="C5">
        <v>1.19999999999999</v>
      </c>
      <c r="D5">
        <v>1</v>
      </c>
    </row>
    <row r="6" spans="1:4" outlineLevel="2" x14ac:dyDescent="0.25">
      <c r="A6">
        <v>0.23</v>
      </c>
      <c r="B6">
        <v>0.4</v>
      </c>
      <c r="C6">
        <v>1.80000000000001</v>
      </c>
      <c r="D6">
        <v>1</v>
      </c>
    </row>
    <row r="7" spans="1:4" outlineLevel="1" x14ac:dyDescent="0.25">
      <c r="A7" s="1" t="s">
        <v>5</v>
      </c>
      <c r="B7">
        <f>SUBTOTAL(1,B4:B6)</f>
        <v>0.26666666666666666</v>
      </c>
      <c r="C7">
        <f>SUBTOTAL(1,C4:C6)</f>
        <v>1.1000000000000014</v>
      </c>
    </row>
    <row r="8" spans="1:4" outlineLevel="2" x14ac:dyDescent="0.25">
      <c r="A8">
        <v>0.22</v>
      </c>
      <c r="B8">
        <v>0.2</v>
      </c>
      <c r="C8">
        <v>0.85000000000000397</v>
      </c>
      <c r="D8">
        <v>1</v>
      </c>
    </row>
    <row r="9" spans="1:4" outlineLevel="2" x14ac:dyDescent="0.25">
      <c r="A9">
        <v>0.22</v>
      </c>
      <c r="B9">
        <v>0.6</v>
      </c>
      <c r="C9">
        <v>3.1000000000000201</v>
      </c>
      <c r="D9">
        <v>1</v>
      </c>
    </row>
    <row r="10" spans="1:4" outlineLevel="1" x14ac:dyDescent="0.25">
      <c r="A10" s="1" t="s">
        <v>6</v>
      </c>
      <c r="B10">
        <f>SUBTOTAL(1,B8:B9)</f>
        <v>0.4</v>
      </c>
      <c r="C10">
        <f>SUBTOTAL(1,C8:C9)</f>
        <v>1.9750000000000121</v>
      </c>
    </row>
    <row r="11" spans="1:4" outlineLevel="2" x14ac:dyDescent="0.25">
      <c r="A11">
        <v>0.21</v>
      </c>
      <c r="B11">
        <v>0.2</v>
      </c>
      <c r="C11">
        <v>1</v>
      </c>
      <c r="D11">
        <v>1</v>
      </c>
    </row>
    <row r="12" spans="1:4" outlineLevel="2" x14ac:dyDescent="0.25">
      <c r="A12">
        <v>0.21</v>
      </c>
      <c r="B12">
        <v>0.4</v>
      </c>
      <c r="C12">
        <v>1.55000000000001</v>
      </c>
      <c r="D12">
        <v>1</v>
      </c>
    </row>
    <row r="13" spans="1:4" outlineLevel="2" x14ac:dyDescent="0.25">
      <c r="A13">
        <v>0.21</v>
      </c>
      <c r="B13">
        <v>0.5</v>
      </c>
      <c r="C13">
        <v>2.2000000000000002</v>
      </c>
      <c r="D13">
        <v>1</v>
      </c>
    </row>
    <row r="14" spans="1:4" outlineLevel="1" x14ac:dyDescent="0.25">
      <c r="A14" s="1" t="s">
        <v>7</v>
      </c>
      <c r="B14">
        <f>SUBTOTAL(1,B11:B13)</f>
        <v>0.3666666666666667</v>
      </c>
      <c r="C14">
        <f>SUBTOTAL(1,C11:C13)</f>
        <v>1.5833333333333368</v>
      </c>
    </row>
    <row r="15" spans="1:4" outlineLevel="2" x14ac:dyDescent="0.25">
      <c r="A15">
        <v>0.2</v>
      </c>
      <c r="B15">
        <v>0.2</v>
      </c>
      <c r="C15">
        <v>0.80000000000000304</v>
      </c>
      <c r="D15">
        <v>1</v>
      </c>
    </row>
    <row r="16" spans="1:4" outlineLevel="2" x14ac:dyDescent="0.25">
      <c r="A16">
        <v>0.2</v>
      </c>
      <c r="B16">
        <v>0.4</v>
      </c>
      <c r="C16">
        <v>1.4500000000000099</v>
      </c>
      <c r="D16">
        <v>1</v>
      </c>
    </row>
    <row r="17" spans="1:4" outlineLevel="1" x14ac:dyDescent="0.25">
      <c r="A17" s="1" t="s">
        <v>8</v>
      </c>
      <c r="B17">
        <f>SUBTOTAL(1,B15:B16)</f>
        <v>0.30000000000000004</v>
      </c>
      <c r="C17">
        <f>SUBTOTAL(1,C15:C16)</f>
        <v>1.1250000000000064</v>
      </c>
    </row>
    <row r="18" spans="1:4" outlineLevel="2" x14ac:dyDescent="0.25">
      <c r="A18">
        <v>0.19</v>
      </c>
      <c r="B18">
        <v>0.2</v>
      </c>
      <c r="C18">
        <v>0.750000000000005</v>
      </c>
      <c r="D18">
        <v>1</v>
      </c>
    </row>
    <row r="19" spans="1:4" outlineLevel="2" x14ac:dyDescent="0.25">
      <c r="A19">
        <v>0.19</v>
      </c>
      <c r="B19">
        <v>0.3</v>
      </c>
      <c r="C19">
        <v>1.25</v>
      </c>
      <c r="D19">
        <v>1</v>
      </c>
    </row>
    <row r="20" spans="1:4" outlineLevel="2" x14ac:dyDescent="0.25">
      <c r="A20">
        <v>0.19</v>
      </c>
      <c r="B20">
        <v>0.4</v>
      </c>
      <c r="C20">
        <v>1.6</v>
      </c>
      <c r="D20">
        <v>1</v>
      </c>
    </row>
    <row r="21" spans="1:4" outlineLevel="2" x14ac:dyDescent="0.25">
      <c r="A21">
        <v>0.19</v>
      </c>
      <c r="B21">
        <v>0.6</v>
      </c>
      <c r="C21">
        <v>1.94999999999999</v>
      </c>
      <c r="D21">
        <v>1</v>
      </c>
    </row>
    <row r="22" spans="1:4" outlineLevel="1" x14ac:dyDescent="0.25">
      <c r="A22" s="1" t="s">
        <v>9</v>
      </c>
      <c r="B22">
        <f>SUBTOTAL(1,B18:B21)</f>
        <v>0.375</v>
      </c>
      <c r="C22">
        <f>SUBTOTAL(1,C18:C21)</f>
        <v>1.3874999999999988</v>
      </c>
    </row>
    <row r="23" spans="1:4" outlineLevel="2" x14ac:dyDescent="0.25">
      <c r="A23">
        <v>0.18</v>
      </c>
      <c r="B23">
        <v>0.2</v>
      </c>
      <c r="C23">
        <v>0.750000000000004</v>
      </c>
      <c r="D23">
        <v>1</v>
      </c>
    </row>
    <row r="24" spans="1:4" outlineLevel="2" x14ac:dyDescent="0.25">
      <c r="A24">
        <v>0.18</v>
      </c>
      <c r="B24">
        <v>0.3</v>
      </c>
      <c r="C24">
        <v>1.00000000000001</v>
      </c>
      <c r="D24">
        <v>1</v>
      </c>
    </row>
    <row r="25" spans="1:4" outlineLevel="2" x14ac:dyDescent="0.25">
      <c r="A25">
        <v>0.18</v>
      </c>
      <c r="B25">
        <v>0.4</v>
      </c>
      <c r="C25">
        <v>1.35</v>
      </c>
      <c r="D25">
        <v>1</v>
      </c>
    </row>
    <row r="26" spans="1:4" outlineLevel="2" x14ac:dyDescent="0.25">
      <c r="A26">
        <v>0.18</v>
      </c>
      <c r="B26">
        <v>0.6</v>
      </c>
      <c r="C26">
        <v>2.1500000000000101</v>
      </c>
      <c r="D26">
        <v>1</v>
      </c>
    </row>
    <row r="27" spans="1:4" outlineLevel="1" x14ac:dyDescent="0.25">
      <c r="A27" s="1" t="s">
        <v>10</v>
      </c>
      <c r="B27">
        <f>SUBTOTAL(1,B23:B26)</f>
        <v>0.375</v>
      </c>
      <c r="C27">
        <f>SUBTOTAL(1,C23:C26)</f>
        <v>1.312500000000006</v>
      </c>
    </row>
    <row r="28" spans="1:4" outlineLevel="2" x14ac:dyDescent="0.25">
      <c r="A28">
        <v>0.17</v>
      </c>
      <c r="B28">
        <v>0.1</v>
      </c>
      <c r="C28">
        <v>0.30900000000000299</v>
      </c>
      <c r="D28">
        <v>1</v>
      </c>
    </row>
    <row r="29" spans="1:4" outlineLevel="2" x14ac:dyDescent="0.25">
      <c r="A29">
        <v>0.17</v>
      </c>
      <c r="B29">
        <v>0.2</v>
      </c>
      <c r="C29">
        <v>0.85000000000000397</v>
      </c>
      <c r="D29">
        <v>1</v>
      </c>
    </row>
    <row r="30" spans="1:4" outlineLevel="2" x14ac:dyDescent="0.25">
      <c r="A30">
        <v>0.17</v>
      </c>
      <c r="B30">
        <v>0.6</v>
      </c>
      <c r="C30">
        <v>1.6499999999999899</v>
      </c>
      <c r="D30">
        <v>1</v>
      </c>
    </row>
    <row r="31" spans="1:4" outlineLevel="2" x14ac:dyDescent="0.25">
      <c r="A31">
        <v>0.17</v>
      </c>
      <c r="B31">
        <v>0.8</v>
      </c>
      <c r="C31">
        <v>3.3000000000000198</v>
      </c>
      <c r="D31">
        <v>1</v>
      </c>
    </row>
    <row r="32" spans="1:4" outlineLevel="1" x14ac:dyDescent="0.25">
      <c r="A32" s="1" t="s">
        <v>11</v>
      </c>
      <c r="B32">
        <f>SUBTOTAL(1,B28:B31)</f>
        <v>0.42500000000000004</v>
      </c>
      <c r="C32">
        <f>SUBTOTAL(1,C28:C31)</f>
        <v>1.527250000000004</v>
      </c>
    </row>
    <row r="33" spans="1:4" outlineLevel="2" x14ac:dyDescent="0.25">
      <c r="A33">
        <v>0.16</v>
      </c>
      <c r="B33">
        <v>0.1</v>
      </c>
      <c r="C33">
        <v>0.45000000000000301</v>
      </c>
      <c r="D33">
        <v>1</v>
      </c>
    </row>
    <row r="34" spans="1:4" outlineLevel="2" x14ac:dyDescent="0.25">
      <c r="A34">
        <v>0.16</v>
      </c>
      <c r="B34">
        <v>0.3</v>
      </c>
      <c r="C34">
        <v>1.2000000000000099</v>
      </c>
      <c r="D34">
        <v>1</v>
      </c>
    </row>
    <row r="35" spans="1:4" outlineLevel="2" x14ac:dyDescent="0.25">
      <c r="A35">
        <v>0.16</v>
      </c>
      <c r="B35">
        <v>0.6</v>
      </c>
      <c r="C35">
        <v>2.05000000000001</v>
      </c>
      <c r="D35">
        <v>1</v>
      </c>
    </row>
    <row r="36" spans="1:4" outlineLevel="2" x14ac:dyDescent="0.25">
      <c r="A36">
        <v>0.16</v>
      </c>
      <c r="B36">
        <v>0.8</v>
      </c>
      <c r="C36">
        <v>2.5500000000000198</v>
      </c>
      <c r="D36">
        <v>1</v>
      </c>
    </row>
    <row r="37" spans="1:4" outlineLevel="2" x14ac:dyDescent="0.25">
      <c r="A37">
        <v>0.16</v>
      </c>
      <c r="B37">
        <v>1</v>
      </c>
      <c r="C37">
        <v>3.1500000000000199</v>
      </c>
      <c r="D37">
        <v>1</v>
      </c>
    </row>
    <row r="38" spans="1:4" outlineLevel="2" x14ac:dyDescent="0.25">
      <c r="A38">
        <v>0.16</v>
      </c>
      <c r="B38">
        <v>1.1000000000000001</v>
      </c>
      <c r="C38">
        <v>3.1000000000000201</v>
      </c>
      <c r="D38">
        <v>1</v>
      </c>
    </row>
    <row r="39" spans="1:4" outlineLevel="1" x14ac:dyDescent="0.25">
      <c r="A39" s="1" t="s">
        <v>12</v>
      </c>
      <c r="B39">
        <f>SUBTOTAL(1,B33:B38)</f>
        <v>0.65</v>
      </c>
      <c r="C39">
        <f>SUBTOTAL(1,C33:C38)</f>
        <v>2.0833333333333468</v>
      </c>
    </row>
    <row r="40" spans="1:4" outlineLevel="2" x14ac:dyDescent="0.25">
      <c r="A40">
        <v>0.15</v>
      </c>
      <c r="B40">
        <v>0.5</v>
      </c>
      <c r="C40">
        <v>1.6499999999999799</v>
      </c>
      <c r="D40">
        <v>1</v>
      </c>
    </row>
    <row r="41" spans="1:4" outlineLevel="2" x14ac:dyDescent="0.25">
      <c r="A41">
        <v>0.15</v>
      </c>
      <c r="B41">
        <v>1.5</v>
      </c>
      <c r="C41">
        <v>4.24999999999996</v>
      </c>
      <c r="D41">
        <v>1</v>
      </c>
    </row>
    <row r="42" spans="1:4" outlineLevel="1" x14ac:dyDescent="0.25">
      <c r="A42" s="1" t="s">
        <v>13</v>
      </c>
      <c r="B42">
        <f>SUBTOTAL(1,B40:B41)</f>
        <v>1</v>
      </c>
      <c r="C42">
        <f>SUBTOTAL(1,C40:C41)</f>
        <v>2.94999999999997</v>
      </c>
    </row>
    <row r="43" spans="1:4" outlineLevel="2" x14ac:dyDescent="0.25">
      <c r="A43">
        <v>0.14000000000000001</v>
      </c>
      <c r="B43">
        <v>0.4</v>
      </c>
      <c r="C43">
        <v>1</v>
      </c>
      <c r="D43">
        <v>1</v>
      </c>
    </row>
    <row r="44" spans="1:4" outlineLevel="2" x14ac:dyDescent="0.25">
      <c r="A44">
        <v>0.14000000000000001</v>
      </c>
      <c r="B44">
        <v>0.5</v>
      </c>
      <c r="C44">
        <v>1.30000000000001</v>
      </c>
      <c r="D44">
        <v>1</v>
      </c>
    </row>
    <row r="45" spans="1:4" outlineLevel="2" x14ac:dyDescent="0.25">
      <c r="A45">
        <v>0.14000000000000001</v>
      </c>
      <c r="B45">
        <v>0.6</v>
      </c>
      <c r="C45">
        <v>1.55000000000001</v>
      </c>
      <c r="D45">
        <v>1</v>
      </c>
    </row>
    <row r="46" spans="1:4" outlineLevel="2" x14ac:dyDescent="0.25">
      <c r="A46">
        <v>0.14000000000000001</v>
      </c>
      <c r="B46">
        <v>0.7</v>
      </c>
      <c r="C46">
        <v>1.95</v>
      </c>
      <c r="D46">
        <v>1</v>
      </c>
    </row>
    <row r="47" spans="1:4" outlineLevel="1" x14ac:dyDescent="0.25">
      <c r="A47" s="1" t="s">
        <v>14</v>
      </c>
      <c r="B47">
        <f>SUBTOTAL(1,B43:B46)</f>
        <v>0.55000000000000004</v>
      </c>
      <c r="C47">
        <f>SUBTOTAL(1,C43:C46)</f>
        <v>1.4500000000000051</v>
      </c>
    </row>
    <row r="48" spans="1:4" outlineLevel="2" x14ac:dyDescent="0.25">
      <c r="A48">
        <v>0.13</v>
      </c>
      <c r="B48">
        <v>0.4</v>
      </c>
      <c r="C48">
        <v>0.95000000000000295</v>
      </c>
      <c r="D48">
        <v>1</v>
      </c>
    </row>
    <row r="49" spans="1:4" outlineLevel="2" x14ac:dyDescent="0.25">
      <c r="A49">
        <v>0.13</v>
      </c>
      <c r="B49">
        <v>0.8</v>
      </c>
      <c r="C49">
        <v>2.1000000000000099</v>
      </c>
      <c r="D49">
        <v>1</v>
      </c>
    </row>
    <row r="50" spans="1:4" outlineLevel="2" x14ac:dyDescent="0.25">
      <c r="A50">
        <v>0.13</v>
      </c>
      <c r="B50">
        <v>1.1000000000000001</v>
      </c>
      <c r="C50">
        <v>2.8500000000000099</v>
      </c>
      <c r="D50">
        <v>1</v>
      </c>
    </row>
    <row r="51" spans="1:4" outlineLevel="2" x14ac:dyDescent="0.25">
      <c r="A51">
        <v>0.13</v>
      </c>
      <c r="B51">
        <v>1.4</v>
      </c>
      <c r="C51">
        <v>3.5999999999999899</v>
      </c>
      <c r="D51">
        <v>1</v>
      </c>
    </row>
    <row r="52" spans="1:4" outlineLevel="2" x14ac:dyDescent="0.25">
      <c r="A52">
        <v>0.13</v>
      </c>
      <c r="B52">
        <v>1.7</v>
      </c>
      <c r="C52">
        <v>4.7000000000000197</v>
      </c>
      <c r="D52">
        <v>1</v>
      </c>
    </row>
    <row r="53" spans="1:4" outlineLevel="1" x14ac:dyDescent="0.25">
      <c r="A53" s="1" t="s">
        <v>15</v>
      </c>
      <c r="B53">
        <f>SUBTOTAL(1,B48:B52)</f>
        <v>1.08</v>
      </c>
      <c r="C53">
        <f>SUBTOTAL(1,C48:C52)</f>
        <v>2.8400000000000061</v>
      </c>
    </row>
    <row r="54" spans="1:4" outlineLevel="2" x14ac:dyDescent="0.25">
      <c r="A54">
        <v>0.12</v>
      </c>
      <c r="B54">
        <v>0.6</v>
      </c>
      <c r="C54">
        <v>1.45</v>
      </c>
      <c r="D54">
        <v>1</v>
      </c>
    </row>
    <row r="55" spans="1:4" outlineLevel="2" x14ac:dyDescent="0.25">
      <c r="A55">
        <v>0.12</v>
      </c>
      <c r="B55">
        <v>1.3</v>
      </c>
      <c r="C55">
        <v>3.1000000000000201</v>
      </c>
      <c r="D55">
        <v>1</v>
      </c>
    </row>
    <row r="56" spans="1:4" outlineLevel="2" x14ac:dyDescent="0.25">
      <c r="A56">
        <v>0.12</v>
      </c>
      <c r="B56">
        <v>1.4</v>
      </c>
      <c r="C56">
        <v>3.55000000000003</v>
      </c>
      <c r="D56">
        <v>1</v>
      </c>
    </row>
    <row r="57" spans="1:4" outlineLevel="1" x14ac:dyDescent="0.25">
      <c r="A57" s="1" t="s">
        <v>16</v>
      </c>
      <c r="B57">
        <f>SUBTOTAL(1,B54:B56)</f>
        <v>1.0999999999999999</v>
      </c>
      <c r="C57">
        <f>SUBTOTAL(1,C54:C56)</f>
        <v>2.7000000000000171</v>
      </c>
    </row>
    <row r="58" spans="1:4" outlineLevel="2" x14ac:dyDescent="0.25">
      <c r="A58">
        <v>0.11</v>
      </c>
      <c r="B58">
        <v>0.3</v>
      </c>
      <c r="C58">
        <v>0.55000000000000404</v>
      </c>
      <c r="D58">
        <v>1</v>
      </c>
    </row>
    <row r="59" spans="1:4" outlineLevel="2" x14ac:dyDescent="0.25">
      <c r="A59">
        <v>0.11</v>
      </c>
      <c r="B59">
        <v>0.4</v>
      </c>
      <c r="C59">
        <v>0.85000000000000298</v>
      </c>
      <c r="D59">
        <v>1</v>
      </c>
    </row>
    <row r="60" spans="1:4" outlineLevel="2" x14ac:dyDescent="0.25">
      <c r="A60">
        <v>0.11</v>
      </c>
      <c r="B60">
        <v>1.4</v>
      </c>
      <c r="C60">
        <v>2.99999999999998</v>
      </c>
      <c r="D60">
        <v>1</v>
      </c>
    </row>
    <row r="61" spans="1:4" outlineLevel="2" x14ac:dyDescent="0.25">
      <c r="A61">
        <v>0.11</v>
      </c>
      <c r="B61">
        <v>1.6</v>
      </c>
      <c r="C61">
        <v>3.7000000000000202</v>
      </c>
      <c r="D61">
        <v>1</v>
      </c>
    </row>
    <row r="62" spans="1:4" outlineLevel="1" x14ac:dyDescent="0.25">
      <c r="A62" s="1" t="s">
        <v>17</v>
      </c>
      <c r="B62">
        <f>SUBTOTAL(1,B58:B61)</f>
        <v>0.92499999999999993</v>
      </c>
      <c r="C62">
        <f>SUBTOTAL(1,C58:C61)</f>
        <v>2.0250000000000017</v>
      </c>
    </row>
    <row r="63" spans="1:4" outlineLevel="2" x14ac:dyDescent="0.25">
      <c r="A63">
        <v>0.1</v>
      </c>
      <c r="B63">
        <v>0.4</v>
      </c>
      <c r="C63">
        <v>0.750000000000004</v>
      </c>
      <c r="D63">
        <v>1</v>
      </c>
    </row>
    <row r="64" spans="1:4" outlineLevel="2" x14ac:dyDescent="0.25">
      <c r="A64">
        <v>0.1</v>
      </c>
      <c r="B64">
        <v>0.5</v>
      </c>
      <c r="C64">
        <v>1.05</v>
      </c>
      <c r="D64">
        <v>1</v>
      </c>
    </row>
    <row r="65" spans="1:4" outlineLevel="2" x14ac:dyDescent="0.25">
      <c r="A65">
        <v>0.1</v>
      </c>
      <c r="B65">
        <v>0.8</v>
      </c>
      <c r="C65">
        <v>1.4000000000000099</v>
      </c>
      <c r="D65">
        <v>1</v>
      </c>
    </row>
    <row r="66" spans="1:4" outlineLevel="2" x14ac:dyDescent="0.25">
      <c r="A66">
        <v>0.1</v>
      </c>
      <c r="B66">
        <v>0.9</v>
      </c>
      <c r="C66">
        <v>1.75</v>
      </c>
      <c r="D66">
        <v>1</v>
      </c>
    </row>
    <row r="67" spans="1:4" outlineLevel="2" x14ac:dyDescent="0.25">
      <c r="A67">
        <v>0.1</v>
      </c>
      <c r="B67">
        <v>1.1000000000000001</v>
      </c>
      <c r="C67">
        <v>2.2499999999999898</v>
      </c>
      <c r="D67">
        <v>1</v>
      </c>
    </row>
    <row r="68" spans="1:4" outlineLevel="2" x14ac:dyDescent="0.25">
      <c r="A68">
        <v>0.1</v>
      </c>
      <c r="B68">
        <v>1.3</v>
      </c>
      <c r="C68">
        <v>2.1999999999999802</v>
      </c>
      <c r="D68">
        <v>1</v>
      </c>
    </row>
    <row r="69" spans="1:4" outlineLevel="2" x14ac:dyDescent="0.25">
      <c r="A69">
        <v>0.1</v>
      </c>
      <c r="B69">
        <v>1.8</v>
      </c>
      <c r="C69">
        <v>3.3500000000000201</v>
      </c>
      <c r="D69">
        <v>1</v>
      </c>
    </row>
    <row r="70" spans="1:4" outlineLevel="2" x14ac:dyDescent="0.25">
      <c r="A70">
        <v>0.1</v>
      </c>
      <c r="B70">
        <v>2.4</v>
      </c>
      <c r="C70">
        <v>4.6500000000000403</v>
      </c>
      <c r="D70">
        <v>1</v>
      </c>
    </row>
    <row r="71" spans="1:4" outlineLevel="1" x14ac:dyDescent="0.25">
      <c r="A71" s="1" t="s">
        <v>18</v>
      </c>
      <c r="B71">
        <f>SUBTOTAL(1,B63:B70)</f>
        <v>1.1499999999999999</v>
      </c>
      <c r="C71">
        <f>SUBTOTAL(1,C63:C70)</f>
        <v>2.1750000000000056</v>
      </c>
    </row>
    <row r="72" spans="1:4" x14ac:dyDescent="0.25">
      <c r="A72" s="1" t="s">
        <v>19</v>
      </c>
      <c r="B72">
        <f>SUBTOTAL(1,B2:B70)</f>
        <v>0.68909090909090898</v>
      </c>
      <c r="C72">
        <f>SUBTOTAL(1,C2:C70)</f>
        <v>1.8947090909090953</v>
      </c>
    </row>
  </sheetData>
  <sortState ref="A2:D56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30" workbookViewId="0">
      <selection activeCell="D63" sqref="D63"/>
    </sheetView>
  </sheetViews>
  <sheetFormatPr defaultRowHeight="15" x14ac:dyDescent="0.25"/>
  <sheetData>
    <row r="1" spans="1:4" x14ac:dyDescent="0.25">
      <c r="A1" t="s">
        <v>2</v>
      </c>
      <c r="B1" t="s">
        <v>25</v>
      </c>
    </row>
    <row r="2" spans="1:4" x14ac:dyDescent="0.25">
      <c r="A2">
        <v>4.7000000000000197</v>
      </c>
      <c r="B2" t="str">
        <f>IF(OR(A2 &gt; 4.8, A2 &lt; -1.2), "Yes", "No")</f>
        <v>No</v>
      </c>
      <c r="C2" t="s">
        <v>21</v>
      </c>
      <c r="D2">
        <f>QUARTILE(A2:A71, 3)</f>
        <v>2.5500000000000198</v>
      </c>
    </row>
    <row r="3" spans="1:4" x14ac:dyDescent="0.25">
      <c r="A3">
        <v>4.6500000000000403</v>
      </c>
      <c r="B3" t="str">
        <f t="shared" ref="B3:B66" si="0">IF(OR(A3 &gt; 4.8, A3 &lt; -1.2), "Yes", "No")</f>
        <v>No</v>
      </c>
      <c r="C3" t="s">
        <v>22</v>
      </c>
      <c r="D3">
        <f>QUARTILE(A2:A71, 1)</f>
        <v>1.05</v>
      </c>
    </row>
    <row r="4" spans="1:4" x14ac:dyDescent="0.25">
      <c r="A4">
        <v>4.24999999999996</v>
      </c>
      <c r="B4" t="str">
        <f t="shared" si="0"/>
        <v>No</v>
      </c>
      <c r="C4" t="s">
        <v>20</v>
      </c>
      <c r="D4">
        <f>D2-D3</f>
        <v>1.5000000000000198</v>
      </c>
    </row>
    <row r="5" spans="1:4" x14ac:dyDescent="0.25">
      <c r="A5">
        <v>3.7000000000000202</v>
      </c>
      <c r="B5" t="str">
        <f t="shared" si="0"/>
        <v>No</v>
      </c>
      <c r="C5" t="s">
        <v>23</v>
      </c>
      <c r="D5">
        <f>D2+(D4*1.5)</f>
        <v>4.8000000000000496</v>
      </c>
    </row>
    <row r="6" spans="1:4" x14ac:dyDescent="0.25">
      <c r="A6">
        <v>3.5999999999999899</v>
      </c>
      <c r="B6" t="str">
        <f t="shared" si="0"/>
        <v>No</v>
      </c>
      <c r="C6" t="s">
        <v>24</v>
      </c>
      <c r="D6">
        <f>D3-(D4*1.5)</f>
        <v>-1.2000000000000297</v>
      </c>
    </row>
    <row r="7" spans="1:4" x14ac:dyDescent="0.25">
      <c r="A7">
        <v>3.55000000000003</v>
      </c>
      <c r="B7" t="str">
        <f t="shared" si="0"/>
        <v>No</v>
      </c>
    </row>
    <row r="8" spans="1:4" x14ac:dyDescent="0.25">
      <c r="A8">
        <v>3.3500000000000201</v>
      </c>
      <c r="B8" t="str">
        <f t="shared" si="0"/>
        <v>No</v>
      </c>
    </row>
    <row r="9" spans="1:4" x14ac:dyDescent="0.25">
      <c r="A9">
        <v>3.3000000000000198</v>
      </c>
      <c r="B9" t="str">
        <f t="shared" si="0"/>
        <v>No</v>
      </c>
    </row>
    <row r="10" spans="1:4" x14ac:dyDescent="0.25">
      <c r="A10">
        <v>3.1500000000000199</v>
      </c>
      <c r="B10" t="str">
        <f t="shared" si="0"/>
        <v>No</v>
      </c>
    </row>
    <row r="11" spans="1:4" x14ac:dyDescent="0.25">
      <c r="A11">
        <v>3.1000000000000201</v>
      </c>
      <c r="B11" t="str">
        <f t="shared" si="0"/>
        <v>No</v>
      </c>
    </row>
    <row r="12" spans="1:4" x14ac:dyDescent="0.25">
      <c r="A12">
        <v>3.1000000000000201</v>
      </c>
      <c r="B12" t="str">
        <f t="shared" si="0"/>
        <v>No</v>
      </c>
    </row>
    <row r="13" spans="1:4" x14ac:dyDescent="0.25">
      <c r="A13">
        <v>3.1000000000000201</v>
      </c>
      <c r="B13" t="str">
        <f t="shared" si="0"/>
        <v>No</v>
      </c>
    </row>
    <row r="14" spans="1:4" x14ac:dyDescent="0.25">
      <c r="A14">
        <v>2.99999999999998</v>
      </c>
      <c r="B14" t="str">
        <f t="shared" si="0"/>
        <v>No</v>
      </c>
    </row>
    <row r="15" spans="1:4" x14ac:dyDescent="0.25">
      <c r="A15">
        <v>2.8500000000000099</v>
      </c>
      <c r="B15" t="str">
        <f t="shared" si="0"/>
        <v>No</v>
      </c>
    </row>
    <row r="16" spans="1:4" x14ac:dyDescent="0.25">
      <c r="A16">
        <f>SUBTOTAL(1,A14:A15)</f>
        <v>2.9249999999999949</v>
      </c>
      <c r="B16" t="str">
        <f t="shared" si="0"/>
        <v>No</v>
      </c>
    </row>
    <row r="17" spans="1:2" x14ac:dyDescent="0.25">
      <c r="A17">
        <v>2.5500000000000198</v>
      </c>
      <c r="B17" t="str">
        <f t="shared" si="0"/>
        <v>No</v>
      </c>
    </row>
    <row r="18" spans="1:2" x14ac:dyDescent="0.25">
      <c r="A18">
        <f>SUBTOTAL(1,A15:A17)</f>
        <v>2.7000000000000148</v>
      </c>
      <c r="B18" t="str">
        <f t="shared" si="0"/>
        <v>No</v>
      </c>
    </row>
    <row r="19" spans="1:2" x14ac:dyDescent="0.25">
      <c r="A19">
        <f>SUBTOTAL(1,A14:A18)</f>
        <v>2.8000000000000029</v>
      </c>
      <c r="B19" t="str">
        <f t="shared" si="0"/>
        <v>No</v>
      </c>
    </row>
    <row r="20" spans="1:2" x14ac:dyDescent="0.25">
      <c r="A20">
        <v>2.2499999999999898</v>
      </c>
      <c r="B20" t="str">
        <f t="shared" si="0"/>
        <v>No</v>
      </c>
    </row>
    <row r="21" spans="1:2" x14ac:dyDescent="0.25">
      <c r="A21">
        <v>2.2000000000000002</v>
      </c>
      <c r="B21" t="str">
        <f t="shared" si="0"/>
        <v>No</v>
      </c>
    </row>
    <row r="22" spans="1:2" x14ac:dyDescent="0.25">
      <c r="A22">
        <v>2.1999999999999802</v>
      </c>
      <c r="B22" t="str">
        <f t="shared" si="0"/>
        <v>No</v>
      </c>
    </row>
    <row r="23" spans="1:2" x14ac:dyDescent="0.25">
      <c r="A23">
        <v>2.1500000000000101</v>
      </c>
      <c r="B23" t="str">
        <f t="shared" si="0"/>
        <v>No</v>
      </c>
    </row>
    <row r="24" spans="1:2" x14ac:dyDescent="0.25">
      <c r="A24">
        <v>2.1000000000000099</v>
      </c>
      <c r="B24" t="str">
        <f t="shared" si="0"/>
        <v>No</v>
      </c>
    </row>
    <row r="25" spans="1:2" x14ac:dyDescent="0.25">
      <c r="A25">
        <v>2.05000000000001</v>
      </c>
      <c r="B25" t="str">
        <f t="shared" si="0"/>
        <v>No</v>
      </c>
    </row>
    <row r="26" spans="1:2" x14ac:dyDescent="0.25">
      <c r="A26">
        <v>1.95</v>
      </c>
      <c r="B26" t="str">
        <f t="shared" si="0"/>
        <v>No</v>
      </c>
    </row>
    <row r="27" spans="1:2" x14ac:dyDescent="0.25">
      <c r="A27">
        <f>SUBTOTAL(1,A25:A26)</f>
        <v>2.0000000000000049</v>
      </c>
      <c r="B27" t="str">
        <f t="shared" si="0"/>
        <v>No</v>
      </c>
    </row>
    <row r="28" spans="1:2" x14ac:dyDescent="0.25">
      <c r="A28">
        <v>1.94999999999999</v>
      </c>
      <c r="B28" t="str">
        <f t="shared" si="0"/>
        <v>No</v>
      </c>
    </row>
    <row r="29" spans="1:2" x14ac:dyDescent="0.25">
      <c r="A29">
        <f>SUBTOTAL(1,A23:A28)</f>
        <v>2.0400000000000036</v>
      </c>
      <c r="B29" t="str">
        <f t="shared" si="0"/>
        <v>No</v>
      </c>
    </row>
    <row r="30" spans="1:2" x14ac:dyDescent="0.25">
      <c r="A30">
        <f>SUBTOTAL(1,A26:A29)</f>
        <v>1.9499999999999948</v>
      </c>
      <c r="B30" t="str">
        <f t="shared" si="0"/>
        <v>No</v>
      </c>
    </row>
    <row r="31" spans="1:2" x14ac:dyDescent="0.25">
      <c r="A31">
        <v>1.80000000000001</v>
      </c>
      <c r="B31" t="str">
        <f t="shared" si="0"/>
        <v>No</v>
      </c>
    </row>
    <row r="32" spans="1:2" x14ac:dyDescent="0.25">
      <c r="A32">
        <v>1.75</v>
      </c>
      <c r="B32" t="str">
        <f t="shared" si="0"/>
        <v>No</v>
      </c>
    </row>
    <row r="33" spans="1:2" x14ac:dyDescent="0.25">
      <c r="A33">
        <v>1.6499999999999899</v>
      </c>
      <c r="B33" t="str">
        <f t="shared" si="0"/>
        <v>No</v>
      </c>
    </row>
    <row r="34" spans="1:2" x14ac:dyDescent="0.25">
      <c r="A34">
        <v>1.6499999999999799</v>
      </c>
      <c r="B34" t="str">
        <f t="shared" si="0"/>
        <v>No</v>
      </c>
    </row>
    <row r="35" spans="1:2" x14ac:dyDescent="0.25">
      <c r="A35">
        <v>1.6</v>
      </c>
      <c r="B35" t="str">
        <f t="shared" si="0"/>
        <v>No</v>
      </c>
    </row>
    <row r="36" spans="1:2" x14ac:dyDescent="0.25">
      <c r="A36">
        <v>1.55000000000001</v>
      </c>
      <c r="B36" t="str">
        <f t="shared" si="0"/>
        <v>No</v>
      </c>
    </row>
    <row r="37" spans="1:2" x14ac:dyDescent="0.25">
      <c r="A37">
        <v>1.55000000000001</v>
      </c>
      <c r="B37" t="str">
        <f t="shared" si="0"/>
        <v>No</v>
      </c>
    </row>
    <row r="38" spans="1:2" x14ac:dyDescent="0.25">
      <c r="A38">
        <f>SUBTOTAL(1,A35:A37)</f>
        <v>1.5666666666666735</v>
      </c>
      <c r="B38" t="str">
        <f t="shared" si="0"/>
        <v>No</v>
      </c>
    </row>
    <row r="39" spans="1:2" x14ac:dyDescent="0.25">
      <c r="A39">
        <v>1.4500000000000099</v>
      </c>
      <c r="B39" t="str">
        <f t="shared" si="0"/>
        <v>No</v>
      </c>
    </row>
    <row r="40" spans="1:2" x14ac:dyDescent="0.25">
      <c r="A40">
        <v>1.45</v>
      </c>
      <c r="B40" t="str">
        <f t="shared" si="0"/>
        <v>No</v>
      </c>
    </row>
    <row r="41" spans="1:2" x14ac:dyDescent="0.25">
      <c r="A41">
        <f>SUBTOTAL(1,A37:A40)</f>
        <v>1.4833333333333398</v>
      </c>
      <c r="B41" t="str">
        <f t="shared" si="0"/>
        <v>No</v>
      </c>
    </row>
    <row r="42" spans="1:2" x14ac:dyDescent="0.25">
      <c r="A42">
        <v>1.4000000000000099</v>
      </c>
      <c r="B42" t="str">
        <f t="shared" si="0"/>
        <v>No</v>
      </c>
    </row>
    <row r="43" spans="1:2" x14ac:dyDescent="0.25">
      <c r="A43">
        <f>SUBTOTAL(1,A39:A42)</f>
        <v>1.43333333333334</v>
      </c>
      <c r="B43" t="str">
        <f t="shared" si="0"/>
        <v>No</v>
      </c>
    </row>
    <row r="44" spans="1:2" x14ac:dyDescent="0.25">
      <c r="A44">
        <v>1.35</v>
      </c>
      <c r="B44" t="str">
        <f t="shared" si="0"/>
        <v>No</v>
      </c>
    </row>
    <row r="45" spans="1:2" x14ac:dyDescent="0.25">
      <c r="A45">
        <v>1.30000000000001</v>
      </c>
      <c r="B45" t="str">
        <f t="shared" si="0"/>
        <v>No</v>
      </c>
    </row>
    <row r="46" spans="1:2" x14ac:dyDescent="0.25">
      <c r="A46">
        <f>SUBTOTAL(1,A42:A45)</f>
        <v>1.3500000000000068</v>
      </c>
      <c r="B46" t="str">
        <f t="shared" si="0"/>
        <v>No</v>
      </c>
    </row>
    <row r="47" spans="1:2" x14ac:dyDescent="0.25">
      <c r="A47">
        <v>1.25</v>
      </c>
      <c r="B47" t="str">
        <f t="shared" si="0"/>
        <v>No</v>
      </c>
    </row>
    <row r="48" spans="1:2" x14ac:dyDescent="0.25">
      <c r="A48">
        <f>SUBTOTAL(1,A44:A47)</f>
        <v>1.3000000000000034</v>
      </c>
      <c r="B48" t="str">
        <f t="shared" si="0"/>
        <v>No</v>
      </c>
    </row>
    <row r="49" spans="1:2" x14ac:dyDescent="0.25">
      <c r="A49">
        <v>1.2000000000000099</v>
      </c>
      <c r="B49" t="str">
        <f t="shared" si="0"/>
        <v>No</v>
      </c>
    </row>
    <row r="50" spans="1:2" x14ac:dyDescent="0.25">
      <c r="A50">
        <v>1.19999999999999</v>
      </c>
      <c r="B50" t="str">
        <f t="shared" si="0"/>
        <v>No</v>
      </c>
    </row>
    <row r="51" spans="1:2" x14ac:dyDescent="0.25">
      <c r="A51">
        <v>1.05</v>
      </c>
      <c r="B51" t="str">
        <f t="shared" si="0"/>
        <v>No</v>
      </c>
    </row>
    <row r="52" spans="1:2" x14ac:dyDescent="0.25">
      <c r="A52">
        <f>SUBTOTAL(1,A51:A51)</f>
        <v>1.05</v>
      </c>
      <c r="B52" t="str">
        <f t="shared" si="0"/>
        <v>No</v>
      </c>
    </row>
    <row r="53" spans="1:2" x14ac:dyDescent="0.25">
      <c r="A53">
        <v>1.05</v>
      </c>
      <c r="B53" t="str">
        <f t="shared" si="0"/>
        <v>No</v>
      </c>
    </row>
    <row r="54" spans="1:2" x14ac:dyDescent="0.25">
      <c r="A54">
        <f>SUBTOTAL(1,A51:A53)</f>
        <v>1.05</v>
      </c>
      <c r="B54" t="str">
        <f t="shared" si="0"/>
        <v>No</v>
      </c>
    </row>
    <row r="55" spans="1:2" x14ac:dyDescent="0.25">
      <c r="A55">
        <f>SUBTOTAL(1,A53:A54)</f>
        <v>1.05</v>
      </c>
      <c r="B55" t="str">
        <f t="shared" si="0"/>
        <v>No</v>
      </c>
    </row>
    <row r="56" spans="1:2" x14ac:dyDescent="0.25">
      <c r="A56">
        <v>1.00000000000001</v>
      </c>
      <c r="B56" t="str">
        <f t="shared" si="0"/>
        <v>No</v>
      </c>
    </row>
    <row r="57" spans="1:2" x14ac:dyDescent="0.25">
      <c r="A57">
        <v>1</v>
      </c>
      <c r="B57" t="str">
        <f t="shared" si="0"/>
        <v>No</v>
      </c>
    </row>
    <row r="58" spans="1:2" x14ac:dyDescent="0.25">
      <c r="A58">
        <v>1</v>
      </c>
      <c r="B58" t="str">
        <f t="shared" si="0"/>
        <v>No</v>
      </c>
    </row>
    <row r="59" spans="1:2" x14ac:dyDescent="0.25">
      <c r="A59">
        <v>0.95000000000000295</v>
      </c>
      <c r="B59" t="str">
        <f t="shared" si="0"/>
        <v>No</v>
      </c>
    </row>
    <row r="60" spans="1:2" x14ac:dyDescent="0.25">
      <c r="A60">
        <v>0.85000000000000397</v>
      </c>
      <c r="B60" t="str">
        <f t="shared" si="0"/>
        <v>No</v>
      </c>
    </row>
    <row r="61" spans="1:2" x14ac:dyDescent="0.25">
      <c r="A61">
        <v>0.85000000000000397</v>
      </c>
      <c r="B61" t="str">
        <f t="shared" si="0"/>
        <v>No</v>
      </c>
    </row>
    <row r="62" spans="1:2" x14ac:dyDescent="0.25">
      <c r="A62">
        <v>0.85000000000000298</v>
      </c>
      <c r="B62" t="str">
        <f t="shared" si="0"/>
        <v>No</v>
      </c>
    </row>
    <row r="63" spans="1:2" x14ac:dyDescent="0.25">
      <c r="A63">
        <v>0.80000000000000304</v>
      </c>
      <c r="B63" t="str">
        <f t="shared" si="0"/>
        <v>No</v>
      </c>
    </row>
    <row r="64" spans="1:2" x14ac:dyDescent="0.25">
      <c r="A64">
        <v>0.750000000000005</v>
      </c>
      <c r="B64" t="str">
        <f t="shared" si="0"/>
        <v>No</v>
      </c>
    </row>
    <row r="65" spans="1:2" x14ac:dyDescent="0.25">
      <c r="A65">
        <v>0.750000000000004</v>
      </c>
      <c r="B65" t="str">
        <f t="shared" si="0"/>
        <v>No</v>
      </c>
    </row>
    <row r="66" spans="1:2" x14ac:dyDescent="0.25">
      <c r="A66">
        <v>0.750000000000004</v>
      </c>
      <c r="B66" t="str">
        <f t="shared" si="0"/>
        <v>No</v>
      </c>
    </row>
    <row r="67" spans="1:2" x14ac:dyDescent="0.25">
      <c r="A67">
        <v>0.55000000000000404</v>
      </c>
      <c r="B67" t="str">
        <f t="shared" ref="B67:B70" si="1">IF(OR(A67 &gt; 4.8, A67 &lt; -1.2), "Yes", "No")</f>
        <v>No</v>
      </c>
    </row>
    <row r="68" spans="1:2" x14ac:dyDescent="0.25">
      <c r="A68">
        <v>0.45000000000000301</v>
      </c>
      <c r="B68" t="str">
        <f t="shared" si="1"/>
        <v>No</v>
      </c>
    </row>
    <row r="69" spans="1:2" x14ac:dyDescent="0.25">
      <c r="A69">
        <v>0.30900000000000299</v>
      </c>
      <c r="B69" t="str">
        <f t="shared" si="1"/>
        <v>No</v>
      </c>
    </row>
    <row r="70" spans="1:2" x14ac:dyDescent="0.25">
      <c r="A70">
        <v>0.30000000000000399</v>
      </c>
      <c r="B70" t="str">
        <f t="shared" si="1"/>
        <v>No</v>
      </c>
    </row>
  </sheetData>
  <sortState ref="A2:A70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3" max="3" width="12.5703125" bestFit="1" customWidth="1"/>
    <col min="4" max="4" width="4" bestFit="1" customWidth="1"/>
  </cols>
  <sheetData>
    <row r="1" spans="1:4" x14ac:dyDescent="0.25">
      <c r="A1" t="s">
        <v>1</v>
      </c>
      <c r="B1" t="s">
        <v>25</v>
      </c>
    </row>
    <row r="2" spans="1:4" x14ac:dyDescent="0.25">
      <c r="A2">
        <v>2.4</v>
      </c>
      <c r="B2" t="str">
        <f>IF(OR(A2 &gt; 1.9, A2 &lt; -1), "Yes", "No")</f>
        <v>Yes</v>
      </c>
      <c r="C2" t="s">
        <v>21</v>
      </c>
      <c r="D2">
        <f>QUARTILE(A2:A71, 3)</f>
        <v>1</v>
      </c>
    </row>
    <row r="3" spans="1:4" x14ac:dyDescent="0.25">
      <c r="A3">
        <v>1.8</v>
      </c>
      <c r="B3" t="str">
        <f t="shared" ref="B3:B66" si="0">IF(OR(A3 &gt; 1.9, A3 &lt; -1), "Yes", "No")</f>
        <v>No</v>
      </c>
      <c r="C3" t="s">
        <v>22</v>
      </c>
      <c r="D3">
        <f>QUARTILE(A2:A71, 1)</f>
        <v>0.4</v>
      </c>
    </row>
    <row r="4" spans="1:4" x14ac:dyDescent="0.25">
      <c r="A4">
        <v>1.7</v>
      </c>
      <c r="B4" t="str">
        <f t="shared" si="0"/>
        <v>No</v>
      </c>
      <c r="C4" t="s">
        <v>20</v>
      </c>
      <c r="D4">
        <f>D2-D3</f>
        <v>0.6</v>
      </c>
    </row>
    <row r="5" spans="1:4" x14ac:dyDescent="0.25">
      <c r="A5">
        <v>1.6</v>
      </c>
      <c r="B5" t="str">
        <f t="shared" si="0"/>
        <v>No</v>
      </c>
      <c r="C5" t="s">
        <v>23</v>
      </c>
      <c r="D5">
        <f>D2+(D4*1.5)</f>
        <v>1.9</v>
      </c>
    </row>
    <row r="6" spans="1:4" x14ac:dyDescent="0.25">
      <c r="A6">
        <v>1.5</v>
      </c>
      <c r="B6" t="str">
        <f t="shared" si="0"/>
        <v>No</v>
      </c>
      <c r="C6" t="s">
        <v>24</v>
      </c>
      <c r="D6">
        <f>D3-(D4*1.5)</f>
        <v>-0.49999999999999989</v>
      </c>
    </row>
    <row r="7" spans="1:4" x14ac:dyDescent="0.25">
      <c r="A7">
        <v>1.4</v>
      </c>
      <c r="B7" t="str">
        <f t="shared" si="0"/>
        <v>No</v>
      </c>
    </row>
    <row r="8" spans="1:4" x14ac:dyDescent="0.25">
      <c r="A8">
        <v>1.4</v>
      </c>
      <c r="B8" t="str">
        <f t="shared" si="0"/>
        <v>No</v>
      </c>
    </row>
    <row r="9" spans="1:4" x14ac:dyDescent="0.25">
      <c r="A9">
        <v>1.4</v>
      </c>
      <c r="B9" t="str">
        <f t="shared" si="0"/>
        <v>No</v>
      </c>
    </row>
    <row r="10" spans="1:4" x14ac:dyDescent="0.25">
      <c r="A10">
        <v>1.3</v>
      </c>
      <c r="B10" t="str">
        <f t="shared" si="0"/>
        <v>No</v>
      </c>
    </row>
    <row r="11" spans="1:4" x14ac:dyDescent="0.25">
      <c r="A11">
        <v>1.3</v>
      </c>
      <c r="B11" t="str">
        <f t="shared" si="0"/>
        <v>No</v>
      </c>
    </row>
    <row r="12" spans="1:4" x14ac:dyDescent="0.25">
      <c r="A12">
        <f>SUBTOTAL(1,A4:A11)</f>
        <v>1.4500000000000002</v>
      </c>
      <c r="B12" t="str">
        <f t="shared" si="0"/>
        <v>No</v>
      </c>
    </row>
    <row r="13" spans="1:4" x14ac:dyDescent="0.25">
      <c r="A13">
        <v>1.1000000000000001</v>
      </c>
      <c r="B13" t="str">
        <f t="shared" si="0"/>
        <v>No</v>
      </c>
    </row>
    <row r="14" spans="1:4" x14ac:dyDescent="0.25">
      <c r="A14">
        <v>1.1000000000000001</v>
      </c>
      <c r="B14" t="str">
        <f t="shared" si="0"/>
        <v>No</v>
      </c>
    </row>
    <row r="15" spans="1:4" x14ac:dyDescent="0.25">
      <c r="A15">
        <v>1.1000000000000001</v>
      </c>
      <c r="B15" t="str">
        <f t="shared" si="0"/>
        <v>No</v>
      </c>
    </row>
    <row r="16" spans="1:4" x14ac:dyDescent="0.25">
      <c r="A16">
        <f>SUBTOTAL(1,A13:A15)</f>
        <v>1.1000000000000001</v>
      </c>
      <c r="B16" t="str">
        <f t="shared" si="0"/>
        <v>No</v>
      </c>
    </row>
    <row r="17" spans="1:2" x14ac:dyDescent="0.25">
      <c r="A17">
        <f>SUBTOTAL(1,A12:A16)</f>
        <v>1.1000000000000001</v>
      </c>
      <c r="B17" t="str">
        <f t="shared" si="0"/>
        <v>No</v>
      </c>
    </row>
    <row r="18" spans="1:2" x14ac:dyDescent="0.25">
      <c r="A18">
        <v>1</v>
      </c>
      <c r="B18" t="str">
        <f t="shared" si="0"/>
        <v>No</v>
      </c>
    </row>
    <row r="19" spans="1:2" x14ac:dyDescent="0.25">
      <c r="A19">
        <f>SUBTOTAL(1,A17:A18)</f>
        <v>1</v>
      </c>
      <c r="B19" t="str">
        <f t="shared" si="0"/>
        <v>No</v>
      </c>
    </row>
    <row r="20" spans="1:2" x14ac:dyDescent="0.25">
      <c r="A20">
        <f>SUBTOTAL(1,A16:A19)</f>
        <v>1</v>
      </c>
      <c r="B20" t="str">
        <f t="shared" si="0"/>
        <v>No</v>
      </c>
    </row>
    <row r="21" spans="1:2" x14ac:dyDescent="0.25">
      <c r="A21">
        <v>0.9</v>
      </c>
      <c r="B21" t="str">
        <f t="shared" si="0"/>
        <v>No</v>
      </c>
    </row>
    <row r="22" spans="1:2" x14ac:dyDescent="0.25">
      <c r="A22">
        <v>0.8</v>
      </c>
      <c r="B22" t="str">
        <f t="shared" si="0"/>
        <v>No</v>
      </c>
    </row>
    <row r="23" spans="1:2" x14ac:dyDescent="0.25">
      <c r="A23">
        <v>0.8</v>
      </c>
      <c r="B23" t="str">
        <f t="shared" si="0"/>
        <v>No</v>
      </c>
    </row>
    <row r="24" spans="1:2" x14ac:dyDescent="0.25">
      <c r="A24">
        <v>0.8</v>
      </c>
      <c r="B24" t="str">
        <f t="shared" si="0"/>
        <v>No</v>
      </c>
    </row>
    <row r="25" spans="1:2" x14ac:dyDescent="0.25">
      <c r="A25">
        <v>0.8</v>
      </c>
      <c r="B25" t="str">
        <f t="shared" si="0"/>
        <v>No</v>
      </c>
    </row>
    <row r="26" spans="1:2" x14ac:dyDescent="0.25">
      <c r="A26">
        <v>0.7</v>
      </c>
      <c r="B26" t="str">
        <f t="shared" si="0"/>
        <v>No</v>
      </c>
    </row>
    <row r="27" spans="1:2" x14ac:dyDescent="0.25">
      <c r="A27">
        <f>SUBTOTAL(1,A1:A25)</f>
        <v>1.2736842105263162</v>
      </c>
      <c r="B27" t="str">
        <f t="shared" si="0"/>
        <v>No</v>
      </c>
    </row>
    <row r="28" spans="1:2" x14ac:dyDescent="0.25">
      <c r="A28">
        <f>SUBTOTAL(1,A22:A27)</f>
        <v>0.78</v>
      </c>
      <c r="B28" t="str">
        <f t="shared" si="0"/>
        <v>No</v>
      </c>
    </row>
    <row r="29" spans="1:2" x14ac:dyDescent="0.25">
      <c r="A29">
        <v>0.6</v>
      </c>
      <c r="B29" t="str">
        <f t="shared" si="0"/>
        <v>No</v>
      </c>
    </row>
    <row r="30" spans="1:2" x14ac:dyDescent="0.25">
      <c r="A30">
        <v>0.6</v>
      </c>
      <c r="B30" t="str">
        <f t="shared" si="0"/>
        <v>No</v>
      </c>
    </row>
    <row r="31" spans="1:2" x14ac:dyDescent="0.25">
      <c r="A31">
        <v>0.6</v>
      </c>
      <c r="B31" t="str">
        <f t="shared" si="0"/>
        <v>No</v>
      </c>
    </row>
    <row r="32" spans="1:2" x14ac:dyDescent="0.25">
      <c r="A32">
        <v>0.6</v>
      </c>
      <c r="B32" t="str">
        <f t="shared" si="0"/>
        <v>No</v>
      </c>
    </row>
    <row r="33" spans="1:2" x14ac:dyDescent="0.25">
      <c r="A33">
        <v>0.6</v>
      </c>
      <c r="B33" t="str">
        <f t="shared" si="0"/>
        <v>No</v>
      </c>
    </row>
    <row r="34" spans="1:2" x14ac:dyDescent="0.25">
      <c r="A34">
        <v>0.6</v>
      </c>
      <c r="B34" t="str">
        <f t="shared" si="0"/>
        <v>No</v>
      </c>
    </row>
    <row r="35" spans="1:2" x14ac:dyDescent="0.25">
      <c r="A35">
        <v>0.6</v>
      </c>
      <c r="B35" t="str">
        <f t="shared" si="0"/>
        <v>No</v>
      </c>
    </row>
    <row r="36" spans="1:2" x14ac:dyDescent="0.25">
      <c r="A36">
        <f>SUBTOTAL(1,A32:A35)</f>
        <v>0.6</v>
      </c>
      <c r="B36" t="str">
        <f t="shared" si="0"/>
        <v>No</v>
      </c>
    </row>
    <row r="37" spans="1:2" x14ac:dyDescent="0.25">
      <c r="A37">
        <v>0.5</v>
      </c>
      <c r="B37" t="str">
        <f t="shared" si="0"/>
        <v>No</v>
      </c>
    </row>
    <row r="38" spans="1:2" x14ac:dyDescent="0.25">
      <c r="A38">
        <v>0.5</v>
      </c>
      <c r="B38" t="str">
        <f t="shared" si="0"/>
        <v>No</v>
      </c>
    </row>
    <row r="39" spans="1:2" x14ac:dyDescent="0.25">
      <c r="A39">
        <v>0.5</v>
      </c>
      <c r="B39" t="str">
        <f t="shared" si="0"/>
        <v>No</v>
      </c>
    </row>
    <row r="40" spans="1:2" x14ac:dyDescent="0.25">
      <c r="A40">
        <v>0.5</v>
      </c>
      <c r="B40" t="str">
        <f t="shared" si="0"/>
        <v>No</v>
      </c>
    </row>
    <row r="41" spans="1:2" x14ac:dyDescent="0.25">
      <c r="A41">
        <f>SUBTOTAL(1,A37:A40)</f>
        <v>0.5</v>
      </c>
      <c r="B41" t="str">
        <f t="shared" si="0"/>
        <v>No</v>
      </c>
    </row>
    <row r="42" spans="1:2" x14ac:dyDescent="0.25">
      <c r="A42">
        <v>0.4</v>
      </c>
      <c r="B42" t="str">
        <f t="shared" si="0"/>
        <v>No</v>
      </c>
    </row>
    <row r="43" spans="1:2" x14ac:dyDescent="0.25">
      <c r="A43">
        <f>SUBTOTAL(1,A41:A42)</f>
        <v>0.4</v>
      </c>
      <c r="B43" t="str">
        <f t="shared" si="0"/>
        <v>No</v>
      </c>
    </row>
    <row r="44" spans="1:2" x14ac:dyDescent="0.25">
      <c r="A44">
        <v>0.4</v>
      </c>
      <c r="B44" t="str">
        <f t="shared" si="0"/>
        <v>No</v>
      </c>
    </row>
    <row r="45" spans="1:2" x14ac:dyDescent="0.25">
      <c r="A45">
        <v>0.4</v>
      </c>
      <c r="B45" t="str">
        <f t="shared" si="0"/>
        <v>No</v>
      </c>
    </row>
    <row r="46" spans="1:2" x14ac:dyDescent="0.25">
      <c r="A46">
        <v>0.4</v>
      </c>
      <c r="B46" t="str">
        <f t="shared" si="0"/>
        <v>No</v>
      </c>
    </row>
    <row r="47" spans="1:2" x14ac:dyDescent="0.25">
      <c r="A47">
        <v>0.4</v>
      </c>
      <c r="B47" t="str">
        <f t="shared" si="0"/>
        <v>No</v>
      </c>
    </row>
    <row r="48" spans="1:2" x14ac:dyDescent="0.25">
      <c r="A48">
        <v>0.4</v>
      </c>
      <c r="B48" t="str">
        <f t="shared" si="0"/>
        <v>No</v>
      </c>
    </row>
    <row r="49" spans="1:2" x14ac:dyDescent="0.25">
      <c r="A49">
        <v>0.4</v>
      </c>
      <c r="B49" t="str">
        <f t="shared" si="0"/>
        <v>No</v>
      </c>
    </row>
    <row r="50" spans="1:2" x14ac:dyDescent="0.25">
      <c r="A50">
        <v>0.4</v>
      </c>
      <c r="B50" t="str">
        <f t="shared" si="0"/>
        <v>No</v>
      </c>
    </row>
    <row r="51" spans="1:2" x14ac:dyDescent="0.25">
      <c r="A51">
        <v>0.4</v>
      </c>
      <c r="B51" t="str">
        <f t="shared" si="0"/>
        <v>No</v>
      </c>
    </row>
    <row r="52" spans="1:2" x14ac:dyDescent="0.25">
      <c r="A52">
        <f>SUBTOTAL(1,A48:A51)</f>
        <v>0.4</v>
      </c>
      <c r="B52" t="str">
        <f t="shared" si="0"/>
        <v>No</v>
      </c>
    </row>
    <row r="53" spans="1:2" x14ac:dyDescent="0.25">
      <c r="A53">
        <f>SUBTOTAL(1,A49:A52)</f>
        <v>0.40000000000000008</v>
      </c>
      <c r="B53" t="str">
        <f t="shared" si="0"/>
        <v>No</v>
      </c>
    </row>
    <row r="54" spans="1:2" x14ac:dyDescent="0.25">
      <c r="A54">
        <f>SUBTOTAL(1,A51:A53)</f>
        <v>0.4</v>
      </c>
      <c r="B54" t="str">
        <f t="shared" si="0"/>
        <v>No</v>
      </c>
    </row>
    <row r="55" spans="1:2" x14ac:dyDescent="0.25">
      <c r="A55">
        <v>0.3</v>
      </c>
      <c r="B55" t="str">
        <f t="shared" si="0"/>
        <v>No</v>
      </c>
    </row>
    <row r="56" spans="1:2" x14ac:dyDescent="0.25">
      <c r="A56">
        <v>0.3</v>
      </c>
      <c r="B56" t="str">
        <f t="shared" si="0"/>
        <v>No</v>
      </c>
    </row>
    <row r="57" spans="1:2" x14ac:dyDescent="0.25">
      <c r="A57">
        <v>0.3</v>
      </c>
      <c r="B57" t="str">
        <f t="shared" si="0"/>
        <v>No</v>
      </c>
    </row>
    <row r="58" spans="1:2" x14ac:dyDescent="0.25">
      <c r="A58">
        <v>0.3</v>
      </c>
      <c r="B58" t="str">
        <f t="shared" si="0"/>
        <v>No</v>
      </c>
    </row>
    <row r="59" spans="1:2" x14ac:dyDescent="0.25">
      <c r="A59">
        <v>0.3</v>
      </c>
      <c r="B59" t="str">
        <f t="shared" si="0"/>
        <v>No</v>
      </c>
    </row>
    <row r="60" spans="1:2" x14ac:dyDescent="0.25">
      <c r="A60">
        <f>SUBTOTAL(1,A57:A59)</f>
        <v>0.3</v>
      </c>
      <c r="B60" t="str">
        <f t="shared" si="0"/>
        <v>No</v>
      </c>
    </row>
    <row r="61" spans="1:2" x14ac:dyDescent="0.25">
      <c r="A61">
        <v>0.2</v>
      </c>
      <c r="B61" t="str">
        <f t="shared" si="0"/>
        <v>No</v>
      </c>
    </row>
    <row r="62" spans="1:2" x14ac:dyDescent="0.25">
      <c r="A62">
        <f>SUBTOTAL(1,A61:A61)</f>
        <v>0.2</v>
      </c>
      <c r="B62" t="str">
        <f t="shared" si="0"/>
        <v>No</v>
      </c>
    </row>
    <row r="63" spans="1:2" x14ac:dyDescent="0.25">
      <c r="A63">
        <v>0.2</v>
      </c>
      <c r="B63" t="str">
        <f t="shared" si="0"/>
        <v>No</v>
      </c>
    </row>
    <row r="64" spans="1:2" x14ac:dyDescent="0.25">
      <c r="A64">
        <v>0.2</v>
      </c>
      <c r="B64" t="str">
        <f t="shared" si="0"/>
        <v>No</v>
      </c>
    </row>
    <row r="65" spans="1:2" x14ac:dyDescent="0.25">
      <c r="A65">
        <v>0.2</v>
      </c>
      <c r="B65" t="str">
        <f t="shared" si="0"/>
        <v>No</v>
      </c>
    </row>
    <row r="66" spans="1:2" x14ac:dyDescent="0.25">
      <c r="A66">
        <v>0.2</v>
      </c>
      <c r="B66" t="str">
        <f t="shared" si="0"/>
        <v>No</v>
      </c>
    </row>
    <row r="67" spans="1:2" x14ac:dyDescent="0.25">
      <c r="A67">
        <v>0.2</v>
      </c>
      <c r="B67" t="str">
        <f t="shared" ref="B67:B71" si="1">IF(OR(A67 &gt; 1.9, A67 &lt; -1), "Yes", "No")</f>
        <v>No</v>
      </c>
    </row>
    <row r="68" spans="1:2" x14ac:dyDescent="0.25">
      <c r="A68">
        <v>0.2</v>
      </c>
      <c r="B68" t="str">
        <f t="shared" si="1"/>
        <v>No</v>
      </c>
    </row>
    <row r="69" spans="1:2" x14ac:dyDescent="0.25">
      <c r="A69">
        <v>0.1</v>
      </c>
      <c r="B69" t="str">
        <f t="shared" si="1"/>
        <v>No</v>
      </c>
    </row>
    <row r="70" spans="1:2" x14ac:dyDescent="0.25">
      <c r="A70">
        <v>0.1</v>
      </c>
      <c r="B70" t="str">
        <f t="shared" si="1"/>
        <v>No</v>
      </c>
    </row>
    <row r="71" spans="1:2" x14ac:dyDescent="0.25">
      <c r="A71">
        <v>0.1</v>
      </c>
      <c r="B71" t="str">
        <f t="shared" si="1"/>
        <v>No</v>
      </c>
    </row>
  </sheetData>
  <sortState ref="A2:A72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 results</vt:lpstr>
      <vt:lpstr>Calculations on avg departure</vt:lpstr>
      <vt:lpstr>Calculations on 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Sudman</dc:creator>
  <cp:lastModifiedBy>EthanSudman@comcast.net</cp:lastModifiedBy>
  <dcterms:created xsi:type="dcterms:W3CDTF">2021-06-13T21:05:29Z</dcterms:created>
  <dcterms:modified xsi:type="dcterms:W3CDTF">2021-06-13T22:02:18Z</dcterms:modified>
</cp:coreProperties>
</file>