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/Users/ethansun/Dartmouth College Dropbox/Ethan Sun/Mac/Downloads/"/>
    </mc:Choice>
  </mc:AlternateContent>
  <xr:revisionPtr revIDLastSave="0" documentId="13_ncr:1_{1F6D6CD1-175B-274F-95D3-67ACC1860861}" xr6:coauthVersionLast="47" xr6:coauthVersionMax="47" xr10:uidLastSave="{00000000-0000-0000-0000-000000000000}"/>
  <bookViews>
    <workbookView xWindow="0" yWindow="740" windowWidth="11320" windowHeight="151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" l="1"/>
  <c r="D48" i="1"/>
  <c r="C48" i="1"/>
  <c r="C32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3" i="1"/>
  <c r="B63" i="1"/>
  <c r="B62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48" i="1"/>
</calcChain>
</file>

<file path=xl/sharedStrings.xml><?xml version="1.0" encoding="utf-8"?>
<sst xmlns="http://schemas.openxmlformats.org/spreadsheetml/2006/main" count="13" uniqueCount="11">
  <si>
    <t>EPA</t>
  </si>
  <si>
    <t>Mean</t>
  </si>
  <si>
    <t>DoT</t>
  </si>
  <si>
    <t>HHS</t>
  </si>
  <si>
    <t>Low</t>
  </si>
  <si>
    <t>Med</t>
  </si>
  <si>
    <t>High</t>
  </si>
  <si>
    <t>VSL_2024</t>
  </si>
  <si>
    <t>VSL_2013</t>
  </si>
  <si>
    <t>VSL_2012</t>
  </si>
  <si>
    <t>VSL_2006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</si>
</sst>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F16" sqref="F16"/>
    </sheetView>
  </sheetViews>
  <sheetFormatPr baseColWidth="10" defaultColWidth="8.83203125" defaultRowHeight="15" x14ac:dyDescent="0.2"/>
  <sheetData>
    <row r="1" spans="1:3" x14ac:dyDescent="0.2">
      <c r="A1" s="3" t="s">
        <v>0</v>
      </c>
      <c r="B1" s="3"/>
      <c r="C1" s="3"/>
    </row>
    <row r="2" spans="1:3" x14ac:dyDescent="0.2">
      <c r="A2" s="2" t="s">
        <v>10</v>
      </c>
      <c r="B2" s="2" t="s">
        <v>7</v>
      </c>
    </row>
    <row r="3" spans="1:3" x14ac:dyDescent="0.2">
      <c r="A3">
        <v>0.85</v>
      </c>
      <c r="B3">
        <f t="shared" ref="B3:B28" si="0">A3*(1.25214/0.84069)</f>
        <v>1.2660064946650964</v>
      </c>
    </row>
    <row r="4" spans="1:3" x14ac:dyDescent="0.2">
      <c r="A4">
        <v>0.97</v>
      </c>
      <c r="B4">
        <f t="shared" si="0"/>
        <v>1.4447368233236981</v>
      </c>
    </row>
    <row r="5" spans="1:3" x14ac:dyDescent="0.2">
      <c r="A5">
        <v>1.34</v>
      </c>
      <c r="B5">
        <f t="shared" si="0"/>
        <v>1.9958220033543874</v>
      </c>
    </row>
    <row r="6" spans="1:3" x14ac:dyDescent="0.2">
      <c r="A6">
        <v>1.58</v>
      </c>
      <c r="B6">
        <f t="shared" si="0"/>
        <v>2.3532826606715913</v>
      </c>
    </row>
    <row r="7" spans="1:3" x14ac:dyDescent="0.2">
      <c r="A7">
        <v>1.82</v>
      </c>
      <c r="B7">
        <f t="shared" si="0"/>
        <v>2.7107433179887948</v>
      </c>
    </row>
    <row r="8" spans="1:3" x14ac:dyDescent="0.2">
      <c r="A8">
        <v>3.64</v>
      </c>
      <c r="B8">
        <f t="shared" si="0"/>
        <v>5.4214866359775895</v>
      </c>
    </row>
    <row r="9" spans="1:3" x14ac:dyDescent="0.2">
      <c r="A9">
        <v>4.01</v>
      </c>
      <c r="B9">
        <f t="shared" si="0"/>
        <v>5.9725718160082781</v>
      </c>
    </row>
    <row r="10" spans="1:3" x14ac:dyDescent="0.2">
      <c r="A10">
        <v>4.13</v>
      </c>
      <c r="B10">
        <f t="shared" si="0"/>
        <v>6.1513021446668796</v>
      </c>
    </row>
    <row r="11" spans="1:3" x14ac:dyDescent="0.2">
      <c r="A11">
        <v>4.8600000000000003</v>
      </c>
      <c r="B11">
        <f t="shared" si="0"/>
        <v>7.2385783106733754</v>
      </c>
    </row>
    <row r="12" spans="1:3" x14ac:dyDescent="0.2">
      <c r="A12">
        <v>4.8600000000000003</v>
      </c>
      <c r="B12">
        <f t="shared" si="0"/>
        <v>7.2385783106733754</v>
      </c>
    </row>
    <row r="13" spans="1:3" x14ac:dyDescent="0.2">
      <c r="A13">
        <v>4.9800000000000004</v>
      </c>
      <c r="B13">
        <f t="shared" si="0"/>
        <v>7.4173086393319769</v>
      </c>
    </row>
    <row r="14" spans="1:3" x14ac:dyDescent="0.2">
      <c r="A14">
        <v>5.34</v>
      </c>
      <c r="B14">
        <f t="shared" si="0"/>
        <v>7.9534996253077823</v>
      </c>
    </row>
    <row r="15" spans="1:3" x14ac:dyDescent="0.2">
      <c r="A15">
        <v>5.59</v>
      </c>
      <c r="B15">
        <f t="shared" si="0"/>
        <v>8.3258544766798686</v>
      </c>
    </row>
    <row r="16" spans="1:3" x14ac:dyDescent="0.2">
      <c r="A16">
        <v>5.71</v>
      </c>
      <c r="B16">
        <f t="shared" si="0"/>
        <v>8.5045848053384709</v>
      </c>
    </row>
    <row r="17" spans="1:3" x14ac:dyDescent="0.2">
      <c r="A17">
        <v>6.07</v>
      </c>
      <c r="B17">
        <f t="shared" si="0"/>
        <v>9.0407757913142763</v>
      </c>
    </row>
    <row r="18" spans="1:3" x14ac:dyDescent="0.2">
      <c r="A18">
        <v>6.8</v>
      </c>
      <c r="B18">
        <f t="shared" si="0"/>
        <v>10.128051957320771</v>
      </c>
    </row>
    <row r="19" spans="1:3" x14ac:dyDescent="0.2">
      <c r="A19">
        <v>6.92</v>
      </c>
      <c r="B19">
        <f t="shared" si="0"/>
        <v>10.306782285979374</v>
      </c>
    </row>
    <row r="20" spans="1:3" x14ac:dyDescent="0.2">
      <c r="A20">
        <v>7.65</v>
      </c>
      <c r="B20">
        <f t="shared" si="0"/>
        <v>11.394058451985869</v>
      </c>
    </row>
    <row r="21" spans="1:3" x14ac:dyDescent="0.2">
      <c r="A21">
        <v>9.6</v>
      </c>
      <c r="B21">
        <f t="shared" si="0"/>
        <v>14.298426292688147</v>
      </c>
    </row>
    <row r="22" spans="1:3" x14ac:dyDescent="0.2">
      <c r="A22">
        <v>10.57</v>
      </c>
      <c r="B22">
        <f t="shared" si="0"/>
        <v>15.743163116011846</v>
      </c>
    </row>
    <row r="23" spans="1:3" x14ac:dyDescent="0.2">
      <c r="A23">
        <v>10.69</v>
      </c>
      <c r="B23">
        <f t="shared" si="0"/>
        <v>15.921893444670447</v>
      </c>
    </row>
    <row r="24" spans="1:3" x14ac:dyDescent="0.2">
      <c r="A24">
        <v>11.18</v>
      </c>
      <c r="B24">
        <f t="shared" si="0"/>
        <v>16.651708953359737</v>
      </c>
    </row>
    <row r="25" spans="1:3" x14ac:dyDescent="0.2">
      <c r="A25">
        <v>13.36</v>
      </c>
      <c r="B25">
        <f t="shared" si="0"/>
        <v>19.898643257324338</v>
      </c>
    </row>
    <row r="26" spans="1:3" x14ac:dyDescent="0.2">
      <c r="A26">
        <v>14.21</v>
      </c>
      <c r="B26">
        <f t="shared" si="0"/>
        <v>21.164649751989437</v>
      </c>
    </row>
    <row r="27" spans="1:3" x14ac:dyDescent="0.2">
      <c r="A27">
        <v>15.31</v>
      </c>
      <c r="B27">
        <f t="shared" si="0"/>
        <v>22.803011098026619</v>
      </c>
    </row>
    <row r="28" spans="1:3" x14ac:dyDescent="0.2">
      <c r="A28">
        <v>19.8</v>
      </c>
      <c r="B28">
        <f t="shared" si="0"/>
        <v>29.490504228669305</v>
      </c>
    </row>
    <row r="30" spans="1:3" x14ac:dyDescent="0.2">
      <c r="A30" s="3" t="s">
        <v>2</v>
      </c>
      <c r="B30" s="4"/>
      <c r="C30" s="4"/>
    </row>
    <row r="31" spans="1:3" x14ac:dyDescent="0.2">
      <c r="A31" s="2" t="s">
        <v>9</v>
      </c>
      <c r="B31" s="2" t="s">
        <v>7</v>
      </c>
      <c r="C31" s="2" t="s">
        <v>1</v>
      </c>
    </row>
    <row r="32" spans="1:3" x14ac:dyDescent="0.2">
      <c r="A32">
        <v>21.65</v>
      </c>
      <c r="B32">
        <f t="shared" ref="B32:B43" si="1">A32*(313.689/229.594)*(369/335)</f>
        <v>32.582035695326688</v>
      </c>
      <c r="C32">
        <f>(SUM(B32:B42)+AVERAGE(B43,B44))/12</f>
        <v>18.680116308001967</v>
      </c>
    </row>
    <row r="33" spans="1:5" x14ac:dyDescent="0.2">
      <c r="A33">
        <v>8.9</v>
      </c>
      <c r="B33">
        <f t="shared" si="1"/>
        <v>13.394000817016517</v>
      </c>
    </row>
    <row r="34" spans="1:5" x14ac:dyDescent="0.2">
      <c r="A34">
        <v>7.17</v>
      </c>
      <c r="B34">
        <f t="shared" si="1"/>
        <v>10.790447849214429</v>
      </c>
    </row>
    <row r="35" spans="1:5" x14ac:dyDescent="0.2">
      <c r="A35">
        <v>7.23</v>
      </c>
      <c r="B35">
        <f t="shared" si="1"/>
        <v>10.880744483935889</v>
      </c>
    </row>
    <row r="36" spans="1:5" x14ac:dyDescent="0.2">
      <c r="A36">
        <v>36.17</v>
      </c>
      <c r="B36">
        <f t="shared" si="1"/>
        <v>54.433821297919934</v>
      </c>
    </row>
    <row r="37" spans="1:5" x14ac:dyDescent="0.2">
      <c r="A37">
        <v>12.84</v>
      </c>
      <c r="B37">
        <f t="shared" si="1"/>
        <v>19.323479830392365</v>
      </c>
    </row>
    <row r="38" spans="1:5" x14ac:dyDescent="0.2">
      <c r="A38">
        <v>9.86</v>
      </c>
      <c r="B38">
        <f t="shared" si="1"/>
        <v>14.83874697255987</v>
      </c>
    </row>
    <row r="39" spans="1:5" x14ac:dyDescent="0.2">
      <c r="A39">
        <v>9.85</v>
      </c>
      <c r="B39">
        <f t="shared" si="1"/>
        <v>14.823697533439626</v>
      </c>
    </row>
    <row r="40" spans="1:5" x14ac:dyDescent="0.2">
      <c r="A40">
        <v>8.43</v>
      </c>
      <c r="B40">
        <f t="shared" si="1"/>
        <v>12.68667717836508</v>
      </c>
    </row>
    <row r="41" spans="1:5" x14ac:dyDescent="0.2">
      <c r="A41">
        <v>9.76</v>
      </c>
      <c r="B41">
        <f t="shared" si="1"/>
        <v>14.688252581357437</v>
      </c>
    </row>
    <row r="42" spans="1:5" x14ac:dyDescent="0.2">
      <c r="A42">
        <v>8.0399999999999991</v>
      </c>
      <c r="B42">
        <f t="shared" si="1"/>
        <v>12.099749052675593</v>
      </c>
    </row>
    <row r="43" spans="1:5" x14ac:dyDescent="0.2">
      <c r="A43">
        <v>5.17</v>
      </c>
      <c r="B43">
        <f t="shared" si="1"/>
        <v>7.7805600251657729</v>
      </c>
    </row>
    <row r="44" spans="1:5" x14ac:dyDescent="0.2">
      <c r="A44">
        <v>12.93</v>
      </c>
      <c r="B44">
        <f>A44*(313.689/229.594)*(369/335)</f>
        <v>19.458924782474554</v>
      </c>
    </row>
    <row r="46" spans="1:5" x14ac:dyDescent="0.2">
      <c r="A46" s="3" t="s">
        <v>3</v>
      </c>
      <c r="B46" s="3"/>
      <c r="C46" s="3"/>
    </row>
    <row r="47" spans="1:5" x14ac:dyDescent="0.2">
      <c r="A47" s="1" t="s">
        <v>8</v>
      </c>
      <c r="B47" s="1" t="s">
        <v>7</v>
      </c>
      <c r="C47" s="1" t="s">
        <v>4</v>
      </c>
      <c r="D47" s="2" t="s">
        <v>5</v>
      </c>
      <c r="E47" s="2" t="s">
        <v>6</v>
      </c>
    </row>
    <row r="48" spans="1:5" x14ac:dyDescent="0.2">
      <c r="A48">
        <v>6.8</v>
      </c>
      <c r="B48">
        <f>A48*(313.689/232.957)*(369/333)</f>
        <v>10.146460528790316</v>
      </c>
      <c r="C48">
        <f>4.2*(313.689/232.957)*(369/333)</f>
        <v>6.2669315030763713</v>
      </c>
      <c r="D48">
        <f>9*(313.689/232.957)*(369/333)</f>
        <v>13.429138935163653</v>
      </c>
      <c r="E48">
        <f>13.7*(313.689/232.957)*(369/333)</f>
        <v>20.442133712415785</v>
      </c>
    </row>
    <row r="49" spans="1:2" x14ac:dyDescent="0.2">
      <c r="A49">
        <v>6.8</v>
      </c>
      <c r="B49">
        <f t="shared" ref="B49:B63" si="2">A49*(313.689/232.957)*(369/333)</f>
        <v>10.146460528790316</v>
      </c>
    </row>
    <row r="50" spans="1:2" x14ac:dyDescent="0.2">
      <c r="A50">
        <v>8.6</v>
      </c>
      <c r="B50">
        <f t="shared" si="2"/>
        <v>12.832288315823044</v>
      </c>
    </row>
    <row r="51" spans="1:2" x14ac:dyDescent="0.2">
      <c r="A51">
        <v>2.1</v>
      </c>
      <c r="B51">
        <f t="shared" si="2"/>
        <v>3.1334657515381856</v>
      </c>
    </row>
    <row r="52" spans="1:2" x14ac:dyDescent="0.2">
      <c r="A52">
        <v>4.0999999999999996</v>
      </c>
      <c r="B52">
        <f t="shared" si="2"/>
        <v>6.1177188482412195</v>
      </c>
    </row>
    <row r="53" spans="1:2" x14ac:dyDescent="0.2">
      <c r="A53">
        <v>9.1999999999999993</v>
      </c>
      <c r="B53">
        <f t="shared" si="2"/>
        <v>13.727564244833955</v>
      </c>
    </row>
    <row r="54" spans="1:2" x14ac:dyDescent="0.2">
      <c r="A54">
        <v>20.8</v>
      </c>
      <c r="B54">
        <f t="shared" si="2"/>
        <v>31.036232205711556</v>
      </c>
    </row>
    <row r="55" spans="1:2" x14ac:dyDescent="0.2">
      <c r="A55">
        <v>8.6</v>
      </c>
      <c r="B55">
        <f t="shared" si="2"/>
        <v>12.832288315823044</v>
      </c>
    </row>
    <row r="56" spans="1:2" x14ac:dyDescent="0.2">
      <c r="A56">
        <v>12</v>
      </c>
      <c r="B56">
        <f t="shared" si="2"/>
        <v>17.905518580218203</v>
      </c>
    </row>
    <row r="57" spans="1:2" x14ac:dyDescent="0.2">
      <c r="A57">
        <v>4.2</v>
      </c>
      <c r="B57">
        <f t="shared" si="2"/>
        <v>6.2669315030763713</v>
      </c>
    </row>
    <row r="58" spans="1:2" x14ac:dyDescent="0.2">
      <c r="A58">
        <v>5.9</v>
      </c>
      <c r="B58">
        <f t="shared" si="2"/>
        <v>8.8035466352739515</v>
      </c>
    </row>
    <row r="59" spans="1:2" x14ac:dyDescent="0.2">
      <c r="A59">
        <v>6.7</v>
      </c>
      <c r="B59">
        <f t="shared" si="2"/>
        <v>9.9972478739551658</v>
      </c>
    </row>
    <row r="60" spans="1:2" x14ac:dyDescent="0.2">
      <c r="A60">
        <v>11.2</v>
      </c>
      <c r="B60">
        <f t="shared" si="2"/>
        <v>16.711817341536989</v>
      </c>
    </row>
    <row r="61" spans="1:2" x14ac:dyDescent="0.2">
      <c r="A61">
        <v>8.5</v>
      </c>
      <c r="B61">
        <f t="shared" si="2"/>
        <v>12.683075660987894</v>
      </c>
    </row>
    <row r="62" spans="1:2" x14ac:dyDescent="0.2">
      <c r="A62">
        <v>13.7</v>
      </c>
      <c r="B62">
        <f t="shared" si="2"/>
        <v>20.442133712415785</v>
      </c>
    </row>
    <row r="63" spans="1:2" x14ac:dyDescent="0.2">
      <c r="A63">
        <v>9</v>
      </c>
      <c r="B63">
        <f t="shared" si="2"/>
        <v>13.429138935163653</v>
      </c>
    </row>
  </sheetData>
  <mergeCells count="3">
    <mergeCell ref="A1:C1"/>
    <mergeCell ref="A30:C30"/>
    <mergeCell ref="A46:C4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Ethan K. Sun</cp:lastModifiedBy>
  <cp:revision/>
  <dcterms:created xsi:type="dcterms:W3CDTF">2025-01-31T19:51:56Z</dcterms:created>
  <dcterms:modified xsi:type="dcterms:W3CDTF">2025-02-02T22:06:13Z</dcterms:modified>
  <cp:category/>
  <cp:contentStatus/>
</cp:coreProperties>
</file>