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ANA RUIZ/GRAD/Spring 2020/Beyond the Border/Data/"/>
    </mc:Choice>
  </mc:AlternateContent>
  <xr:revisionPtr revIDLastSave="0" documentId="13_ncr:1_{85C1DE30-E972-DC4E-AF29-1F9BA9E8A1E4}" xr6:coauthVersionLast="45" xr6:coauthVersionMax="45" xr10:uidLastSave="{00000000-0000-0000-0000-000000000000}"/>
  <bookViews>
    <workbookView xWindow="240" yWindow="460" windowWidth="25360" windowHeight="13820" xr2:uid="{00000000-000D-0000-FFFF-FFFF00000000}"/>
  </bookViews>
  <sheets>
    <sheet name="Totals and R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H3" i="2" l="1"/>
  <c r="H4" i="2"/>
  <c r="H5" i="2"/>
  <c r="H6" i="2"/>
  <c r="H7" i="2"/>
  <c r="H8" i="2"/>
  <c r="H9" i="2"/>
  <c r="H10" i="2"/>
  <c r="H2" i="2"/>
  <c r="G8" i="2"/>
  <c r="G9" i="2"/>
  <c r="G7" i="2"/>
  <c r="G6" i="2" l="1"/>
  <c r="G5" i="2"/>
  <c r="G4" i="2"/>
  <c r="G3" i="2"/>
</calcChain>
</file>

<file path=xl/sharedStrings.xml><?xml version="1.0" encoding="utf-8"?>
<sst xmlns="http://schemas.openxmlformats.org/spreadsheetml/2006/main" count="18" uniqueCount="11">
  <si>
    <t>Year</t>
  </si>
  <si>
    <t>Allocation USD</t>
  </si>
  <si>
    <t>RS/Complimentary Protection Granted</t>
  </si>
  <si>
    <t>% change from previous year</t>
  </si>
  <si>
    <t>RS Applications Completed</t>
  </si>
  <si>
    <t>Refugee Status Applications Submitted</t>
  </si>
  <si>
    <t>Applications per Peso</t>
  </si>
  <si>
    <t>Status</t>
  </si>
  <si>
    <t>Complete</t>
  </si>
  <si>
    <t>Predict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</si>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</sst>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 applyFont="1"/>
    <xf numFmtId="3" fontId="2" fillId="2" borderId="0" xfId="0" applyNumberFormat="1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center"/>
    </xf>
    <xf numFmtId="44" fontId="0" fillId="0" borderId="0" xfId="1" applyFont="1"/>
    <xf numFmtId="44" fontId="2" fillId="2" borderId="1" xfId="1" applyFont="1" applyFill="1" applyBorder="1" applyAlignment="1">
      <alignment vertical="center"/>
    </xf>
    <xf numFmtId="0" fontId="0" fillId="0" borderId="0" xfId="0" applyNumberFormat="1" applyFont="1"/>
    <xf numFmtId="44" fontId="2" fillId="2" borderId="0" xfId="1" applyFont="1" applyFill="1" applyBorder="1" applyAlignment="1">
      <alignment vertical="center"/>
    </xf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D781-74BA-6649-AF1E-84D5EBCB415C}">
  <dimension ref="A1:J11"/>
  <sheetViews>
    <sheetView tabSelected="1" zoomScale="95" zoomScaleNormal="95" workbookViewId="0">
      <selection activeCell="C20" sqref="C20"/>
    </sheetView>
  </sheetViews>
  <sheetFormatPr baseColWidth="10" defaultRowHeight="15" x14ac:dyDescent="0.2"/>
  <cols>
    <col min="1" max="1" width="5.1640625" style="1" bestFit="1" customWidth="1"/>
    <col min="2" max="2" width="15.6640625" style="2" bestFit="1" customWidth="1"/>
    <col min="3" max="3" width="15.6640625" style="2" customWidth="1"/>
    <col min="4" max="4" width="31.5" style="2" bestFit="1" customWidth="1"/>
    <col min="5" max="5" width="32.33203125" style="2" bestFit="1" customWidth="1"/>
    <col min="6" max="6" width="31.83203125" style="2" bestFit="1" customWidth="1"/>
    <col min="7" max="7" width="23.33203125" style="2" bestFit="1" customWidth="1"/>
    <col min="8" max="8" width="13.1640625" style="2" bestFit="1" customWidth="1"/>
    <col min="9" max="10" width="18.6640625" style="2" customWidth="1"/>
    <col min="11" max="16384" width="10.83203125" style="2"/>
  </cols>
  <sheetData>
    <row r="1" spans="1:10" s="1" customFormat="1" x14ac:dyDescent="0.2">
      <c r="A1" s="1" t="s">
        <v>0</v>
      </c>
      <c r="B1" s="1" t="s">
        <v>10</v>
      </c>
      <c r="C1" s="1" t="s">
        <v>7</v>
      </c>
      <c r="D1" s="1" t="s">
        <v>5</v>
      </c>
      <c r="E1" s="1" t="s">
        <v>4</v>
      </c>
      <c r="F1" s="1" t="s">
        <v>2</v>
      </c>
      <c r="G1" s="1" t="s">
        <v>3</v>
      </c>
      <c r="H1" s="1" t="s">
        <v>1</v>
      </c>
      <c r="I1" s="1" t="s">
        <v>6</v>
      </c>
    </row>
    <row r="2" spans="1:10" x14ac:dyDescent="0.2">
      <c r="A2" s="1">
        <v>2012</v>
      </c>
      <c r="B2" s="7">
        <v>14431941.020000001</v>
      </c>
      <c r="C2" s="9" t="s">
        <v>8</v>
      </c>
      <c r="G2" s="4"/>
      <c r="H2" s="3">
        <f t="shared" ref="H2:H10" si="0">B2/13.91768</f>
        <v>1036950.1971592967</v>
      </c>
      <c r="I2" s="8"/>
      <c r="J2" s="8"/>
    </row>
    <row r="3" spans="1:10" x14ac:dyDescent="0.2">
      <c r="A3" s="1">
        <v>2013</v>
      </c>
      <c r="B3" s="7">
        <v>14629355.639999999</v>
      </c>
      <c r="C3" s="9" t="s">
        <v>8</v>
      </c>
      <c r="D3" s="2">
        <v>1296</v>
      </c>
      <c r="E3" s="2">
        <v>846</v>
      </c>
      <c r="F3" s="2">
        <v>313</v>
      </c>
      <c r="G3" s="5">
        <f>((B3-B2)/B2)*100</f>
        <v>1.3679006845054118</v>
      </c>
      <c r="H3" s="3">
        <f t="shared" si="0"/>
        <v>1051134.6460042188</v>
      </c>
      <c r="I3" s="8">
        <f t="shared" ref="I3:I10" si="1">B3/D3</f>
        <v>11288.083055555555</v>
      </c>
      <c r="J3" s="10"/>
    </row>
    <row r="4" spans="1:10" x14ac:dyDescent="0.2">
      <c r="A4" s="1">
        <v>2014</v>
      </c>
      <c r="B4" s="7">
        <v>16560551.91</v>
      </c>
      <c r="C4" s="9" t="s">
        <v>8</v>
      </c>
      <c r="D4" s="2">
        <v>2137</v>
      </c>
      <c r="E4" s="2">
        <v>1370</v>
      </c>
      <c r="F4" s="2">
        <v>544</v>
      </c>
      <c r="G4" s="5">
        <f>((B4-B3)/B3)*100</f>
        <v>13.200829329213038</v>
      </c>
      <c r="H4" s="3">
        <f t="shared" si="0"/>
        <v>1189893.1366434635</v>
      </c>
      <c r="I4" s="8">
        <f t="shared" si="1"/>
        <v>7749.4393589143656</v>
      </c>
      <c r="J4" s="10"/>
    </row>
    <row r="5" spans="1:10" x14ac:dyDescent="0.2">
      <c r="A5" s="1">
        <v>2015</v>
      </c>
      <c r="B5" s="7">
        <v>26906406.800000001</v>
      </c>
      <c r="C5" s="9" t="s">
        <v>8</v>
      </c>
      <c r="D5" s="2">
        <v>3424</v>
      </c>
      <c r="E5" s="2">
        <v>2400</v>
      </c>
      <c r="F5" s="2">
        <v>1112</v>
      </c>
      <c r="G5" s="5">
        <f>((B5-B4)/B4)*100</f>
        <v>62.472887052470227</v>
      </c>
      <c r="H5" s="3">
        <f t="shared" si="0"/>
        <v>1933253.7319438297</v>
      </c>
      <c r="I5" s="8">
        <f t="shared" si="1"/>
        <v>7858.1795560747669</v>
      </c>
      <c r="J5" s="10"/>
    </row>
    <row r="6" spans="1:10" x14ac:dyDescent="0.2">
      <c r="A6" s="1">
        <v>2016</v>
      </c>
      <c r="B6" s="7">
        <v>22272125.379999995</v>
      </c>
      <c r="C6" s="9" t="s">
        <v>8</v>
      </c>
      <c r="D6" s="3">
        <v>8796</v>
      </c>
      <c r="E6" s="3">
        <v>5954</v>
      </c>
      <c r="F6" s="3">
        <v>3717</v>
      </c>
      <c r="G6" s="5">
        <f>((B6-B5)/B5)*100</f>
        <v>-17.223709782013721</v>
      </c>
      <c r="H6" s="3">
        <f t="shared" si="0"/>
        <v>1600275.7198038748</v>
      </c>
      <c r="I6" s="8">
        <f t="shared" si="1"/>
        <v>2532.0742814915866</v>
      </c>
      <c r="J6" s="10"/>
    </row>
    <row r="7" spans="1:10" x14ac:dyDescent="0.2">
      <c r="A7" s="1">
        <v>2017</v>
      </c>
      <c r="B7" s="6">
        <v>20275888.069999997</v>
      </c>
      <c r="C7" s="9" t="s">
        <v>8</v>
      </c>
      <c r="D7" s="3">
        <v>14169</v>
      </c>
      <c r="E7" s="2">
        <v>2476</v>
      </c>
      <c r="F7" s="2">
        <v>1392</v>
      </c>
      <c r="G7" s="5">
        <f>((B7-B6)/B6)*100</f>
        <v>-8.9629403388353186</v>
      </c>
      <c r="H7" s="3">
        <f t="shared" si="0"/>
        <v>1456843.9617809861</v>
      </c>
      <c r="I7" s="8">
        <f t="shared" si="1"/>
        <v>1431.0034631942972</v>
      </c>
      <c r="J7" s="10"/>
    </row>
    <row r="8" spans="1:10" x14ac:dyDescent="0.2">
      <c r="A8" s="1">
        <v>2018</v>
      </c>
      <c r="B8" s="6">
        <v>28500000</v>
      </c>
      <c r="C8" s="9" t="s">
        <v>8</v>
      </c>
      <c r="D8" s="3">
        <v>29630</v>
      </c>
      <c r="E8" s="3">
        <v>9569</v>
      </c>
      <c r="F8" s="3">
        <v>7717</v>
      </c>
      <c r="G8" s="5">
        <f t="shared" ref="G8:G9" si="2">((B8-B7)/B7)*100</f>
        <v>40.561044239380657</v>
      </c>
      <c r="H8" s="3">
        <f t="shared" si="0"/>
        <v>2047755.0856177178</v>
      </c>
      <c r="I8" s="8">
        <f t="shared" si="1"/>
        <v>961.86297671279112</v>
      </c>
      <c r="J8" s="10"/>
    </row>
    <row r="9" spans="1:10" x14ac:dyDescent="0.2">
      <c r="A9" s="1">
        <v>2019</v>
      </c>
      <c r="B9" s="6">
        <v>20800000</v>
      </c>
      <c r="C9" s="9" t="s">
        <v>8</v>
      </c>
      <c r="D9" s="3">
        <v>70302</v>
      </c>
      <c r="E9" s="2">
        <v>10835</v>
      </c>
      <c r="F9" s="3">
        <v>8965</v>
      </c>
      <c r="G9" s="5">
        <f t="shared" si="2"/>
        <v>-27.017543859649123</v>
      </c>
      <c r="H9" s="3">
        <f t="shared" si="0"/>
        <v>1494501.9572227555</v>
      </c>
      <c r="I9" s="8">
        <f t="shared" si="1"/>
        <v>295.86640493869305</v>
      </c>
      <c r="J9" s="10"/>
    </row>
    <row r="10" spans="1:10" x14ac:dyDescent="0.2">
      <c r="A10" s="1">
        <v>2020</v>
      </c>
      <c r="B10" s="6">
        <v>47000000</v>
      </c>
      <c r="C10" s="6" t="s">
        <v>9</v>
      </c>
      <c r="D10" s="3">
        <v>85000</v>
      </c>
      <c r="G10" s="5"/>
      <c r="H10" s="3">
        <f t="shared" si="0"/>
        <v>3376999.6148783416</v>
      </c>
      <c r="I10" s="8">
        <f t="shared" si="1"/>
        <v>552.94117647058829</v>
      </c>
      <c r="J10" s="10"/>
    </row>
    <row r="11" spans="1:10" x14ac:dyDescent="0.2">
      <c r="H11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 and 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Hernandez Rafael Arturo</dc:creator>
  <cp:lastModifiedBy>Microsoft Office User</cp:lastModifiedBy>
  <dcterms:created xsi:type="dcterms:W3CDTF">2017-06-09T19:31:13Z</dcterms:created>
  <dcterms:modified xsi:type="dcterms:W3CDTF">2020-03-06T22:19:43Z</dcterms:modified>
</cp:coreProperties>
</file>