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AI Records\Empty Templates\Fake 825\"/>
    </mc:Choice>
  </mc:AlternateContent>
  <xr:revisionPtr revIDLastSave="0" documentId="13_ncr:1_{FC049D40-87F1-4044-82FD-480DD8C2CB3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 Entry" sheetId="2" r:id="rId1"/>
    <sheet name="Conv Tables" sheetId="3" r:id="rId2"/>
  </sheets>
  <definedNames>
    <definedName name="_Hlk32994821" localSheetId="0">'Data Entry'!$A$40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2" l="1"/>
  <c r="E42" i="2"/>
  <c r="B49" i="2"/>
  <c r="G49" i="2" s="1"/>
  <c r="B50" i="2"/>
  <c r="C50" i="2" s="1"/>
  <c r="B51" i="2"/>
  <c r="E51" i="2" s="1"/>
  <c r="C49" i="2" l="1"/>
  <c r="G51" i="2"/>
  <c r="C51" i="2"/>
  <c r="G50" i="2"/>
  <c r="E50" i="2"/>
  <c r="E49" i="2"/>
  <c r="B44" i="2"/>
  <c r="B45" i="2"/>
  <c r="G44" i="2" l="1"/>
  <c r="C44" i="2"/>
  <c r="E44" i="2"/>
  <c r="G45" i="2"/>
  <c r="C45" i="2"/>
  <c r="E45" i="2"/>
  <c r="C42" i="2"/>
  <c r="B42" i="2"/>
  <c r="B48" i="2"/>
  <c r="B47" i="2"/>
  <c r="B46" i="2"/>
  <c r="B43" i="2"/>
  <c r="E43" i="2" l="1"/>
  <c r="C43" i="2"/>
  <c r="G43" i="2"/>
  <c r="G48" i="2"/>
  <c r="E48" i="2"/>
  <c r="C48" i="2"/>
  <c r="G46" i="2"/>
  <c r="C46" i="2"/>
  <c r="E46" i="2"/>
  <c r="E47" i="2"/>
  <c r="C47" i="2"/>
  <c r="G47" i="2"/>
  <c r="A43" i="2"/>
  <c r="A44" i="2"/>
  <c r="A45" i="2"/>
  <c r="A46" i="2"/>
  <c r="A47" i="2"/>
  <c r="A48" i="2"/>
  <c r="A49" i="2"/>
  <c r="A50" i="2"/>
  <c r="A51" i="2"/>
</calcChain>
</file>

<file path=xl/sharedStrings.xml><?xml version="1.0" encoding="utf-8"?>
<sst xmlns="http://schemas.openxmlformats.org/spreadsheetml/2006/main" count="119" uniqueCount="97">
  <si>
    <t>Form/Template Revision History:</t>
  </si>
  <si>
    <t>Rev</t>
  </si>
  <si>
    <t>DCO #</t>
  </si>
  <si>
    <t>Effective Date</t>
  </si>
  <si>
    <t>Description of Change</t>
  </si>
  <si>
    <t>Line #</t>
  </si>
  <si>
    <t>Delta-to-Target "Spec" Limits (+/- mm)</t>
  </si>
  <si>
    <t>Part Number</t>
  </si>
  <si>
    <t>Dim C
Implant Height (mm)</t>
  </si>
  <si>
    <t>Dim B
AP Depth (mm)</t>
  </si>
  <si>
    <t>Dim A
ML Width (mm)</t>
  </si>
  <si>
    <t>_________________________________________________________________________________________</t>
  </si>
  <si>
    <t>Part #</t>
  </si>
  <si>
    <t>Dim C
Implant Height</t>
  </si>
  <si>
    <t>Dim B
AP Depth</t>
  </si>
  <si>
    <t>Dim A
ML Width</t>
  </si>
  <si>
    <t>G</t>
  </si>
  <si>
    <t>22-059</t>
  </si>
  <si>
    <t>Add CMD Revision 14</t>
  </si>
  <si>
    <t>Total Lot Qty</t>
  </si>
  <si>
    <t>Date Inspected</t>
  </si>
  <si>
    <t>Customer Lot #</t>
  </si>
  <si>
    <t>Traveler #</t>
  </si>
  <si>
    <t>H</t>
  </si>
  <si>
    <t>23-012</t>
  </si>
  <si>
    <t>Drawing revision to Rev 16 (no dimensional change). Reformatted form</t>
  </si>
  <si>
    <t xml:space="preserve">Update to Rev 17, no dimensional changes. </t>
  </si>
  <si>
    <t>J</t>
  </si>
  <si>
    <t>23-057</t>
  </si>
  <si>
    <t>K</t>
  </si>
  <si>
    <t>23-059</t>
  </si>
  <si>
    <t>ALIF Update to Rev 18; Thread dimesnion changed from M5 to M4; add M4L cage feature and inspection criteria</t>
  </si>
  <si>
    <t>Master Job Number</t>
  </si>
  <si>
    <t>24-016</t>
  </si>
  <si>
    <t>L</t>
  </si>
  <si>
    <t>Update to Rev 19, update company name to SpiTrex 3D.</t>
  </si>
  <si>
    <t xml:space="preserve">Inspected by:  </t>
  </si>
  <si>
    <t>M</t>
  </si>
  <si>
    <t>24-068</t>
  </si>
  <si>
    <t>Updated to Rev 20.</t>
  </si>
  <si>
    <t>17Oct2024</t>
  </si>
  <si>
    <t>A.L12.01.C</t>
  </si>
  <si>
    <t>A.L12.02.C</t>
  </si>
  <si>
    <t>A.L12.03.C</t>
  </si>
  <si>
    <t>A.L23.01.C</t>
  </si>
  <si>
    <t>A.L23.02.C</t>
  </si>
  <si>
    <t>A.L23.03.C</t>
  </si>
  <si>
    <t>A.L34.01.C</t>
  </si>
  <si>
    <t>A.L34.02.C</t>
  </si>
  <si>
    <t>A.L34.03.C</t>
  </si>
  <si>
    <t>A.L45.01.C</t>
  </si>
  <si>
    <t>A.L45.02.C</t>
  </si>
  <si>
    <t>A.L45.03.C</t>
  </si>
  <si>
    <t>A.L51.01.C</t>
  </si>
  <si>
    <t>A.L51.02.C</t>
  </si>
  <si>
    <t>A.L51.03.C</t>
  </si>
  <si>
    <t>A.L56.01.C</t>
  </si>
  <si>
    <t>A.L56.02.C</t>
  </si>
  <si>
    <t>A.L56.03.C</t>
  </si>
  <si>
    <t>A.L61.01.C</t>
  </si>
  <si>
    <t>A.L61.02.C</t>
  </si>
  <si>
    <t>A.L61.03.C</t>
  </si>
  <si>
    <t>Updated part number references to include ".C".</t>
  </si>
  <si>
    <t>24-072</t>
  </si>
  <si>
    <t>N</t>
  </si>
  <si>
    <r>
      <t xml:space="preserve">Notes: 
</t>
    </r>
    <r>
      <rPr>
        <sz val="9"/>
        <rFont val="Century Gothic"/>
        <family val="2"/>
      </rPr>
      <t>* Final Process Tolerances are 0.001" (0.03mm) tighter on each side than the drawing to compensate for any measurement variation during future measurements.
* Use Page One for data entry.  Go to the Page Two 'Conv Tables' to enter the nominal measurement dimension per CMD provided Form-019
* Record the full Part Numbers below such as A.L34.01.C, A.L45.02.C &amp; A.L51.03.C.</t>
    </r>
  </si>
  <si>
    <t>25-012</t>
  </si>
  <si>
    <t>P</t>
  </si>
  <si>
    <t>Updated to drawing Rev 21 (no inspection changes).</t>
  </si>
  <si>
    <t>Q</t>
  </si>
  <si>
    <t>25-056</t>
  </si>
  <si>
    <t>CMD A.L00.00.C aprevo ALIF Rev22</t>
  </si>
  <si>
    <t>Update per drawing Rev 22, removal of the second signature, removal of the measurements for non-critical dimensions, removal of the warning limits</t>
  </si>
  <si>
    <t>{{Item 1}}</t>
  </si>
  <si>
    <t>{{Item 2}}</t>
  </si>
  <si>
    <t>{{Item 3}}</t>
  </si>
  <si>
    <t>{{Item 4}}</t>
  </si>
  <si>
    <t>{{Item 5}}</t>
  </si>
  <si>
    <t>{{Item 6}}</t>
  </si>
  <si>
    <t>{{Item 7}}</t>
  </si>
  <si>
    <t>{{Item 8}}</t>
  </si>
  <si>
    <t>{{Item 9}}</t>
  </si>
  <si>
    <t>{{Item 10}}</t>
  </si>
  <si>
    <t>{{Item 11}}</t>
  </si>
  <si>
    <t>{{Item 12 }}</t>
  </si>
  <si>
    <t>{{Item 13}}</t>
  </si>
  <si>
    <t>{{Item 14}}</t>
  </si>
  <si>
    <t>{{Item 15}}</t>
  </si>
  <si>
    <t>{{Item 16}}</t>
  </si>
  <si>
    <t>{{Item 17}}</t>
  </si>
  <si>
    <t>{{Item 18}}</t>
  </si>
  <si>
    <t>{{Item 19}}</t>
  </si>
  <si>
    <t>{{Item 20}}</t>
  </si>
  <si>
    <t>{{Item 21}}</t>
  </si>
  <si>
    <t>{{Lot Number}}</t>
  </si>
  <si>
    <t>{{Total Quantity}}</t>
  </si>
  <si>
    <t>{{Job 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</si>
</sst>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mmmyyyy"/>
  </numFmts>
  <fonts count="17" x14ac:knownFonts="1">
    <font>
      <sz val="10"/>
      <name val="Arial"/>
    </font>
    <font>
      <sz val="10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  <font>
      <sz val="8"/>
      <name val="Arial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trike/>
      <sz val="10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7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4" xfId="0" applyFont="1" applyBorder="1"/>
    <xf numFmtId="0" fontId="7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5" xfId="1" applyFont="1" applyBorder="1">
      <alignment horizontal="left"/>
    </xf>
    <xf numFmtId="0" fontId="7" fillId="0" borderId="5" xfId="0" applyFont="1" applyBorder="1" applyAlignment="1">
      <alignment horizontal="center"/>
    </xf>
    <xf numFmtId="9" fontId="12" fillId="0" borderId="0" xfId="2" applyFont="1" applyBorder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quotePrefix="1" applyNumberFormat="1" applyFont="1" applyFill="1" applyBorder="1" applyAlignment="1">
      <alignment horizontal="center" vertical="center"/>
    </xf>
    <xf numFmtId="2" fontId="4" fillId="2" borderId="2" xfId="0" quotePrefix="1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5" fontId="8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2" fontId="3" fillId="0" borderId="6" xfId="0" applyNumberFormat="1" applyFont="1" applyBorder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0" fillId="0" borderId="0" xfId="0"/>
    <xf numFmtId="165" fontId="7" fillId="0" borderId="2" xfId="0" quotePrefix="1" applyNumberFormat="1" applyFont="1" applyBorder="1" applyAlignment="1">
      <alignment horizontal="center" vertical="center"/>
    </xf>
    <xf numFmtId="165" fontId="7" fillId="0" borderId="3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5" fontId="7" fillId="4" borderId="2" xfId="0" quotePrefix="1" applyNumberFormat="1" applyFont="1" applyFill="1" applyBorder="1" applyAlignment="1">
      <alignment horizontal="center" vertical="center"/>
    </xf>
    <xf numFmtId="165" fontId="7" fillId="4" borderId="3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5" fontId="7" fillId="0" borderId="2" xfId="0" quotePrefix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Activity" xfId="1" xr:uid="{00000000-0005-0000-0000-000000000000}"/>
    <cellStyle name="Normal" xfId="0" builtinId="0"/>
    <cellStyle name="Normal 2" xfId="3" xr:uid="{00000000-0005-0000-0000-000002000000}"/>
    <cellStyle name="Percent Complete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047-66BC-4595-9419-E1CF89BDCD35}">
  <dimension ref="A2:L74"/>
  <sheetViews>
    <sheetView showGridLines="0" tabSelected="1" view="pageLayout" zoomScale="90" zoomScaleNormal="100" zoomScalePageLayoutView="90" workbookViewId="0">
      <selection activeCell="C2" sqref="C2:D2"/>
    </sheetView>
  </sheetViews>
  <sheetFormatPr defaultColWidth="9.1640625" defaultRowHeight="12.6" x14ac:dyDescent="0.4"/>
  <cols>
    <col min="1" max="1" width="11.27734375" style="1" customWidth="1"/>
    <col min="2" max="2" width="13" style="2" customWidth="1"/>
    <col min="3" max="3" width="8.71875" style="1" customWidth="1"/>
    <col min="4" max="4" width="10.27734375" style="1" customWidth="1"/>
    <col min="5" max="5" width="11" style="1" customWidth="1"/>
    <col min="6" max="6" width="12" style="1" customWidth="1"/>
    <col min="7" max="7" width="9.1640625" style="1"/>
    <col min="8" max="8" width="8.27734375" style="1" customWidth="1"/>
    <col min="9" max="16384" width="9.1640625" style="1"/>
  </cols>
  <sheetData>
    <row r="2" spans="1:12" ht="24" x14ac:dyDescent="0.4">
      <c r="A2" s="31" t="s">
        <v>32</v>
      </c>
      <c r="B2" s="31"/>
      <c r="C2" s="30" t="s">
        <v>96</v>
      </c>
      <c r="D2" s="30"/>
      <c r="E2" s="23" t="s">
        <v>19</v>
      </c>
      <c r="F2" s="25" t="s">
        <v>95</v>
      </c>
      <c r="G2" s="31" t="s">
        <v>20</v>
      </c>
      <c r="H2" s="31"/>
      <c r="I2" s="32" t="s">
        <v>71</v>
      </c>
      <c r="J2" s="32"/>
      <c r="K2" s="32"/>
      <c r="L2" s="32"/>
    </row>
    <row r="3" spans="1:12" x14ac:dyDescent="0.4">
      <c r="A3" s="33" t="s">
        <v>7</v>
      </c>
      <c r="B3" s="33"/>
      <c r="C3" s="33"/>
      <c r="D3" s="33"/>
      <c r="E3" s="33" t="s">
        <v>22</v>
      </c>
      <c r="F3" s="33"/>
      <c r="G3" s="33" t="s">
        <v>21</v>
      </c>
      <c r="H3" s="33"/>
      <c r="I3" s="33"/>
      <c r="J3" s="33"/>
      <c r="K3" s="33"/>
      <c r="L3" s="33"/>
    </row>
    <row r="4" spans="1:12" x14ac:dyDescent="0.4">
      <c r="A4" s="30" t="s">
        <v>73</v>
      </c>
      <c r="B4" s="30"/>
      <c r="C4" s="30"/>
      <c r="D4" s="30"/>
      <c r="E4" s="30"/>
      <c r="F4" s="30"/>
      <c r="G4" s="30" t="s">
        <v>94</v>
      </c>
      <c r="H4" s="30"/>
      <c r="I4" s="30"/>
      <c r="J4" s="30"/>
      <c r="K4" s="30"/>
      <c r="L4" s="30"/>
    </row>
    <row r="5" spans="1:12" x14ac:dyDescent="0.4">
      <c r="A5" s="30" t="s">
        <v>74</v>
      </c>
      <c r="B5" s="30"/>
      <c r="C5" s="30"/>
      <c r="D5" s="30"/>
      <c r="E5" s="30"/>
      <c r="F5" s="30"/>
      <c r="G5" s="30" t="s">
        <v>94</v>
      </c>
      <c r="H5" s="30"/>
      <c r="I5" s="30"/>
      <c r="J5" s="30"/>
      <c r="K5" s="30"/>
      <c r="L5" s="30"/>
    </row>
    <row r="6" spans="1:12" x14ac:dyDescent="0.4">
      <c r="A6" s="30" t="s">
        <v>75</v>
      </c>
      <c r="B6" s="30"/>
      <c r="C6" s="30"/>
      <c r="D6" s="30"/>
      <c r="E6" s="30"/>
      <c r="F6" s="30"/>
      <c r="G6" s="30" t="s">
        <v>94</v>
      </c>
      <c r="H6" s="30"/>
      <c r="I6" s="30"/>
      <c r="J6" s="30"/>
      <c r="K6" s="30"/>
      <c r="L6" s="30"/>
    </row>
    <row r="7" spans="1:12" x14ac:dyDescent="0.4">
      <c r="A7" s="30" t="s">
        <v>76</v>
      </c>
      <c r="B7" s="30"/>
      <c r="C7" s="30"/>
      <c r="D7" s="30"/>
      <c r="E7" s="30"/>
      <c r="F7" s="30"/>
      <c r="G7" s="30" t="s">
        <v>94</v>
      </c>
      <c r="H7" s="30"/>
      <c r="I7" s="30"/>
      <c r="J7" s="30"/>
      <c r="K7" s="30"/>
      <c r="L7" s="30"/>
    </row>
    <row r="8" spans="1:12" x14ac:dyDescent="0.4">
      <c r="A8" s="30" t="s">
        <v>77</v>
      </c>
      <c r="B8" s="30"/>
      <c r="C8" s="30"/>
      <c r="D8" s="30"/>
      <c r="E8" s="30"/>
      <c r="F8" s="30"/>
      <c r="G8" s="30" t="s">
        <v>94</v>
      </c>
      <c r="H8" s="30"/>
      <c r="I8" s="30"/>
      <c r="J8" s="30"/>
      <c r="K8" s="30"/>
      <c r="L8" s="30"/>
    </row>
    <row r="9" spans="1:12" x14ac:dyDescent="0.4">
      <c r="A9" s="30" t="s">
        <v>78</v>
      </c>
      <c r="B9" s="30"/>
      <c r="C9" s="30"/>
      <c r="D9" s="30"/>
      <c r="E9" s="30"/>
      <c r="F9" s="30"/>
      <c r="G9" s="30" t="s">
        <v>94</v>
      </c>
      <c r="H9" s="30"/>
      <c r="I9" s="30"/>
      <c r="J9" s="30"/>
      <c r="K9" s="30"/>
      <c r="L9" s="30"/>
    </row>
    <row r="10" spans="1:12" x14ac:dyDescent="0.4">
      <c r="A10" s="30" t="s">
        <v>79</v>
      </c>
      <c r="B10" s="30"/>
      <c r="C10" s="30"/>
      <c r="D10" s="30"/>
      <c r="E10" s="30"/>
      <c r="F10" s="30"/>
      <c r="G10" s="30" t="s">
        <v>94</v>
      </c>
      <c r="H10" s="30"/>
      <c r="I10" s="30"/>
      <c r="J10" s="30"/>
      <c r="K10" s="30"/>
      <c r="L10" s="30"/>
    </row>
    <row r="11" spans="1:12" x14ac:dyDescent="0.4">
      <c r="A11" s="30" t="s">
        <v>80</v>
      </c>
      <c r="B11" s="30"/>
      <c r="C11" s="30"/>
      <c r="D11" s="30"/>
      <c r="E11" s="30"/>
      <c r="F11" s="30"/>
      <c r="G11" s="30" t="s">
        <v>94</v>
      </c>
      <c r="H11" s="30"/>
      <c r="I11" s="30"/>
      <c r="J11" s="30"/>
      <c r="K11" s="30"/>
      <c r="L11" s="30"/>
    </row>
    <row r="12" spans="1:12" x14ac:dyDescent="0.4">
      <c r="A12" s="30" t="s">
        <v>81</v>
      </c>
      <c r="B12" s="30"/>
      <c r="C12" s="30"/>
      <c r="D12" s="30"/>
      <c r="E12" s="30"/>
      <c r="F12" s="30"/>
      <c r="G12" s="30" t="s">
        <v>94</v>
      </c>
      <c r="H12" s="30"/>
      <c r="I12" s="30"/>
      <c r="J12" s="30"/>
      <c r="K12" s="30"/>
      <c r="L12" s="30"/>
    </row>
    <row r="13" spans="1:12" x14ac:dyDescent="0.4">
      <c r="A13" s="30" t="s">
        <v>82</v>
      </c>
      <c r="B13" s="30"/>
      <c r="C13" s="30"/>
      <c r="D13" s="30"/>
      <c r="E13" s="30"/>
      <c r="F13" s="30"/>
      <c r="G13" s="30" t="s">
        <v>94</v>
      </c>
      <c r="H13" s="30"/>
      <c r="I13" s="30"/>
      <c r="J13" s="30"/>
      <c r="K13" s="30"/>
      <c r="L13" s="30"/>
    </row>
    <row r="14" spans="1:12" x14ac:dyDescent="0.4">
      <c r="A14" s="30" t="s">
        <v>83</v>
      </c>
      <c r="B14" s="30"/>
      <c r="C14" s="30"/>
      <c r="D14" s="30"/>
      <c r="E14" s="30"/>
      <c r="F14" s="30"/>
      <c r="G14" s="30" t="s">
        <v>94</v>
      </c>
      <c r="H14" s="30"/>
      <c r="I14" s="30"/>
      <c r="J14" s="30"/>
      <c r="K14" s="30"/>
      <c r="L14" s="30"/>
    </row>
    <row r="15" spans="1:12" x14ac:dyDescent="0.4">
      <c r="A15" s="30" t="s">
        <v>84</v>
      </c>
      <c r="B15" s="30"/>
      <c r="C15" s="30"/>
      <c r="D15" s="30"/>
      <c r="E15" s="30"/>
      <c r="F15" s="30"/>
      <c r="G15" s="30" t="s">
        <v>94</v>
      </c>
      <c r="H15" s="30"/>
      <c r="I15" s="30"/>
      <c r="J15" s="30"/>
      <c r="K15" s="30"/>
      <c r="L15" s="30"/>
    </row>
    <row r="16" spans="1:12" x14ac:dyDescent="0.4">
      <c r="A16" s="30" t="s">
        <v>85</v>
      </c>
      <c r="B16" s="30"/>
      <c r="C16" s="30"/>
      <c r="D16" s="30"/>
      <c r="E16" s="30"/>
      <c r="F16" s="30"/>
      <c r="G16" s="30" t="s">
        <v>94</v>
      </c>
      <c r="H16" s="30"/>
      <c r="I16" s="30"/>
      <c r="J16" s="30"/>
      <c r="K16" s="30"/>
      <c r="L16" s="30"/>
    </row>
    <row r="17" spans="1:12" x14ac:dyDescent="0.4">
      <c r="A17" s="30" t="s">
        <v>86</v>
      </c>
      <c r="B17" s="30"/>
      <c r="C17" s="30"/>
      <c r="D17" s="30"/>
      <c r="E17" s="30"/>
      <c r="F17" s="30"/>
      <c r="G17" s="30" t="s">
        <v>94</v>
      </c>
      <c r="H17" s="30"/>
      <c r="I17" s="30"/>
      <c r="J17" s="30"/>
      <c r="K17" s="30"/>
      <c r="L17" s="30"/>
    </row>
    <row r="18" spans="1:12" x14ac:dyDescent="0.4">
      <c r="A18" s="30" t="s">
        <v>87</v>
      </c>
      <c r="B18" s="30"/>
      <c r="C18" s="30"/>
      <c r="D18" s="30"/>
      <c r="E18" s="30"/>
      <c r="F18" s="30"/>
      <c r="G18" s="30" t="s">
        <v>94</v>
      </c>
      <c r="H18" s="30"/>
      <c r="I18" s="30"/>
      <c r="J18" s="30"/>
      <c r="K18" s="30"/>
      <c r="L18" s="30"/>
    </row>
    <row r="19" spans="1:12" x14ac:dyDescent="0.4">
      <c r="A19" s="30" t="s">
        <v>88</v>
      </c>
      <c r="B19" s="30"/>
      <c r="C19" s="30"/>
      <c r="D19" s="30"/>
      <c r="E19" s="30"/>
      <c r="F19" s="30"/>
      <c r="G19" s="30" t="s">
        <v>94</v>
      </c>
      <c r="H19" s="30"/>
      <c r="I19" s="30"/>
      <c r="J19" s="30"/>
      <c r="K19" s="30"/>
      <c r="L19" s="30"/>
    </row>
    <row r="20" spans="1:12" x14ac:dyDescent="0.4">
      <c r="A20" s="30" t="s">
        <v>89</v>
      </c>
      <c r="B20" s="30"/>
      <c r="C20" s="30"/>
      <c r="D20" s="30"/>
      <c r="E20" s="30"/>
      <c r="F20" s="30"/>
      <c r="G20" s="30" t="s">
        <v>94</v>
      </c>
      <c r="H20" s="30"/>
      <c r="I20" s="30"/>
      <c r="J20" s="30"/>
      <c r="K20" s="30"/>
      <c r="L20" s="30"/>
    </row>
    <row r="21" spans="1:12" x14ac:dyDescent="0.4">
      <c r="A21" s="30" t="s">
        <v>90</v>
      </c>
      <c r="B21" s="30"/>
      <c r="C21" s="30"/>
      <c r="D21" s="30"/>
      <c r="E21" s="30"/>
      <c r="F21" s="30"/>
      <c r="G21" s="30" t="s">
        <v>94</v>
      </c>
      <c r="H21" s="30"/>
      <c r="I21" s="30"/>
      <c r="J21" s="30"/>
      <c r="K21" s="30"/>
      <c r="L21" s="30"/>
    </row>
    <row r="22" spans="1:12" x14ac:dyDescent="0.4">
      <c r="A22" s="30" t="s">
        <v>91</v>
      </c>
      <c r="B22" s="30"/>
      <c r="C22" s="30"/>
      <c r="D22" s="30"/>
      <c r="E22" s="30"/>
      <c r="F22" s="30"/>
      <c r="G22" s="30" t="s">
        <v>94</v>
      </c>
      <c r="H22" s="30"/>
      <c r="I22" s="30"/>
      <c r="J22" s="30"/>
      <c r="K22" s="30"/>
      <c r="L22" s="30"/>
    </row>
    <row r="23" spans="1:12" x14ac:dyDescent="0.4">
      <c r="A23" s="30" t="s">
        <v>92</v>
      </c>
      <c r="B23" s="30"/>
      <c r="C23" s="30"/>
      <c r="D23" s="30"/>
      <c r="E23" s="30"/>
      <c r="F23" s="30"/>
      <c r="G23" s="30" t="s">
        <v>94</v>
      </c>
      <c r="H23" s="30"/>
      <c r="I23" s="30"/>
      <c r="J23" s="30"/>
      <c r="K23" s="30"/>
      <c r="L23" s="30"/>
    </row>
    <row r="24" spans="1:12" x14ac:dyDescent="0.4">
      <c r="A24" s="30" t="s">
        <v>93</v>
      </c>
      <c r="B24" s="30"/>
      <c r="C24" s="30"/>
      <c r="D24" s="30"/>
      <c r="E24" s="30"/>
      <c r="F24" s="30"/>
      <c r="G24" s="30" t="s">
        <v>94</v>
      </c>
      <c r="H24" s="30"/>
      <c r="I24" s="30"/>
      <c r="J24" s="30"/>
      <c r="K24" s="30"/>
      <c r="L24" s="30"/>
    </row>
    <row r="25" spans="1:12" x14ac:dyDescent="0.4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4">
      <c r="A26" s="2"/>
      <c r="C26" s="2"/>
      <c r="D26" s="2"/>
      <c r="E26" s="2"/>
      <c r="F26" s="2"/>
      <c r="G26" s="2"/>
      <c r="H26" s="2"/>
    </row>
    <row r="27" spans="1:12" ht="111.75" customHeight="1" x14ac:dyDescent="0.4">
      <c r="A27" s="49" t="s">
        <v>65</v>
      </c>
      <c r="B27" s="50"/>
      <c r="C27" s="50"/>
      <c r="D27" s="50"/>
      <c r="E27" s="50"/>
      <c r="F27" s="50"/>
      <c r="G27" s="50"/>
      <c r="H27" s="50"/>
      <c r="I27" s="51"/>
      <c r="J27" s="51"/>
      <c r="K27" s="51"/>
      <c r="L27" s="51"/>
    </row>
    <row r="28" spans="1:12" ht="53.25" customHeight="1" x14ac:dyDescent="0.4">
      <c r="A28" s="21" t="s">
        <v>5</v>
      </c>
      <c r="B28" s="21" t="s">
        <v>7</v>
      </c>
      <c r="C28" s="44" t="s">
        <v>8</v>
      </c>
      <c r="D28" s="45"/>
      <c r="E28" s="44" t="s">
        <v>9</v>
      </c>
      <c r="F28" s="45"/>
      <c r="G28" s="42" t="s">
        <v>10</v>
      </c>
      <c r="H28" s="42"/>
    </row>
    <row r="29" spans="1:12" ht="16.75" customHeight="1" x14ac:dyDescent="0.4">
      <c r="A29" s="3">
        <v>1</v>
      </c>
      <c r="B29" s="6"/>
      <c r="C29" s="37"/>
      <c r="D29" s="38"/>
      <c r="E29" s="37"/>
      <c r="F29" s="38"/>
      <c r="G29" s="37"/>
      <c r="H29" s="38"/>
    </row>
    <row r="30" spans="1:12" ht="16.75" customHeight="1" x14ac:dyDescent="0.4">
      <c r="A30" s="3">
        <v>2</v>
      </c>
      <c r="B30" s="6"/>
      <c r="C30" s="37"/>
      <c r="D30" s="38"/>
      <c r="E30" s="37"/>
      <c r="F30" s="38"/>
      <c r="G30" s="37"/>
      <c r="H30" s="38"/>
    </row>
    <row r="31" spans="1:12" ht="16.75" customHeight="1" x14ac:dyDescent="0.4">
      <c r="A31" s="3">
        <v>3</v>
      </c>
      <c r="B31" s="6"/>
      <c r="C31" s="37"/>
      <c r="D31" s="38"/>
      <c r="E31" s="37"/>
      <c r="F31" s="38"/>
      <c r="G31" s="37"/>
      <c r="H31" s="38"/>
    </row>
    <row r="32" spans="1:12" ht="16.75" customHeight="1" x14ac:dyDescent="0.4">
      <c r="A32" s="3">
        <v>4</v>
      </c>
      <c r="B32" s="6"/>
      <c r="C32" s="37"/>
      <c r="D32" s="38"/>
      <c r="E32" s="37"/>
      <c r="F32" s="38"/>
      <c r="G32" s="37"/>
      <c r="H32" s="38"/>
    </row>
    <row r="33" spans="1:8" ht="16.75" customHeight="1" x14ac:dyDescent="0.4">
      <c r="A33" s="3">
        <v>5</v>
      </c>
      <c r="B33" s="6"/>
      <c r="C33" s="37"/>
      <c r="D33" s="38"/>
      <c r="E33" s="37"/>
      <c r="F33" s="38"/>
      <c r="G33" s="37"/>
      <c r="H33" s="38"/>
    </row>
    <row r="34" spans="1:8" ht="16.75" customHeight="1" x14ac:dyDescent="0.4">
      <c r="A34" s="3">
        <v>6</v>
      </c>
      <c r="B34" s="6"/>
      <c r="C34" s="37"/>
      <c r="D34" s="38"/>
      <c r="E34" s="37"/>
      <c r="F34" s="38"/>
      <c r="G34" s="37"/>
      <c r="H34" s="38"/>
    </row>
    <row r="35" spans="1:8" ht="16.75" customHeight="1" x14ac:dyDescent="0.4">
      <c r="A35" s="3">
        <v>7</v>
      </c>
      <c r="B35" s="6"/>
      <c r="C35" s="37"/>
      <c r="D35" s="38"/>
      <c r="E35" s="37"/>
      <c r="F35" s="38"/>
      <c r="G35" s="37"/>
      <c r="H35" s="38"/>
    </row>
    <row r="36" spans="1:8" ht="16.75" customHeight="1" x14ac:dyDescent="0.4">
      <c r="A36" s="3">
        <v>8</v>
      </c>
      <c r="B36" s="6"/>
      <c r="C36" s="37"/>
      <c r="D36" s="38"/>
      <c r="E36" s="37"/>
      <c r="F36" s="38"/>
      <c r="G36" s="37"/>
      <c r="H36" s="38"/>
    </row>
    <row r="37" spans="1:8" ht="16.75" customHeight="1" x14ac:dyDescent="0.4">
      <c r="A37" s="3">
        <v>9</v>
      </c>
      <c r="B37" s="6"/>
      <c r="C37" s="37"/>
      <c r="D37" s="38"/>
      <c r="E37" s="37"/>
      <c r="F37" s="38"/>
      <c r="G37" s="37"/>
      <c r="H37" s="38"/>
    </row>
    <row r="38" spans="1:8" ht="56.25" customHeight="1" x14ac:dyDescent="0.4">
      <c r="A38" s="43"/>
      <c r="B38" s="43"/>
      <c r="C38" s="43"/>
      <c r="D38" s="43"/>
      <c r="E38" s="9"/>
    </row>
    <row r="39" spans="1:8" ht="74.5" customHeight="1" x14ac:dyDescent="0.4">
      <c r="A39" s="10"/>
      <c r="B39" s="10"/>
      <c r="C39" s="10"/>
      <c r="D39" s="10"/>
      <c r="E39" s="9"/>
    </row>
    <row r="40" spans="1:8" ht="15" x14ac:dyDescent="0.4">
      <c r="A40" s="39"/>
      <c r="B40" s="39"/>
      <c r="C40" s="39"/>
      <c r="D40" s="39"/>
      <c r="E40" s="39"/>
      <c r="F40" s="39"/>
      <c r="G40" s="39"/>
      <c r="H40" s="39"/>
    </row>
    <row r="41" spans="1:8" ht="39.75" customHeight="1" x14ac:dyDescent="0.4">
      <c r="A41" s="40" t="s">
        <v>6</v>
      </c>
      <c r="B41" s="40"/>
      <c r="C41" s="35">
        <v>0.5</v>
      </c>
      <c r="D41" s="35"/>
      <c r="E41" s="35">
        <v>0.5</v>
      </c>
      <c r="F41" s="35"/>
      <c r="G41" s="35">
        <v>0.5</v>
      </c>
      <c r="H41" s="36"/>
    </row>
    <row r="42" spans="1:8" ht="36" customHeight="1" x14ac:dyDescent="0.4">
      <c r="A42" s="21" t="s">
        <v>5</v>
      </c>
      <c r="B42" s="21" t="str">
        <f t="shared" ref="B42:C42" si="0">B28</f>
        <v>Part Number</v>
      </c>
      <c r="C42" s="41" t="str">
        <f t="shared" si="0"/>
        <v>Dim C
Implant Height (mm)</v>
      </c>
      <c r="D42" s="41"/>
      <c r="E42" s="41" t="str">
        <f>E28</f>
        <v>Dim B
AP Depth (mm)</v>
      </c>
      <c r="F42" s="41"/>
      <c r="G42" s="42" t="str">
        <f>G28</f>
        <v>Dim A
ML Width (mm)</v>
      </c>
      <c r="H42" s="42"/>
    </row>
    <row r="43" spans="1:8" ht="16.149999999999999" customHeight="1" x14ac:dyDescent="0.4">
      <c r="A43" s="5">
        <f>'Data Entry'!A29</f>
        <v>1</v>
      </c>
      <c r="B43" s="5">
        <f>'Data Entry'!B29</f>
        <v>0</v>
      </c>
      <c r="C43" s="34" t="e">
        <f>ROUND(-VLOOKUP($B43,'Conv Tables'!$B$2:$E$23,2,FALSE)+C29,2)</f>
        <v>#N/A</v>
      </c>
      <c r="D43" s="34"/>
      <c r="E43" s="34" t="e">
        <f>ROUND(-VLOOKUP($B43,'Conv Tables'!$B$2:$E$23,3,FALSE)+E29,2)</f>
        <v>#N/A</v>
      </c>
      <c r="F43" s="34"/>
      <c r="G43" s="34" t="e">
        <f>ROUND(-VLOOKUP($B43,'Conv Tables'!$B$2:$E$23,4,FALSE)+G29,2)</f>
        <v>#N/A</v>
      </c>
      <c r="H43" s="34"/>
    </row>
    <row r="44" spans="1:8" ht="16.149999999999999" customHeight="1" x14ac:dyDescent="0.4">
      <c r="A44" s="5">
        <f>'Data Entry'!A30</f>
        <v>2</v>
      </c>
      <c r="B44" s="5">
        <f>'Data Entry'!B30</f>
        <v>0</v>
      </c>
      <c r="C44" s="34" t="e">
        <f>ROUND(-VLOOKUP($B44,'Conv Tables'!$B$2:$E$23,2,FALSE)+C30,2)</f>
        <v>#N/A</v>
      </c>
      <c r="D44" s="34"/>
      <c r="E44" s="34" t="e">
        <f>ROUND(-VLOOKUP($B44,'Conv Tables'!$B$2:$E$23,3,FALSE)+E30,2)</f>
        <v>#N/A</v>
      </c>
      <c r="F44" s="34"/>
      <c r="G44" s="34" t="e">
        <f>ROUND(-VLOOKUP($B44,'Conv Tables'!$B$2:$E$23,4,FALSE)+G30,2)</f>
        <v>#N/A</v>
      </c>
      <c r="H44" s="34"/>
    </row>
    <row r="45" spans="1:8" ht="16.149999999999999" customHeight="1" x14ac:dyDescent="0.4">
      <c r="A45" s="5">
        <f>'Data Entry'!A31</f>
        <v>3</v>
      </c>
      <c r="B45" s="5">
        <f>'Data Entry'!B31</f>
        <v>0</v>
      </c>
      <c r="C45" s="34" t="e">
        <f>ROUND(-VLOOKUP($B45,'Conv Tables'!$B$2:$E$23,2,FALSE)+C31,2)</f>
        <v>#N/A</v>
      </c>
      <c r="D45" s="34"/>
      <c r="E45" s="34" t="e">
        <f>ROUND(-VLOOKUP($B45,'Conv Tables'!$B$2:$E$23,3,FALSE)+E31,2)</f>
        <v>#N/A</v>
      </c>
      <c r="F45" s="34"/>
      <c r="G45" s="34" t="e">
        <f>ROUND(-VLOOKUP($B45,'Conv Tables'!$B$2:$E$23,4,FALSE)+G31,2)</f>
        <v>#N/A</v>
      </c>
      <c r="H45" s="34"/>
    </row>
    <row r="46" spans="1:8" ht="16.149999999999999" customHeight="1" x14ac:dyDescent="0.4">
      <c r="A46" s="5">
        <f>'Data Entry'!A32</f>
        <v>4</v>
      </c>
      <c r="B46" s="5">
        <f>'Data Entry'!B32</f>
        <v>0</v>
      </c>
      <c r="C46" s="34" t="e">
        <f>ROUND(-VLOOKUP($B46,'Conv Tables'!$B$2:$E$23,2,FALSE)+C32,2)</f>
        <v>#N/A</v>
      </c>
      <c r="D46" s="34"/>
      <c r="E46" s="34" t="e">
        <f>ROUND(-VLOOKUP($B46,'Conv Tables'!$B$2:$E$23,3,FALSE)+E32,2)</f>
        <v>#N/A</v>
      </c>
      <c r="F46" s="34"/>
      <c r="G46" s="34" t="e">
        <f>ROUND(-VLOOKUP($B46,'Conv Tables'!$B$2:$E$23,4,FALSE)+G32,2)</f>
        <v>#N/A</v>
      </c>
      <c r="H46" s="34"/>
    </row>
    <row r="47" spans="1:8" ht="16.149999999999999" customHeight="1" x14ac:dyDescent="0.4">
      <c r="A47" s="5">
        <f>'Data Entry'!A33</f>
        <v>5</v>
      </c>
      <c r="B47" s="5">
        <f>'Data Entry'!B33</f>
        <v>0</v>
      </c>
      <c r="C47" s="34" t="e">
        <f>ROUND(-VLOOKUP($B47,'Conv Tables'!$B$2:$E$23,2,FALSE)+C33,2)</f>
        <v>#N/A</v>
      </c>
      <c r="D47" s="34"/>
      <c r="E47" s="34" t="e">
        <f>ROUND(-VLOOKUP($B47,'Conv Tables'!$B$2:$E$23,3,FALSE)+E33,2)</f>
        <v>#N/A</v>
      </c>
      <c r="F47" s="34"/>
      <c r="G47" s="34" t="e">
        <f>ROUND(-VLOOKUP($B47,'Conv Tables'!$B$2:$E$23,4,FALSE)+G33,2)</f>
        <v>#N/A</v>
      </c>
      <c r="H47" s="34"/>
    </row>
    <row r="48" spans="1:8" ht="16.149999999999999" customHeight="1" x14ac:dyDescent="0.4">
      <c r="A48" s="5">
        <f>'Data Entry'!A34</f>
        <v>6</v>
      </c>
      <c r="B48" s="5">
        <f>'Data Entry'!B34</f>
        <v>0</v>
      </c>
      <c r="C48" s="34" t="e">
        <f>ROUND(-VLOOKUP($B48,'Conv Tables'!$B$2:$E$23,2,FALSE)+C34,2)</f>
        <v>#N/A</v>
      </c>
      <c r="D48" s="34"/>
      <c r="E48" s="34" t="e">
        <f>ROUND(-VLOOKUP($B48,'Conv Tables'!$B$2:$E$23,3,FALSE)+E34,2)</f>
        <v>#N/A</v>
      </c>
      <c r="F48" s="34"/>
      <c r="G48" s="34" t="e">
        <f>ROUND(-VLOOKUP($B48,'Conv Tables'!$B$2:$E$23,4,FALSE)+G34,2)</f>
        <v>#N/A</v>
      </c>
      <c r="H48" s="34"/>
    </row>
    <row r="49" spans="1:8" ht="16.149999999999999" customHeight="1" x14ac:dyDescent="0.4">
      <c r="A49" s="5">
        <f>'Data Entry'!A35</f>
        <v>7</v>
      </c>
      <c r="B49" s="5">
        <f>'Data Entry'!B35</f>
        <v>0</v>
      </c>
      <c r="C49" s="34" t="e">
        <f>ROUND(-VLOOKUP($B49,'Conv Tables'!$B$2:$E$23,2,FALSE)+C35,2)</f>
        <v>#N/A</v>
      </c>
      <c r="D49" s="34"/>
      <c r="E49" s="34" t="e">
        <f>ROUND(-VLOOKUP($B49,'Conv Tables'!$B$2:$E$23,3,FALSE)+E35,2)</f>
        <v>#N/A</v>
      </c>
      <c r="F49" s="34"/>
      <c r="G49" s="34" t="e">
        <f>ROUND(-VLOOKUP($B49,'Conv Tables'!$B$2:$E$23,4,FALSE)+G35,2)</f>
        <v>#N/A</v>
      </c>
      <c r="H49" s="34"/>
    </row>
    <row r="50" spans="1:8" ht="16.149999999999999" customHeight="1" x14ac:dyDescent="0.4">
      <c r="A50" s="5">
        <f>'Data Entry'!A36</f>
        <v>8</v>
      </c>
      <c r="B50" s="5">
        <f>'Data Entry'!B36</f>
        <v>0</v>
      </c>
      <c r="C50" s="34" t="e">
        <f>ROUND(-VLOOKUP($B50,'Conv Tables'!$B$2:$E$23,2,FALSE)+C36,2)</f>
        <v>#N/A</v>
      </c>
      <c r="D50" s="34"/>
      <c r="E50" s="34" t="e">
        <f>ROUND(-VLOOKUP($B50,'Conv Tables'!$B$2:$E$23,3,FALSE)+E36,2)</f>
        <v>#N/A</v>
      </c>
      <c r="F50" s="34"/>
      <c r="G50" s="34" t="e">
        <f>ROUND(-VLOOKUP($B50,'Conv Tables'!$B$2:$E$23,4,FALSE)+G36,2)</f>
        <v>#N/A</v>
      </c>
      <c r="H50" s="34"/>
    </row>
    <row r="51" spans="1:8" ht="16.149999999999999" customHeight="1" x14ac:dyDescent="0.4">
      <c r="A51" s="5">
        <f>'Data Entry'!A37</f>
        <v>9</v>
      </c>
      <c r="B51" s="5">
        <f>'Data Entry'!B37</f>
        <v>0</v>
      </c>
      <c r="C51" s="34" t="e">
        <f>ROUND(-VLOOKUP($B51,'Conv Tables'!$B$2:$E$23,2,FALSE)+C37,2)</f>
        <v>#N/A</v>
      </c>
      <c r="D51" s="34"/>
      <c r="E51" s="34" t="e">
        <f>ROUND(-VLOOKUP($B51,'Conv Tables'!$B$2:$E$23,3,FALSE)+E37,2)</f>
        <v>#N/A</v>
      </c>
      <c r="F51" s="34"/>
      <c r="G51" s="34" t="e">
        <f>ROUND(-VLOOKUP($B51,'Conv Tables'!$B$2:$E$23,4,FALSE)+G37,2)</f>
        <v>#N/A</v>
      </c>
      <c r="H51" s="34"/>
    </row>
    <row r="52" spans="1:8" ht="74.5" customHeight="1" x14ac:dyDescent="0.4">
      <c r="A52" s="12" t="s">
        <v>11</v>
      </c>
      <c r="B52" s="17"/>
      <c r="C52" s="13"/>
      <c r="D52" s="13"/>
      <c r="E52" s="13"/>
      <c r="F52" s="13"/>
    </row>
    <row r="53" spans="1:8" ht="32.5" customHeight="1" x14ac:dyDescent="0.4">
      <c r="A53" s="47" t="s">
        <v>36</v>
      </c>
      <c r="B53" s="47"/>
      <c r="C53" s="47"/>
      <c r="D53" s="47"/>
      <c r="E53" s="47"/>
      <c r="F53" s="47"/>
    </row>
    <row r="54" spans="1:8" ht="49.15" customHeight="1" x14ac:dyDescent="0.4">
      <c r="A54" s="26"/>
      <c r="B54" s="27"/>
      <c r="C54" s="26"/>
      <c r="D54" s="26"/>
      <c r="E54" s="26"/>
      <c r="F54" s="26"/>
      <c r="G54" s="26"/>
      <c r="H54" s="26"/>
    </row>
    <row r="55" spans="1:8" ht="13.15" customHeight="1" x14ac:dyDescent="0.4">
      <c r="A55" s="48"/>
      <c r="B55" s="48"/>
      <c r="C55" s="48"/>
      <c r="D55" s="48"/>
      <c r="E55" s="48"/>
      <c r="F55" s="28"/>
      <c r="G55" s="28"/>
      <c r="H55" s="26"/>
    </row>
    <row r="56" spans="1:8" ht="25.5" customHeight="1" x14ac:dyDescent="0.4">
      <c r="A56" s="11"/>
      <c r="B56" s="11"/>
      <c r="C56" s="11"/>
      <c r="D56" s="11"/>
      <c r="E56" s="11"/>
      <c r="F56" s="11"/>
      <c r="G56" s="11"/>
    </row>
    <row r="57" spans="1:8" ht="16.5" x14ac:dyDescent="0.6">
      <c r="A57" s="18" t="s">
        <v>0</v>
      </c>
      <c r="B57" s="19"/>
      <c r="C57" s="19"/>
      <c r="D57" s="19"/>
      <c r="E57" s="20"/>
      <c r="F57" s="13"/>
    </row>
    <row r="58" spans="1:8" x14ac:dyDescent="0.4">
      <c r="A58" s="4" t="s">
        <v>1</v>
      </c>
      <c r="B58" s="4" t="s">
        <v>2</v>
      </c>
      <c r="C58" s="46" t="s">
        <v>3</v>
      </c>
      <c r="D58" s="46"/>
      <c r="E58" s="55" t="s">
        <v>4</v>
      </c>
      <c r="F58" s="55"/>
      <c r="G58" s="55"/>
      <c r="H58" s="55"/>
    </row>
    <row r="59" spans="1:8" ht="63.75" customHeight="1" x14ac:dyDescent="0.4">
      <c r="A59" s="6" t="s">
        <v>69</v>
      </c>
      <c r="B59" s="6" t="s">
        <v>70</v>
      </c>
      <c r="C59" s="60">
        <v>45782</v>
      </c>
      <c r="D59" s="61"/>
      <c r="E59" s="54" t="s">
        <v>72</v>
      </c>
      <c r="F59" s="59"/>
      <c r="G59" s="59"/>
      <c r="H59" s="59"/>
    </row>
    <row r="60" spans="1:8" ht="13.15" customHeight="1" x14ac:dyDescent="0.4">
      <c r="A60" s="24" t="s">
        <v>67</v>
      </c>
      <c r="B60" s="24" t="s">
        <v>66</v>
      </c>
      <c r="C60" s="56">
        <v>45688</v>
      </c>
      <c r="D60" s="57"/>
      <c r="E60" s="58" t="s">
        <v>68</v>
      </c>
      <c r="F60" s="58"/>
      <c r="G60" s="58"/>
      <c r="H60" s="58"/>
    </row>
    <row r="61" spans="1:8" x14ac:dyDescent="0.4">
      <c r="A61" s="24" t="s">
        <v>64</v>
      </c>
      <c r="B61" s="24" t="s">
        <v>63</v>
      </c>
      <c r="C61" s="56">
        <v>45593</v>
      </c>
      <c r="D61" s="57"/>
      <c r="E61" s="58" t="s">
        <v>62</v>
      </c>
      <c r="F61" s="58"/>
      <c r="G61" s="58"/>
      <c r="H61" s="58"/>
    </row>
    <row r="62" spans="1:8" x14ac:dyDescent="0.4">
      <c r="A62" s="24" t="s">
        <v>37</v>
      </c>
      <c r="B62" s="24" t="s">
        <v>38</v>
      </c>
      <c r="C62" s="56" t="s">
        <v>40</v>
      </c>
      <c r="D62" s="57"/>
      <c r="E62" s="58" t="s">
        <v>39</v>
      </c>
      <c r="F62" s="58"/>
      <c r="G62" s="58"/>
      <c r="H62" s="58"/>
    </row>
    <row r="63" spans="1:8" x14ac:dyDescent="0.4">
      <c r="A63" s="24" t="s">
        <v>34</v>
      </c>
      <c r="B63" s="24" t="s">
        <v>33</v>
      </c>
      <c r="C63" s="56">
        <v>45365</v>
      </c>
      <c r="D63" s="57"/>
      <c r="E63" s="58" t="s">
        <v>35</v>
      </c>
      <c r="F63" s="58"/>
      <c r="G63" s="58"/>
      <c r="H63" s="58"/>
    </row>
    <row r="64" spans="1:8" ht="32.5" customHeight="1" x14ac:dyDescent="0.4">
      <c r="A64" s="6" t="s">
        <v>29</v>
      </c>
      <c r="B64" s="6" t="s">
        <v>30</v>
      </c>
      <c r="C64" s="52">
        <v>45148</v>
      </c>
      <c r="D64" s="53"/>
      <c r="E64" s="54" t="s">
        <v>31</v>
      </c>
      <c r="F64" s="54"/>
      <c r="G64" s="54"/>
      <c r="H64" s="54"/>
    </row>
    <row r="65" spans="1:8" x14ac:dyDescent="0.4">
      <c r="A65" s="6" t="s">
        <v>27</v>
      </c>
      <c r="B65" s="6" t="s">
        <v>28</v>
      </c>
      <c r="C65" s="52">
        <v>45120</v>
      </c>
      <c r="D65" s="53"/>
      <c r="E65" s="54" t="s">
        <v>26</v>
      </c>
      <c r="F65" s="54"/>
      <c r="G65" s="54"/>
      <c r="H65" s="54"/>
    </row>
    <row r="66" spans="1:8" ht="30" customHeight="1" x14ac:dyDescent="0.4">
      <c r="A66" s="6" t="s">
        <v>23</v>
      </c>
      <c r="B66" s="6" t="s">
        <v>24</v>
      </c>
      <c r="C66" s="52">
        <v>44991</v>
      </c>
      <c r="D66" s="53"/>
      <c r="E66" s="54" t="s">
        <v>25</v>
      </c>
      <c r="F66" s="54"/>
      <c r="G66" s="54"/>
      <c r="H66" s="54"/>
    </row>
    <row r="67" spans="1:8" x14ac:dyDescent="0.4">
      <c r="A67" s="6" t="s">
        <v>16</v>
      </c>
      <c r="B67" s="6" t="s">
        <v>17</v>
      </c>
      <c r="C67" s="52">
        <v>44803</v>
      </c>
      <c r="D67" s="53"/>
      <c r="E67" s="54" t="s">
        <v>18</v>
      </c>
      <c r="F67" s="54"/>
      <c r="G67" s="54"/>
      <c r="H67" s="54"/>
    </row>
    <row r="68" spans="1:8" ht="12.6" customHeight="1" x14ac:dyDescent="0.4">
      <c r="A68" s="11"/>
      <c r="B68" s="11"/>
      <c r="C68" s="11"/>
      <c r="D68" s="11"/>
      <c r="E68" s="11"/>
      <c r="F68" s="13"/>
    </row>
    <row r="69" spans="1:8" ht="12.6" customHeight="1" x14ac:dyDescent="0.4">
      <c r="A69" s="7"/>
      <c r="B69" s="7"/>
      <c r="C69" s="7"/>
      <c r="D69" s="7"/>
      <c r="E69" s="7"/>
      <c r="F69" s="13"/>
    </row>
    <row r="70" spans="1:8" x14ac:dyDescent="0.4">
      <c r="B70" s="1"/>
    </row>
    <row r="71" spans="1:8" ht="13.15" customHeight="1" x14ac:dyDescent="0.4">
      <c r="B71" s="1"/>
    </row>
    <row r="72" spans="1:8" ht="35.5" customHeight="1" x14ac:dyDescent="0.4">
      <c r="B72" s="1"/>
    </row>
    <row r="73" spans="1:8" ht="61.15" customHeight="1" x14ac:dyDescent="0.4">
      <c r="B73" s="1"/>
    </row>
    <row r="74" spans="1:8" x14ac:dyDescent="0.4">
      <c r="B74" s="1"/>
    </row>
  </sheetData>
  <mergeCells count="181">
    <mergeCell ref="A27:L27"/>
    <mergeCell ref="C67:D67"/>
    <mergeCell ref="E67:H67"/>
    <mergeCell ref="E58:H58"/>
    <mergeCell ref="C66:D66"/>
    <mergeCell ref="E66:H66"/>
    <mergeCell ref="E65:H65"/>
    <mergeCell ref="C65:D65"/>
    <mergeCell ref="C64:D64"/>
    <mergeCell ref="E64:H64"/>
    <mergeCell ref="C63:D63"/>
    <mergeCell ref="E63:H63"/>
    <mergeCell ref="C62:D62"/>
    <mergeCell ref="E62:H62"/>
    <mergeCell ref="C61:D61"/>
    <mergeCell ref="E61:H61"/>
    <mergeCell ref="C60:D60"/>
    <mergeCell ref="E60:H60"/>
    <mergeCell ref="E59:H59"/>
    <mergeCell ref="C59:D59"/>
    <mergeCell ref="E35:F35"/>
    <mergeCell ref="E36:F36"/>
    <mergeCell ref="E37:F37"/>
    <mergeCell ref="E28:F28"/>
    <mergeCell ref="A7:D7"/>
    <mergeCell ref="E7:F7"/>
    <mergeCell ref="G7:H7"/>
    <mergeCell ref="I7:L7"/>
    <mergeCell ref="G8:H8"/>
    <mergeCell ref="I8:L8"/>
    <mergeCell ref="A8:D8"/>
    <mergeCell ref="E8:F8"/>
    <mergeCell ref="C58:D58"/>
    <mergeCell ref="A53:F53"/>
    <mergeCell ref="A55:E55"/>
    <mergeCell ref="C42:D42"/>
    <mergeCell ref="C43:D43"/>
    <mergeCell ref="C44:D44"/>
    <mergeCell ref="C45:D45"/>
    <mergeCell ref="C46:D46"/>
    <mergeCell ref="C47:D47"/>
    <mergeCell ref="C48:D48"/>
    <mergeCell ref="E51:F51"/>
    <mergeCell ref="E46:F46"/>
    <mergeCell ref="E47:F47"/>
    <mergeCell ref="E48:F48"/>
    <mergeCell ref="E49:F49"/>
    <mergeCell ref="E50:F50"/>
    <mergeCell ref="E29:F29"/>
    <mergeCell ref="E30:F30"/>
    <mergeCell ref="E31:F31"/>
    <mergeCell ref="E32:F32"/>
    <mergeCell ref="G28:H28"/>
    <mergeCell ref="G29:H29"/>
    <mergeCell ref="G30:H30"/>
    <mergeCell ref="G31:H31"/>
    <mergeCell ref="G32:H32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G33:H33"/>
    <mergeCell ref="G34:H34"/>
    <mergeCell ref="G35:H35"/>
    <mergeCell ref="G36:H36"/>
    <mergeCell ref="G37:H37"/>
    <mergeCell ref="A40:H40"/>
    <mergeCell ref="A41:B41"/>
    <mergeCell ref="E42:F42"/>
    <mergeCell ref="G42:H42"/>
    <mergeCell ref="E33:F33"/>
    <mergeCell ref="E34:F34"/>
    <mergeCell ref="A38:D38"/>
    <mergeCell ref="G50:H50"/>
    <mergeCell ref="G51:H51"/>
    <mergeCell ref="G41:H41"/>
    <mergeCell ref="E41:F41"/>
    <mergeCell ref="C41:D41"/>
    <mergeCell ref="G45:H45"/>
    <mergeCell ref="G46:H46"/>
    <mergeCell ref="G47:H47"/>
    <mergeCell ref="G48:H48"/>
    <mergeCell ref="G49:H49"/>
    <mergeCell ref="C49:D49"/>
    <mergeCell ref="C50:D50"/>
    <mergeCell ref="C51:D51"/>
    <mergeCell ref="G43:H43"/>
    <mergeCell ref="G44:H44"/>
    <mergeCell ref="E43:F43"/>
    <mergeCell ref="E44:F44"/>
    <mergeCell ref="E45:F45"/>
    <mergeCell ref="A2:B2"/>
    <mergeCell ref="C2:D2"/>
    <mergeCell ref="G2:H2"/>
    <mergeCell ref="I2:L2"/>
    <mergeCell ref="A3:D3"/>
    <mergeCell ref="E3:F3"/>
    <mergeCell ref="G3:H3"/>
    <mergeCell ref="I3:L3"/>
    <mergeCell ref="A4:D4"/>
    <mergeCell ref="A5:D5"/>
    <mergeCell ref="E4:F4"/>
    <mergeCell ref="E5:F5"/>
    <mergeCell ref="G4:H4"/>
    <mergeCell ref="G5:H5"/>
    <mergeCell ref="I4:L4"/>
    <mergeCell ref="I5:L5"/>
    <mergeCell ref="A6:D6"/>
    <mergeCell ref="E6:F6"/>
    <mergeCell ref="G6:H6"/>
    <mergeCell ref="I6:L6"/>
    <mergeCell ref="A9:D9"/>
    <mergeCell ref="E9:F9"/>
    <mergeCell ref="G9:H9"/>
    <mergeCell ref="I9:L9"/>
    <mergeCell ref="A10:D10"/>
    <mergeCell ref="E10:F10"/>
    <mergeCell ref="G10:H10"/>
    <mergeCell ref="I10:L10"/>
    <mergeCell ref="A11:D11"/>
    <mergeCell ref="E11:F11"/>
    <mergeCell ref="G11:H11"/>
    <mergeCell ref="I11:L11"/>
    <mergeCell ref="A12:D12"/>
    <mergeCell ref="E12:F12"/>
    <mergeCell ref="G12:H12"/>
    <mergeCell ref="I12:L12"/>
    <mergeCell ref="A13:D13"/>
    <mergeCell ref="E13:F13"/>
    <mergeCell ref="G13:H13"/>
    <mergeCell ref="I13:L13"/>
    <mergeCell ref="A14:D14"/>
    <mergeCell ref="E14:F14"/>
    <mergeCell ref="G14:H14"/>
    <mergeCell ref="I14:L14"/>
    <mergeCell ref="A15:D15"/>
    <mergeCell ref="E15:F15"/>
    <mergeCell ref="G15:H15"/>
    <mergeCell ref="I15:L15"/>
    <mergeCell ref="A16:D16"/>
    <mergeCell ref="E16:F16"/>
    <mergeCell ref="G16:H16"/>
    <mergeCell ref="I16:L16"/>
    <mergeCell ref="A17:D17"/>
    <mergeCell ref="E17:F17"/>
    <mergeCell ref="G17:H17"/>
    <mergeCell ref="I17:L17"/>
    <mergeCell ref="A18:D18"/>
    <mergeCell ref="E18:F18"/>
    <mergeCell ref="G18:H18"/>
    <mergeCell ref="I18:L18"/>
    <mergeCell ref="A19:D19"/>
    <mergeCell ref="E19:F19"/>
    <mergeCell ref="G19:H19"/>
    <mergeCell ref="I19:L19"/>
    <mergeCell ref="A20:D20"/>
    <mergeCell ref="E20:F20"/>
    <mergeCell ref="G20:H20"/>
    <mergeCell ref="I20:L20"/>
    <mergeCell ref="A24:D24"/>
    <mergeCell ref="E24:F24"/>
    <mergeCell ref="G24:H24"/>
    <mergeCell ref="I24:L24"/>
    <mergeCell ref="A21:D21"/>
    <mergeCell ref="E21:F21"/>
    <mergeCell ref="G21:H21"/>
    <mergeCell ref="I21:L21"/>
    <mergeCell ref="A22:D22"/>
    <mergeCell ref="E22:F22"/>
    <mergeCell ref="G22:H22"/>
    <mergeCell ref="I22:L22"/>
    <mergeCell ref="A23:D23"/>
    <mergeCell ref="E23:F23"/>
    <mergeCell ref="G23:H23"/>
    <mergeCell ref="I23:L23"/>
  </mergeCells>
  <phoneticPr fontId="13" type="noConversion"/>
  <conditionalFormatting sqref="C43:C51 E43:E51 G43:G51">
    <cfRule type="cellIs" dxfId="3" priority="48" stopIfTrue="1" operator="lessThan">
      <formula>-C$41</formula>
    </cfRule>
    <cfRule type="cellIs" dxfId="2" priority="50" stopIfTrue="1" operator="greaterThan">
      <formula>C$41</formula>
    </cfRule>
    <cfRule type="cellIs" dxfId="1" priority="64" stopIfTrue="1" operator="lessThan">
      <formula>-C$41</formula>
    </cfRule>
    <cfRule type="cellIs" dxfId="0" priority="66" stopIfTrue="1" operator="greaterThan">
      <formula>C$41</formula>
    </cfRule>
  </conditionalFormatting>
  <pageMargins left="0.7" right="0.7" top="0.93333333333333335" bottom="1.3229166666666667" header="0.3" footer="0.3"/>
  <pageSetup scale="54" orientation="portrait" r:id="rId1"/>
  <headerFooter>
    <oddHeader xml:space="preserve">&amp;LSpiTrex 3D
Template&amp;CDimension Measurement Template
CMD-A.L00.00.C "aprevo ALIF Implant" 
&amp;RNo. F-825-229
Rev:Q&amp;K000000
         Date: 22May 2025
</oddHeader>
    <oddFooter>&amp;CFor Internal and Customer Use Only&amp;RCONFIDENTIAL</oddFooter>
  </headerFooter>
  <rowBreaks count="2" manualBreakCount="2">
    <brk id="40" max="16383" man="1"/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1BA1-4F63-472A-B462-587D2C2D87E6}">
  <dimension ref="B2:J23"/>
  <sheetViews>
    <sheetView workbookViewId="0">
      <selection activeCell="B23" sqref="B3:B23"/>
    </sheetView>
  </sheetViews>
  <sheetFormatPr defaultRowHeight="12.3" x14ac:dyDescent="0.4"/>
  <cols>
    <col min="2" max="2" width="18.71875" style="16" customWidth="1"/>
    <col min="3" max="3" width="14.27734375" style="16" customWidth="1"/>
    <col min="4" max="4" width="14.5546875" style="16" customWidth="1"/>
    <col min="5" max="5" width="14.44140625" style="16" customWidth="1"/>
    <col min="10" max="10" width="8.83203125" style="16"/>
  </cols>
  <sheetData>
    <row r="2" spans="2:10" ht="24.6" x14ac:dyDescent="0.4">
      <c r="B2" s="8" t="s">
        <v>12</v>
      </c>
      <c r="C2" s="14" t="s">
        <v>13</v>
      </c>
      <c r="D2" s="14" t="s">
        <v>14</v>
      </c>
      <c r="E2" s="14" t="s">
        <v>15</v>
      </c>
      <c r="J2" s="15"/>
    </row>
    <row r="3" spans="2:10" x14ac:dyDescent="0.4">
      <c r="B3" s="8" t="s">
        <v>41</v>
      </c>
      <c r="C3" s="22"/>
      <c r="D3" s="22"/>
      <c r="E3" s="22"/>
    </row>
    <row r="4" spans="2:10" x14ac:dyDescent="0.4">
      <c r="B4" s="8" t="s">
        <v>42</v>
      </c>
      <c r="C4" s="22"/>
      <c r="D4" s="22"/>
      <c r="E4" s="22"/>
    </row>
    <row r="5" spans="2:10" x14ac:dyDescent="0.4">
      <c r="B5" s="8" t="s">
        <v>43</v>
      </c>
      <c r="C5" s="22"/>
      <c r="D5" s="22"/>
      <c r="E5" s="22"/>
    </row>
    <row r="6" spans="2:10" x14ac:dyDescent="0.4">
      <c r="B6" s="8" t="s">
        <v>44</v>
      </c>
      <c r="C6" s="22"/>
      <c r="D6" s="22"/>
      <c r="E6" s="22"/>
    </row>
    <row r="7" spans="2:10" x14ac:dyDescent="0.4">
      <c r="B7" s="8" t="s">
        <v>45</v>
      </c>
      <c r="C7" s="22"/>
      <c r="D7" s="22"/>
      <c r="E7" s="22"/>
    </row>
    <row r="8" spans="2:10" x14ac:dyDescent="0.4">
      <c r="B8" s="8" t="s">
        <v>46</v>
      </c>
      <c r="C8" s="22"/>
      <c r="D8" s="22"/>
      <c r="E8" s="22"/>
    </row>
    <row r="9" spans="2:10" x14ac:dyDescent="0.4">
      <c r="B9" s="8" t="s">
        <v>47</v>
      </c>
      <c r="C9" s="22"/>
      <c r="D9" s="22"/>
      <c r="E9" s="22"/>
    </row>
    <row r="10" spans="2:10" x14ac:dyDescent="0.4">
      <c r="B10" s="8" t="s">
        <v>48</v>
      </c>
      <c r="C10" s="22"/>
      <c r="D10" s="22"/>
      <c r="E10" s="22"/>
    </row>
    <row r="11" spans="2:10" x14ac:dyDescent="0.4">
      <c r="B11" s="8" t="s">
        <v>49</v>
      </c>
      <c r="C11" s="22"/>
      <c r="D11" s="22"/>
      <c r="E11" s="22"/>
    </row>
    <row r="12" spans="2:10" x14ac:dyDescent="0.4">
      <c r="B12" s="8" t="s">
        <v>50</v>
      </c>
      <c r="C12" s="22"/>
      <c r="D12" s="22"/>
      <c r="E12" s="22"/>
    </row>
    <row r="13" spans="2:10" x14ac:dyDescent="0.4">
      <c r="B13" s="8" t="s">
        <v>51</v>
      </c>
      <c r="C13" s="22"/>
      <c r="D13" s="22"/>
      <c r="E13" s="22"/>
    </row>
    <row r="14" spans="2:10" x14ac:dyDescent="0.4">
      <c r="B14" s="8" t="s">
        <v>52</v>
      </c>
      <c r="C14" s="22"/>
      <c r="D14" s="22"/>
      <c r="E14" s="22"/>
    </row>
    <row r="15" spans="2:10" x14ac:dyDescent="0.4">
      <c r="B15" s="8" t="s">
        <v>53</v>
      </c>
      <c r="C15" s="22"/>
      <c r="D15" s="22"/>
      <c r="E15" s="22"/>
    </row>
    <row r="16" spans="2:10" x14ac:dyDescent="0.4">
      <c r="B16" s="8" t="s">
        <v>54</v>
      </c>
      <c r="C16" s="22"/>
      <c r="D16" s="22"/>
      <c r="E16" s="22"/>
    </row>
    <row r="17" spans="2:5" x14ac:dyDescent="0.4">
      <c r="B17" s="8" t="s">
        <v>55</v>
      </c>
      <c r="C17" s="22"/>
      <c r="D17" s="22"/>
      <c r="E17" s="22"/>
    </row>
    <row r="18" spans="2:5" x14ac:dyDescent="0.4">
      <c r="B18" s="8" t="s">
        <v>56</v>
      </c>
      <c r="C18" s="22"/>
      <c r="D18" s="22"/>
      <c r="E18" s="22"/>
    </row>
    <row r="19" spans="2:5" x14ac:dyDescent="0.4">
      <c r="B19" s="8" t="s">
        <v>57</v>
      </c>
      <c r="C19" s="22"/>
      <c r="D19" s="22"/>
      <c r="E19" s="22"/>
    </row>
    <row r="20" spans="2:5" x14ac:dyDescent="0.4">
      <c r="B20" s="8" t="s">
        <v>58</v>
      </c>
      <c r="C20" s="22"/>
      <c r="D20" s="22"/>
      <c r="E20" s="22"/>
    </row>
    <row r="21" spans="2:5" x14ac:dyDescent="0.4">
      <c r="B21" s="8" t="s">
        <v>59</v>
      </c>
      <c r="C21" s="22"/>
      <c r="D21" s="22"/>
      <c r="E21" s="22"/>
    </row>
    <row r="22" spans="2:5" x14ac:dyDescent="0.4">
      <c r="B22" s="8" t="s">
        <v>60</v>
      </c>
      <c r="C22" s="22"/>
      <c r="D22" s="22"/>
      <c r="E22" s="22"/>
    </row>
    <row r="23" spans="2:5" x14ac:dyDescent="0.4">
      <c r="B23" s="8" t="s">
        <v>61</v>
      </c>
      <c r="C23" s="22"/>
      <c r="D23" s="22"/>
      <c r="E23" s="22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Entry</vt:lpstr>
      <vt:lpstr>Conv Tables</vt:lpstr>
      <vt:lpstr>'Data Entry'!_Hlk32994821</vt:lpstr>
    </vt:vector>
  </TitlesOfParts>
  <Company>Additive Innovations,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Yang</dc:creator>
  <cp:lastModifiedBy>Ethan Nguyen</cp:lastModifiedBy>
  <cp:lastPrinted>2025-01-30T22:36:34Z</cp:lastPrinted>
  <dcterms:created xsi:type="dcterms:W3CDTF">2006-01-23T19:37:33Z</dcterms:created>
  <dcterms:modified xsi:type="dcterms:W3CDTF">2025-07-30T20:47:13Z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