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1234\OneDrive\Desktop\MGMT 170\Spreadsheets\"/>
    </mc:Choice>
  </mc:AlternateContent>
  <xr:revisionPtr revIDLastSave="0" documentId="13_ncr:1_{8A18BFAE-9268-48D7-97E4-D9EEB7D65C7A}" xr6:coauthVersionLast="47" xr6:coauthVersionMax="47" xr10:uidLastSave="{00000000-0000-0000-0000-000000000000}"/>
  <bookViews>
    <workbookView xWindow="-23148" yWindow="-108" windowWidth="23256" windowHeight="12576" tabRatio="868" activeTab="4" xr2:uid="{00000000-000D-0000-FFFF-FFFF00000000}"/>
  </bookViews>
  <sheets>
    <sheet name="FUTURE VALUE" sheetId="1" r:id="rId1"/>
    <sheet name="PRESENT VALUE" sheetId="3" r:id="rId2"/>
    <sheet name="ANNUITIES" sheetId="2" r:id="rId3"/>
    <sheet name="MORTGAGES AND REVERSE MORTGAGES" sheetId="4" r:id="rId4"/>
    <sheet name="CPM AMORTIZATION " sheetId="7" r:id="rId5"/>
    <sheet name="CAM AMORTIZATION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8" i="4" l="1"/>
  <c r="B4" i="6"/>
  <c r="C6" i="6" l="1"/>
  <c r="B12" i="7"/>
  <c r="B13" i="7" s="1"/>
  <c r="B14" i="7" s="1"/>
  <c r="B15" i="7" s="1"/>
  <c r="B11" i="7"/>
  <c r="B16" i="7" l="1"/>
  <c r="B17" i="7" s="1"/>
  <c r="B18" i="7" s="1"/>
  <c r="F4" i="3"/>
  <c r="B19" i="7" l="1"/>
  <c r="B20" i="7" l="1"/>
  <c r="E17" i="4"/>
  <c r="D17" i="4"/>
  <c r="B21" i="7" l="1"/>
  <c r="C17" i="4"/>
  <c r="E14" i="2"/>
  <c r="D14" i="2" s="1"/>
  <c r="B11" i="2"/>
  <c r="C14" i="2"/>
  <c r="B22" i="7" l="1"/>
  <c r="C11" i="2"/>
  <c r="C8" i="2"/>
  <c r="B23" i="7" l="1"/>
  <c r="B8" i="4"/>
  <c r="B24" i="7" l="1"/>
  <c r="F29" i="3"/>
  <c r="C29" i="3"/>
  <c r="B29" i="3"/>
  <c r="D29" i="1"/>
  <c r="B29" i="1"/>
  <c r="B25" i="7" l="1"/>
  <c r="D29" i="3"/>
  <c r="B26" i="7" l="1"/>
  <c r="F8" i="4"/>
  <c r="B27" i="7" l="1"/>
  <c r="B14" i="2"/>
  <c r="B8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B28" i="7" l="1"/>
  <c r="C4" i="6"/>
  <c r="B29" i="7" l="1"/>
  <c r="B30" i="7" l="1"/>
  <c r="D10" i="6"/>
  <c r="F10" i="6" s="1"/>
  <c r="B31" i="7" l="1"/>
  <c r="B32" i="7" l="1"/>
  <c r="D28" i="1"/>
  <c r="B28" i="1"/>
  <c r="B28" i="3"/>
  <c r="B33" i="7" l="1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B34" i="7" l="1"/>
  <c r="F11" i="6"/>
  <c r="B35" i="7" l="1"/>
  <c r="F12" i="6"/>
  <c r="C11" i="6"/>
  <c r="E11" i="6" s="1"/>
  <c r="B11" i="6"/>
  <c r="B12" i="6" s="1"/>
  <c r="B13" i="6" s="1"/>
  <c r="B14" i="6" s="1"/>
  <c r="B15" i="6" s="1"/>
  <c r="B16" i="6" s="1"/>
  <c r="B36" i="7" l="1"/>
  <c r="C12" i="6"/>
  <c r="E12" i="6" s="1"/>
  <c r="C10" i="6"/>
  <c r="E10" i="6" s="1"/>
  <c r="C13" i="6"/>
  <c r="E13" i="6" s="1"/>
  <c r="F13" i="6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37" i="7" l="1"/>
  <c r="F14" i="6"/>
  <c r="C14" i="6"/>
  <c r="E14" i="6" s="1"/>
  <c r="B49" i="6"/>
  <c r="B38" i="7" l="1"/>
  <c r="F15" i="6"/>
  <c r="F16" i="6" s="1"/>
  <c r="C15" i="6"/>
  <c r="E15" i="6" s="1"/>
  <c r="B50" i="6"/>
  <c r="D13" i="1"/>
  <c r="B39" i="7" l="1"/>
  <c r="C16" i="6"/>
  <c r="E16" i="6" s="1"/>
  <c r="B51" i="6"/>
  <c r="B13" i="1"/>
  <c r="B40" i="7" l="1"/>
  <c r="F17" i="6"/>
  <c r="C17" i="6"/>
  <c r="E17" i="6" s="1"/>
  <c r="B52" i="6"/>
  <c r="B41" i="7" l="1"/>
  <c r="F18" i="6"/>
  <c r="C18" i="6"/>
  <c r="E18" i="6" s="1"/>
  <c r="B53" i="6"/>
  <c r="E5" i="4"/>
  <c r="E11" i="4"/>
  <c r="D8" i="2"/>
  <c r="B42" i="7" l="1"/>
  <c r="F19" i="6"/>
  <c r="C19" i="6"/>
  <c r="E19" i="6" s="1"/>
  <c r="B54" i="6"/>
  <c r="B43" i="7" l="1"/>
  <c r="F20" i="6"/>
  <c r="C20" i="6"/>
  <c r="E20" i="6" s="1"/>
  <c r="B55" i="6"/>
  <c r="F17" i="4"/>
  <c r="B17" i="4" s="1"/>
  <c r="F14" i="4"/>
  <c r="B44" i="7" l="1"/>
  <c r="F21" i="6"/>
  <c r="C21" i="6"/>
  <c r="E21" i="6" s="1"/>
  <c r="B56" i="6"/>
  <c r="F11" i="2"/>
  <c r="D4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C5" i="3"/>
  <c r="C6" i="3" s="1"/>
  <c r="C7" i="3" s="1"/>
  <c r="B5" i="3"/>
  <c r="F14" i="2"/>
  <c r="F5" i="2"/>
  <c r="B45" i="7" l="1"/>
  <c r="F16" i="2"/>
  <c r="F22" i="6"/>
  <c r="C22" i="6"/>
  <c r="E22" i="6" s="1"/>
  <c r="B57" i="6"/>
  <c r="D7" i="3"/>
  <c r="D6" i="3"/>
  <c r="D5" i="3"/>
  <c r="C8" i="3"/>
  <c r="D8" i="3" s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6" i="7" l="1"/>
  <c r="F23" i="6"/>
  <c r="C23" i="6"/>
  <c r="E23" i="6" s="1"/>
  <c r="B58" i="6"/>
  <c r="C9" i="3"/>
  <c r="D9" i="3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F28" i="1" l="1"/>
  <c r="C29" i="1"/>
  <c r="F29" i="1" s="1"/>
  <c r="B47" i="7"/>
  <c r="F24" i="6"/>
  <c r="C24" i="6"/>
  <c r="E24" i="6" s="1"/>
  <c r="B59" i="6"/>
  <c r="F5" i="1"/>
  <c r="C10" i="3"/>
  <c r="D10" i="3" s="1"/>
  <c r="F8" i="1"/>
  <c r="F6" i="1"/>
  <c r="F7" i="1"/>
  <c r="F4" i="1"/>
  <c r="B48" i="7" l="1"/>
  <c r="F25" i="6"/>
  <c r="C25" i="6"/>
  <c r="E25" i="6" s="1"/>
  <c r="B60" i="6"/>
  <c r="C11" i="3"/>
  <c r="D11" i="3" s="1"/>
  <c r="F9" i="1"/>
  <c r="B49" i="7" l="1"/>
  <c r="F26" i="6"/>
  <c r="C26" i="6"/>
  <c r="E26" i="6" s="1"/>
  <c r="B61" i="6"/>
  <c r="C12" i="3"/>
  <c r="D12" i="3" s="1"/>
  <c r="F10" i="1"/>
  <c r="B50" i="7" l="1"/>
  <c r="F27" i="6"/>
  <c r="C27" i="6"/>
  <c r="E27" i="6" s="1"/>
  <c r="B62" i="6"/>
  <c r="C13" i="3"/>
  <c r="D13" i="3" s="1"/>
  <c r="F11" i="1"/>
  <c r="B51" i="7" l="1"/>
  <c r="F28" i="6"/>
  <c r="C28" i="6"/>
  <c r="E28" i="6" s="1"/>
  <c r="B63" i="6"/>
  <c r="C14" i="3"/>
  <c r="D14" i="3" s="1"/>
  <c r="F12" i="1"/>
  <c r="B52" i="7" l="1"/>
  <c r="F29" i="6"/>
  <c r="C29" i="6"/>
  <c r="E29" i="6" s="1"/>
  <c r="B64" i="6"/>
  <c r="C15" i="3"/>
  <c r="D15" i="3" s="1"/>
  <c r="F13" i="1"/>
  <c r="B53" i="7" l="1"/>
  <c r="F30" i="6"/>
  <c r="C30" i="6"/>
  <c r="E30" i="6" s="1"/>
  <c r="B65" i="6"/>
  <c r="C16" i="3"/>
  <c r="D16" i="3" s="1"/>
  <c r="F14" i="1"/>
  <c r="B54" i="7" l="1"/>
  <c r="F31" i="6"/>
  <c r="C31" i="6"/>
  <c r="E31" i="6" s="1"/>
  <c r="B66" i="6"/>
  <c r="C17" i="3"/>
  <c r="D17" i="3" s="1"/>
  <c r="F15" i="1"/>
  <c r="B55" i="7" l="1"/>
  <c r="F32" i="6"/>
  <c r="C32" i="6"/>
  <c r="E32" i="6" s="1"/>
  <c r="B67" i="6"/>
  <c r="C18" i="3"/>
  <c r="D18" i="3" s="1"/>
  <c r="F16" i="1"/>
  <c r="B56" i="7" l="1"/>
  <c r="F33" i="6"/>
  <c r="C33" i="6"/>
  <c r="E33" i="6" s="1"/>
  <c r="B68" i="6"/>
  <c r="C19" i="3"/>
  <c r="D19" i="3" s="1"/>
  <c r="F17" i="1"/>
  <c r="B57" i="7" l="1"/>
  <c r="F34" i="6"/>
  <c r="C34" i="6"/>
  <c r="E34" i="6" s="1"/>
  <c r="B69" i="6"/>
  <c r="C20" i="3"/>
  <c r="D20" i="3" s="1"/>
  <c r="F18" i="1"/>
  <c r="B58" i="7" l="1"/>
  <c r="F35" i="6"/>
  <c r="C35" i="6"/>
  <c r="E35" i="6" s="1"/>
  <c r="B70" i="6"/>
  <c r="C21" i="3"/>
  <c r="D21" i="3" s="1"/>
  <c r="F19" i="1"/>
  <c r="B59" i="7" l="1"/>
  <c r="F36" i="6"/>
  <c r="C36" i="6"/>
  <c r="E36" i="6" s="1"/>
  <c r="B71" i="6"/>
  <c r="C22" i="3"/>
  <c r="D22" i="3" s="1"/>
  <c r="F20" i="1"/>
  <c r="B60" i="7" l="1"/>
  <c r="F37" i="6"/>
  <c r="C37" i="6"/>
  <c r="E37" i="6" s="1"/>
  <c r="B72" i="6"/>
  <c r="C23" i="3"/>
  <c r="D23" i="3" s="1"/>
  <c r="F21" i="1"/>
  <c r="B61" i="7" l="1"/>
  <c r="F38" i="6"/>
  <c r="C38" i="6"/>
  <c r="E38" i="6" s="1"/>
  <c r="B73" i="6"/>
  <c r="C24" i="3"/>
  <c r="D24" i="3" s="1"/>
  <c r="F22" i="1"/>
  <c r="B62" i="7" l="1"/>
  <c r="F39" i="6"/>
  <c r="C39" i="6"/>
  <c r="E39" i="6" s="1"/>
  <c r="B74" i="6"/>
  <c r="C25" i="3"/>
  <c r="D25" i="3" s="1"/>
  <c r="F23" i="1"/>
  <c r="B63" i="7" l="1"/>
  <c r="F40" i="6"/>
  <c r="C40" i="6"/>
  <c r="E40" i="6" s="1"/>
  <c r="B75" i="6"/>
  <c r="C26" i="3"/>
  <c r="D26" i="3" s="1"/>
  <c r="F24" i="1"/>
  <c r="B64" i="7" l="1"/>
  <c r="F41" i="6"/>
  <c r="C41" i="6"/>
  <c r="E41" i="6" s="1"/>
  <c r="B76" i="6"/>
  <c r="C27" i="3"/>
  <c r="F25" i="1"/>
  <c r="B65" i="7" l="1"/>
  <c r="D27" i="3"/>
  <c r="C28" i="3"/>
  <c r="D28" i="3" s="1"/>
  <c r="F42" i="6"/>
  <c r="C42" i="6"/>
  <c r="E42" i="6" s="1"/>
  <c r="B77" i="6"/>
  <c r="F27" i="1"/>
  <c r="F26" i="1"/>
  <c r="B66" i="7" l="1"/>
  <c r="F43" i="6"/>
  <c r="C43" i="6"/>
  <c r="E43" i="6" s="1"/>
  <c r="B78" i="6"/>
  <c r="B67" i="7" l="1"/>
  <c r="F44" i="6"/>
  <c r="C44" i="6"/>
  <c r="E44" i="6" s="1"/>
  <c r="B79" i="6"/>
  <c r="B68" i="7" l="1"/>
  <c r="F45" i="6"/>
  <c r="C45" i="6"/>
  <c r="E45" i="6" s="1"/>
  <c r="B80" i="6"/>
  <c r="B69" i="7" l="1"/>
  <c r="F46" i="6"/>
  <c r="C46" i="6"/>
  <c r="E46" i="6" s="1"/>
  <c r="B81" i="6"/>
  <c r="B70" i="7" l="1"/>
  <c r="F47" i="6"/>
  <c r="C47" i="6"/>
  <c r="E47" i="6" s="1"/>
  <c r="B82" i="6"/>
  <c r="B71" i="7" l="1"/>
  <c r="F48" i="6"/>
  <c r="C48" i="6"/>
  <c r="E48" i="6" s="1"/>
  <c r="B83" i="6"/>
  <c r="B72" i="7" l="1"/>
  <c r="F49" i="6"/>
  <c r="C49" i="6"/>
  <c r="E49" i="6" s="1"/>
  <c r="B84" i="6"/>
  <c r="B73" i="7" l="1"/>
  <c r="F50" i="6"/>
  <c r="C50" i="6"/>
  <c r="E50" i="6" s="1"/>
  <c r="B85" i="6"/>
  <c r="B74" i="7" l="1"/>
  <c r="F51" i="6"/>
  <c r="C51" i="6"/>
  <c r="E51" i="6" s="1"/>
  <c r="B86" i="6"/>
  <c r="B75" i="7" l="1"/>
  <c r="F52" i="6"/>
  <c r="C52" i="6"/>
  <c r="E52" i="6" s="1"/>
  <c r="B87" i="6"/>
  <c r="B76" i="7" l="1"/>
  <c r="F53" i="6"/>
  <c r="C53" i="6"/>
  <c r="E53" i="6" s="1"/>
  <c r="B88" i="6"/>
  <c r="B77" i="7" l="1"/>
  <c r="F54" i="6"/>
  <c r="C54" i="6"/>
  <c r="E54" i="6" s="1"/>
  <c r="B89" i="6"/>
  <c r="B78" i="7" l="1"/>
  <c r="F55" i="6"/>
  <c r="C55" i="6"/>
  <c r="E55" i="6" s="1"/>
  <c r="B90" i="6"/>
  <c r="B79" i="7" l="1"/>
  <c r="F56" i="6"/>
  <c r="C56" i="6"/>
  <c r="E56" i="6" s="1"/>
  <c r="B91" i="6"/>
  <c r="B80" i="7" l="1"/>
  <c r="F57" i="6"/>
  <c r="C57" i="6"/>
  <c r="E57" i="6" s="1"/>
  <c r="B92" i="6"/>
  <c r="B81" i="7" l="1"/>
  <c r="F58" i="6"/>
  <c r="C58" i="6"/>
  <c r="E58" i="6" s="1"/>
  <c r="B93" i="6"/>
  <c r="B82" i="7" l="1"/>
  <c r="F59" i="6"/>
  <c r="C59" i="6"/>
  <c r="E59" i="6" s="1"/>
  <c r="B94" i="6"/>
  <c r="B83" i="7" l="1"/>
  <c r="F60" i="6"/>
  <c r="C60" i="6"/>
  <c r="E60" i="6" s="1"/>
  <c r="B95" i="6"/>
  <c r="B84" i="7" l="1"/>
  <c r="F61" i="6"/>
  <c r="C61" i="6"/>
  <c r="E61" i="6" s="1"/>
  <c r="B96" i="6"/>
  <c r="B85" i="7" l="1"/>
  <c r="F62" i="6"/>
  <c r="C62" i="6"/>
  <c r="E62" i="6" s="1"/>
  <c r="B97" i="6"/>
  <c r="B86" i="7" l="1"/>
  <c r="F63" i="6"/>
  <c r="C63" i="6"/>
  <c r="E63" i="6" s="1"/>
  <c r="B98" i="6"/>
  <c r="B87" i="7" l="1"/>
  <c r="F64" i="6"/>
  <c r="C64" i="6"/>
  <c r="E64" i="6" s="1"/>
  <c r="B99" i="6"/>
  <c r="B88" i="7" l="1"/>
  <c r="F65" i="6"/>
  <c r="C65" i="6"/>
  <c r="E65" i="6" s="1"/>
  <c r="B100" i="6"/>
  <c r="B89" i="7" l="1"/>
  <c r="F66" i="6"/>
  <c r="C66" i="6"/>
  <c r="E66" i="6" s="1"/>
  <c r="B101" i="6"/>
  <c r="B90" i="7" l="1"/>
  <c r="F67" i="6"/>
  <c r="C67" i="6"/>
  <c r="E67" i="6" s="1"/>
  <c r="B102" i="6"/>
  <c r="B91" i="7" l="1"/>
  <c r="F68" i="6"/>
  <c r="C68" i="6"/>
  <c r="E68" i="6" s="1"/>
  <c r="B103" i="6"/>
  <c r="B92" i="7" l="1"/>
  <c r="F69" i="6"/>
  <c r="C69" i="6"/>
  <c r="E69" i="6" s="1"/>
  <c r="B104" i="6"/>
  <c r="B93" i="7" l="1"/>
  <c r="F70" i="6"/>
  <c r="C70" i="6"/>
  <c r="E70" i="6" s="1"/>
  <c r="B105" i="6"/>
  <c r="B94" i="7" l="1"/>
  <c r="F71" i="6"/>
  <c r="C71" i="6"/>
  <c r="E71" i="6" s="1"/>
  <c r="B106" i="6"/>
  <c r="B95" i="7" l="1"/>
  <c r="F72" i="6"/>
  <c r="C72" i="6"/>
  <c r="E72" i="6" s="1"/>
  <c r="B107" i="6"/>
  <c r="B96" i="7" l="1"/>
  <c r="F73" i="6"/>
  <c r="C73" i="6"/>
  <c r="E73" i="6" s="1"/>
  <c r="B108" i="6"/>
  <c r="B97" i="7" l="1"/>
  <c r="F74" i="6"/>
  <c r="C74" i="6"/>
  <c r="E74" i="6" s="1"/>
  <c r="B109" i="6"/>
  <c r="B98" i="7" l="1"/>
  <c r="F75" i="6"/>
  <c r="C75" i="6"/>
  <c r="E75" i="6" s="1"/>
  <c r="B110" i="6"/>
  <c r="B99" i="7" l="1"/>
  <c r="F76" i="6"/>
  <c r="C76" i="6"/>
  <c r="E76" i="6" s="1"/>
  <c r="B111" i="6"/>
  <c r="B100" i="7" l="1"/>
  <c r="F77" i="6"/>
  <c r="C77" i="6"/>
  <c r="E77" i="6" s="1"/>
  <c r="B112" i="6"/>
  <c r="B101" i="7" l="1"/>
  <c r="F78" i="6"/>
  <c r="C78" i="6"/>
  <c r="E78" i="6" s="1"/>
  <c r="B113" i="6"/>
  <c r="B102" i="7" l="1"/>
  <c r="F79" i="6"/>
  <c r="C79" i="6"/>
  <c r="E79" i="6" s="1"/>
  <c r="B114" i="6"/>
  <c r="B103" i="7" l="1"/>
  <c r="F80" i="6"/>
  <c r="C80" i="6"/>
  <c r="E80" i="6" s="1"/>
  <c r="B115" i="6"/>
  <c r="B104" i="7" l="1"/>
  <c r="F81" i="6"/>
  <c r="C81" i="6"/>
  <c r="E81" i="6" s="1"/>
  <c r="B116" i="6"/>
  <c r="B105" i="7" l="1"/>
  <c r="F82" i="6"/>
  <c r="C82" i="6"/>
  <c r="E82" i="6" s="1"/>
  <c r="B117" i="6"/>
  <c r="B106" i="7" l="1"/>
  <c r="F83" i="6"/>
  <c r="C83" i="6"/>
  <c r="E83" i="6" s="1"/>
  <c r="B118" i="6"/>
  <c r="B107" i="7" l="1"/>
  <c r="F84" i="6"/>
  <c r="C84" i="6"/>
  <c r="E84" i="6" s="1"/>
  <c r="B119" i="6"/>
  <c r="B108" i="7" l="1"/>
  <c r="F85" i="6"/>
  <c r="C85" i="6"/>
  <c r="E85" i="6" s="1"/>
  <c r="B120" i="6"/>
  <c r="B109" i="7" l="1"/>
  <c r="F86" i="6"/>
  <c r="C86" i="6"/>
  <c r="E86" i="6" s="1"/>
  <c r="B121" i="6"/>
  <c r="B110" i="7" l="1"/>
  <c r="F87" i="6"/>
  <c r="C87" i="6"/>
  <c r="E87" i="6" s="1"/>
  <c r="B122" i="6"/>
  <c r="B111" i="7" l="1"/>
  <c r="F88" i="6"/>
  <c r="C88" i="6"/>
  <c r="E88" i="6" s="1"/>
  <c r="B123" i="6"/>
  <c r="B112" i="7" l="1"/>
  <c r="F89" i="6"/>
  <c r="C89" i="6"/>
  <c r="E89" i="6" s="1"/>
  <c r="B124" i="6"/>
  <c r="B113" i="7" l="1"/>
  <c r="F90" i="6"/>
  <c r="C90" i="6"/>
  <c r="E90" i="6" s="1"/>
  <c r="B125" i="6"/>
  <c r="B114" i="7" l="1"/>
  <c r="F91" i="6"/>
  <c r="C91" i="6"/>
  <c r="E91" i="6" s="1"/>
  <c r="B126" i="6"/>
  <c r="B115" i="7" l="1"/>
  <c r="F92" i="6"/>
  <c r="C92" i="6"/>
  <c r="E92" i="6" s="1"/>
  <c r="B127" i="6"/>
  <c r="B116" i="7" l="1"/>
  <c r="F93" i="6"/>
  <c r="C93" i="6"/>
  <c r="E93" i="6" s="1"/>
  <c r="B128" i="6"/>
  <c r="B117" i="7" l="1"/>
  <c r="F94" i="6"/>
  <c r="C94" i="6"/>
  <c r="E94" i="6" s="1"/>
  <c r="B129" i="6"/>
  <c r="B118" i="7" l="1"/>
  <c r="F95" i="6"/>
  <c r="C95" i="6"/>
  <c r="E95" i="6" s="1"/>
  <c r="B130" i="6"/>
  <c r="D130" i="6" s="1"/>
  <c r="B119" i="7" l="1"/>
  <c r="F96" i="6"/>
  <c r="C96" i="6"/>
  <c r="E96" i="6" s="1"/>
  <c r="B131" i="6"/>
  <c r="D131" i="6" s="1"/>
  <c r="B120" i="7" l="1"/>
  <c r="F97" i="6"/>
  <c r="C97" i="6"/>
  <c r="E97" i="6" s="1"/>
  <c r="B132" i="6"/>
  <c r="D132" i="6" s="1"/>
  <c r="B121" i="7" l="1"/>
  <c r="F98" i="6"/>
  <c r="C98" i="6"/>
  <c r="E98" i="6" s="1"/>
  <c r="B133" i="6"/>
  <c r="D133" i="6" s="1"/>
  <c r="B122" i="7" l="1"/>
  <c r="F99" i="6"/>
  <c r="C99" i="6"/>
  <c r="E99" i="6" s="1"/>
  <c r="B134" i="6"/>
  <c r="D134" i="6" s="1"/>
  <c r="B123" i="7" l="1"/>
  <c r="F100" i="6"/>
  <c r="C100" i="6"/>
  <c r="E100" i="6" s="1"/>
  <c r="B135" i="6"/>
  <c r="D135" i="6" s="1"/>
  <c r="B124" i="7" l="1"/>
  <c r="F101" i="6"/>
  <c r="C101" i="6"/>
  <c r="E101" i="6" s="1"/>
  <c r="B136" i="6"/>
  <c r="D136" i="6" s="1"/>
  <c r="B125" i="7" l="1"/>
  <c r="F102" i="6"/>
  <c r="C102" i="6"/>
  <c r="E102" i="6" s="1"/>
  <c r="B137" i="6"/>
  <c r="D137" i="6" s="1"/>
  <c r="B126" i="7" l="1"/>
  <c r="F103" i="6"/>
  <c r="C103" i="6"/>
  <c r="E103" i="6" s="1"/>
  <c r="B138" i="6"/>
  <c r="D138" i="6" s="1"/>
  <c r="B127" i="7" l="1"/>
  <c r="F104" i="6"/>
  <c r="C104" i="6"/>
  <c r="E104" i="6" s="1"/>
  <c r="B139" i="6"/>
  <c r="D139" i="6" s="1"/>
  <c r="B128" i="7" l="1"/>
  <c r="F105" i="6"/>
  <c r="C105" i="6"/>
  <c r="E105" i="6" s="1"/>
  <c r="B140" i="6"/>
  <c r="D140" i="6" s="1"/>
  <c r="B129" i="7" l="1"/>
  <c r="F106" i="6"/>
  <c r="C106" i="6"/>
  <c r="E106" i="6" s="1"/>
  <c r="B141" i="6"/>
  <c r="D141" i="6" s="1"/>
  <c r="B130" i="7" l="1"/>
  <c r="F107" i="6"/>
  <c r="C107" i="6"/>
  <c r="E107" i="6" s="1"/>
  <c r="B142" i="6"/>
  <c r="D142" i="6" s="1"/>
  <c r="B131" i="7" l="1"/>
  <c r="F108" i="6"/>
  <c r="C108" i="6"/>
  <c r="E108" i="6" s="1"/>
  <c r="B143" i="6"/>
  <c r="D143" i="6" s="1"/>
  <c r="B132" i="7" l="1"/>
  <c r="F109" i="6"/>
  <c r="C109" i="6"/>
  <c r="E109" i="6" s="1"/>
  <c r="B144" i="6"/>
  <c r="D144" i="6" s="1"/>
  <c r="B133" i="7" l="1"/>
  <c r="F110" i="6"/>
  <c r="C110" i="6"/>
  <c r="E110" i="6" s="1"/>
  <c r="B145" i="6"/>
  <c r="D145" i="6" s="1"/>
  <c r="B134" i="7" l="1"/>
  <c r="F111" i="6"/>
  <c r="C111" i="6"/>
  <c r="E111" i="6" s="1"/>
  <c r="B146" i="6"/>
  <c r="D146" i="6" s="1"/>
  <c r="B135" i="7" l="1"/>
  <c r="F112" i="6"/>
  <c r="C112" i="6"/>
  <c r="E112" i="6" s="1"/>
  <c r="B147" i="6"/>
  <c r="D147" i="6" s="1"/>
  <c r="B136" i="7" l="1"/>
  <c r="F113" i="6"/>
  <c r="C113" i="6"/>
  <c r="E113" i="6" s="1"/>
  <c r="B148" i="6"/>
  <c r="D148" i="6" s="1"/>
  <c r="B137" i="7" l="1"/>
  <c r="F114" i="6"/>
  <c r="C114" i="6"/>
  <c r="E114" i="6" s="1"/>
  <c r="B149" i="6"/>
  <c r="D149" i="6" s="1"/>
  <c r="B138" i="7" l="1"/>
  <c r="F115" i="6"/>
  <c r="C115" i="6"/>
  <c r="E115" i="6" s="1"/>
  <c r="B150" i="6"/>
  <c r="D150" i="6" s="1"/>
  <c r="B139" i="7" l="1"/>
  <c r="F116" i="6"/>
  <c r="C116" i="6"/>
  <c r="E116" i="6" s="1"/>
  <c r="B151" i="6"/>
  <c r="D151" i="6" s="1"/>
  <c r="B140" i="7" l="1"/>
  <c r="F117" i="6"/>
  <c r="C117" i="6"/>
  <c r="E117" i="6" s="1"/>
  <c r="B152" i="6"/>
  <c r="D152" i="6" s="1"/>
  <c r="B141" i="7" l="1"/>
  <c r="F118" i="6"/>
  <c r="C118" i="6"/>
  <c r="E118" i="6" s="1"/>
  <c r="B153" i="6"/>
  <c r="D153" i="6" s="1"/>
  <c r="B142" i="7" l="1"/>
  <c r="F119" i="6"/>
  <c r="C119" i="6"/>
  <c r="E119" i="6" s="1"/>
  <c r="B154" i="6"/>
  <c r="D154" i="6" s="1"/>
  <c r="B143" i="7" l="1"/>
  <c r="F120" i="6"/>
  <c r="C120" i="6"/>
  <c r="E120" i="6" s="1"/>
  <c r="B155" i="6"/>
  <c r="D155" i="6" s="1"/>
  <c r="B144" i="7" l="1"/>
  <c r="F121" i="6"/>
  <c r="C121" i="6"/>
  <c r="E121" i="6" s="1"/>
  <c r="B156" i="6"/>
  <c r="D156" i="6" s="1"/>
  <c r="B145" i="7" l="1"/>
  <c r="F122" i="6"/>
  <c r="C122" i="6"/>
  <c r="E122" i="6" s="1"/>
  <c r="B157" i="6"/>
  <c r="D157" i="6" s="1"/>
  <c r="B146" i="7" l="1"/>
  <c r="F123" i="6"/>
  <c r="C123" i="6"/>
  <c r="E123" i="6" s="1"/>
  <c r="B158" i="6"/>
  <c r="D158" i="6" s="1"/>
  <c r="B147" i="7" l="1"/>
  <c r="F124" i="6"/>
  <c r="C124" i="6"/>
  <c r="E124" i="6" s="1"/>
  <c r="B159" i="6"/>
  <c r="D159" i="6" s="1"/>
  <c r="B148" i="7" l="1"/>
  <c r="F125" i="6"/>
  <c r="C125" i="6"/>
  <c r="E125" i="6" s="1"/>
  <c r="B160" i="6"/>
  <c r="D160" i="6" s="1"/>
  <c r="B149" i="7" l="1"/>
  <c r="F126" i="6"/>
  <c r="C126" i="6"/>
  <c r="E126" i="6" s="1"/>
  <c r="B161" i="6"/>
  <c r="D161" i="6" s="1"/>
  <c r="B150" i="7" l="1"/>
  <c r="F127" i="6"/>
  <c r="C127" i="6"/>
  <c r="E127" i="6" s="1"/>
  <c r="B162" i="6"/>
  <c r="D162" i="6" s="1"/>
  <c r="B151" i="7" l="1"/>
  <c r="F128" i="6"/>
  <c r="C128" i="6"/>
  <c r="E128" i="6" s="1"/>
  <c r="B163" i="6"/>
  <c r="D163" i="6" s="1"/>
  <c r="B152" i="7" l="1"/>
  <c r="F129" i="6"/>
  <c r="C129" i="6"/>
  <c r="E129" i="6" s="1"/>
  <c r="B164" i="6"/>
  <c r="D164" i="6" s="1"/>
  <c r="B153" i="7" l="1"/>
  <c r="F130" i="6"/>
  <c r="C130" i="6"/>
  <c r="E130" i="6" s="1"/>
  <c r="B165" i="6"/>
  <c r="D165" i="6" s="1"/>
  <c r="B154" i="7" l="1"/>
  <c r="F131" i="6"/>
  <c r="C131" i="6"/>
  <c r="E131" i="6" s="1"/>
  <c r="B166" i="6"/>
  <c r="D166" i="6" s="1"/>
  <c r="B155" i="7" l="1"/>
  <c r="F132" i="6"/>
  <c r="C132" i="6"/>
  <c r="E132" i="6" s="1"/>
  <c r="B167" i="6"/>
  <c r="D167" i="6" s="1"/>
  <c r="B156" i="7" l="1"/>
  <c r="F133" i="6"/>
  <c r="C133" i="6"/>
  <c r="E133" i="6" s="1"/>
  <c r="B168" i="6"/>
  <c r="D168" i="6" s="1"/>
  <c r="B157" i="7" l="1"/>
  <c r="F134" i="6"/>
  <c r="C134" i="6"/>
  <c r="E134" i="6" s="1"/>
  <c r="B169" i="6"/>
  <c r="D169" i="6" s="1"/>
  <c r="B158" i="7" l="1"/>
  <c r="F135" i="6"/>
  <c r="C135" i="6"/>
  <c r="E135" i="6" s="1"/>
  <c r="B170" i="6"/>
  <c r="D170" i="6" s="1"/>
  <c r="B159" i="7" l="1"/>
  <c r="F136" i="6"/>
  <c r="C136" i="6"/>
  <c r="E136" i="6" s="1"/>
  <c r="B171" i="6"/>
  <c r="D171" i="6" s="1"/>
  <c r="B160" i="7" l="1"/>
  <c r="F137" i="6"/>
  <c r="C137" i="6"/>
  <c r="E137" i="6" s="1"/>
  <c r="B172" i="6"/>
  <c r="D172" i="6" s="1"/>
  <c r="B161" i="7" l="1"/>
  <c r="F138" i="6"/>
  <c r="C138" i="6"/>
  <c r="E138" i="6" s="1"/>
  <c r="B173" i="6"/>
  <c r="D173" i="6" s="1"/>
  <c r="B162" i="7" l="1"/>
  <c r="F139" i="6"/>
  <c r="C139" i="6"/>
  <c r="E139" i="6" s="1"/>
  <c r="B174" i="6"/>
  <c r="D174" i="6" s="1"/>
  <c r="B163" i="7" l="1"/>
  <c r="F140" i="6"/>
  <c r="C140" i="6"/>
  <c r="E140" i="6" s="1"/>
  <c r="B175" i="6"/>
  <c r="D175" i="6" s="1"/>
  <c r="B164" i="7" l="1"/>
  <c r="F141" i="6"/>
  <c r="C141" i="6"/>
  <c r="E141" i="6" s="1"/>
  <c r="B176" i="6"/>
  <c r="D176" i="6" s="1"/>
  <c r="B165" i="7" l="1"/>
  <c r="F142" i="6"/>
  <c r="C142" i="6"/>
  <c r="E142" i="6" s="1"/>
  <c r="B177" i="6"/>
  <c r="D177" i="6" s="1"/>
  <c r="B166" i="7" l="1"/>
  <c r="F143" i="6"/>
  <c r="C143" i="6"/>
  <c r="E143" i="6" s="1"/>
  <c r="B178" i="6"/>
  <c r="D178" i="6" s="1"/>
  <c r="B167" i="7" l="1"/>
  <c r="F144" i="6"/>
  <c r="C144" i="6"/>
  <c r="E144" i="6" s="1"/>
  <c r="B179" i="6"/>
  <c r="D179" i="6" s="1"/>
  <c r="B168" i="7" l="1"/>
  <c r="F145" i="6"/>
  <c r="C145" i="6"/>
  <c r="E145" i="6" s="1"/>
  <c r="B180" i="6"/>
  <c r="D180" i="6" s="1"/>
  <c r="B169" i="7" l="1"/>
  <c r="F146" i="6"/>
  <c r="C146" i="6"/>
  <c r="E146" i="6" s="1"/>
  <c r="B181" i="6"/>
  <c r="D181" i="6" s="1"/>
  <c r="B170" i="7" l="1"/>
  <c r="F147" i="6"/>
  <c r="C147" i="6"/>
  <c r="E147" i="6" s="1"/>
  <c r="B182" i="6"/>
  <c r="D182" i="6" s="1"/>
  <c r="B171" i="7" l="1"/>
  <c r="F148" i="6"/>
  <c r="C148" i="6"/>
  <c r="E148" i="6" s="1"/>
  <c r="B183" i="6"/>
  <c r="D183" i="6" s="1"/>
  <c r="B172" i="7" l="1"/>
  <c r="F149" i="6"/>
  <c r="C149" i="6"/>
  <c r="E149" i="6" s="1"/>
  <c r="B184" i="6"/>
  <c r="D184" i="6" s="1"/>
  <c r="B173" i="7" l="1"/>
  <c r="F150" i="6"/>
  <c r="C150" i="6"/>
  <c r="E150" i="6" s="1"/>
  <c r="B185" i="6"/>
  <c r="D185" i="6" s="1"/>
  <c r="B174" i="7" l="1"/>
  <c r="F151" i="6"/>
  <c r="C151" i="6"/>
  <c r="E151" i="6" s="1"/>
  <c r="B186" i="6"/>
  <c r="D186" i="6" s="1"/>
  <c r="B175" i="7" l="1"/>
  <c r="F152" i="6"/>
  <c r="C152" i="6"/>
  <c r="E152" i="6" s="1"/>
  <c r="B187" i="6"/>
  <c r="D187" i="6" s="1"/>
  <c r="B176" i="7" l="1"/>
  <c r="F153" i="6"/>
  <c r="C153" i="6"/>
  <c r="E153" i="6" s="1"/>
  <c r="B188" i="6"/>
  <c r="D188" i="6" s="1"/>
  <c r="B177" i="7" l="1"/>
  <c r="F154" i="6"/>
  <c r="C154" i="6"/>
  <c r="E154" i="6" s="1"/>
  <c r="B189" i="6"/>
  <c r="D189" i="6" s="1"/>
  <c r="B178" i="7" l="1"/>
  <c r="F155" i="6"/>
  <c r="C155" i="6"/>
  <c r="E155" i="6" s="1"/>
  <c r="B190" i="6"/>
  <c r="D190" i="6" s="1"/>
  <c r="B179" i="7" l="1"/>
  <c r="F156" i="6"/>
  <c r="C156" i="6"/>
  <c r="E156" i="6" s="1"/>
  <c r="B191" i="6"/>
  <c r="D191" i="6" s="1"/>
  <c r="B180" i="7" l="1"/>
  <c r="F157" i="6"/>
  <c r="C157" i="6"/>
  <c r="E157" i="6" s="1"/>
  <c r="B192" i="6"/>
  <c r="D192" i="6" s="1"/>
  <c r="B181" i="7" l="1"/>
  <c r="F158" i="6"/>
  <c r="C158" i="6"/>
  <c r="E158" i="6" s="1"/>
  <c r="B193" i="6"/>
  <c r="D193" i="6" s="1"/>
  <c r="B182" i="7" l="1"/>
  <c r="F159" i="6"/>
  <c r="C159" i="6"/>
  <c r="E159" i="6" s="1"/>
  <c r="B194" i="6"/>
  <c r="D194" i="6" s="1"/>
  <c r="B183" i="7" l="1"/>
  <c r="F160" i="6"/>
  <c r="C160" i="6"/>
  <c r="E160" i="6" s="1"/>
  <c r="B195" i="6"/>
  <c r="D195" i="6" s="1"/>
  <c r="B184" i="7" l="1"/>
  <c r="F161" i="6"/>
  <c r="C161" i="6"/>
  <c r="E161" i="6" s="1"/>
  <c r="B196" i="6"/>
  <c r="D196" i="6" s="1"/>
  <c r="B185" i="7" l="1"/>
  <c r="F162" i="6"/>
  <c r="C162" i="6"/>
  <c r="E162" i="6" s="1"/>
  <c r="B197" i="6"/>
  <c r="D197" i="6" s="1"/>
  <c r="B186" i="7" l="1"/>
  <c r="F163" i="6"/>
  <c r="C163" i="6"/>
  <c r="E163" i="6" s="1"/>
  <c r="B198" i="6"/>
  <c r="D198" i="6" s="1"/>
  <c r="B187" i="7" l="1"/>
  <c r="F164" i="6"/>
  <c r="C164" i="6"/>
  <c r="E164" i="6" s="1"/>
  <c r="B199" i="6"/>
  <c r="D199" i="6" s="1"/>
  <c r="B188" i="7" l="1"/>
  <c r="F165" i="6"/>
  <c r="C165" i="6"/>
  <c r="E165" i="6" s="1"/>
  <c r="B200" i="6"/>
  <c r="D200" i="6" s="1"/>
  <c r="B189" i="7" l="1"/>
  <c r="F166" i="6"/>
  <c r="C166" i="6"/>
  <c r="E166" i="6" s="1"/>
  <c r="B201" i="6"/>
  <c r="D201" i="6" s="1"/>
  <c r="B190" i="7" l="1"/>
  <c r="F167" i="6"/>
  <c r="C167" i="6"/>
  <c r="E167" i="6" s="1"/>
  <c r="B202" i="6"/>
  <c r="D202" i="6" s="1"/>
  <c r="B191" i="7" l="1"/>
  <c r="F168" i="6"/>
  <c r="C168" i="6"/>
  <c r="E168" i="6" s="1"/>
  <c r="B203" i="6"/>
  <c r="D203" i="6" s="1"/>
  <c r="B192" i="7" l="1"/>
  <c r="F169" i="6"/>
  <c r="C169" i="6"/>
  <c r="E169" i="6" s="1"/>
  <c r="B204" i="6"/>
  <c r="D204" i="6" s="1"/>
  <c r="B193" i="7" l="1"/>
  <c r="F170" i="6"/>
  <c r="C170" i="6"/>
  <c r="E170" i="6" s="1"/>
  <c r="B205" i="6"/>
  <c r="D205" i="6" s="1"/>
  <c r="B194" i="7" l="1"/>
  <c r="F171" i="6"/>
  <c r="C171" i="6"/>
  <c r="E171" i="6" s="1"/>
  <c r="B206" i="6"/>
  <c r="D206" i="6" s="1"/>
  <c r="B195" i="7" l="1"/>
  <c r="F172" i="6"/>
  <c r="C172" i="6"/>
  <c r="E172" i="6" s="1"/>
  <c r="B207" i="6"/>
  <c r="D207" i="6" s="1"/>
  <c r="B196" i="7" l="1"/>
  <c r="F173" i="6"/>
  <c r="C173" i="6"/>
  <c r="E173" i="6" s="1"/>
  <c r="B208" i="6"/>
  <c r="D208" i="6" s="1"/>
  <c r="B197" i="7" l="1"/>
  <c r="F174" i="6"/>
  <c r="C174" i="6"/>
  <c r="E174" i="6" s="1"/>
  <c r="B209" i="6"/>
  <c r="D209" i="6" s="1"/>
  <c r="B198" i="7" l="1"/>
  <c r="F175" i="6"/>
  <c r="C175" i="6"/>
  <c r="E175" i="6" s="1"/>
  <c r="B210" i="6"/>
  <c r="D210" i="6" s="1"/>
  <c r="B199" i="7" l="1"/>
  <c r="F176" i="6"/>
  <c r="C176" i="6"/>
  <c r="E176" i="6" s="1"/>
  <c r="B211" i="6"/>
  <c r="D211" i="6" s="1"/>
  <c r="B200" i="7" l="1"/>
  <c r="F177" i="6"/>
  <c r="C177" i="6"/>
  <c r="E177" i="6" s="1"/>
  <c r="B212" i="6"/>
  <c r="D212" i="6" s="1"/>
  <c r="B201" i="7" l="1"/>
  <c r="F178" i="6"/>
  <c r="C178" i="6"/>
  <c r="E178" i="6" s="1"/>
  <c r="B213" i="6"/>
  <c r="D213" i="6" s="1"/>
  <c r="B202" i="7" l="1"/>
  <c r="F179" i="6"/>
  <c r="C179" i="6"/>
  <c r="E179" i="6" s="1"/>
  <c r="B214" i="6"/>
  <c r="D214" i="6" s="1"/>
  <c r="B203" i="7" l="1"/>
  <c r="F180" i="6"/>
  <c r="C180" i="6"/>
  <c r="E180" i="6" s="1"/>
  <c r="B215" i="6"/>
  <c r="D215" i="6" s="1"/>
  <c r="B204" i="7" l="1"/>
  <c r="F181" i="6"/>
  <c r="C181" i="6"/>
  <c r="E181" i="6" s="1"/>
  <c r="B216" i="6"/>
  <c r="D216" i="6" s="1"/>
  <c r="B205" i="7" l="1"/>
  <c r="F182" i="6"/>
  <c r="C182" i="6"/>
  <c r="E182" i="6" s="1"/>
  <c r="B217" i="6"/>
  <c r="D217" i="6" s="1"/>
  <c r="B206" i="7" l="1"/>
  <c r="F183" i="6"/>
  <c r="C183" i="6"/>
  <c r="E183" i="6" s="1"/>
  <c r="B218" i="6"/>
  <c r="D218" i="6" s="1"/>
  <c r="B207" i="7" l="1"/>
  <c r="F184" i="6"/>
  <c r="C184" i="6"/>
  <c r="E184" i="6" s="1"/>
  <c r="B219" i="6"/>
  <c r="D219" i="6" s="1"/>
  <c r="B208" i="7" l="1"/>
  <c r="F185" i="6"/>
  <c r="C185" i="6"/>
  <c r="E185" i="6" s="1"/>
  <c r="B220" i="6"/>
  <c r="D220" i="6" s="1"/>
  <c r="B209" i="7" l="1"/>
  <c r="F186" i="6"/>
  <c r="C186" i="6"/>
  <c r="E186" i="6" s="1"/>
  <c r="B221" i="6"/>
  <c r="D221" i="6" s="1"/>
  <c r="B210" i="7" l="1"/>
  <c r="F187" i="6"/>
  <c r="C187" i="6"/>
  <c r="E187" i="6" s="1"/>
  <c r="B222" i="6"/>
  <c r="D222" i="6" s="1"/>
  <c r="B211" i="7" l="1"/>
  <c r="F188" i="6"/>
  <c r="C188" i="6"/>
  <c r="E188" i="6" s="1"/>
  <c r="B223" i="6"/>
  <c r="D223" i="6" s="1"/>
  <c r="B212" i="7" l="1"/>
  <c r="F189" i="6"/>
  <c r="C189" i="6"/>
  <c r="E189" i="6" s="1"/>
  <c r="B224" i="6"/>
  <c r="D224" i="6" s="1"/>
  <c r="B213" i="7" l="1"/>
  <c r="F190" i="6"/>
  <c r="C190" i="6"/>
  <c r="E190" i="6" s="1"/>
  <c r="B225" i="6"/>
  <c r="D225" i="6" s="1"/>
  <c r="B214" i="7" l="1"/>
  <c r="F191" i="6"/>
  <c r="C191" i="6"/>
  <c r="E191" i="6" s="1"/>
  <c r="B226" i="6"/>
  <c r="D226" i="6" s="1"/>
  <c r="B215" i="7" l="1"/>
  <c r="F192" i="6"/>
  <c r="C192" i="6"/>
  <c r="E192" i="6" s="1"/>
  <c r="B227" i="6"/>
  <c r="D227" i="6" s="1"/>
  <c r="B216" i="7" l="1"/>
  <c r="F193" i="6"/>
  <c r="C193" i="6"/>
  <c r="E193" i="6" s="1"/>
  <c r="B228" i="6"/>
  <c r="D228" i="6" s="1"/>
  <c r="B217" i="7" l="1"/>
  <c r="F194" i="6"/>
  <c r="C194" i="6"/>
  <c r="E194" i="6" s="1"/>
  <c r="B229" i="6"/>
  <c r="D229" i="6" s="1"/>
  <c r="B218" i="7" l="1"/>
  <c r="F195" i="6"/>
  <c r="C195" i="6"/>
  <c r="E195" i="6" s="1"/>
  <c r="B230" i="6"/>
  <c r="D230" i="6" s="1"/>
  <c r="B219" i="7" l="1"/>
  <c r="F196" i="6"/>
  <c r="C196" i="6"/>
  <c r="E196" i="6" s="1"/>
  <c r="B231" i="6"/>
  <c r="D231" i="6" s="1"/>
  <c r="B220" i="7" l="1"/>
  <c r="F197" i="6"/>
  <c r="C197" i="6"/>
  <c r="E197" i="6" s="1"/>
  <c r="B232" i="6"/>
  <c r="D232" i="6" s="1"/>
  <c r="B221" i="7" l="1"/>
  <c r="F198" i="6"/>
  <c r="C198" i="6"/>
  <c r="E198" i="6" s="1"/>
  <c r="B233" i="6"/>
  <c r="D233" i="6" s="1"/>
  <c r="B222" i="7" l="1"/>
  <c r="F199" i="6"/>
  <c r="C199" i="6"/>
  <c r="E199" i="6" s="1"/>
  <c r="B234" i="6"/>
  <c r="D234" i="6" s="1"/>
  <c r="B223" i="7" l="1"/>
  <c r="F200" i="6"/>
  <c r="C200" i="6"/>
  <c r="E200" i="6" s="1"/>
  <c r="B235" i="6"/>
  <c r="D235" i="6" s="1"/>
  <c r="B224" i="7" l="1"/>
  <c r="F201" i="6"/>
  <c r="C201" i="6"/>
  <c r="E201" i="6" s="1"/>
  <c r="B236" i="6"/>
  <c r="D236" i="6" s="1"/>
  <c r="B225" i="7" l="1"/>
  <c r="F202" i="6"/>
  <c r="C202" i="6"/>
  <c r="E202" i="6" s="1"/>
  <c r="B237" i="6"/>
  <c r="D237" i="6" s="1"/>
  <c r="B226" i="7" l="1"/>
  <c r="F203" i="6"/>
  <c r="C203" i="6"/>
  <c r="E203" i="6" s="1"/>
  <c r="B238" i="6"/>
  <c r="D238" i="6" s="1"/>
  <c r="B227" i="7" l="1"/>
  <c r="F204" i="6"/>
  <c r="C204" i="6"/>
  <c r="E204" i="6" s="1"/>
  <c r="B239" i="6"/>
  <c r="D239" i="6" s="1"/>
  <c r="B228" i="7" l="1"/>
  <c r="F205" i="6"/>
  <c r="C205" i="6"/>
  <c r="E205" i="6" s="1"/>
  <c r="B240" i="6"/>
  <c r="D240" i="6" s="1"/>
  <c r="B229" i="7" l="1"/>
  <c r="F206" i="6"/>
  <c r="C206" i="6"/>
  <c r="E206" i="6" s="1"/>
  <c r="B241" i="6"/>
  <c r="D241" i="6" s="1"/>
  <c r="B230" i="7" l="1"/>
  <c r="F207" i="6"/>
  <c r="C207" i="6"/>
  <c r="E207" i="6" s="1"/>
  <c r="B242" i="6"/>
  <c r="D242" i="6" s="1"/>
  <c r="B231" i="7" l="1"/>
  <c r="F208" i="6"/>
  <c r="C208" i="6"/>
  <c r="E208" i="6" s="1"/>
  <c r="B243" i="6"/>
  <c r="D243" i="6" s="1"/>
  <c r="B232" i="7" l="1"/>
  <c r="F209" i="6"/>
  <c r="C209" i="6"/>
  <c r="E209" i="6" s="1"/>
  <c r="B244" i="6"/>
  <c r="D244" i="6" s="1"/>
  <c r="B233" i="7" l="1"/>
  <c r="F210" i="6"/>
  <c r="C210" i="6"/>
  <c r="E210" i="6" s="1"/>
  <c r="B245" i="6"/>
  <c r="D245" i="6" s="1"/>
  <c r="B234" i="7" l="1"/>
  <c r="F211" i="6"/>
  <c r="C211" i="6"/>
  <c r="E211" i="6" s="1"/>
  <c r="B246" i="6"/>
  <c r="D246" i="6" s="1"/>
  <c r="B235" i="7" l="1"/>
  <c r="F212" i="6"/>
  <c r="C212" i="6"/>
  <c r="E212" i="6" s="1"/>
  <c r="B247" i="6"/>
  <c r="D247" i="6" s="1"/>
  <c r="B236" i="7" l="1"/>
  <c r="F213" i="6"/>
  <c r="C213" i="6"/>
  <c r="E213" i="6" s="1"/>
  <c r="B248" i="6"/>
  <c r="D248" i="6" s="1"/>
  <c r="B237" i="7" l="1"/>
  <c r="F214" i="6"/>
  <c r="C214" i="6"/>
  <c r="E214" i="6" s="1"/>
  <c r="B249" i="6"/>
  <c r="D249" i="6" s="1"/>
  <c r="B238" i="7" l="1"/>
  <c r="F215" i="6"/>
  <c r="C215" i="6"/>
  <c r="E215" i="6" s="1"/>
  <c r="B250" i="6"/>
  <c r="D250" i="6" s="1"/>
  <c r="B239" i="7" l="1"/>
  <c r="F216" i="6"/>
  <c r="C216" i="6"/>
  <c r="E216" i="6" s="1"/>
  <c r="B251" i="6"/>
  <c r="D251" i="6" s="1"/>
  <c r="B240" i="7" l="1"/>
  <c r="F217" i="6"/>
  <c r="C217" i="6"/>
  <c r="E217" i="6" s="1"/>
  <c r="B252" i="6"/>
  <c r="D252" i="6" s="1"/>
  <c r="B241" i="7" l="1"/>
  <c r="F218" i="6"/>
  <c r="C218" i="6"/>
  <c r="E218" i="6" s="1"/>
  <c r="B253" i="6"/>
  <c r="D253" i="6" s="1"/>
  <c r="B242" i="7" l="1"/>
  <c r="F219" i="6"/>
  <c r="C219" i="6"/>
  <c r="E219" i="6" s="1"/>
  <c r="B254" i="6"/>
  <c r="D254" i="6" s="1"/>
  <c r="B243" i="7" l="1"/>
  <c r="F220" i="6"/>
  <c r="C220" i="6"/>
  <c r="E220" i="6" s="1"/>
  <c r="B255" i="6"/>
  <c r="D255" i="6" s="1"/>
  <c r="B244" i="7" l="1"/>
  <c r="F221" i="6"/>
  <c r="C221" i="6"/>
  <c r="E221" i="6" s="1"/>
  <c r="B256" i="6"/>
  <c r="D256" i="6" s="1"/>
  <c r="B245" i="7" l="1"/>
  <c r="F222" i="6"/>
  <c r="C222" i="6"/>
  <c r="E222" i="6" s="1"/>
  <c r="B257" i="6"/>
  <c r="D257" i="6" s="1"/>
  <c r="B246" i="7" l="1"/>
  <c r="F223" i="6"/>
  <c r="C223" i="6"/>
  <c r="E223" i="6" s="1"/>
  <c r="B258" i="6"/>
  <c r="D258" i="6" s="1"/>
  <c r="B247" i="7" l="1"/>
  <c r="F224" i="6"/>
  <c r="C224" i="6"/>
  <c r="E224" i="6" s="1"/>
  <c r="B259" i="6"/>
  <c r="D259" i="6" s="1"/>
  <c r="B248" i="7" l="1"/>
  <c r="F225" i="6"/>
  <c r="C225" i="6"/>
  <c r="E225" i="6" s="1"/>
  <c r="B260" i="6"/>
  <c r="D260" i="6" s="1"/>
  <c r="B249" i="7" l="1"/>
  <c r="F226" i="6"/>
  <c r="C226" i="6"/>
  <c r="E226" i="6" s="1"/>
  <c r="B261" i="6"/>
  <c r="D261" i="6" s="1"/>
  <c r="B250" i="7" l="1"/>
  <c r="F227" i="6"/>
  <c r="C227" i="6"/>
  <c r="E227" i="6" s="1"/>
  <c r="B262" i="6"/>
  <c r="D262" i="6" s="1"/>
  <c r="B251" i="7" l="1"/>
  <c r="F228" i="6"/>
  <c r="C228" i="6"/>
  <c r="E228" i="6" s="1"/>
  <c r="B263" i="6"/>
  <c r="D263" i="6" s="1"/>
  <c r="B252" i="7" l="1"/>
  <c r="F229" i="6"/>
  <c r="C229" i="6"/>
  <c r="E229" i="6" s="1"/>
  <c r="B264" i="6"/>
  <c r="D264" i="6" s="1"/>
  <c r="B253" i="7" l="1"/>
  <c r="F230" i="6"/>
  <c r="C230" i="6"/>
  <c r="E230" i="6" s="1"/>
  <c r="B265" i="6"/>
  <c r="D265" i="6" s="1"/>
  <c r="B254" i="7" l="1"/>
  <c r="F231" i="6"/>
  <c r="C231" i="6"/>
  <c r="E231" i="6" s="1"/>
  <c r="B266" i="6"/>
  <c r="D266" i="6" s="1"/>
  <c r="B255" i="7" l="1"/>
  <c r="F232" i="6"/>
  <c r="C232" i="6"/>
  <c r="E232" i="6" s="1"/>
  <c r="B267" i="6"/>
  <c r="D267" i="6" s="1"/>
  <c r="B256" i="7" l="1"/>
  <c r="F233" i="6"/>
  <c r="C233" i="6"/>
  <c r="E233" i="6" s="1"/>
  <c r="B268" i="6"/>
  <c r="D268" i="6" s="1"/>
  <c r="B257" i="7" l="1"/>
  <c r="F234" i="6"/>
  <c r="C234" i="6"/>
  <c r="E234" i="6" s="1"/>
  <c r="B269" i="6"/>
  <c r="D269" i="6" s="1"/>
  <c r="B258" i="7" l="1"/>
  <c r="F235" i="6"/>
  <c r="C235" i="6"/>
  <c r="E235" i="6" s="1"/>
  <c r="B270" i="6"/>
  <c r="D270" i="6" s="1"/>
  <c r="B259" i="7" l="1"/>
  <c r="F236" i="6"/>
  <c r="C236" i="6"/>
  <c r="E236" i="6" s="1"/>
  <c r="B271" i="6"/>
  <c r="D271" i="6" s="1"/>
  <c r="B260" i="7" l="1"/>
  <c r="F237" i="6"/>
  <c r="C237" i="6"/>
  <c r="E237" i="6" s="1"/>
  <c r="B272" i="6"/>
  <c r="D272" i="6" s="1"/>
  <c r="B261" i="7" l="1"/>
  <c r="F238" i="6"/>
  <c r="C238" i="6"/>
  <c r="E238" i="6" s="1"/>
  <c r="B273" i="6"/>
  <c r="D273" i="6" s="1"/>
  <c r="B262" i="7" l="1"/>
  <c r="F239" i="6"/>
  <c r="C239" i="6"/>
  <c r="E239" i="6" s="1"/>
  <c r="B274" i="6"/>
  <c r="D274" i="6" s="1"/>
  <c r="B263" i="7" l="1"/>
  <c r="F240" i="6"/>
  <c r="C240" i="6"/>
  <c r="E240" i="6" s="1"/>
  <c r="B275" i="6"/>
  <c r="D275" i="6" s="1"/>
  <c r="B264" i="7" l="1"/>
  <c r="F241" i="6"/>
  <c r="C241" i="6"/>
  <c r="E241" i="6" s="1"/>
  <c r="B276" i="6"/>
  <c r="D276" i="6" s="1"/>
  <c r="B265" i="7" l="1"/>
  <c r="F242" i="6"/>
  <c r="C242" i="6"/>
  <c r="E242" i="6" s="1"/>
  <c r="B277" i="6"/>
  <c r="D277" i="6" s="1"/>
  <c r="B266" i="7" l="1"/>
  <c r="F243" i="6"/>
  <c r="C243" i="6"/>
  <c r="E243" i="6" s="1"/>
  <c r="B278" i="6"/>
  <c r="D278" i="6" s="1"/>
  <c r="B267" i="7" l="1"/>
  <c r="F244" i="6"/>
  <c r="C244" i="6"/>
  <c r="E244" i="6" s="1"/>
  <c r="B279" i="6"/>
  <c r="D279" i="6" s="1"/>
  <c r="B268" i="7" l="1"/>
  <c r="F245" i="6"/>
  <c r="C245" i="6"/>
  <c r="E245" i="6" s="1"/>
  <c r="B280" i="6"/>
  <c r="D280" i="6" s="1"/>
  <c r="B269" i="7" l="1"/>
  <c r="F246" i="6"/>
  <c r="C246" i="6"/>
  <c r="E246" i="6" s="1"/>
  <c r="B281" i="6"/>
  <c r="D281" i="6" s="1"/>
  <c r="B270" i="7" l="1"/>
  <c r="F247" i="6"/>
  <c r="C247" i="6"/>
  <c r="E247" i="6" s="1"/>
  <c r="B282" i="6"/>
  <c r="D282" i="6" s="1"/>
  <c r="B271" i="7" l="1"/>
  <c r="F248" i="6"/>
  <c r="C248" i="6"/>
  <c r="E248" i="6" s="1"/>
  <c r="B283" i="6"/>
  <c r="D283" i="6" s="1"/>
  <c r="B272" i="7" l="1"/>
  <c r="F249" i="6"/>
  <c r="C249" i="6"/>
  <c r="E249" i="6" s="1"/>
  <c r="B284" i="6"/>
  <c r="D284" i="6" s="1"/>
  <c r="B273" i="7" l="1"/>
  <c r="F250" i="6"/>
  <c r="C250" i="6"/>
  <c r="E250" i="6" s="1"/>
  <c r="B285" i="6"/>
  <c r="D285" i="6" s="1"/>
  <c r="B274" i="7" l="1"/>
  <c r="F251" i="6"/>
  <c r="C251" i="6"/>
  <c r="E251" i="6" s="1"/>
  <c r="B286" i="6"/>
  <c r="D286" i="6" s="1"/>
  <c r="B275" i="7" l="1"/>
  <c r="F252" i="6"/>
  <c r="C252" i="6"/>
  <c r="E252" i="6" s="1"/>
  <c r="B287" i="6"/>
  <c r="D287" i="6" s="1"/>
  <c r="B276" i="7" l="1"/>
  <c r="F253" i="6"/>
  <c r="C253" i="6"/>
  <c r="E253" i="6" s="1"/>
  <c r="B288" i="6"/>
  <c r="D288" i="6" s="1"/>
  <c r="B277" i="7" l="1"/>
  <c r="F254" i="6"/>
  <c r="C254" i="6"/>
  <c r="E254" i="6" s="1"/>
  <c r="B289" i="6"/>
  <c r="D289" i="6" s="1"/>
  <c r="B278" i="7" l="1"/>
  <c r="F255" i="6"/>
  <c r="C255" i="6"/>
  <c r="E255" i="6" s="1"/>
  <c r="B290" i="6"/>
  <c r="D290" i="6" s="1"/>
  <c r="B279" i="7" l="1"/>
  <c r="F256" i="6"/>
  <c r="C256" i="6"/>
  <c r="E256" i="6" s="1"/>
  <c r="B291" i="6"/>
  <c r="D291" i="6" s="1"/>
  <c r="B280" i="7" l="1"/>
  <c r="F257" i="6"/>
  <c r="C257" i="6"/>
  <c r="E257" i="6" s="1"/>
  <c r="B292" i="6"/>
  <c r="D292" i="6" s="1"/>
  <c r="B281" i="7" l="1"/>
  <c r="F258" i="6"/>
  <c r="C258" i="6"/>
  <c r="E258" i="6" s="1"/>
  <c r="B293" i="6"/>
  <c r="D293" i="6" s="1"/>
  <c r="B282" i="7" l="1"/>
  <c r="F259" i="6"/>
  <c r="C259" i="6"/>
  <c r="E259" i="6" s="1"/>
  <c r="B294" i="6"/>
  <c r="D294" i="6" s="1"/>
  <c r="B283" i="7" l="1"/>
  <c r="F260" i="6"/>
  <c r="C260" i="6"/>
  <c r="E260" i="6" s="1"/>
  <c r="B295" i="6"/>
  <c r="D295" i="6" s="1"/>
  <c r="B284" i="7" l="1"/>
  <c r="F261" i="6"/>
  <c r="C261" i="6"/>
  <c r="E261" i="6" s="1"/>
  <c r="B296" i="6"/>
  <c r="D296" i="6" s="1"/>
  <c r="B285" i="7" l="1"/>
  <c r="F262" i="6"/>
  <c r="C262" i="6"/>
  <c r="E262" i="6" s="1"/>
  <c r="B297" i="6"/>
  <c r="D297" i="6" s="1"/>
  <c r="B286" i="7" l="1"/>
  <c r="F263" i="6"/>
  <c r="C263" i="6"/>
  <c r="E263" i="6" s="1"/>
  <c r="B298" i="6"/>
  <c r="D298" i="6" s="1"/>
  <c r="B287" i="7" l="1"/>
  <c r="F264" i="6"/>
  <c r="C264" i="6"/>
  <c r="E264" i="6" s="1"/>
  <c r="B299" i="6"/>
  <c r="D299" i="6" s="1"/>
  <c r="B288" i="7" l="1"/>
  <c r="F265" i="6"/>
  <c r="C265" i="6"/>
  <c r="E265" i="6" s="1"/>
  <c r="B300" i="6"/>
  <c r="D300" i="6" s="1"/>
  <c r="B289" i="7" l="1"/>
  <c r="F266" i="6"/>
  <c r="C266" i="6"/>
  <c r="E266" i="6" s="1"/>
  <c r="B301" i="6"/>
  <c r="D301" i="6" s="1"/>
  <c r="B290" i="7" l="1"/>
  <c r="F267" i="6"/>
  <c r="C267" i="6"/>
  <c r="E267" i="6" s="1"/>
  <c r="B302" i="6"/>
  <c r="D302" i="6" s="1"/>
  <c r="B291" i="7" l="1"/>
  <c r="F268" i="6"/>
  <c r="C268" i="6"/>
  <c r="E268" i="6" s="1"/>
  <c r="B303" i="6"/>
  <c r="D303" i="6" s="1"/>
  <c r="B292" i="7" l="1"/>
  <c r="F269" i="6"/>
  <c r="C269" i="6"/>
  <c r="E269" i="6" s="1"/>
  <c r="B304" i="6"/>
  <c r="D304" i="6" s="1"/>
  <c r="B293" i="7" l="1"/>
  <c r="F270" i="6"/>
  <c r="C270" i="6"/>
  <c r="E270" i="6" s="1"/>
  <c r="B305" i="6"/>
  <c r="D305" i="6" s="1"/>
  <c r="B294" i="7" l="1"/>
  <c r="F271" i="6"/>
  <c r="C271" i="6"/>
  <c r="E271" i="6" s="1"/>
  <c r="B306" i="6"/>
  <c r="D306" i="6" s="1"/>
  <c r="B295" i="7" l="1"/>
  <c r="F272" i="6"/>
  <c r="C272" i="6"/>
  <c r="E272" i="6" s="1"/>
  <c r="B307" i="6"/>
  <c r="D307" i="6" s="1"/>
  <c r="B296" i="7" l="1"/>
  <c r="F273" i="6"/>
  <c r="C273" i="6"/>
  <c r="E273" i="6" s="1"/>
  <c r="B308" i="6"/>
  <c r="D308" i="6" s="1"/>
  <c r="B297" i="7" l="1"/>
  <c r="F274" i="6"/>
  <c r="C274" i="6"/>
  <c r="E274" i="6" s="1"/>
  <c r="B309" i="6"/>
  <c r="D309" i="6" s="1"/>
  <c r="B298" i="7" l="1"/>
  <c r="F275" i="6"/>
  <c r="C275" i="6"/>
  <c r="E275" i="6" s="1"/>
  <c r="B310" i="6"/>
  <c r="D310" i="6" s="1"/>
  <c r="B299" i="7" l="1"/>
  <c r="F276" i="6"/>
  <c r="C276" i="6"/>
  <c r="E276" i="6" s="1"/>
  <c r="B311" i="6"/>
  <c r="D311" i="6" s="1"/>
  <c r="B300" i="7" l="1"/>
  <c r="F277" i="6"/>
  <c r="C277" i="6"/>
  <c r="E277" i="6" s="1"/>
  <c r="B312" i="6"/>
  <c r="D312" i="6" s="1"/>
  <c r="B301" i="7" l="1"/>
  <c r="F278" i="6"/>
  <c r="C278" i="6"/>
  <c r="E278" i="6" s="1"/>
  <c r="B313" i="6"/>
  <c r="D313" i="6" s="1"/>
  <c r="B302" i="7" l="1"/>
  <c r="F279" i="6"/>
  <c r="C279" i="6"/>
  <c r="E279" i="6" s="1"/>
  <c r="B314" i="6"/>
  <c r="D314" i="6" s="1"/>
  <c r="B303" i="7" l="1"/>
  <c r="F280" i="6"/>
  <c r="C280" i="6"/>
  <c r="E280" i="6" s="1"/>
  <c r="B315" i="6"/>
  <c r="D315" i="6" s="1"/>
  <c r="B304" i="7" l="1"/>
  <c r="F281" i="6"/>
  <c r="C281" i="6"/>
  <c r="E281" i="6" s="1"/>
  <c r="B316" i="6"/>
  <c r="D316" i="6" s="1"/>
  <c r="B305" i="7" l="1"/>
  <c r="F282" i="6"/>
  <c r="C282" i="6"/>
  <c r="E282" i="6" s="1"/>
  <c r="B317" i="6"/>
  <c r="D317" i="6" s="1"/>
  <c r="B306" i="7" l="1"/>
  <c r="F283" i="6"/>
  <c r="C283" i="6"/>
  <c r="E283" i="6" s="1"/>
  <c r="B318" i="6"/>
  <c r="D318" i="6" s="1"/>
  <c r="B307" i="7" l="1"/>
  <c r="F284" i="6"/>
  <c r="C284" i="6"/>
  <c r="E284" i="6" s="1"/>
  <c r="B319" i="6"/>
  <c r="D319" i="6" s="1"/>
  <c r="B308" i="7" l="1"/>
  <c r="F285" i="6"/>
  <c r="C285" i="6"/>
  <c r="E285" i="6" s="1"/>
  <c r="B320" i="6"/>
  <c r="D320" i="6" s="1"/>
  <c r="B309" i="7" l="1"/>
  <c r="F286" i="6"/>
  <c r="C286" i="6"/>
  <c r="E286" i="6" s="1"/>
  <c r="B321" i="6"/>
  <c r="D321" i="6" s="1"/>
  <c r="B310" i="7" l="1"/>
  <c r="F287" i="6"/>
  <c r="C287" i="6"/>
  <c r="E287" i="6" s="1"/>
  <c r="B322" i="6"/>
  <c r="D322" i="6" s="1"/>
  <c r="B311" i="7" l="1"/>
  <c r="F288" i="6"/>
  <c r="C288" i="6"/>
  <c r="E288" i="6" s="1"/>
  <c r="B323" i="6"/>
  <c r="D323" i="6" s="1"/>
  <c r="B312" i="7" l="1"/>
  <c r="F289" i="6"/>
  <c r="C289" i="6"/>
  <c r="E289" i="6" s="1"/>
  <c r="B324" i="6"/>
  <c r="D324" i="6" s="1"/>
  <c r="B313" i="7" l="1"/>
  <c r="F290" i="6"/>
  <c r="C290" i="6"/>
  <c r="E290" i="6" s="1"/>
  <c r="B325" i="6"/>
  <c r="D325" i="6" s="1"/>
  <c r="B314" i="7" l="1"/>
  <c r="F291" i="6"/>
  <c r="C291" i="6"/>
  <c r="E291" i="6" s="1"/>
  <c r="B326" i="6"/>
  <c r="D326" i="6" s="1"/>
  <c r="B315" i="7" l="1"/>
  <c r="F292" i="6"/>
  <c r="C292" i="6"/>
  <c r="E292" i="6" s="1"/>
  <c r="B327" i="6"/>
  <c r="D327" i="6" s="1"/>
  <c r="B316" i="7" l="1"/>
  <c r="F293" i="6"/>
  <c r="C293" i="6"/>
  <c r="E293" i="6" s="1"/>
  <c r="B328" i="6"/>
  <c r="D328" i="6" s="1"/>
  <c r="B317" i="7" l="1"/>
  <c r="F294" i="6"/>
  <c r="C294" i="6"/>
  <c r="E294" i="6" s="1"/>
  <c r="B329" i="6"/>
  <c r="D329" i="6" s="1"/>
  <c r="B318" i="7" l="1"/>
  <c r="F295" i="6"/>
  <c r="C295" i="6"/>
  <c r="E295" i="6" s="1"/>
  <c r="B330" i="6"/>
  <c r="D330" i="6" s="1"/>
  <c r="B319" i="7" l="1"/>
  <c r="F296" i="6"/>
  <c r="C296" i="6"/>
  <c r="E296" i="6" s="1"/>
  <c r="B331" i="6"/>
  <c r="D331" i="6" s="1"/>
  <c r="B320" i="7" l="1"/>
  <c r="F297" i="6"/>
  <c r="C297" i="6"/>
  <c r="E297" i="6" s="1"/>
  <c r="B332" i="6"/>
  <c r="D332" i="6" s="1"/>
  <c r="B321" i="7" l="1"/>
  <c r="F298" i="6"/>
  <c r="C298" i="6"/>
  <c r="E298" i="6" s="1"/>
  <c r="B333" i="6"/>
  <c r="D333" i="6" s="1"/>
  <c r="B322" i="7" l="1"/>
  <c r="F299" i="6"/>
  <c r="C299" i="6"/>
  <c r="E299" i="6" s="1"/>
  <c r="B334" i="6"/>
  <c r="D334" i="6" s="1"/>
  <c r="B323" i="7" l="1"/>
  <c r="F300" i="6"/>
  <c r="C300" i="6"/>
  <c r="E300" i="6" s="1"/>
  <c r="B335" i="6"/>
  <c r="D335" i="6" s="1"/>
  <c r="B324" i="7" l="1"/>
  <c r="F301" i="6"/>
  <c r="C301" i="6"/>
  <c r="E301" i="6" s="1"/>
  <c r="B336" i="6"/>
  <c r="D336" i="6" s="1"/>
  <c r="B325" i="7" l="1"/>
  <c r="F302" i="6"/>
  <c r="C302" i="6"/>
  <c r="E302" i="6" s="1"/>
  <c r="B337" i="6"/>
  <c r="D337" i="6" s="1"/>
  <c r="B326" i="7" l="1"/>
  <c r="F303" i="6"/>
  <c r="C303" i="6"/>
  <c r="E303" i="6" s="1"/>
  <c r="B338" i="6"/>
  <c r="D338" i="6" s="1"/>
  <c r="B327" i="7" l="1"/>
  <c r="F304" i="6"/>
  <c r="C304" i="6"/>
  <c r="E304" i="6" s="1"/>
  <c r="B339" i="6"/>
  <c r="D339" i="6" s="1"/>
  <c r="B328" i="7" l="1"/>
  <c r="F305" i="6"/>
  <c r="C305" i="6"/>
  <c r="E305" i="6" s="1"/>
  <c r="B340" i="6"/>
  <c r="D340" i="6" s="1"/>
  <c r="B329" i="7" l="1"/>
  <c r="F306" i="6"/>
  <c r="C306" i="6"/>
  <c r="E306" i="6" s="1"/>
  <c r="B341" i="6"/>
  <c r="D341" i="6" s="1"/>
  <c r="B330" i="7" l="1"/>
  <c r="F307" i="6"/>
  <c r="C307" i="6"/>
  <c r="E307" i="6" s="1"/>
  <c r="B342" i="6"/>
  <c r="D342" i="6" s="1"/>
  <c r="B331" i="7" l="1"/>
  <c r="F308" i="6"/>
  <c r="C308" i="6"/>
  <c r="E308" i="6" s="1"/>
  <c r="B343" i="6"/>
  <c r="D343" i="6" s="1"/>
  <c r="B332" i="7" l="1"/>
  <c r="F309" i="6"/>
  <c r="C309" i="6"/>
  <c r="E309" i="6" s="1"/>
  <c r="B344" i="6"/>
  <c r="D344" i="6" s="1"/>
  <c r="B333" i="7" l="1"/>
  <c r="F310" i="6"/>
  <c r="C310" i="6"/>
  <c r="E310" i="6" s="1"/>
  <c r="B345" i="6"/>
  <c r="D345" i="6" s="1"/>
  <c r="B334" i="7" l="1"/>
  <c r="F311" i="6"/>
  <c r="C311" i="6"/>
  <c r="E311" i="6" s="1"/>
  <c r="B346" i="6"/>
  <c r="D346" i="6" s="1"/>
  <c r="B335" i="7" l="1"/>
  <c r="F312" i="6"/>
  <c r="C312" i="6"/>
  <c r="E312" i="6" s="1"/>
  <c r="B347" i="6"/>
  <c r="D347" i="6" s="1"/>
  <c r="B336" i="7" l="1"/>
  <c r="F313" i="6"/>
  <c r="C313" i="6"/>
  <c r="E313" i="6" s="1"/>
  <c r="B348" i="6"/>
  <c r="D348" i="6" s="1"/>
  <c r="B337" i="7" l="1"/>
  <c r="F314" i="6"/>
  <c r="C314" i="6"/>
  <c r="E314" i="6" s="1"/>
  <c r="B349" i="6"/>
  <c r="D349" i="6" s="1"/>
  <c r="B338" i="7" l="1"/>
  <c r="F315" i="6"/>
  <c r="C315" i="6"/>
  <c r="E315" i="6" s="1"/>
  <c r="B350" i="6"/>
  <c r="D350" i="6" s="1"/>
  <c r="B339" i="7" l="1"/>
  <c r="F316" i="6"/>
  <c r="C316" i="6"/>
  <c r="E316" i="6" s="1"/>
  <c r="B351" i="6"/>
  <c r="D351" i="6" s="1"/>
  <c r="B340" i="7" l="1"/>
  <c r="F317" i="6"/>
  <c r="C317" i="6"/>
  <c r="E317" i="6" s="1"/>
  <c r="B352" i="6"/>
  <c r="D352" i="6" s="1"/>
  <c r="B341" i="7" l="1"/>
  <c r="F318" i="6"/>
  <c r="C318" i="6"/>
  <c r="E318" i="6" s="1"/>
  <c r="B353" i="6"/>
  <c r="D353" i="6" s="1"/>
  <c r="B342" i="7" l="1"/>
  <c r="F319" i="6"/>
  <c r="C319" i="6"/>
  <c r="E319" i="6" s="1"/>
  <c r="B354" i="6"/>
  <c r="D354" i="6" s="1"/>
  <c r="B343" i="7" l="1"/>
  <c r="F320" i="6"/>
  <c r="C320" i="6"/>
  <c r="E320" i="6" s="1"/>
  <c r="B355" i="6"/>
  <c r="D355" i="6" s="1"/>
  <c r="B344" i="7" l="1"/>
  <c r="F321" i="6"/>
  <c r="C321" i="6"/>
  <c r="E321" i="6" s="1"/>
  <c r="B356" i="6"/>
  <c r="D356" i="6" s="1"/>
  <c r="B345" i="7" l="1"/>
  <c r="F322" i="6"/>
  <c r="C322" i="6"/>
  <c r="E322" i="6" s="1"/>
  <c r="B357" i="6"/>
  <c r="D357" i="6" s="1"/>
  <c r="B346" i="7" l="1"/>
  <c r="F323" i="6"/>
  <c r="C323" i="6"/>
  <c r="E323" i="6" s="1"/>
  <c r="B358" i="6"/>
  <c r="D358" i="6" s="1"/>
  <c r="B347" i="7" l="1"/>
  <c r="F324" i="6"/>
  <c r="C324" i="6"/>
  <c r="E324" i="6" s="1"/>
  <c r="B359" i="6"/>
  <c r="D359" i="6" s="1"/>
  <c r="B348" i="7" l="1"/>
  <c r="F325" i="6"/>
  <c r="C325" i="6"/>
  <c r="E325" i="6" s="1"/>
  <c r="B360" i="6"/>
  <c r="D360" i="6" s="1"/>
  <c r="B349" i="7" l="1"/>
  <c r="F326" i="6"/>
  <c r="C326" i="6"/>
  <c r="E326" i="6" s="1"/>
  <c r="B361" i="6"/>
  <c r="D361" i="6" s="1"/>
  <c r="B350" i="7" l="1"/>
  <c r="F327" i="6"/>
  <c r="C327" i="6"/>
  <c r="E327" i="6" s="1"/>
  <c r="B362" i="6"/>
  <c r="D362" i="6" s="1"/>
  <c r="B351" i="7" l="1"/>
  <c r="F328" i="6"/>
  <c r="C328" i="6"/>
  <c r="E328" i="6" s="1"/>
  <c r="B363" i="6"/>
  <c r="D363" i="6" s="1"/>
  <c r="B352" i="7" l="1"/>
  <c r="F329" i="6"/>
  <c r="C329" i="6"/>
  <c r="E329" i="6" s="1"/>
  <c r="B364" i="6"/>
  <c r="D364" i="6" s="1"/>
  <c r="B353" i="7" l="1"/>
  <c r="F330" i="6"/>
  <c r="C330" i="6"/>
  <c r="E330" i="6" s="1"/>
  <c r="B365" i="6"/>
  <c r="D365" i="6" s="1"/>
  <c r="B354" i="7" l="1"/>
  <c r="F331" i="6"/>
  <c r="C331" i="6"/>
  <c r="E331" i="6" s="1"/>
  <c r="B366" i="6"/>
  <c r="D366" i="6" s="1"/>
  <c r="B355" i="7" l="1"/>
  <c r="F332" i="6"/>
  <c r="C332" i="6"/>
  <c r="E332" i="6" s="1"/>
  <c r="B367" i="6"/>
  <c r="D367" i="6" s="1"/>
  <c r="B356" i="7" l="1"/>
  <c r="F333" i="6"/>
  <c r="C333" i="6"/>
  <c r="E333" i="6" s="1"/>
  <c r="B368" i="6"/>
  <c r="D368" i="6" s="1"/>
  <c r="B357" i="7" l="1"/>
  <c r="F334" i="6"/>
  <c r="C334" i="6"/>
  <c r="E334" i="6" s="1"/>
  <c r="B369" i="6"/>
  <c r="D369" i="6" s="1"/>
  <c r="D370" i="6" s="1"/>
  <c r="B358" i="7" l="1"/>
  <c r="F335" i="6"/>
  <c r="C335" i="6"/>
  <c r="E335" i="6" s="1"/>
  <c r="B359" i="7" l="1"/>
  <c r="F336" i="6"/>
  <c r="C336" i="6"/>
  <c r="E336" i="6" s="1"/>
  <c r="B360" i="7" l="1"/>
  <c r="F337" i="6"/>
  <c r="C337" i="6"/>
  <c r="E337" i="6" s="1"/>
  <c r="B361" i="7" l="1"/>
  <c r="F338" i="6"/>
  <c r="C338" i="6"/>
  <c r="E338" i="6" s="1"/>
  <c r="B362" i="7" l="1"/>
  <c r="F339" i="6"/>
  <c r="C339" i="6"/>
  <c r="E339" i="6" s="1"/>
  <c r="B363" i="7" l="1"/>
  <c r="F340" i="6"/>
  <c r="C340" i="6"/>
  <c r="E340" i="6" s="1"/>
  <c r="B364" i="7" l="1"/>
  <c r="F341" i="6"/>
  <c r="C341" i="6"/>
  <c r="E341" i="6" s="1"/>
  <c r="B365" i="7" l="1"/>
  <c r="F342" i="6"/>
  <c r="C342" i="6"/>
  <c r="E342" i="6" s="1"/>
  <c r="B366" i="7" l="1"/>
  <c r="F343" i="6"/>
  <c r="C343" i="6"/>
  <c r="E343" i="6" s="1"/>
  <c r="B367" i="7" l="1"/>
  <c r="F344" i="6"/>
  <c r="C344" i="6"/>
  <c r="E344" i="6" s="1"/>
  <c r="B368" i="7" l="1"/>
  <c r="F345" i="6"/>
  <c r="C345" i="6"/>
  <c r="E345" i="6" s="1"/>
  <c r="B369" i="7" l="1"/>
  <c r="F346" i="6"/>
  <c r="C346" i="6"/>
  <c r="E346" i="6" s="1"/>
  <c r="F347" i="6" l="1"/>
  <c r="C347" i="6"/>
  <c r="E347" i="6" s="1"/>
  <c r="F348" i="6" l="1"/>
  <c r="C348" i="6"/>
  <c r="E348" i="6" s="1"/>
  <c r="F349" i="6" l="1"/>
  <c r="C349" i="6"/>
  <c r="E349" i="6" s="1"/>
  <c r="F350" i="6" l="1"/>
  <c r="C350" i="6"/>
  <c r="E350" i="6" s="1"/>
  <c r="F351" i="6" l="1"/>
  <c r="C351" i="6"/>
  <c r="E351" i="6" s="1"/>
  <c r="F352" i="6" l="1"/>
  <c r="C352" i="6"/>
  <c r="E352" i="6" s="1"/>
  <c r="F353" i="6" l="1"/>
  <c r="C353" i="6"/>
  <c r="E353" i="6" s="1"/>
  <c r="F354" i="6" l="1"/>
  <c r="C354" i="6"/>
  <c r="E354" i="6" s="1"/>
  <c r="F355" i="6" l="1"/>
  <c r="C355" i="6"/>
  <c r="E355" i="6" s="1"/>
  <c r="F356" i="6" l="1"/>
  <c r="C356" i="6"/>
  <c r="E356" i="6" s="1"/>
  <c r="F357" i="6" l="1"/>
  <c r="C357" i="6"/>
  <c r="E357" i="6" s="1"/>
  <c r="F358" i="6" l="1"/>
  <c r="C358" i="6"/>
  <c r="E358" i="6" s="1"/>
  <c r="F359" i="6" l="1"/>
  <c r="C359" i="6"/>
  <c r="E359" i="6" s="1"/>
  <c r="F360" i="6" l="1"/>
  <c r="C360" i="6"/>
  <c r="E360" i="6" s="1"/>
  <c r="F361" i="6" l="1"/>
  <c r="C361" i="6"/>
  <c r="E361" i="6" s="1"/>
  <c r="F362" i="6" l="1"/>
  <c r="C362" i="6"/>
  <c r="E362" i="6" s="1"/>
  <c r="F363" i="6" l="1"/>
  <c r="C363" i="6"/>
  <c r="E363" i="6" s="1"/>
  <c r="F364" i="6" l="1"/>
  <c r="C364" i="6"/>
  <c r="E364" i="6" s="1"/>
  <c r="F365" i="6" l="1"/>
  <c r="C365" i="6"/>
  <c r="E365" i="6" s="1"/>
  <c r="F366" i="6" l="1"/>
  <c r="C366" i="6"/>
  <c r="E366" i="6" s="1"/>
  <c r="F367" i="6" l="1"/>
  <c r="C367" i="6"/>
  <c r="E367" i="6" s="1"/>
  <c r="F368" i="6" l="1"/>
  <c r="C368" i="6"/>
  <c r="E368" i="6" s="1"/>
  <c r="F369" i="6" l="1"/>
  <c r="C369" i="6"/>
  <c r="E369" i="6" s="1"/>
  <c r="C370" i="6" l="1"/>
  <c r="E370" i="6"/>
  <c r="C10" i="7" l="1"/>
  <c r="E41" i="7" l="1"/>
  <c r="E124" i="7"/>
  <c r="E16" i="7"/>
  <c r="E18" i="7"/>
  <c r="E20" i="7"/>
  <c r="E23" i="7"/>
  <c r="E53" i="7"/>
  <c r="E24" i="7"/>
  <c r="E56" i="7"/>
  <c r="E64" i="7"/>
  <c r="E47" i="7"/>
  <c r="E27" i="7"/>
  <c r="E73" i="7"/>
  <c r="E26" i="7"/>
  <c r="E11" i="7"/>
  <c r="E29" i="7"/>
  <c r="E82" i="7"/>
  <c r="E44" i="7"/>
  <c r="E21" i="7"/>
  <c r="E12" i="7"/>
  <c r="E32" i="7"/>
  <c r="E91" i="7"/>
  <c r="E15" i="7"/>
  <c r="E35" i="7"/>
  <c r="E100" i="7"/>
  <c r="E50" i="7"/>
  <c r="E14" i="7"/>
  <c r="E38" i="7"/>
  <c r="E112" i="7"/>
  <c r="E103" i="7"/>
  <c r="E115" i="7"/>
  <c r="E127" i="7"/>
  <c r="E30" i="7"/>
  <c r="E33" i="7"/>
  <c r="E36" i="7"/>
  <c r="E39" i="7"/>
  <c r="E42" i="7"/>
  <c r="E45" i="7"/>
  <c r="E48" i="7"/>
  <c r="E51" i="7"/>
  <c r="E54" i="7"/>
  <c r="E61" i="7"/>
  <c r="E67" i="7"/>
  <c r="E76" i="7"/>
  <c r="E85" i="7"/>
  <c r="E94" i="7"/>
  <c r="E106" i="7"/>
  <c r="E118" i="7"/>
  <c r="E58" i="7"/>
  <c r="E62" i="7"/>
  <c r="E13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97" i="7"/>
  <c r="E109" i="7"/>
  <c r="E121" i="7"/>
  <c r="E17" i="7"/>
  <c r="E70" i="7"/>
  <c r="E79" i="7"/>
  <c r="E88" i="7"/>
  <c r="E129" i="7"/>
  <c r="E126" i="7"/>
  <c r="E123" i="7"/>
  <c r="E120" i="7"/>
  <c r="E117" i="7"/>
  <c r="E114" i="7"/>
  <c r="E111" i="7"/>
  <c r="E108" i="7"/>
  <c r="E105" i="7"/>
  <c r="E102" i="7"/>
  <c r="E99" i="7"/>
  <c r="E96" i="7"/>
  <c r="E93" i="7"/>
  <c r="E90" i="7"/>
  <c r="E87" i="7"/>
  <c r="E84" i="7"/>
  <c r="E81" i="7"/>
  <c r="E78" i="7"/>
  <c r="E75" i="7"/>
  <c r="E72" i="7"/>
  <c r="E69" i="7"/>
  <c r="E66" i="7"/>
  <c r="E63" i="7"/>
  <c r="E60" i="7"/>
  <c r="E57" i="7"/>
  <c r="E128" i="7"/>
  <c r="E125" i="7"/>
  <c r="E122" i="7"/>
  <c r="E119" i="7"/>
  <c r="E116" i="7"/>
  <c r="E113" i="7"/>
  <c r="E110" i="7"/>
  <c r="E107" i="7"/>
  <c r="E104" i="7"/>
  <c r="E101" i="7"/>
  <c r="E98" i="7"/>
  <c r="E95" i="7"/>
  <c r="E92" i="7"/>
  <c r="E89" i="7"/>
  <c r="E86" i="7"/>
  <c r="E83" i="7"/>
  <c r="E80" i="7"/>
  <c r="E77" i="7"/>
  <c r="E74" i="7"/>
  <c r="E71" i="7"/>
  <c r="E68" i="7"/>
  <c r="E65" i="7"/>
  <c r="E10" i="7"/>
  <c r="E59" i="7"/>
  <c r="D10" i="7" l="1"/>
  <c r="F10" i="7"/>
  <c r="C11" i="7" l="1"/>
  <c r="F11" i="7" s="1"/>
  <c r="C12" i="7" l="1"/>
  <c r="D12" i="7" s="1"/>
  <c r="D11" i="7"/>
  <c r="F12" i="7" l="1"/>
  <c r="C13" i="7" l="1"/>
  <c r="D13" i="7" l="1"/>
  <c r="F13" i="7"/>
  <c r="C14" i="7" l="1"/>
  <c r="F14" i="7" s="1"/>
  <c r="C15" i="7" l="1"/>
  <c r="D15" i="7" s="1"/>
  <c r="D14" i="7"/>
  <c r="F15" i="7" l="1"/>
  <c r="C16" i="7" l="1"/>
  <c r="D16" i="7" l="1"/>
  <c r="F16" i="7"/>
  <c r="C17" i="7" l="1"/>
  <c r="F17" i="7" s="1"/>
  <c r="C18" i="7" l="1"/>
  <c r="D18" i="7" s="1"/>
  <c r="D17" i="7"/>
  <c r="F18" i="7" l="1"/>
  <c r="C19" i="7" l="1"/>
  <c r="D19" i="7" s="1"/>
  <c r="F19" i="7" l="1"/>
  <c r="C20" i="7" l="1"/>
  <c r="D20" i="7" s="1"/>
  <c r="F20" i="7" l="1"/>
  <c r="C21" i="7" s="1"/>
  <c r="D21" i="7" s="1"/>
  <c r="F21" i="7" l="1"/>
  <c r="C22" i="7" l="1"/>
  <c r="D22" i="7" s="1"/>
  <c r="F22" i="7" l="1"/>
  <c r="C23" i="7" l="1"/>
  <c r="D23" i="7" s="1"/>
  <c r="F23" i="7" l="1"/>
  <c r="C24" i="7" s="1"/>
  <c r="D24" i="7" s="1"/>
  <c r="F24" i="7" l="1"/>
  <c r="C25" i="7" l="1"/>
  <c r="D25" i="7" s="1"/>
  <c r="F25" i="7" l="1"/>
  <c r="C26" i="7" l="1"/>
  <c r="D26" i="7" s="1"/>
  <c r="F26" i="7" l="1"/>
  <c r="C27" i="7" s="1"/>
  <c r="D27" i="7" s="1"/>
  <c r="F27" i="7" l="1"/>
  <c r="C28" i="7" l="1"/>
  <c r="D28" i="7" s="1"/>
  <c r="F28" i="7" l="1"/>
  <c r="C29" i="7" l="1"/>
  <c r="D29" i="7" s="1"/>
  <c r="F29" i="7" l="1"/>
  <c r="C30" i="7" s="1"/>
  <c r="D30" i="7" s="1"/>
  <c r="F30" i="7" l="1"/>
  <c r="C31" i="7" l="1"/>
  <c r="D31" i="7" s="1"/>
  <c r="F31" i="7" l="1"/>
  <c r="C32" i="7" l="1"/>
  <c r="D32" i="7" s="1"/>
  <c r="F32" i="7" l="1"/>
  <c r="C33" i="7" s="1"/>
  <c r="D33" i="7" s="1"/>
  <c r="F33" i="7" l="1"/>
  <c r="C34" i="7" l="1"/>
  <c r="D34" i="7" s="1"/>
  <c r="F34" i="7" l="1"/>
  <c r="C35" i="7" l="1"/>
  <c r="D35" i="7" s="1"/>
  <c r="F35" i="7" l="1"/>
  <c r="C36" i="7" s="1"/>
  <c r="D36" i="7" s="1"/>
  <c r="F36" i="7" l="1"/>
  <c r="C37" i="7" l="1"/>
  <c r="D37" i="7" s="1"/>
  <c r="F37" i="7" l="1"/>
  <c r="C38" i="7" l="1"/>
  <c r="D38" i="7" s="1"/>
  <c r="F38" i="7" l="1"/>
  <c r="C39" i="7" s="1"/>
  <c r="D39" i="7" s="1"/>
  <c r="F39" i="7" l="1"/>
  <c r="C40" i="7" l="1"/>
  <c r="D40" i="7" s="1"/>
  <c r="F40" i="7" l="1"/>
  <c r="C41" i="7" l="1"/>
  <c r="D41" i="7" s="1"/>
  <c r="F41" i="7" l="1"/>
  <c r="C42" i="7" s="1"/>
  <c r="D42" i="7" s="1"/>
  <c r="F42" i="7" l="1"/>
  <c r="C43" i="7" l="1"/>
  <c r="D43" i="7" s="1"/>
  <c r="F43" i="7" l="1"/>
  <c r="C44" i="7" l="1"/>
  <c r="D44" i="7" s="1"/>
  <c r="F44" i="7" l="1"/>
  <c r="C45" i="7" s="1"/>
  <c r="D45" i="7" s="1"/>
  <c r="F45" i="7" l="1"/>
  <c r="C46" i="7" l="1"/>
  <c r="D46" i="7" s="1"/>
  <c r="F46" i="7" l="1"/>
  <c r="C47" i="7" l="1"/>
  <c r="D47" i="7" s="1"/>
  <c r="F47" i="7" l="1"/>
  <c r="C48" i="7" s="1"/>
  <c r="D48" i="7" s="1"/>
  <c r="F48" i="7" l="1"/>
  <c r="C49" i="7" l="1"/>
  <c r="D49" i="7" s="1"/>
  <c r="F49" i="7" l="1"/>
  <c r="C50" i="7" l="1"/>
  <c r="D50" i="7" s="1"/>
  <c r="F50" i="7" l="1"/>
  <c r="C51" i="7" s="1"/>
  <c r="D51" i="7" s="1"/>
  <c r="F51" i="7" l="1"/>
  <c r="C52" i="7" l="1"/>
  <c r="D52" i="7" s="1"/>
  <c r="F52" i="7" l="1"/>
  <c r="C53" i="7" l="1"/>
  <c r="D53" i="7" s="1"/>
  <c r="F53" i="7" l="1"/>
  <c r="C54" i="7" s="1"/>
  <c r="D54" i="7" s="1"/>
  <c r="F54" i="7" l="1"/>
  <c r="C55" i="7" l="1"/>
  <c r="D55" i="7" s="1"/>
  <c r="F55" i="7" l="1"/>
  <c r="C56" i="7" l="1"/>
  <c r="D56" i="7" s="1"/>
  <c r="F56" i="7" l="1"/>
  <c r="C57" i="7" s="1"/>
  <c r="D57" i="7" s="1"/>
  <c r="F57" i="7" l="1"/>
  <c r="C58" i="7" l="1"/>
  <c r="D58" i="7" s="1"/>
  <c r="F58" i="7" l="1"/>
  <c r="C59" i="7" l="1"/>
  <c r="D59" i="7" s="1"/>
  <c r="F59" i="7" l="1"/>
  <c r="C60" i="7" s="1"/>
  <c r="D60" i="7" s="1"/>
  <c r="F60" i="7" l="1"/>
  <c r="C61" i="7" s="1"/>
  <c r="D61" i="7" s="1"/>
  <c r="F61" i="7" l="1"/>
  <c r="C62" i="7" l="1"/>
  <c r="D62" i="7" s="1"/>
  <c r="F62" i="7" l="1"/>
  <c r="C63" i="7" l="1"/>
  <c r="D63" i="7" s="1"/>
  <c r="F63" i="7" l="1"/>
  <c r="C64" i="7" s="1"/>
  <c r="D64" i="7" s="1"/>
  <c r="F64" i="7" l="1"/>
  <c r="C65" i="7" l="1"/>
  <c r="D65" i="7" s="1"/>
  <c r="F65" i="7" l="1"/>
  <c r="C66" i="7" l="1"/>
  <c r="D66" i="7" s="1"/>
  <c r="F66" i="7" l="1"/>
  <c r="C67" i="7" s="1"/>
  <c r="D67" i="7" s="1"/>
  <c r="F67" i="7" l="1"/>
  <c r="C68" i="7" l="1"/>
  <c r="D68" i="7" s="1"/>
  <c r="F68" i="7" l="1"/>
  <c r="C69" i="7" l="1"/>
  <c r="D69" i="7" s="1"/>
  <c r="F69" i="7" l="1"/>
  <c r="C70" i="7" s="1"/>
  <c r="D70" i="7" s="1"/>
  <c r="F70" i="7" l="1"/>
  <c r="C71" i="7" l="1"/>
  <c r="D71" i="7" s="1"/>
  <c r="F71" i="7" l="1"/>
  <c r="C72" i="7" l="1"/>
  <c r="D72" i="7" s="1"/>
  <c r="F72" i="7" l="1"/>
  <c r="C73" i="7" s="1"/>
  <c r="D73" i="7" s="1"/>
  <c r="F73" i="7" l="1"/>
  <c r="C74" i="7" l="1"/>
  <c r="D74" i="7" s="1"/>
  <c r="F74" i="7" l="1"/>
  <c r="C75" i="7" l="1"/>
  <c r="D75" i="7" s="1"/>
  <c r="F75" i="7" l="1"/>
  <c r="C76" i="7" s="1"/>
  <c r="D76" i="7" s="1"/>
  <c r="F76" i="7" l="1"/>
  <c r="C77" i="7" l="1"/>
  <c r="D77" i="7" s="1"/>
  <c r="F77" i="7" l="1"/>
  <c r="C78" i="7" l="1"/>
  <c r="D78" i="7" s="1"/>
  <c r="F78" i="7" l="1"/>
  <c r="C79" i="7" s="1"/>
  <c r="D79" i="7" s="1"/>
  <c r="F79" i="7" l="1"/>
  <c r="C80" i="7" l="1"/>
  <c r="D80" i="7" s="1"/>
  <c r="F80" i="7" l="1"/>
  <c r="C81" i="7" l="1"/>
  <c r="D81" i="7" s="1"/>
  <c r="F81" i="7" l="1"/>
  <c r="C82" i="7" s="1"/>
  <c r="D82" i="7" s="1"/>
  <c r="F82" i="7" l="1"/>
  <c r="C83" i="7" l="1"/>
  <c r="D83" i="7" s="1"/>
  <c r="F83" i="7" l="1"/>
  <c r="C84" i="7" l="1"/>
  <c r="D84" i="7" s="1"/>
  <c r="F84" i="7" l="1"/>
  <c r="C85" i="7" s="1"/>
  <c r="D85" i="7" s="1"/>
  <c r="F85" i="7" l="1"/>
  <c r="C86" i="7" l="1"/>
  <c r="D86" i="7" s="1"/>
  <c r="F86" i="7" l="1"/>
  <c r="C87" i="7" l="1"/>
  <c r="D87" i="7" s="1"/>
  <c r="F87" i="7" l="1"/>
  <c r="C88" i="7" s="1"/>
  <c r="D88" i="7" s="1"/>
  <c r="F88" i="7" l="1"/>
  <c r="C89" i="7" l="1"/>
  <c r="D89" i="7" s="1"/>
  <c r="F89" i="7" l="1"/>
  <c r="C90" i="7" l="1"/>
  <c r="D90" i="7" s="1"/>
  <c r="F90" i="7" l="1"/>
  <c r="C91" i="7" s="1"/>
  <c r="D91" i="7" s="1"/>
  <c r="F91" i="7" l="1"/>
  <c r="C92" i="7" l="1"/>
  <c r="D92" i="7" s="1"/>
  <c r="F92" i="7" l="1"/>
  <c r="C93" i="7" l="1"/>
  <c r="D93" i="7" s="1"/>
  <c r="F93" i="7" l="1"/>
  <c r="C94" i="7" s="1"/>
  <c r="D94" i="7" s="1"/>
  <c r="F94" i="7" l="1"/>
  <c r="C95" i="7" l="1"/>
  <c r="D95" i="7" s="1"/>
  <c r="F95" i="7" l="1"/>
  <c r="C96" i="7" l="1"/>
  <c r="D96" i="7" s="1"/>
  <c r="F96" i="7" l="1"/>
  <c r="C97" i="7" s="1"/>
  <c r="D97" i="7" s="1"/>
  <c r="F97" i="7" l="1"/>
  <c r="C98" i="7" l="1"/>
  <c r="D98" i="7" s="1"/>
  <c r="F98" i="7" l="1"/>
  <c r="C99" i="7" l="1"/>
  <c r="D99" i="7" s="1"/>
  <c r="F99" i="7" l="1"/>
  <c r="C100" i="7" s="1"/>
  <c r="D100" i="7" s="1"/>
  <c r="F100" i="7" l="1"/>
  <c r="C101" i="7" l="1"/>
  <c r="D101" i="7" s="1"/>
  <c r="F101" i="7" l="1"/>
  <c r="C102" i="7" l="1"/>
  <c r="D102" i="7" s="1"/>
  <c r="F102" i="7" l="1"/>
  <c r="C103" i="7" s="1"/>
  <c r="D103" i="7" s="1"/>
  <c r="F103" i="7" l="1"/>
  <c r="C104" i="7" l="1"/>
  <c r="D104" i="7" s="1"/>
  <c r="F104" i="7" l="1"/>
  <c r="C105" i="7" l="1"/>
  <c r="D105" i="7" s="1"/>
  <c r="F105" i="7" l="1"/>
  <c r="C106" i="7" s="1"/>
  <c r="D106" i="7" s="1"/>
  <c r="F106" i="7" l="1"/>
  <c r="C107" i="7" l="1"/>
  <c r="D107" i="7" s="1"/>
  <c r="F107" i="7" l="1"/>
  <c r="C108" i="7" l="1"/>
  <c r="D108" i="7" s="1"/>
  <c r="F108" i="7" l="1"/>
  <c r="C109" i="7" s="1"/>
  <c r="D109" i="7" s="1"/>
  <c r="F109" i="7" l="1"/>
  <c r="C110" i="7" l="1"/>
  <c r="D110" i="7" s="1"/>
  <c r="F110" i="7" l="1"/>
  <c r="C111" i="7" l="1"/>
  <c r="D111" i="7" s="1"/>
  <c r="F111" i="7" l="1"/>
  <c r="C112" i="7" s="1"/>
  <c r="D112" i="7" s="1"/>
  <c r="F112" i="7" l="1"/>
  <c r="C113" i="7" l="1"/>
  <c r="D113" i="7" s="1"/>
  <c r="F113" i="7" l="1"/>
  <c r="C114" i="7" l="1"/>
  <c r="D114" i="7" s="1"/>
  <c r="F114" i="7" l="1"/>
  <c r="C115" i="7" s="1"/>
  <c r="D115" i="7" s="1"/>
  <c r="F115" i="7" l="1"/>
  <c r="C116" i="7" l="1"/>
  <c r="D116" i="7" s="1"/>
  <c r="F116" i="7" l="1"/>
  <c r="C117" i="7" l="1"/>
  <c r="D117" i="7" s="1"/>
  <c r="F117" i="7" l="1"/>
  <c r="C118" i="7" s="1"/>
  <c r="D118" i="7" s="1"/>
  <c r="F118" i="7" l="1"/>
  <c r="C119" i="7" l="1"/>
  <c r="D119" i="7" s="1"/>
  <c r="F119" i="7" l="1"/>
  <c r="C120" i="7" l="1"/>
  <c r="D120" i="7" s="1"/>
  <c r="F120" i="7" l="1"/>
  <c r="C121" i="7" s="1"/>
  <c r="D121" i="7" s="1"/>
  <c r="F121" i="7" l="1"/>
  <c r="C122" i="7" l="1"/>
  <c r="D122" i="7" s="1"/>
  <c r="F122" i="7" l="1"/>
  <c r="C123" i="7" l="1"/>
  <c r="D123" i="7" s="1"/>
  <c r="F123" i="7" l="1"/>
  <c r="C124" i="7" s="1"/>
  <c r="D124" i="7" s="1"/>
  <c r="F124" i="7" l="1"/>
  <c r="C125" i="7" l="1"/>
  <c r="D125" i="7" s="1"/>
  <c r="F125" i="7" l="1"/>
  <c r="C126" i="7" l="1"/>
  <c r="D126" i="7" s="1"/>
  <c r="F126" i="7" l="1"/>
  <c r="C127" i="7" s="1"/>
  <c r="D127" i="7" s="1"/>
  <c r="F127" i="7" l="1"/>
  <c r="C128" i="7" l="1"/>
  <c r="D128" i="7" s="1"/>
  <c r="F128" i="7" l="1"/>
  <c r="C129" i="7" l="1"/>
  <c r="D129" i="7" s="1"/>
  <c r="F129" i="7" l="1"/>
  <c r="C130" i="7" l="1"/>
  <c r="E130" i="7"/>
  <c r="F130" i="7" l="1"/>
  <c r="E131" i="7" s="1"/>
  <c r="D130" i="7"/>
  <c r="C131" i="7" l="1"/>
  <c r="D131" i="7" s="1"/>
  <c r="F131" i="7" l="1"/>
  <c r="E132" i="7" s="1"/>
  <c r="C132" i="7" l="1"/>
  <c r="D132" i="7" s="1"/>
  <c r="F132" i="7" l="1"/>
  <c r="C133" i="7" s="1"/>
  <c r="E133" i="7"/>
  <c r="F133" i="7" l="1"/>
  <c r="E134" i="7" s="1"/>
  <c r="D133" i="7"/>
  <c r="C134" i="7" l="1"/>
  <c r="D134" i="7" s="1"/>
  <c r="F134" i="7" l="1"/>
  <c r="E135" i="7" s="1"/>
  <c r="C135" i="7" l="1"/>
  <c r="D135" i="7" s="1"/>
  <c r="F135" i="7" l="1"/>
  <c r="E136" i="7" s="1"/>
  <c r="C136" i="7" l="1"/>
  <c r="D136" i="7" s="1"/>
  <c r="F136" i="7" l="1"/>
  <c r="C137" i="7" s="1"/>
  <c r="E137" i="7" l="1"/>
  <c r="F137" i="7"/>
  <c r="E138" i="7" s="1"/>
  <c r="D137" i="7"/>
  <c r="C138" i="7" l="1"/>
  <c r="D138" i="7" s="1"/>
  <c r="F138" i="7" l="1"/>
  <c r="E139" i="7" s="1"/>
  <c r="C139" i="7" l="1"/>
  <c r="D139" i="7" s="1"/>
  <c r="F139" i="7" l="1"/>
  <c r="E140" i="7" s="1"/>
  <c r="C140" i="7" l="1"/>
  <c r="D140" i="7" s="1"/>
  <c r="F140" i="7" l="1"/>
  <c r="E141" i="7" s="1"/>
  <c r="C141" i="7" l="1"/>
  <c r="D141" i="7" s="1"/>
  <c r="F141" i="7" l="1"/>
  <c r="C142" i="7" s="1"/>
  <c r="E142" i="7" l="1"/>
  <c r="F142" i="7"/>
  <c r="C143" i="7" s="1"/>
  <c r="D142" i="7"/>
  <c r="E143" i="7" l="1"/>
  <c r="D143" i="7" s="1"/>
  <c r="F143" i="7" l="1"/>
  <c r="E144" i="7" s="1"/>
  <c r="C144" i="7" l="1"/>
  <c r="D144" i="7" s="1"/>
  <c r="F144" i="7" l="1"/>
  <c r="E145" i="7" s="1"/>
  <c r="C145" i="7" l="1"/>
  <c r="D145" i="7" s="1"/>
  <c r="F145" i="7" l="1"/>
  <c r="E146" i="7" s="1"/>
  <c r="C146" i="7" l="1"/>
  <c r="D146" i="7" s="1"/>
  <c r="F146" i="7" l="1"/>
  <c r="E147" i="7" s="1"/>
  <c r="C147" i="7" l="1"/>
  <c r="D147" i="7" s="1"/>
  <c r="F147" i="7" l="1"/>
  <c r="C148" i="7" s="1"/>
  <c r="E148" i="7" l="1"/>
  <c r="D148" i="7" s="1"/>
  <c r="F148" i="7" l="1"/>
  <c r="C149" i="7" s="1"/>
  <c r="E149" i="7" l="1"/>
  <c r="D149" i="7" s="1"/>
  <c r="F149" i="7" l="1"/>
  <c r="E150" i="7" s="1"/>
  <c r="C150" i="7" l="1"/>
  <c r="F150" i="7" s="1"/>
  <c r="E151" i="7" l="1"/>
  <c r="C151" i="7"/>
  <c r="D150" i="7"/>
  <c r="F151" i="7" l="1"/>
  <c r="C152" i="7" s="1"/>
  <c r="D151" i="7"/>
  <c r="E152" i="7" l="1"/>
  <c r="D152" i="7"/>
  <c r="F152" i="7"/>
  <c r="E153" i="7" l="1"/>
  <c r="C153" i="7"/>
  <c r="F153" i="7" l="1"/>
  <c r="C154" i="7" s="1"/>
  <c r="E154" i="7"/>
  <c r="D153" i="7"/>
  <c r="F154" i="7" l="1"/>
  <c r="C155" i="7" s="1"/>
  <c r="D154" i="7"/>
  <c r="E155" i="7" l="1"/>
  <c r="F155" i="7" s="1"/>
  <c r="D155" i="7"/>
  <c r="C156" i="7" l="1"/>
  <c r="E156" i="7"/>
  <c r="F156" i="7"/>
  <c r="E157" i="7" s="1"/>
  <c r="D156" i="7"/>
  <c r="C157" i="7" l="1"/>
  <c r="D157" i="7" s="1"/>
  <c r="F157" i="7" l="1"/>
  <c r="E158" i="7" s="1"/>
  <c r="C158" i="7" l="1"/>
  <c r="D158" i="7" s="1"/>
  <c r="F158" i="7" l="1"/>
  <c r="C159" i="7" s="1"/>
  <c r="E159" i="7"/>
  <c r="F159" i="7" l="1"/>
  <c r="C160" i="7" s="1"/>
  <c r="D159" i="7"/>
  <c r="E160" i="7" l="1"/>
  <c r="F160" i="7"/>
  <c r="E161" i="7" s="1"/>
  <c r="D160" i="7"/>
  <c r="C161" i="7" l="1"/>
  <c r="D161" i="7" s="1"/>
  <c r="F161" i="7" l="1"/>
  <c r="E162" i="7" s="1"/>
  <c r="C162" i="7" l="1"/>
  <c r="D162" i="7" s="1"/>
  <c r="F162" i="7" l="1"/>
  <c r="E163" i="7" s="1"/>
  <c r="C163" i="7" l="1"/>
  <c r="D163" i="7" s="1"/>
  <c r="F163" i="7" l="1"/>
  <c r="E164" i="7" s="1"/>
  <c r="C164" i="7" l="1"/>
  <c r="D164" i="7" s="1"/>
  <c r="F164" i="7" l="1"/>
  <c r="C165" i="7" s="1"/>
  <c r="E165" i="7"/>
  <c r="F165" i="7" l="1"/>
  <c r="E166" i="7" s="1"/>
  <c r="D165" i="7"/>
  <c r="C166" i="7" l="1"/>
  <c r="D166" i="7" s="1"/>
  <c r="F166" i="7" l="1"/>
  <c r="E167" i="7" s="1"/>
  <c r="C167" i="7" l="1"/>
  <c r="D167" i="7" s="1"/>
  <c r="F167" i="7" l="1"/>
  <c r="E168" i="7" s="1"/>
  <c r="C168" i="7" l="1"/>
  <c r="D168" i="7" s="1"/>
  <c r="F168" i="7" l="1"/>
  <c r="E169" i="7" s="1"/>
  <c r="C169" i="7" l="1"/>
  <c r="D169" i="7" s="1"/>
  <c r="F169" i="7" l="1"/>
  <c r="C170" i="7" s="1"/>
  <c r="E170" i="7"/>
  <c r="F170" i="7" l="1"/>
  <c r="C171" i="7" s="1"/>
  <c r="E171" i="7"/>
  <c r="D170" i="7"/>
  <c r="F171" i="7" l="1"/>
  <c r="E172" i="7" s="1"/>
  <c r="D171" i="7"/>
  <c r="C172" i="7" l="1"/>
  <c r="D172" i="7" s="1"/>
  <c r="F172" i="7" l="1"/>
  <c r="E173" i="7" s="1"/>
  <c r="C173" i="7" l="1"/>
  <c r="D173" i="7" s="1"/>
  <c r="F173" i="7" l="1"/>
  <c r="E174" i="7" s="1"/>
  <c r="C174" i="7" l="1"/>
  <c r="D174" i="7" s="1"/>
  <c r="F174" i="7" l="1"/>
  <c r="E175" i="7" s="1"/>
  <c r="C175" i="7" l="1"/>
  <c r="D175" i="7" s="1"/>
  <c r="F175" i="7" l="1"/>
  <c r="C176" i="7" s="1"/>
  <c r="E176" i="7"/>
  <c r="F176" i="7" l="1"/>
  <c r="E177" i="7" s="1"/>
  <c r="D176" i="7"/>
  <c r="C177" i="7" l="1"/>
  <c r="D177" i="7" s="1"/>
  <c r="F177" i="7" l="1"/>
  <c r="E178" i="7" s="1"/>
  <c r="C178" i="7" l="1"/>
  <c r="D178" i="7" s="1"/>
  <c r="F178" i="7" l="1"/>
  <c r="E179" i="7" s="1"/>
  <c r="C179" i="7" l="1"/>
  <c r="D179" i="7" s="1"/>
  <c r="F179" i="7" l="1"/>
  <c r="E180" i="7" s="1"/>
  <c r="C180" i="7" l="1"/>
  <c r="D180" i="7" s="1"/>
  <c r="F180" i="7" l="1"/>
  <c r="C181" i="7" s="1"/>
  <c r="E181" i="7"/>
  <c r="F181" i="7" l="1"/>
  <c r="C182" i="7" s="1"/>
  <c r="E182" i="7"/>
  <c r="D181" i="7"/>
  <c r="F182" i="7" l="1"/>
  <c r="E183" i="7" s="1"/>
  <c r="D182" i="7"/>
  <c r="C183" i="7" l="1"/>
  <c r="D183" i="7" s="1"/>
  <c r="F183" i="7" l="1"/>
  <c r="E184" i="7" s="1"/>
  <c r="C184" i="7" l="1"/>
  <c r="D184" i="7" s="1"/>
  <c r="F184" i="7" l="1"/>
  <c r="E185" i="7" s="1"/>
  <c r="C185" i="7" l="1"/>
  <c r="D185" i="7" s="1"/>
  <c r="F185" i="7" l="1"/>
  <c r="C186" i="7" s="1"/>
  <c r="E186" i="7"/>
  <c r="F186" i="7" l="1"/>
  <c r="C187" i="7" s="1"/>
  <c r="D186" i="7"/>
  <c r="E187" i="7" l="1"/>
  <c r="F187" i="7"/>
  <c r="E188" i="7" s="1"/>
  <c r="D187" i="7"/>
  <c r="C188" i="7" l="1"/>
  <c r="D188" i="7" s="1"/>
  <c r="F188" i="7" l="1"/>
  <c r="E189" i="7" s="1"/>
  <c r="C189" i="7" l="1"/>
  <c r="D189" i="7" s="1"/>
  <c r="F189" i="7" l="1"/>
  <c r="E190" i="7" s="1"/>
  <c r="C190" i="7" l="1"/>
  <c r="D190" i="7" s="1"/>
  <c r="F190" i="7" l="1"/>
  <c r="C191" i="7" s="1"/>
  <c r="E191" i="7"/>
  <c r="F191" i="7" l="1"/>
  <c r="E192" i="7" s="1"/>
  <c r="D191" i="7"/>
  <c r="C192" i="7" l="1"/>
  <c r="D192" i="7" s="1"/>
  <c r="F192" i="7" l="1"/>
  <c r="E193" i="7" s="1"/>
  <c r="C193" i="7" l="1"/>
  <c r="D193" i="7" s="1"/>
  <c r="F193" i="7" l="1"/>
  <c r="E194" i="7" s="1"/>
  <c r="C194" i="7" l="1"/>
  <c r="D194" i="7" s="1"/>
  <c r="F194" i="7" l="1"/>
  <c r="E195" i="7" s="1"/>
  <c r="C195" i="7" l="1"/>
  <c r="D195" i="7" s="1"/>
  <c r="F195" i="7" l="1"/>
  <c r="C196" i="7" s="1"/>
  <c r="E196" i="7"/>
  <c r="F196" i="7" l="1"/>
  <c r="C197" i="7" s="1"/>
  <c r="E197" i="7"/>
  <c r="D196" i="7"/>
  <c r="F197" i="7" l="1"/>
  <c r="E198" i="7" s="1"/>
  <c r="D197" i="7"/>
  <c r="C198" i="7" l="1"/>
  <c r="D198" i="7" s="1"/>
  <c r="F198" i="7" l="1"/>
  <c r="E199" i="7" s="1"/>
  <c r="C199" i="7" l="1"/>
  <c r="D199" i="7" s="1"/>
  <c r="F199" i="7" l="1"/>
  <c r="C200" i="7" s="1"/>
  <c r="E200" i="7"/>
  <c r="F200" i="7" l="1"/>
  <c r="C201" i="7" s="1"/>
  <c r="D200" i="7"/>
  <c r="E201" i="7" l="1"/>
  <c r="F201" i="7"/>
  <c r="E202" i="7" s="1"/>
  <c r="D201" i="7"/>
  <c r="C202" i="7" l="1"/>
  <c r="D202" i="7" s="1"/>
  <c r="F202" i="7" l="1"/>
  <c r="E203" i="7" s="1"/>
  <c r="C203" i="7" l="1"/>
  <c r="D203" i="7" s="1"/>
  <c r="F203" i="7" l="1"/>
  <c r="E204" i="7" s="1"/>
  <c r="C204" i="7" l="1"/>
  <c r="D204" i="7" s="1"/>
  <c r="F204" i="7" l="1"/>
  <c r="E205" i="7" s="1"/>
  <c r="C205" i="7" l="1"/>
  <c r="D205" i="7" s="1"/>
  <c r="F205" i="7" l="1"/>
  <c r="C206" i="7" s="1"/>
  <c r="E206" i="7"/>
  <c r="F206" i="7" l="1"/>
  <c r="E207" i="7" s="1"/>
  <c r="D206" i="7"/>
  <c r="C207" i="7" l="1"/>
  <c r="D207" i="7" s="1"/>
  <c r="F207" i="7" l="1"/>
  <c r="E208" i="7" s="1"/>
  <c r="C208" i="7" l="1"/>
  <c r="D208" i="7" s="1"/>
  <c r="F208" i="7" l="1"/>
  <c r="E209" i="7" s="1"/>
  <c r="C209" i="7" l="1"/>
  <c r="D209" i="7" s="1"/>
  <c r="F209" i="7" l="1"/>
  <c r="C210" i="7" s="1"/>
  <c r="E210" i="7" l="1"/>
  <c r="F210" i="7"/>
  <c r="C211" i="7" s="1"/>
  <c r="E211" i="7"/>
  <c r="D210" i="7"/>
  <c r="F211" i="7" l="1"/>
  <c r="E212" i="7" s="1"/>
  <c r="D211" i="7"/>
  <c r="C212" i="7" l="1"/>
  <c r="D212" i="7" s="1"/>
  <c r="F212" i="7" l="1"/>
  <c r="E213" i="7" s="1"/>
  <c r="C213" i="7" l="1"/>
  <c r="D213" i="7" s="1"/>
  <c r="F213" i="7" l="1"/>
  <c r="C214" i="7"/>
  <c r="E214" i="7"/>
  <c r="F214" i="7" s="1"/>
  <c r="C215" i="7" l="1"/>
  <c r="E215" i="7"/>
  <c r="D214" i="7"/>
  <c r="F215" i="7"/>
  <c r="E216" i="7" s="1"/>
  <c r="D215" i="7" l="1"/>
  <c r="C216" i="7"/>
  <c r="D216" i="7" s="1"/>
  <c r="F216" i="7" l="1"/>
  <c r="E217" i="7" s="1"/>
  <c r="C217" i="7" l="1"/>
  <c r="D217" i="7" s="1"/>
  <c r="F217" i="7" l="1"/>
  <c r="E218" i="7" s="1"/>
  <c r="C218" i="7" l="1"/>
  <c r="D218" i="7" s="1"/>
  <c r="F218" i="7" l="1"/>
  <c r="C219" i="7" l="1"/>
  <c r="E219" i="7"/>
  <c r="F219" i="7" l="1"/>
  <c r="C220" i="7" s="1"/>
  <c r="D219" i="7"/>
  <c r="E220" i="7" l="1"/>
  <c r="F220" i="7" s="1"/>
  <c r="E221" i="7" l="1"/>
  <c r="C221" i="7"/>
  <c r="D221" i="7" s="1"/>
  <c r="D220" i="7"/>
  <c r="F221" i="7"/>
  <c r="E222" i="7" s="1"/>
  <c r="C222" i="7" l="1"/>
  <c r="D222" i="7" s="1"/>
  <c r="F222" i="7" l="1"/>
  <c r="E223" i="7" s="1"/>
  <c r="C223" i="7" l="1"/>
  <c r="D223" i="7" s="1"/>
  <c r="F223" i="7" l="1"/>
  <c r="C224" i="7" l="1"/>
  <c r="E224" i="7"/>
  <c r="F224" i="7" l="1"/>
  <c r="E225" i="7" s="1"/>
  <c r="D224" i="7"/>
  <c r="C225" i="7"/>
  <c r="D225" i="7" s="1"/>
  <c r="F225" i="7" l="1"/>
  <c r="E226" i="7" s="1"/>
  <c r="C226" i="7" l="1"/>
  <c r="D226" i="7" s="1"/>
  <c r="F226" i="7" l="1"/>
  <c r="E227" i="7" s="1"/>
  <c r="C227" i="7" l="1"/>
  <c r="D227" i="7" s="1"/>
  <c r="F227" i="7" l="1"/>
  <c r="C228" i="7" l="1"/>
  <c r="E228" i="7"/>
  <c r="F228" i="7" l="1"/>
  <c r="E229" i="7" s="1"/>
  <c r="D228" i="7"/>
  <c r="C229" i="7"/>
  <c r="D229" i="7" l="1"/>
  <c r="F229" i="7"/>
  <c r="E230" i="7" s="1"/>
  <c r="C230" i="7" l="1"/>
  <c r="D230" i="7" s="1"/>
  <c r="F230" i="7" l="1"/>
  <c r="E231" i="7" s="1"/>
  <c r="C231" i="7" l="1"/>
  <c r="D231" i="7" s="1"/>
  <c r="F231" i="7" l="1"/>
  <c r="C232" i="7" l="1"/>
  <c r="E232" i="7"/>
  <c r="F232" i="7"/>
  <c r="C233" i="7" l="1"/>
  <c r="E233" i="7"/>
  <c r="D232" i="7"/>
  <c r="F233" i="7" l="1"/>
  <c r="E234" i="7" s="1"/>
  <c r="D233" i="7"/>
  <c r="C234" i="7"/>
  <c r="D234" i="7" s="1"/>
  <c r="F234" i="7" l="1"/>
  <c r="E235" i="7" s="1"/>
  <c r="C235" i="7" l="1"/>
  <c r="D235" i="7" s="1"/>
  <c r="F235" i="7" l="1"/>
  <c r="C236" i="7" l="1"/>
  <c r="E236" i="7"/>
  <c r="F236" i="7" l="1"/>
  <c r="C237" i="7"/>
  <c r="E237" i="7"/>
  <c r="D236" i="7"/>
  <c r="F237" i="7" l="1"/>
  <c r="E238" i="7" s="1"/>
  <c r="D237" i="7"/>
  <c r="C238" i="7"/>
  <c r="D238" i="7" s="1"/>
  <c r="F238" i="7" l="1"/>
  <c r="E239" i="7" s="1"/>
  <c r="C239" i="7" l="1"/>
  <c r="D239" i="7" s="1"/>
  <c r="F239" i="7" l="1"/>
  <c r="E240" i="7" s="1"/>
  <c r="C240" i="7" l="1"/>
  <c r="D240" i="7" s="1"/>
  <c r="F240" i="7" l="1"/>
  <c r="E241" i="7" s="1"/>
  <c r="C241" i="7" l="1"/>
  <c r="D241" i="7" s="1"/>
  <c r="F241" i="7" l="1"/>
  <c r="E242" i="7" s="1"/>
  <c r="C242" i="7" l="1"/>
  <c r="D242" i="7" s="1"/>
  <c r="F242" i="7" l="1"/>
  <c r="E243" i="7" s="1"/>
  <c r="C243" i="7" l="1"/>
  <c r="D243" i="7" s="1"/>
  <c r="F243" i="7" l="1"/>
  <c r="C244" i="7" l="1"/>
  <c r="E244" i="7"/>
  <c r="D244" i="7" l="1"/>
  <c r="F244" i="7"/>
  <c r="C245" i="7" l="1"/>
  <c r="E245" i="7"/>
  <c r="D245" i="7" l="1"/>
  <c r="F245" i="7"/>
  <c r="E246" i="7" l="1"/>
  <c r="C246" i="7"/>
  <c r="F246" i="7" l="1"/>
  <c r="E247" i="7"/>
  <c r="C247" i="7"/>
  <c r="D246" i="7"/>
  <c r="F247" i="7" l="1"/>
  <c r="C248" i="7" s="1"/>
  <c r="D247" i="7"/>
  <c r="E248" i="7" l="1"/>
  <c r="D248" i="7" s="1"/>
  <c r="F248" i="7" l="1"/>
  <c r="C249" i="7" s="1"/>
  <c r="E249" i="7" l="1"/>
  <c r="D249" i="7" s="1"/>
  <c r="F249" i="7" l="1"/>
  <c r="E250" i="7" s="1"/>
  <c r="C250" i="7" l="1"/>
  <c r="F250" i="7" s="1"/>
  <c r="E251" i="7" l="1"/>
  <c r="C251" i="7"/>
  <c r="D250" i="7"/>
  <c r="F251" i="7" l="1"/>
  <c r="E252" i="7"/>
  <c r="C252" i="7"/>
  <c r="D251" i="7"/>
  <c r="D252" i="7" l="1"/>
  <c r="F252" i="7"/>
  <c r="C253" i="7"/>
  <c r="E253" i="7"/>
  <c r="D253" i="7" l="1"/>
  <c r="F253" i="7"/>
  <c r="E254" i="7" l="1"/>
  <c r="C254" i="7"/>
  <c r="F254" i="7" l="1"/>
  <c r="E255" i="7" s="1"/>
  <c r="D254" i="7"/>
  <c r="C255" i="7" l="1"/>
  <c r="F255" i="7" s="1"/>
  <c r="C256" i="7" l="1"/>
  <c r="E256" i="7"/>
  <c r="D255" i="7"/>
  <c r="D256" i="7" l="1"/>
  <c r="F256" i="7"/>
  <c r="E257" i="7" s="1"/>
  <c r="C257" i="7" l="1"/>
  <c r="D257" i="7" s="1"/>
  <c r="F257" i="7"/>
  <c r="E258" i="7" s="1"/>
  <c r="C258" i="7" l="1"/>
  <c r="D258" i="7" s="1"/>
  <c r="F258" i="7" l="1"/>
  <c r="C259" i="7" l="1"/>
  <c r="E259" i="7"/>
  <c r="D259" i="7" l="1"/>
  <c r="F259" i="7"/>
  <c r="C260" i="7" l="1"/>
  <c r="E260" i="7"/>
  <c r="D260" i="7" l="1"/>
  <c r="F260" i="7"/>
  <c r="E261" i="7" l="1"/>
  <c r="C261" i="7"/>
  <c r="F261" i="7" l="1"/>
  <c r="E262" i="7"/>
  <c r="C262" i="7"/>
  <c r="D261" i="7"/>
  <c r="F262" i="7" l="1"/>
  <c r="C263" i="7"/>
  <c r="E263" i="7"/>
  <c r="D262" i="7"/>
  <c r="D263" i="7" l="1"/>
  <c r="F263" i="7"/>
  <c r="E264" i="7" l="1"/>
  <c r="C264" i="7"/>
  <c r="F264" i="7" l="1"/>
  <c r="E265" i="7"/>
  <c r="C265" i="7"/>
  <c r="D264" i="7"/>
  <c r="F265" i="7" l="1"/>
  <c r="C266" i="7" s="1"/>
  <c r="D265" i="7"/>
  <c r="E266" i="7" l="1"/>
  <c r="D266" i="7" s="1"/>
  <c r="F266" i="7" l="1"/>
  <c r="C267" i="7" s="1"/>
  <c r="E267" i="7" l="1"/>
  <c r="D267" i="7" s="1"/>
  <c r="F267" i="7" l="1"/>
  <c r="E268" i="7" s="1"/>
  <c r="C268" i="7" l="1"/>
  <c r="F268" i="7" s="1"/>
  <c r="E269" i="7" l="1"/>
  <c r="C269" i="7"/>
  <c r="D268" i="7"/>
  <c r="F269" i="7" l="1"/>
  <c r="E270" i="7"/>
  <c r="C270" i="7"/>
  <c r="D269" i="7"/>
  <c r="D270" i="7" l="1"/>
  <c r="F270" i="7"/>
  <c r="C271" i="7" s="1"/>
  <c r="E271" i="7" l="1"/>
  <c r="D271" i="7" s="1"/>
  <c r="F271" i="7" l="1"/>
  <c r="E272" i="7" s="1"/>
  <c r="C272" i="7" l="1"/>
  <c r="F272" i="7" s="1"/>
  <c r="C273" i="7" l="1"/>
  <c r="E273" i="7"/>
  <c r="D272" i="7"/>
  <c r="F273" i="7" l="1"/>
  <c r="D273" i="7"/>
  <c r="C274" i="7"/>
  <c r="E274" i="7"/>
  <c r="F274" i="7" l="1"/>
  <c r="E275" i="7"/>
  <c r="C275" i="7"/>
  <c r="D274" i="7"/>
  <c r="D275" i="7" l="1"/>
  <c r="F275" i="7"/>
  <c r="E276" i="7" s="1"/>
  <c r="C276" i="7"/>
  <c r="D276" i="7" s="1"/>
  <c r="F276" i="7" l="1"/>
  <c r="C277" i="7" s="1"/>
  <c r="E277" i="7"/>
  <c r="F277" i="7" l="1"/>
  <c r="C278" i="7" s="1"/>
  <c r="D277" i="7"/>
  <c r="E278" i="7" l="1"/>
  <c r="F278" i="7"/>
  <c r="E279" i="7" s="1"/>
  <c r="D278" i="7"/>
  <c r="C279" i="7" l="1"/>
  <c r="D279" i="7" s="1"/>
  <c r="F279" i="7" l="1"/>
  <c r="E280" i="7" s="1"/>
  <c r="C280" i="7" l="1"/>
  <c r="D280" i="7" s="1"/>
  <c r="F280" i="7" l="1"/>
  <c r="C281" i="7" s="1"/>
  <c r="E281" i="7"/>
  <c r="F281" i="7" l="1"/>
  <c r="E282" i="7" s="1"/>
  <c r="D281" i="7"/>
  <c r="C282" i="7" l="1"/>
  <c r="D282" i="7" s="1"/>
  <c r="F282" i="7" l="1"/>
  <c r="E283" i="7" s="1"/>
  <c r="C283" i="7" l="1"/>
  <c r="D283" i="7" s="1"/>
  <c r="F283" i="7" l="1"/>
  <c r="C284" i="7" s="1"/>
  <c r="E284" i="7" l="1"/>
  <c r="F284" i="7"/>
  <c r="C285" i="7" s="1"/>
  <c r="E285" i="7"/>
  <c r="D284" i="7"/>
  <c r="F285" i="7" l="1"/>
  <c r="E286" i="7" s="1"/>
  <c r="D285" i="7"/>
  <c r="C286" i="7" l="1"/>
  <c r="D286" i="7" s="1"/>
  <c r="F286" i="7" l="1"/>
  <c r="E287" i="7" s="1"/>
  <c r="C287" i="7" l="1"/>
  <c r="D287" i="7" s="1"/>
  <c r="F287" i="7" l="1"/>
  <c r="C288" i="7" s="1"/>
  <c r="E288" i="7" l="1"/>
  <c r="F288" i="7"/>
  <c r="C289" i="7" s="1"/>
  <c r="E289" i="7"/>
  <c r="D288" i="7"/>
  <c r="F289" i="7" l="1"/>
  <c r="E290" i="7" s="1"/>
  <c r="D289" i="7"/>
  <c r="C290" i="7" l="1"/>
  <c r="D290" i="7" s="1"/>
  <c r="F290" i="7" l="1"/>
  <c r="E291" i="7" s="1"/>
  <c r="C291" i="7"/>
  <c r="D291" i="7" s="1"/>
  <c r="F291" i="7" l="1"/>
  <c r="C292" i="7" l="1"/>
  <c r="E292" i="7"/>
  <c r="F292" i="7" s="1"/>
  <c r="E293" i="7" s="1"/>
  <c r="D292" i="7" l="1"/>
  <c r="C293" i="7"/>
  <c r="D293" i="7" s="1"/>
  <c r="F293" i="7" l="1"/>
  <c r="E294" i="7" s="1"/>
  <c r="C294" i="7" l="1"/>
  <c r="D294" i="7" s="1"/>
  <c r="F294" i="7" l="1"/>
  <c r="C295" i="7" l="1"/>
  <c r="E295" i="7"/>
  <c r="F295" i="7" l="1"/>
  <c r="C296" i="7"/>
  <c r="E296" i="7"/>
  <c r="D295" i="7"/>
  <c r="F296" i="7" l="1"/>
  <c r="E297" i="7" s="1"/>
  <c r="D296" i="7"/>
  <c r="C297" i="7" l="1"/>
  <c r="D297" i="7" s="1"/>
  <c r="F297" i="7"/>
  <c r="E298" i="7" s="1"/>
  <c r="C298" i="7" l="1"/>
  <c r="D298" i="7" s="1"/>
  <c r="F298" i="7" l="1"/>
  <c r="C299" i="7" l="1"/>
  <c r="E299" i="7"/>
  <c r="F299" i="7" l="1"/>
  <c r="E300" i="7" s="1"/>
  <c r="D299" i="7"/>
  <c r="C300" i="7" l="1"/>
  <c r="D300" i="7" s="1"/>
  <c r="F300" i="7"/>
  <c r="E301" i="7" s="1"/>
  <c r="C301" i="7" l="1"/>
  <c r="D301" i="7" s="1"/>
  <c r="F301" i="7" l="1"/>
  <c r="C302" i="7" l="1"/>
  <c r="E302" i="7"/>
  <c r="F302" i="7" l="1"/>
  <c r="C303" i="7"/>
  <c r="E303" i="7"/>
  <c r="D302" i="7"/>
  <c r="F303" i="7" l="1"/>
  <c r="E304" i="7" s="1"/>
  <c r="D303" i="7"/>
  <c r="C304" i="7" l="1"/>
  <c r="D304" i="7" s="1"/>
  <c r="F304" i="7"/>
  <c r="E305" i="7" s="1"/>
  <c r="C305" i="7" l="1"/>
  <c r="D305" i="7" s="1"/>
  <c r="F305" i="7" l="1"/>
  <c r="C306" i="7" l="1"/>
  <c r="E306" i="7"/>
  <c r="F306" i="7" l="1"/>
  <c r="C307" i="7"/>
  <c r="E307" i="7"/>
  <c r="D306" i="7"/>
  <c r="F307" i="7" l="1"/>
  <c r="E308" i="7" s="1"/>
  <c r="D307" i="7"/>
  <c r="C308" i="7" l="1"/>
  <c r="D308" i="7" s="1"/>
  <c r="F308" i="7"/>
  <c r="E309" i="7" s="1"/>
  <c r="C309" i="7" l="1"/>
  <c r="D309" i="7" s="1"/>
  <c r="F309" i="7" l="1"/>
  <c r="E310" i="7" s="1"/>
  <c r="C310" i="7" l="1"/>
  <c r="D310" i="7" s="1"/>
  <c r="F310" i="7" l="1"/>
  <c r="E311" i="7" s="1"/>
  <c r="C311" i="7" l="1"/>
  <c r="D311" i="7" s="1"/>
  <c r="F311" i="7" l="1"/>
  <c r="E312" i="7" s="1"/>
  <c r="C312" i="7" l="1"/>
  <c r="D312" i="7" s="1"/>
  <c r="F312" i="7" l="1"/>
  <c r="E313" i="7" s="1"/>
  <c r="C313" i="7" l="1"/>
  <c r="D313" i="7" s="1"/>
  <c r="F313" i="7" l="1"/>
  <c r="E314" i="7" s="1"/>
  <c r="C314" i="7" l="1"/>
  <c r="D314" i="7" s="1"/>
  <c r="F314" i="7" l="1"/>
  <c r="E315" i="7" s="1"/>
  <c r="C315" i="7" l="1"/>
  <c r="D315" i="7" s="1"/>
  <c r="F315" i="7" l="1"/>
  <c r="E316" i="7" s="1"/>
  <c r="C316" i="7" l="1"/>
  <c r="D316" i="7" s="1"/>
  <c r="F316" i="7" l="1"/>
  <c r="E317" i="7" s="1"/>
  <c r="C317" i="7" l="1"/>
  <c r="F317" i="7" s="1"/>
  <c r="E318" i="7" s="1"/>
  <c r="D317" i="7" l="1"/>
  <c r="C318" i="7"/>
  <c r="F318" i="7"/>
  <c r="E319" i="7" s="1"/>
  <c r="D318" i="7"/>
  <c r="C319" i="7"/>
  <c r="D319" i="7" s="1"/>
  <c r="F319" i="7" l="1"/>
  <c r="E320" i="7" s="1"/>
  <c r="C320" i="7" l="1"/>
  <c r="D320" i="7" s="1"/>
  <c r="F320" i="7" l="1"/>
  <c r="E321" i="7" s="1"/>
  <c r="C321" i="7" l="1"/>
  <c r="F321" i="7" s="1"/>
  <c r="E322" i="7" s="1"/>
  <c r="D321" i="7" l="1"/>
  <c r="C322" i="7"/>
  <c r="F322" i="7" s="1"/>
  <c r="E323" i="7" l="1"/>
  <c r="C323" i="7"/>
  <c r="D322" i="7"/>
  <c r="F323" i="7" l="1"/>
  <c r="C324" i="7" s="1"/>
  <c r="D323" i="7"/>
  <c r="E324" i="7" l="1"/>
  <c r="F324" i="7" s="1"/>
  <c r="E325" i="7" s="1"/>
  <c r="D324" i="7" l="1"/>
  <c r="C325" i="7"/>
  <c r="D325" i="7" s="1"/>
  <c r="F325" i="7" l="1"/>
  <c r="E326" i="7" s="1"/>
  <c r="C326" i="7" l="1"/>
  <c r="D326" i="7" s="1"/>
  <c r="F326" i="7" l="1"/>
  <c r="E327" i="7" s="1"/>
  <c r="C327" i="7" l="1"/>
  <c r="D327" i="7" s="1"/>
  <c r="F327" i="7" l="1"/>
  <c r="E328" i="7" s="1"/>
  <c r="C328" i="7" l="1"/>
  <c r="D328" i="7" s="1"/>
  <c r="F328" i="7" l="1"/>
  <c r="E329" i="7" l="1"/>
  <c r="C329" i="7"/>
  <c r="F329" i="7" l="1"/>
  <c r="E330" i="7" s="1"/>
  <c r="D329" i="7"/>
  <c r="C330" i="7" l="1"/>
  <c r="F330" i="7" s="1"/>
  <c r="E331" i="7" l="1"/>
  <c r="C331" i="7"/>
  <c r="D330" i="7"/>
  <c r="F331" i="7" l="1"/>
  <c r="C332" i="7" s="1"/>
  <c r="D331" i="7"/>
  <c r="E332" i="7"/>
  <c r="F332" i="7" s="1"/>
  <c r="E333" i="7" s="1"/>
  <c r="D332" i="7" l="1"/>
  <c r="C333" i="7"/>
  <c r="D333" i="7" s="1"/>
  <c r="F333" i="7" l="1"/>
  <c r="E334" i="7" s="1"/>
  <c r="C334" i="7" l="1"/>
  <c r="D334" i="7" s="1"/>
  <c r="F334" i="7" l="1"/>
  <c r="E335" i="7" s="1"/>
  <c r="C335" i="7" l="1"/>
  <c r="D335" i="7" s="1"/>
  <c r="F335" i="7" l="1"/>
  <c r="E336" i="7" s="1"/>
  <c r="C336" i="7" l="1"/>
  <c r="D336" i="7" s="1"/>
  <c r="F336" i="7" l="1"/>
  <c r="E337" i="7" s="1"/>
  <c r="C337" i="7" l="1"/>
  <c r="F337" i="7" s="1"/>
  <c r="C338" i="7" s="1"/>
  <c r="D337" i="7" l="1"/>
  <c r="E338" i="7"/>
  <c r="F338" i="7"/>
  <c r="E339" i="7" s="1"/>
  <c r="D338" i="7"/>
  <c r="C339" i="7" l="1"/>
  <c r="D339" i="7" s="1"/>
  <c r="F339" i="7" l="1"/>
  <c r="E340" i="7" l="1"/>
  <c r="C340" i="7"/>
  <c r="D340" i="7" l="1"/>
  <c r="F340" i="7"/>
  <c r="E341" i="7" l="1"/>
  <c r="C341" i="7"/>
  <c r="D341" i="7" l="1"/>
  <c r="F341" i="7"/>
  <c r="E342" i="7" l="1"/>
  <c r="C342" i="7"/>
  <c r="D342" i="7" l="1"/>
  <c r="F342" i="7"/>
  <c r="E343" i="7" l="1"/>
  <c r="C343" i="7"/>
  <c r="F343" i="7" l="1"/>
  <c r="C344" i="7" s="1"/>
  <c r="D343" i="7"/>
  <c r="E344" i="7" l="1"/>
  <c r="F344" i="7" s="1"/>
  <c r="E345" i="7" s="1"/>
  <c r="D344" i="7" l="1"/>
  <c r="C345" i="7"/>
  <c r="F345" i="7" s="1"/>
  <c r="C346" i="7" s="1"/>
  <c r="E346" i="7" l="1"/>
  <c r="F346" i="7" s="1"/>
  <c r="D345" i="7"/>
  <c r="E347" i="7" l="1"/>
  <c r="C347" i="7"/>
  <c r="D346" i="7"/>
  <c r="F347" i="7" l="1"/>
  <c r="E348" i="7" s="1"/>
  <c r="D347" i="7"/>
  <c r="C348" i="7" l="1"/>
  <c r="D348" i="7" s="1"/>
  <c r="F348" i="7"/>
  <c r="E349" i="7" s="1"/>
  <c r="C349" i="7" l="1"/>
  <c r="D349" i="7" s="1"/>
  <c r="F349" i="7" l="1"/>
  <c r="E350" i="7" s="1"/>
  <c r="C350" i="7" l="1"/>
  <c r="D350" i="7" s="1"/>
  <c r="F350" i="7" l="1"/>
  <c r="E351" i="7" s="1"/>
  <c r="C351" i="7" l="1"/>
  <c r="D351" i="7" s="1"/>
  <c r="F351" i="7" l="1"/>
  <c r="E352" i="7"/>
  <c r="C352" i="7"/>
  <c r="F352" i="7" l="1"/>
  <c r="E353" i="7" s="1"/>
  <c r="D352" i="7"/>
  <c r="C353" i="7" l="1"/>
  <c r="F353" i="7" s="1"/>
  <c r="E354" i="7" l="1"/>
  <c r="C354" i="7"/>
  <c r="D353" i="7"/>
  <c r="F354" i="7" l="1"/>
  <c r="E355" i="7" s="1"/>
  <c r="D354" i="7"/>
  <c r="C355" i="7" l="1"/>
  <c r="D355" i="7" s="1"/>
  <c r="F355" i="7"/>
  <c r="E356" i="7" s="1"/>
  <c r="C356" i="7" l="1"/>
  <c r="D356" i="7" s="1"/>
  <c r="F356" i="7" l="1"/>
  <c r="E357" i="7" s="1"/>
  <c r="C357" i="7" l="1"/>
  <c r="D357" i="7" s="1"/>
  <c r="F357" i="7" l="1"/>
  <c r="E358" i="7" s="1"/>
  <c r="C358" i="7" l="1"/>
  <c r="F358" i="7" s="1"/>
  <c r="E359" i="7" l="1"/>
  <c r="C359" i="7"/>
  <c r="D358" i="7"/>
  <c r="F359" i="7" l="1"/>
  <c r="C360" i="7" s="1"/>
  <c r="D359" i="7"/>
  <c r="E360" i="7" l="1"/>
  <c r="F360" i="7" s="1"/>
  <c r="E361" i="7" s="1"/>
  <c r="D360" i="7" l="1"/>
  <c r="C361" i="7"/>
  <c r="D361" i="7" s="1"/>
  <c r="F361" i="7" l="1"/>
  <c r="E362" i="7" l="1"/>
  <c r="C362" i="7"/>
  <c r="D362" i="7" l="1"/>
  <c r="F362" i="7"/>
  <c r="E363" i="7" l="1"/>
  <c r="C363" i="7"/>
  <c r="F363" i="7" l="1"/>
  <c r="C364" i="7" s="1"/>
  <c r="D363" i="7"/>
  <c r="E364" i="7" l="1"/>
  <c r="F364" i="7" s="1"/>
  <c r="E365" i="7" s="1"/>
  <c r="D364" i="7" l="1"/>
  <c r="C365" i="7"/>
  <c r="D365" i="7" s="1"/>
  <c r="F365" i="7" l="1"/>
  <c r="E366" i="7" s="1"/>
  <c r="C366" i="7" l="1"/>
  <c r="D366" i="7" s="1"/>
  <c r="F366" i="7" l="1"/>
  <c r="E367" i="7" s="1"/>
  <c r="C367" i="7" l="1"/>
  <c r="D367" i="7" s="1"/>
  <c r="F367" i="7" l="1"/>
  <c r="E368" i="7" l="1"/>
  <c r="C368" i="7"/>
  <c r="F368" i="7" l="1"/>
  <c r="E369" i="7"/>
  <c r="E370" i="7" s="1"/>
  <c r="C369" i="7"/>
  <c r="D368" i="7"/>
  <c r="D369" i="7" l="1"/>
  <c r="D370" i="7" s="1"/>
  <c r="F369" i="7"/>
  <c r="C370" i="7"/>
</calcChain>
</file>

<file path=xl/sharedStrings.xml><?xml version="1.0" encoding="utf-8"?>
<sst xmlns="http://schemas.openxmlformats.org/spreadsheetml/2006/main" count="68" uniqueCount="33">
  <si>
    <t>PV</t>
  </si>
  <si>
    <t>n</t>
  </si>
  <si>
    <t>i</t>
  </si>
  <si>
    <t>FV</t>
  </si>
  <si>
    <t>PMT</t>
  </si>
  <si>
    <t>FUTURE VALUE (COMPOUNDED GROWTH)</t>
  </si>
  <si>
    <t>PRESENT VALUE (DISCOUNTED VALUE)</t>
  </si>
  <si>
    <t>FUTURE VALUE, PRESENT VALUE AND ANNUITIES</t>
  </si>
  <si>
    <t>MORTGAGES AND REVERSE ANNUITY MORTGAGES</t>
  </si>
  <si>
    <t>VARIES</t>
  </si>
  <si>
    <t>CONSTANT AMORTIZATION MORTGAGE</t>
  </si>
  <si>
    <t>CONSTANT PAYMENT MORTGAGE</t>
  </si>
  <si>
    <t>FUTURE VALUE:</t>
  </si>
  <si>
    <t>PRESENT VALUE:</t>
  </si>
  <si>
    <t>ANNUITY:</t>
  </si>
  <si>
    <t>ANNUITY + INITIAL PAYMENT:</t>
  </si>
  <si>
    <t>Annual Contract Interest Rate</t>
  </si>
  <si>
    <t>N/A</t>
  </si>
  <si>
    <t>Annual Debt Service Constant</t>
  </si>
  <si>
    <t>A</t>
  </si>
  <si>
    <t>B</t>
  </si>
  <si>
    <t>C</t>
  </si>
  <si>
    <t>D</t>
  </si>
  <si>
    <t>E</t>
  </si>
  <si>
    <t>Solves for the Reverse Annuity Mortgage amount (FV) given a desired monthly payment to the Borrower (PMT) for a specific number of months (n) at interest rate (i)</t>
  </si>
  <si>
    <t>Solves for the Reverse Annuity Mortgage maturity date in months (n) given a desired monthly payment (PMT) and maximum loan amount (FV)</t>
  </si>
  <si>
    <t>Solves for the monthly payment to the Borrower (PMT) given a specific Reverse Annuity Mortgage amount (FV) for a specific number of months (n) at interest rate (i)</t>
  </si>
  <si>
    <t>Solves for the Reverse Annuity Mortgage principal balance (FV) if the number of contract monthly payments (n) do not go to full maturity</t>
  </si>
  <si>
    <t>PAYMENT</t>
  </si>
  <si>
    <t>PRINCIPAL</t>
  </si>
  <si>
    <t>INTEREST</t>
  </si>
  <si>
    <t>LOAN BALANCE</t>
  </si>
  <si>
    <t xml:space="preserve">Solves for the monthly mortgage payment (PMT) to be made by the Borrower given a specified loan amount (PV) with amortiztion period (n) at interest rate (i)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</si>
</sst>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4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u/>
      <sz val="24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rgb="FF7030A0"/>
      <name val="Calibri"/>
      <family val="2"/>
      <scheme val="minor"/>
    </font>
    <font>
      <u/>
      <sz val="24"/>
      <color rgb="FF7030A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4"/>
      <name val="Calibri"/>
      <family val="2"/>
      <scheme val="minor"/>
    </font>
    <font>
      <i/>
      <sz val="2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8" fontId="4" fillId="0" borderId="0" xfId="1" applyNumberFormat="1" applyFont="1" applyAlignment="1">
      <alignment horizontal="center"/>
    </xf>
    <xf numFmtId="8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8" fontId="4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7" fontId="6" fillId="0" borderId="0" xfId="0" applyNumberFormat="1" applyFont="1" applyFill="1" applyAlignment="1">
      <alignment horizontal="center"/>
    </xf>
    <xf numFmtId="7" fontId="8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7" fontId="10" fillId="0" borderId="0" xfId="0" applyNumberFormat="1" applyFont="1" applyAlignment="1">
      <alignment horizontal="center"/>
    </xf>
    <xf numFmtId="7" fontId="13" fillId="0" borderId="0" xfId="0" applyNumberFormat="1" applyFont="1" applyAlignment="1">
      <alignment horizontal="center"/>
    </xf>
    <xf numFmtId="8" fontId="14" fillId="0" borderId="0" xfId="0" applyNumberFormat="1" applyFont="1" applyAlignment="1">
      <alignment horizontal="center"/>
    </xf>
    <xf numFmtId="8" fontId="15" fillId="0" borderId="0" xfId="0" applyNumberFormat="1" applyFont="1" applyAlignment="1">
      <alignment horizontal="center"/>
    </xf>
    <xf numFmtId="7" fontId="11" fillId="0" borderId="0" xfId="0" applyNumberFormat="1" applyFont="1" applyAlignment="1">
      <alignment horizontal="center"/>
    </xf>
    <xf numFmtId="7" fontId="12" fillId="0" borderId="0" xfId="0" applyNumberFormat="1" applyFont="1" applyAlignment="1">
      <alignment horizontal="center"/>
    </xf>
    <xf numFmtId="8" fontId="16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8" fontId="4" fillId="0" borderId="0" xfId="1" applyNumberFormat="1" applyFont="1" applyBorder="1" applyAlignment="1">
      <alignment horizontal="center"/>
    </xf>
    <xf numFmtId="8" fontId="4" fillId="0" borderId="0" xfId="1" applyNumberFormat="1" applyFont="1" applyAlignment="1">
      <alignment horizontal="left"/>
    </xf>
    <xf numFmtId="9" fontId="4" fillId="0" borderId="0" xfId="2" applyNumberFormat="1" applyFont="1" applyAlignment="1">
      <alignment horizontal="center"/>
    </xf>
    <xf numFmtId="9" fontId="4" fillId="2" borderId="0" xfId="2" applyNumberFormat="1" applyFont="1" applyFill="1" applyAlignment="1">
      <alignment horizontal="center"/>
    </xf>
    <xf numFmtId="8" fontId="7" fillId="2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7" fillId="4" borderId="1" xfId="2" applyNumberFormat="1" applyFont="1" applyFill="1" applyBorder="1" applyAlignment="1">
      <alignment horizontal="center"/>
    </xf>
    <xf numFmtId="8" fontId="7" fillId="4" borderId="1" xfId="1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2" applyNumberFormat="1" applyFont="1" applyFill="1" applyBorder="1" applyAlignment="1">
      <alignment horizontal="center" vertical="center"/>
    </xf>
    <xf numFmtId="8" fontId="2" fillId="4" borderId="1" xfId="1" applyNumberFormat="1" applyFont="1" applyFill="1" applyBorder="1" applyAlignment="1">
      <alignment horizontal="center" vertical="center"/>
    </xf>
    <xf numFmtId="8" fontId="22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8" fontId="2" fillId="0" borderId="0" xfId="1" applyNumberFormat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165" fontId="23" fillId="4" borderId="1" xfId="2" applyNumberFormat="1" applyFont="1" applyFill="1" applyBorder="1" applyAlignment="1">
      <alignment horizontal="center" vertical="center"/>
    </xf>
    <xf numFmtId="8" fontId="23" fillId="4" borderId="1" xfId="1" applyNumberFormat="1" applyFont="1" applyFill="1" applyBorder="1" applyAlignment="1">
      <alignment horizontal="center" vertical="center"/>
    </xf>
    <xf numFmtId="8" fontId="19" fillId="2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64" fontId="4" fillId="0" borderId="0" xfId="2" applyNumberFormat="1" applyFont="1" applyBorder="1" applyAlignment="1">
      <alignment horizontal="center" vertical="center"/>
    </xf>
    <xf numFmtId="8" fontId="4" fillId="0" borderId="0" xfId="1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8" fontId="4" fillId="0" borderId="0" xfId="1" applyNumberFormat="1" applyFont="1" applyAlignment="1">
      <alignment horizontal="center" vertical="center"/>
    </xf>
    <xf numFmtId="8" fontId="20" fillId="2" borderId="1" xfId="1" applyNumberFormat="1" applyFont="1" applyFill="1" applyBorder="1" applyAlignment="1">
      <alignment horizontal="center" vertical="center"/>
    </xf>
    <xf numFmtId="8" fontId="7" fillId="4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4" fillId="4" borderId="1" xfId="2" applyNumberFormat="1" applyFont="1" applyFill="1" applyBorder="1" applyAlignment="1">
      <alignment horizontal="center" vertical="center"/>
    </xf>
    <xf numFmtId="8" fontId="24" fillId="4" borderId="1" xfId="1" applyNumberFormat="1" applyFont="1" applyFill="1" applyBorder="1" applyAlignment="1">
      <alignment horizontal="center" vertical="center"/>
    </xf>
    <xf numFmtId="166" fontId="19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7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ysClr val="windowText" lastClr="000000"/>
                </a:solidFill>
              </a:rPr>
              <a:t>Compounded Future Value</a:t>
            </a:r>
          </a:p>
        </c:rich>
      </c:tx>
      <c:layout>
        <c:manualLayout>
          <c:xMode val="edge"/>
          <c:yMode val="edge"/>
          <c:x val="0.38693808435235916"/>
          <c:y val="2.1097046413502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'FUTURE VALUE'!$F$3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'FUTURE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'FUTURE VALUE'!$F$4:$F$29</c:f>
              <c:numCache>
                <c:formatCode>"$"#,##0.00_);[Red]\("$"#,##0.00\)</c:formatCode>
                <c:ptCount val="26"/>
                <c:pt idx="0">
                  <c:v>11046.221254112048</c:v>
                </c:pt>
                <c:pt idx="1">
                  <c:v>12189.944199947571</c:v>
                </c:pt>
                <c:pt idx="2">
                  <c:v>13439.163793441217</c:v>
                </c:pt>
                <c:pt idx="3">
                  <c:v>14802.442849183446</c:v>
                </c:pt>
                <c:pt idx="4">
                  <c:v>16288.946267774416</c:v>
                </c:pt>
                <c:pt idx="5">
                  <c:v>17908.476965428545</c:v>
                </c:pt>
                <c:pt idx="6">
                  <c:v>19671.513572895656</c:v>
                </c:pt>
                <c:pt idx="7">
                  <c:v>21589.249972727877</c:v>
                </c:pt>
                <c:pt idx="8">
                  <c:v>23673.636745921187</c:v>
                </c:pt>
                <c:pt idx="9">
                  <c:v>25937.424601000017</c:v>
                </c:pt>
                <c:pt idx="10">
                  <c:v>28394.209860690124</c:v>
                </c:pt>
                <c:pt idx="11">
                  <c:v>31058.482083442057</c:v>
                </c:pt>
                <c:pt idx="12">
                  <c:v>33945.673899222194</c:v>
                </c:pt>
                <c:pt idx="13">
                  <c:v>37072.213141185654</c:v>
                </c:pt>
                <c:pt idx="14">
                  <c:v>40455.57735707907</c:v>
                </c:pt>
                <c:pt idx="15">
                  <c:v>44114.350786499141</c:v>
                </c:pt>
                <c:pt idx="16">
                  <c:v>48068.283892447849</c:v>
                </c:pt>
                <c:pt idx="17">
                  <c:v>52338.355537985655</c:v>
                </c:pt>
                <c:pt idx="18">
                  <c:v>56946.837901181243</c:v>
                </c:pt>
                <c:pt idx="19">
                  <c:v>61917.36422399999</c:v>
                </c:pt>
                <c:pt idx="20">
                  <c:v>67274.999493255978</c:v>
                </c:pt>
                <c:pt idx="21">
                  <c:v>73046.314154279142</c:v>
                </c:pt>
                <c:pt idx="22">
                  <c:v>79259.460960518903</c:v>
                </c:pt>
                <c:pt idx="23">
                  <c:v>85944.255064918063</c:v>
                </c:pt>
                <c:pt idx="24">
                  <c:v>93132.257461547852</c:v>
                </c:pt>
                <c:pt idx="25">
                  <c:v>100856.86188869541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525-8748-58FA199D88D4}"/>
            </c:ext>
          </c:extLst>
        </c:ser>
        <c:ser>
          <c:idx val="1"/>
          <c:order val="1"/>
          <c:tx>
            <c:strRef>
              <c:f>'FUTURE VALUE'!$C$3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'FUTURE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'FUTURE VALUE'!$C$4:$C$28</c:f>
              <c:numCache>
                <c:formatCode>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6-4C21-AF3F-729B818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379728"/>
        <c:axId val="682383336"/>
        <c:extLst/>
      </c:barChart>
      <c:catAx>
        <c:axId val="6823797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Annual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83336"/>
        <c:crosses val="autoZero"/>
        <c:auto val="1"/>
        <c:lblAlgn val="ctr"/>
        <c:lblOffset val="100"/>
        <c:noMultiLvlLbl val="0"/>
      </c:catAx>
      <c:valAx>
        <c:axId val="6823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Future Value</a:t>
                </a:r>
              </a:p>
            </c:rich>
          </c:tx>
          <c:layout>
            <c:manualLayout>
              <c:xMode val="edge"/>
              <c:yMode val="edge"/>
              <c:x val="1.4336917562724014E-2"/>
              <c:y val="0.3909792684142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;[Red]&quot;$&quot;#,##0" sourceLinked="0"/>
        <c:majorTickMark val="cross"/>
        <c:minorTickMark val="out"/>
        <c:tickLblPos val="low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/>
              <a:t>Discounted Present Value</a:t>
            </a:r>
          </a:p>
        </c:rich>
      </c:tx>
      <c:layout>
        <c:manualLayout>
          <c:xMode val="edge"/>
          <c:yMode val="edge"/>
          <c:x val="0.37045130297576379"/>
          <c:y val="1.9017432646592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9418597307717"/>
          <c:y val="8.6772402261127812E-2"/>
          <c:w val="0.7455863120393601"/>
          <c:h val="0.81814043450590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'PRESENT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'PRESENT VALUE'!$D$4:$D$29</c:f>
              <c:numCache>
                <c:formatCode>"$"#,##0.00_);[Red]\("$"#,##0.00\)</c:formatCode>
                <c:ptCount val="26"/>
                <c:pt idx="0">
                  <c:v>-9052.8695469298309</c:v>
                </c:pt>
                <c:pt idx="1">
                  <c:v>-8203.4829987515532</c:v>
                </c:pt>
                <c:pt idx="2">
                  <c:v>-7440.9391489672516</c:v>
                </c:pt>
                <c:pt idx="3">
                  <c:v>-6755.6416882579852</c:v>
                </c:pt>
                <c:pt idx="4">
                  <c:v>-6139.1325354075934</c:v>
                </c:pt>
                <c:pt idx="5">
                  <c:v>-5583.9477691511784</c:v>
                </c:pt>
                <c:pt idx="6">
                  <c:v>-5083.4929213471778</c:v>
                </c:pt>
                <c:pt idx="7">
                  <c:v>-4631.9348808468421</c:v>
                </c:pt>
                <c:pt idx="8">
                  <c:v>-4224.1080689568889</c:v>
                </c:pt>
                <c:pt idx="9">
                  <c:v>-3855.4328942953148</c:v>
                </c:pt>
                <c:pt idx="10">
                  <c:v>-3521.8447877446761</c:v>
                </c:pt>
                <c:pt idx="11">
                  <c:v>-3219.7323659069657</c:v>
                </c:pt>
                <c:pt idx="12">
                  <c:v>-2945.8834812612554</c:v>
                </c:pt>
                <c:pt idx="13">
                  <c:v>-2697.4380951889884</c:v>
                </c:pt>
                <c:pt idx="14">
                  <c:v>-2471.8470612186588</c:v>
                </c:pt>
                <c:pt idx="15">
                  <c:v>-2266.836034468045</c:v>
                </c:pt>
                <c:pt idx="16">
                  <c:v>-2080.3738328530444</c:v>
                </c:pt>
                <c:pt idx="17">
                  <c:v>-1910.6446691360586</c:v>
                </c:pt>
                <c:pt idx="18">
                  <c:v>-1756.0237527767229</c:v>
                </c:pt>
                <c:pt idx="19">
                  <c:v>-1615.0558288984575</c:v>
                </c:pt>
                <c:pt idx="20">
                  <c:v>-1486.4362802414373</c:v>
                </c:pt>
                <c:pt idx="21">
                  <c:v>-1368.9944682053731</c:v>
                </c:pt>
                <c:pt idx="22">
                  <c:v>-1261.6790322332936</c:v>
                </c:pt>
                <c:pt idx="23">
                  <c:v>-1163.5449038968914</c:v>
                </c:pt>
                <c:pt idx="24">
                  <c:v>-1073.741824</c:v>
                </c:pt>
                <c:pt idx="25">
                  <c:v>-991.50417856901959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420-94F3-9B9FB9E9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91215416"/>
        <c:axId val="691215744"/>
      </c:barChart>
      <c:catAx>
        <c:axId val="691215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u="none">
                    <a:solidFill>
                      <a:schemeClr val="tx1"/>
                    </a:solidFill>
                  </a:rPr>
                  <a:t>Discount Rate</a:t>
                </a:r>
              </a:p>
            </c:rich>
          </c:tx>
          <c:layout>
            <c:manualLayout>
              <c:xMode val="edge"/>
              <c:yMode val="edge"/>
              <c:x val="0.44140033516218635"/>
              <c:y val="0.9472265412148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744"/>
        <c:crosses val="autoZero"/>
        <c:auto val="1"/>
        <c:lblAlgn val="ctr"/>
        <c:lblOffset val="100"/>
        <c:tickMarkSkip val="1"/>
        <c:noMultiLvlLbl val="1"/>
      </c:catAx>
      <c:valAx>
        <c:axId val="6912157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Present Value</a:t>
                </a:r>
              </a:p>
            </c:rich>
          </c:tx>
          <c:layout>
            <c:manualLayout>
              <c:xMode val="edge"/>
              <c:yMode val="edge"/>
              <c:x val="2.3068187905083293E-2"/>
              <c:y val="0.3861595351294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416"/>
        <c:crosses val="autoZero"/>
        <c:crossBetween val="between"/>
      </c:valAx>
      <c:spPr>
        <a:noFill/>
        <a:ln>
          <a:noFill/>
        </a:ln>
        <a:effectLst>
          <a:glow rad="165100">
            <a:schemeClr val="accent1">
              <a:alpha val="40000"/>
            </a:schemeClr>
          </a:glow>
          <a:softEdge rad="889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u="sng">
                <a:ln>
                  <a:solidFill>
                    <a:schemeClr val="tx1"/>
                  </a:solidFill>
                </a:ln>
                <a:effectLst/>
              </a:rPr>
              <a:t>CONSTANT PAYMENT MORTGAGE </a:t>
            </a:r>
          </a:p>
        </c:rich>
      </c:tx>
      <c:layout>
        <c:manualLayout>
          <c:xMode val="edge"/>
          <c:yMode val="edge"/>
          <c:x val="0.32645347547325859"/>
          <c:y val="3.41459321109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705468378014"/>
          <c:y val="0.10870369810708352"/>
          <c:w val="0.80990841390258572"/>
          <c:h val="0.78277458201975225"/>
        </c:manualLayout>
      </c:layout>
      <c:lineChart>
        <c:grouping val="standard"/>
        <c:varyColors val="0"/>
        <c:ser>
          <c:idx val="0"/>
          <c:order val="0"/>
          <c:tx>
            <c:strRef>
              <c:f>'CPM AMORTIZATION 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'!$F$10:$F$369</c:f>
              <c:numCache>
                <c:formatCode>"$"#,##0.00_);\("$"#,##0.00\)</c:formatCode>
                <c:ptCount val="360"/>
                <c:pt idx="0">
                  <c:v>4993708.8386725923</c:v>
                </c:pt>
                <c:pt idx="1">
                  <c:v>4987392.7769286502</c:v>
                </c:pt>
                <c:pt idx="2">
                  <c:v>4981051.7162123257</c:v>
                </c:pt>
                <c:pt idx="3">
                  <c:v>4974685.5575776864</c:v>
                </c:pt>
                <c:pt idx="4">
                  <c:v>4968294.2016871711</c:v>
                </c:pt>
                <c:pt idx="5">
                  <c:v>4961877.5488100406</c:v>
                </c:pt>
                <c:pt idx="6">
                  <c:v>4955435.4988208227</c:v>
                </c:pt>
                <c:pt idx="7">
                  <c:v>4948967.9511977471</c:v>
                </c:pt>
                <c:pt idx="8">
                  <c:v>4942474.8050211798</c:v>
                </c:pt>
                <c:pt idx="9">
                  <c:v>4935955.9589720462</c:v>
                </c:pt>
                <c:pt idx="10">
                  <c:v>4929411.3113302495</c:v>
                </c:pt>
                <c:pt idx="11">
                  <c:v>4922840.7599730864</c:v>
                </c:pt>
                <c:pt idx="12">
                  <c:v>4916244.2023736518</c:v>
                </c:pt>
                <c:pt idx="13">
                  <c:v>4909621.5355992392</c:v>
                </c:pt>
                <c:pt idx="14">
                  <c:v>4902972.6563097332</c:v>
                </c:pt>
                <c:pt idx="15">
                  <c:v>4896297.4607559992</c:v>
                </c:pt>
                <c:pt idx="16">
                  <c:v>4889595.844778263</c:v>
                </c:pt>
                <c:pt idx="17">
                  <c:v>4882867.7038044874</c:v>
                </c:pt>
                <c:pt idx="18">
                  <c:v>4876112.9328487376</c:v>
                </c:pt>
                <c:pt idx="19">
                  <c:v>4869331.4265095452</c:v>
                </c:pt>
                <c:pt idx="20">
                  <c:v>4862523.0789682623</c:v>
                </c:pt>
                <c:pt idx="21">
                  <c:v>4855687.7839874104</c:v>
                </c:pt>
                <c:pt idx="22">
                  <c:v>4848825.4349090243</c:v>
                </c:pt>
                <c:pt idx="23">
                  <c:v>4841935.9246529862</c:v>
                </c:pt>
                <c:pt idx="24">
                  <c:v>4835019.1457153549</c:v>
                </c:pt>
                <c:pt idx="25">
                  <c:v>4828074.9901666883</c:v>
                </c:pt>
                <c:pt idx="26">
                  <c:v>4821103.3496503597</c:v>
                </c:pt>
                <c:pt idx="27">
                  <c:v>4814104.1153808683</c:v>
                </c:pt>
                <c:pt idx="28">
                  <c:v>4807077.1781421378</c:v>
                </c:pt>
                <c:pt idx="29">
                  <c:v>4800022.4282858167</c:v>
                </c:pt>
                <c:pt idx="30">
                  <c:v>4792939.7557295635</c:v>
                </c:pt>
                <c:pt idx="31">
                  <c:v>4785829.0499553336</c:v>
                </c:pt>
                <c:pt idx="32">
                  <c:v>4778690.2000076491</c:v>
                </c:pt>
                <c:pt idx="33">
                  <c:v>4771523.0944918711</c:v>
                </c:pt>
                <c:pt idx="34">
                  <c:v>4764327.6215724619</c:v>
                </c:pt>
                <c:pt idx="35">
                  <c:v>4757103.6689712377</c:v>
                </c:pt>
                <c:pt idx="36">
                  <c:v>4749851.1239656182</c:v>
                </c:pt>
                <c:pt idx="37">
                  <c:v>4742569.8733868664</c:v>
                </c:pt>
                <c:pt idx="38">
                  <c:v>4735259.803618324</c:v>
                </c:pt>
                <c:pt idx="39">
                  <c:v>4727920.8005936369</c:v>
                </c:pt>
                <c:pt idx="40">
                  <c:v>4720552.7497949786</c:v>
                </c:pt>
                <c:pt idx="41">
                  <c:v>4713155.536251259</c:v>
                </c:pt>
                <c:pt idx="42">
                  <c:v>4705729.0445363335</c:v>
                </c:pt>
                <c:pt idx="43">
                  <c:v>4698273.1587672001</c:v>
                </c:pt>
                <c:pt idx="44">
                  <c:v>4690787.7626021923</c:v>
                </c:pt>
                <c:pt idx="45">
                  <c:v>4683272.7392391637</c:v>
                </c:pt>
                <c:pt idx="46">
                  <c:v>4675727.9714136645</c:v>
                </c:pt>
                <c:pt idx="47">
                  <c:v>4668153.3413971122</c:v>
                </c:pt>
                <c:pt idx="48">
                  <c:v>4660548.7309949538</c:v>
                </c:pt>
                <c:pt idx="49">
                  <c:v>4652914.0215448234</c:v>
                </c:pt>
                <c:pt idx="50">
                  <c:v>4645249.0939146895</c:v>
                </c:pt>
                <c:pt idx="51">
                  <c:v>4637553.8285009954</c:v>
                </c:pt>
                <c:pt idx="52">
                  <c:v>4629828.1052267943</c:v>
                </c:pt>
                <c:pt idx="53">
                  <c:v>4622071.803539874</c:v>
                </c:pt>
                <c:pt idx="54">
                  <c:v>4614284.8024108773</c:v>
                </c:pt>
                <c:pt idx="55">
                  <c:v>4606466.9803314116</c:v>
                </c:pt>
                <c:pt idx="56">
                  <c:v>4598618.215312155</c:v>
                </c:pt>
                <c:pt idx="57">
                  <c:v>4590738.3848809525</c:v>
                </c:pt>
                <c:pt idx="58">
                  <c:v>4582827.3660809034</c:v>
                </c:pt>
                <c:pt idx="59">
                  <c:v>4574885.0354684433</c:v>
                </c:pt>
                <c:pt idx="60">
                  <c:v>4566911.2691114191</c:v>
                </c:pt>
                <c:pt idx="61">
                  <c:v>4558905.942587154</c:v>
                </c:pt>
                <c:pt idx="62">
                  <c:v>4550868.9309805064</c:v>
                </c:pt>
                <c:pt idx="63">
                  <c:v>4542800.1088819196</c:v>
                </c:pt>
                <c:pt idx="64">
                  <c:v>4534699.3503854666</c:v>
                </c:pt>
                <c:pt idx="65">
                  <c:v>4526566.5290868841</c:v>
                </c:pt>
                <c:pt idx="66">
                  <c:v>4518401.5180816017</c:v>
                </c:pt>
                <c:pt idx="67">
                  <c:v>4510204.1899627605</c:v>
                </c:pt>
                <c:pt idx="68">
                  <c:v>4501974.4168192251</c:v>
                </c:pt>
                <c:pt idx="69">
                  <c:v>4493712.0702335872</c:v>
                </c:pt>
                <c:pt idx="70">
                  <c:v>4485417.0212801639</c:v>
                </c:pt>
                <c:pt idx="71">
                  <c:v>4477089.1405229829</c:v>
                </c:pt>
                <c:pt idx="72">
                  <c:v>4468728.2980137654</c:v>
                </c:pt>
                <c:pt idx="73">
                  <c:v>4460334.3632898955</c:v>
                </c:pt>
                <c:pt idx="74">
                  <c:v>4451907.2053723885</c:v>
                </c:pt>
                <c:pt idx="75">
                  <c:v>4443446.6927638445</c:v>
                </c:pt>
                <c:pt idx="76">
                  <c:v>4434952.6934463959</c:v>
                </c:pt>
                <c:pt idx="77">
                  <c:v>4426425.0748796491</c:v>
                </c:pt>
                <c:pt idx="78">
                  <c:v>4417863.703998615</c:v>
                </c:pt>
                <c:pt idx="79">
                  <c:v>4409268.4472116334</c:v>
                </c:pt>
                <c:pt idx="80">
                  <c:v>4400639.1703982893</c:v>
                </c:pt>
                <c:pt idx="81">
                  <c:v>4391975.7389073176</c:v>
                </c:pt>
                <c:pt idx="82">
                  <c:v>4383278.0175545048</c:v>
                </c:pt>
                <c:pt idx="83">
                  <c:v>4374545.8706205776</c:v>
                </c:pt>
                <c:pt idx="84">
                  <c:v>4365779.1618490862</c:v>
                </c:pt>
                <c:pt idx="85">
                  <c:v>4356977.7544442769</c:v>
                </c:pt>
                <c:pt idx="86">
                  <c:v>4348141.5110689597</c:v>
                </c:pt>
                <c:pt idx="87">
                  <c:v>4339270.2938423622</c:v>
                </c:pt>
                <c:pt idx="88">
                  <c:v>4330363.9643379822</c:v>
                </c:pt>
                <c:pt idx="89">
                  <c:v>4321422.3835814241</c:v>
                </c:pt>
                <c:pt idx="90">
                  <c:v>4312445.4120482318</c:v>
                </c:pt>
                <c:pt idx="91">
                  <c:v>4303432.9096617112</c:v>
                </c:pt>
                <c:pt idx="92">
                  <c:v>4294384.7357907444</c:v>
                </c:pt>
                <c:pt idx="93">
                  <c:v>4285300.7492475966</c:v>
                </c:pt>
                <c:pt idx="94">
                  <c:v>4276180.8082857104</c:v>
                </c:pt>
                <c:pt idx="95">
                  <c:v>4267024.770597497</c:v>
                </c:pt>
                <c:pt idx="96">
                  <c:v>4257832.4933121139</c:v>
                </c:pt>
                <c:pt idx="97">
                  <c:v>4248603.8329932354</c:v>
                </c:pt>
                <c:pt idx="98">
                  <c:v>4239338.6456368146</c:v>
                </c:pt>
                <c:pt idx="99">
                  <c:v>4230036.7866688371</c:v>
                </c:pt>
                <c:pt idx="100">
                  <c:v>4220698.1109430641</c:v>
                </c:pt>
                <c:pt idx="101">
                  <c:v>4211322.4727387689</c:v>
                </c:pt>
                <c:pt idx="102">
                  <c:v>4201909.7257584613</c:v>
                </c:pt>
                <c:pt idx="103">
                  <c:v>4192459.7231256054</c:v>
                </c:pt>
                <c:pt idx="104">
                  <c:v>4182972.3173823287</c:v>
                </c:pt>
                <c:pt idx="105">
                  <c:v>4173447.3604871198</c:v>
                </c:pt>
                <c:pt idx="106">
                  <c:v>4163884.70381252</c:v>
                </c:pt>
                <c:pt idx="107">
                  <c:v>4154284.1981428019</c:v>
                </c:pt>
                <c:pt idx="108">
                  <c:v>4144645.6936716433</c:v>
                </c:pt>
                <c:pt idx="109">
                  <c:v>4134969.0399997877</c:v>
                </c:pt>
                <c:pt idx="110">
                  <c:v>4125254.0861326987</c:v>
                </c:pt>
                <c:pt idx="111">
                  <c:v>4115500.680478204</c:v>
                </c:pt>
                <c:pt idx="112">
                  <c:v>4105708.6708441288</c:v>
                </c:pt>
                <c:pt idx="113">
                  <c:v>4095877.9044359219</c:v>
                </c:pt>
                <c:pt idx="114">
                  <c:v>4086008.2278542714</c:v>
                </c:pt>
                <c:pt idx="115">
                  <c:v>4076099.4870927106</c:v>
                </c:pt>
                <c:pt idx="116">
                  <c:v>4066151.5275352155</c:v>
                </c:pt>
                <c:pt idx="117">
                  <c:v>4056164.1939537921</c:v>
                </c:pt>
                <c:pt idx="118">
                  <c:v>4046137.3305060533</c:v>
                </c:pt>
                <c:pt idx="119">
                  <c:v>4036070.7807327881</c:v>
                </c:pt>
                <c:pt idx="120">
                  <c:v>4025964.3875555205</c:v>
                </c:pt>
                <c:pt idx="121">
                  <c:v>4015817.9932740573</c:v>
                </c:pt>
                <c:pt idx="122">
                  <c:v>4005631.4395640278</c:v>
                </c:pt>
                <c:pt idx="123">
                  <c:v>3995404.5674744141</c:v>
                </c:pt>
                <c:pt idx="124">
                  <c:v>3985137.2174250698</c:v>
                </c:pt>
                <c:pt idx="125">
                  <c:v>3974829.22920423</c:v>
                </c:pt>
                <c:pt idx="126">
                  <c:v>3964480.4419660126</c:v>
                </c:pt>
                <c:pt idx="127">
                  <c:v>3954090.6942279059</c:v>
                </c:pt>
                <c:pt idx="128">
                  <c:v>3943659.8238682519</c:v>
                </c:pt>
                <c:pt idx="129">
                  <c:v>3933187.6681237146</c:v>
                </c:pt>
                <c:pt idx="130">
                  <c:v>3922674.0635867403</c:v>
                </c:pt>
                <c:pt idx="131">
                  <c:v>3912118.8462030087</c:v>
                </c:pt>
                <c:pt idx="132">
                  <c:v>3901521.8512688722</c:v>
                </c:pt>
                <c:pt idx="133">
                  <c:v>3890882.9134287862</c:v>
                </c:pt>
                <c:pt idx="134">
                  <c:v>3880201.8666727291</c:v>
                </c:pt>
                <c:pt idx="135">
                  <c:v>3869478.5443336116</c:v>
                </c:pt>
                <c:pt idx="136">
                  <c:v>3858712.7790846759</c:v>
                </c:pt>
                <c:pt idx="137">
                  <c:v>3847904.4029368851</c:v>
                </c:pt>
                <c:pt idx="138">
                  <c:v>3837053.2472363012</c:v>
                </c:pt>
                <c:pt idx="139">
                  <c:v>3826159.1426614546</c:v>
                </c:pt>
                <c:pt idx="140">
                  <c:v>3815221.9192207009</c:v>
                </c:pt>
                <c:pt idx="141">
                  <c:v>3804241.4062495683</c:v>
                </c:pt>
                <c:pt idx="142">
                  <c:v>3793217.4324080963</c:v>
                </c:pt>
                <c:pt idx="143">
                  <c:v>3782149.8256781595</c:v>
                </c:pt>
                <c:pt idx="144">
                  <c:v>3771038.4133607857</c:v>
                </c:pt>
                <c:pt idx="145">
                  <c:v>3759883.0220734598</c:v>
                </c:pt>
                <c:pt idx="146">
                  <c:v>3748683.4777474185</c:v>
                </c:pt>
                <c:pt idx="147">
                  <c:v>3737439.6056249347</c:v>
                </c:pt>
                <c:pt idx="148">
                  <c:v>3726151.2302565901</c:v>
                </c:pt>
                <c:pt idx="149">
                  <c:v>3714818.1754985377</c:v>
                </c:pt>
                <c:pt idx="150">
                  <c:v>3703440.2645097529</c:v>
                </c:pt>
                <c:pt idx="151">
                  <c:v>3692017.3197492743</c:v>
                </c:pt>
                <c:pt idx="152">
                  <c:v>3680549.1629734337</c:v>
                </c:pt>
                <c:pt idx="153">
                  <c:v>3669035.6152330744</c:v>
                </c:pt>
                <c:pt idx="154">
                  <c:v>3657476.4968707589</c:v>
                </c:pt>
                <c:pt idx="155">
                  <c:v>3645871.6275179656</c:v>
                </c:pt>
                <c:pt idx="156">
                  <c:v>3634220.8260922739</c:v>
                </c:pt>
                <c:pt idx="157">
                  <c:v>3622523.9107945394</c:v>
                </c:pt>
                <c:pt idx="158">
                  <c:v>3610780.6991060562</c:v>
                </c:pt>
                <c:pt idx="159">
                  <c:v>3598991.00778571</c:v>
                </c:pt>
                <c:pt idx="160">
                  <c:v>3587154.6528671179</c:v>
                </c:pt>
                <c:pt idx="161">
                  <c:v>3575271.4496557578</c:v>
                </c:pt>
                <c:pt idx="162">
                  <c:v>3563341.2127260873</c:v>
                </c:pt>
                <c:pt idx="163">
                  <c:v>3551363.755918649</c:v>
                </c:pt>
                <c:pt idx="164">
                  <c:v>3539338.8923371672</c:v>
                </c:pt>
                <c:pt idx="165">
                  <c:v>3527266.4343456295</c:v>
                </c:pt>
                <c:pt idx="166">
                  <c:v>3515146.1935653617</c:v>
                </c:pt>
                <c:pt idx="167">
                  <c:v>3502977.9808720853</c:v>
                </c:pt>
                <c:pt idx="168">
                  <c:v>3490761.6063929689</c:v>
                </c:pt>
                <c:pt idx="169">
                  <c:v>3478496.8795036641</c:v>
                </c:pt>
                <c:pt idx="170">
                  <c:v>3466183.6088253316</c:v>
                </c:pt>
                <c:pt idx="171">
                  <c:v>3453821.6022216543</c:v>
                </c:pt>
                <c:pt idx="172">
                  <c:v>3441410.6667958396</c:v>
                </c:pt>
                <c:pt idx="173">
                  <c:v>3428950.6088876096</c:v>
                </c:pt>
                <c:pt idx="174">
                  <c:v>3416441.2340701786</c:v>
                </c:pt>
                <c:pt idx="175">
                  <c:v>3403882.3471472203</c:v>
                </c:pt>
                <c:pt idx="176">
                  <c:v>3391273.7521498208</c:v>
                </c:pt>
                <c:pt idx="177">
                  <c:v>3378615.2523334217</c:v>
                </c:pt>
                <c:pt idx="178">
                  <c:v>3365906.6501747495</c:v>
                </c:pt>
                <c:pt idx="179">
                  <c:v>3353147.7473687334</c:v>
                </c:pt>
                <c:pt idx="180">
                  <c:v>3340338.3448254107</c:v>
                </c:pt>
                <c:pt idx="181">
                  <c:v>3327478.2426668219</c:v>
                </c:pt>
                <c:pt idx="182">
                  <c:v>3314567.2402238892</c:v>
                </c:pt>
                <c:pt idx="183">
                  <c:v>3301605.1360332873</c:v>
                </c:pt>
                <c:pt idx="184">
                  <c:v>3288591.7278342992</c:v>
                </c:pt>
                <c:pt idx="185">
                  <c:v>3275526.8125656592</c:v>
                </c:pt>
                <c:pt idx="186">
                  <c:v>3262410.1863623862</c:v>
                </c:pt>
                <c:pt idx="187">
                  <c:v>3249241.6445526006</c:v>
                </c:pt>
                <c:pt idx="188">
                  <c:v>3236020.981654332</c:v>
                </c:pt>
                <c:pt idx="189">
                  <c:v>3222747.991372312</c:v>
                </c:pt>
                <c:pt idx="190">
                  <c:v>3209422.4665947556</c:v>
                </c:pt>
                <c:pt idx="191">
                  <c:v>3196044.1993901297</c:v>
                </c:pt>
                <c:pt idx="192">
                  <c:v>3182612.981003908</c:v>
                </c:pt>
                <c:pt idx="193">
                  <c:v>3169128.6018553134</c:v>
                </c:pt>
                <c:pt idx="194">
                  <c:v>3155590.8515340486</c:v>
                </c:pt>
                <c:pt idx="195">
                  <c:v>3141999.5187970125</c:v>
                </c:pt>
                <c:pt idx="196">
                  <c:v>3128354.391565003</c:v>
                </c:pt>
                <c:pt idx="197">
                  <c:v>3114655.2569194091</c:v>
                </c:pt>
                <c:pt idx="198">
                  <c:v>3100901.9010988884</c:v>
                </c:pt>
                <c:pt idx="199">
                  <c:v>3087094.1094960296</c:v>
                </c:pt>
                <c:pt idx="200">
                  <c:v>3073231.666654007</c:v>
                </c:pt>
                <c:pt idx="201">
                  <c:v>3059314.3562632157</c:v>
                </c:pt>
                <c:pt idx="202">
                  <c:v>3045341.9611578975</c:v>
                </c:pt>
                <c:pt idx="203">
                  <c:v>3031314.2633127524</c:v>
                </c:pt>
                <c:pt idx="204">
                  <c:v>3017231.0438395361</c:v>
                </c:pt>
                <c:pt idx="205">
                  <c:v>3003092.0829836451</c:v>
                </c:pt>
                <c:pt idx="206">
                  <c:v>2988897.1601206865</c:v>
                </c:pt>
                <c:pt idx="207">
                  <c:v>2974646.0537530361</c:v>
                </c:pt>
                <c:pt idx="208">
                  <c:v>2960338.5415063826</c:v>
                </c:pt>
                <c:pt idx="209">
                  <c:v>2945974.400126257</c:v>
                </c:pt>
                <c:pt idx="210">
                  <c:v>2931553.4054745487</c:v>
                </c:pt>
                <c:pt idx="211">
                  <c:v>2917075.3325260091</c:v>
                </c:pt>
                <c:pt idx="212">
                  <c:v>2902539.9553647391</c:v>
                </c:pt>
                <c:pt idx="213">
                  <c:v>2887947.0471806647</c:v>
                </c:pt>
                <c:pt idx="214">
                  <c:v>2873296.3802659977</c:v>
                </c:pt>
                <c:pt idx="215">
                  <c:v>2858587.7260116828</c:v>
                </c:pt>
                <c:pt idx="216">
                  <c:v>2843820.8549038288</c:v>
                </c:pt>
                <c:pt idx="217">
                  <c:v>2828995.53652013</c:v>
                </c:pt>
                <c:pt idx="218">
                  <c:v>2814111.5395262688</c:v>
                </c:pt>
                <c:pt idx="219">
                  <c:v>2799168.631672306</c:v>
                </c:pt>
                <c:pt idx="220">
                  <c:v>2784166.5797890569</c:v>
                </c:pt>
                <c:pt idx="221">
                  <c:v>2769105.1497844541</c:v>
                </c:pt>
                <c:pt idx="222">
                  <c:v>2753984.1066398933</c:v>
                </c:pt>
                <c:pt idx="223">
                  <c:v>2738803.2144065658</c:v>
                </c:pt>
                <c:pt idx="224">
                  <c:v>2723562.236201779</c:v>
                </c:pt>
                <c:pt idx="225">
                  <c:v>2708260.9342052578</c:v>
                </c:pt>
                <c:pt idx="226">
                  <c:v>2692899.0696554342</c:v>
                </c:pt>
                <c:pt idx="227">
                  <c:v>2677476.4028457226</c:v>
                </c:pt>
                <c:pt idx="228">
                  <c:v>2661992.6931207781</c:v>
                </c:pt>
                <c:pt idx="229">
                  <c:v>2646447.6988727422</c:v>
                </c:pt>
                <c:pt idx="230">
                  <c:v>2630841.1775374725</c:v>
                </c:pt>
                <c:pt idx="231">
                  <c:v>2615172.8855907577</c:v>
                </c:pt>
                <c:pt idx="232">
                  <c:v>2599442.578544518</c:v>
                </c:pt>
                <c:pt idx="233">
                  <c:v>2583650.010942989</c:v>
                </c:pt>
                <c:pt idx="234">
                  <c:v>2567794.9363588933</c:v>
                </c:pt>
                <c:pt idx="235">
                  <c:v>2551877.107389594</c:v>
                </c:pt>
                <c:pt idx="236">
                  <c:v>2535896.2756532342</c:v>
                </c:pt>
                <c:pt idx="237">
                  <c:v>2519852.191784862</c:v>
                </c:pt>
                <c:pt idx="238">
                  <c:v>2503744.6054325383</c:v>
                </c:pt>
                <c:pt idx="239">
                  <c:v>2487573.2652534321</c:v>
                </c:pt>
                <c:pt idx="240">
                  <c:v>2471337.9189098971</c:v>
                </c:pt>
                <c:pt idx="241">
                  <c:v>2455038.3130655345</c:v>
                </c:pt>
                <c:pt idx="242">
                  <c:v>2438674.1933812397</c:v>
                </c:pt>
                <c:pt idx="243">
                  <c:v>2422245.3045112346</c:v>
                </c:pt>
                <c:pt idx="244">
                  <c:v>2405751.3900990821</c:v>
                </c:pt>
                <c:pt idx="245">
                  <c:v>2389192.1927736863</c:v>
                </c:pt>
                <c:pt idx="246">
                  <c:v>2372567.4541452765</c:v>
                </c:pt>
                <c:pt idx="247">
                  <c:v>2355876.9148013755</c:v>
                </c:pt>
                <c:pt idx="248">
                  <c:v>2339120.3143027513</c:v>
                </c:pt>
                <c:pt idx="249">
                  <c:v>2322297.3911793535</c:v>
                </c:pt>
                <c:pt idx="250">
                  <c:v>2305407.8829262336</c:v>
                </c:pt>
                <c:pt idx="251">
                  <c:v>2288451.5259994478</c:v>
                </c:pt>
                <c:pt idx="252">
                  <c:v>2271428.0558119458</c:v>
                </c:pt>
                <c:pt idx="253">
                  <c:v>2254337.2067294414</c:v>
                </c:pt>
                <c:pt idx="254">
                  <c:v>2237178.7120662685</c:v>
                </c:pt>
                <c:pt idx="255">
                  <c:v>2219952.3040812188</c:v>
                </c:pt>
                <c:pt idx="256">
                  <c:v>2202657.7139733643</c:v>
                </c:pt>
                <c:pt idx="257">
                  <c:v>2185294.6718778629</c:v>
                </c:pt>
                <c:pt idx="258">
                  <c:v>2167862.9068617476</c:v>
                </c:pt>
                <c:pt idx="259">
                  <c:v>2150362.1469196985</c:v>
                </c:pt>
                <c:pt idx="260">
                  <c:v>2132792.1189697986</c:v>
                </c:pt>
                <c:pt idx="261">
                  <c:v>2115152.548849273</c:v>
                </c:pt>
                <c:pt idx="262">
                  <c:v>2097443.1613102104</c:v>
                </c:pt>
                <c:pt idx="263">
                  <c:v>2079663.6800152683</c:v>
                </c:pt>
                <c:pt idx="264">
                  <c:v>2061813.8275333608</c:v>
                </c:pt>
                <c:pt idx="265">
                  <c:v>2043893.3253353299</c:v>
                </c:pt>
                <c:pt idx="266">
                  <c:v>2025901.8937895992</c:v>
                </c:pt>
                <c:pt idx="267">
                  <c:v>2007839.2521578104</c:v>
                </c:pt>
                <c:pt idx="268">
                  <c:v>1989705.1185904429</c:v>
                </c:pt>
                <c:pt idx="269">
                  <c:v>1971499.210122416</c:v>
                </c:pt>
                <c:pt idx="270">
                  <c:v>1953221.2426686725</c:v>
                </c:pt>
                <c:pt idx="271">
                  <c:v>1934870.9310197472</c:v>
                </c:pt>
                <c:pt idx="272">
                  <c:v>1916447.9888373152</c:v>
                </c:pt>
                <c:pt idx="273">
                  <c:v>1897952.1286497253</c:v>
                </c:pt>
                <c:pt idx="274">
                  <c:v>1879383.0618475131</c:v>
                </c:pt>
                <c:pt idx="275">
                  <c:v>1860740.4986788975</c:v>
                </c:pt>
                <c:pt idx="276">
                  <c:v>1842024.1482452606</c:v>
                </c:pt>
                <c:pt idx="277">
                  <c:v>1823233.7184966074</c:v>
                </c:pt>
                <c:pt idx="278">
                  <c:v>1804368.9162270089</c:v>
                </c:pt>
                <c:pt idx="279">
                  <c:v>1785429.4470700275</c:v>
                </c:pt>
                <c:pt idx="280">
                  <c:v>1766415.0154941226</c:v>
                </c:pt>
                <c:pt idx="281">
                  <c:v>1747325.3247980403</c:v>
                </c:pt>
                <c:pt idx="282">
                  <c:v>1728160.0771061829</c:v>
                </c:pt>
                <c:pt idx="283">
                  <c:v>1708918.9733639613</c:v>
                </c:pt>
                <c:pt idx="284">
                  <c:v>1689601.713333128</c:v>
                </c:pt>
                <c:pt idx="285">
                  <c:v>1670207.9955870926</c:v>
                </c:pt>
                <c:pt idx="286">
                  <c:v>1650737.5175062183</c:v>
                </c:pt>
                <c:pt idx="287">
                  <c:v>1631189.9752731</c:v>
                </c:pt>
                <c:pt idx="288">
                  <c:v>1611565.063867823</c:v>
                </c:pt>
                <c:pt idx="289">
                  <c:v>1591862.4770632039</c:v>
                </c:pt>
                <c:pt idx="290">
                  <c:v>1572081.9074200122</c:v>
                </c:pt>
                <c:pt idx="291">
                  <c:v>1552223.0462821727</c:v>
                </c:pt>
                <c:pt idx="292">
                  <c:v>1532285.5837719496</c:v>
                </c:pt>
                <c:pt idx="293">
                  <c:v>1512269.2087851111</c:v>
                </c:pt>
                <c:pt idx="294">
                  <c:v>1492173.6089860746</c:v>
                </c:pt>
                <c:pt idx="295">
                  <c:v>1471998.4708030336</c:v>
                </c:pt>
                <c:pt idx="296">
                  <c:v>1451743.479423064</c:v>
                </c:pt>
                <c:pt idx="297">
                  <c:v>1431408.3187872125</c:v>
                </c:pt>
                <c:pt idx="298">
                  <c:v>1410992.6715855643</c:v>
                </c:pt>
                <c:pt idx="299">
                  <c:v>1390496.2192522921</c:v>
                </c:pt>
                <c:pt idx="300">
                  <c:v>1369918.6419606847</c:v>
                </c:pt>
                <c:pt idx="301">
                  <c:v>1349259.618618157</c:v>
                </c:pt>
                <c:pt idx="302">
                  <c:v>1328518.8268612397</c:v>
                </c:pt>
                <c:pt idx="303">
                  <c:v>1307695.9430505484</c:v>
                </c:pt>
                <c:pt idx="304">
                  <c:v>1286790.6422657345</c:v>
                </c:pt>
                <c:pt idx="305">
                  <c:v>1265802.5983004144</c:v>
                </c:pt>
                <c:pt idx="306">
                  <c:v>1244731.4836570795</c:v>
                </c:pt>
                <c:pt idx="307">
                  <c:v>1223576.9695419862</c:v>
                </c:pt>
                <c:pt idx="308">
                  <c:v>1202338.7258600255</c:v>
                </c:pt>
                <c:pt idx="309">
                  <c:v>1181016.4212095714</c:v>
                </c:pt>
                <c:pt idx="310">
                  <c:v>1159609.7228773108</c:v>
                </c:pt>
                <c:pt idx="311">
                  <c:v>1138118.2968330511</c:v>
                </c:pt>
                <c:pt idx="312">
                  <c:v>1116541.8077245085</c:v>
                </c:pt>
                <c:pt idx="313">
                  <c:v>1094879.918872074</c:v>
                </c:pt>
                <c:pt idx="314">
                  <c:v>1073132.2922635616</c:v>
                </c:pt>
                <c:pt idx="315">
                  <c:v>1051298.5885489329</c:v>
                </c:pt>
                <c:pt idx="316">
                  <c:v>1029378.4670350016</c:v>
                </c:pt>
                <c:pt idx="317">
                  <c:v>1007371.5856801182</c:v>
                </c:pt>
                <c:pt idx="318">
                  <c:v>985277.60108883213</c:v>
                </c:pt>
                <c:pt idx="319">
                  <c:v>963096.16850653372</c:v>
                </c:pt>
                <c:pt idx="320">
                  <c:v>940826.94181407464</c:v>
                </c:pt>
                <c:pt idx="321">
                  <c:v>918469.57352236682</c:v>
                </c:pt>
                <c:pt idx="322">
                  <c:v>896023.71476696036</c:v>
                </c:pt>
                <c:pt idx="323">
                  <c:v>873489.01530259999</c:v>
                </c:pt>
                <c:pt idx="324">
                  <c:v>850865.12349775969</c:v>
                </c:pt>
                <c:pt idx="325">
                  <c:v>828151.68632915581</c:v>
                </c:pt>
                <c:pt idx="326">
                  <c:v>805348.34937623865</c:v>
                </c:pt>
                <c:pt idx="327">
                  <c:v>782454.75681566179</c:v>
                </c:pt>
                <c:pt idx="328">
                  <c:v>759470.55141573015</c:v>
                </c:pt>
                <c:pt idx="329">
                  <c:v>736395.37453082565</c:v>
                </c:pt>
                <c:pt idx="330">
                  <c:v>713228.86609581066</c:v>
                </c:pt>
                <c:pt idx="331">
                  <c:v>689970.66462040995</c:v>
                </c:pt>
                <c:pt idx="332">
                  <c:v>666620.40718356951</c:v>
                </c:pt>
                <c:pt idx="333">
                  <c:v>643177.72942779411</c:v>
                </c:pt>
                <c:pt idx="334">
                  <c:v>619642.26555346139</c:v>
                </c:pt>
                <c:pt idx="335">
                  <c:v>596013.64831311395</c:v>
                </c:pt>
                <c:pt idx="336">
                  <c:v>572291.50900572934</c:v>
                </c:pt>
                <c:pt idx="337">
                  <c:v>548475.47747096606</c:v>
                </c:pt>
                <c:pt idx="338">
                  <c:v>524565.18208338821</c:v>
                </c:pt>
                <c:pt idx="339">
                  <c:v>500560.24974666629</c:v>
                </c:pt>
                <c:pt idx="340">
                  <c:v>476460.30588775559</c:v>
                </c:pt>
                <c:pt idx="341">
                  <c:v>452264.97445105133</c:v>
                </c:pt>
                <c:pt idx="342">
                  <c:v>427973.87789252063</c:v>
                </c:pt>
                <c:pt idx="343">
                  <c:v>403586.63717381126</c:v>
                </c:pt>
                <c:pt idx="344">
                  <c:v>379102.87175633723</c:v>
                </c:pt>
                <c:pt idx="345">
                  <c:v>354522.19959534082</c:v>
                </c:pt>
                <c:pt idx="346">
                  <c:v>329844.23713393119</c:v>
                </c:pt>
                <c:pt idx="347">
                  <c:v>305068.59929709934</c:v>
                </c:pt>
                <c:pt idx="348">
                  <c:v>280194.89948570926</c:v>
                </c:pt>
                <c:pt idx="349">
                  <c:v>255222.74957046573</c:v>
                </c:pt>
                <c:pt idx="350">
                  <c:v>230151.75988585767</c:v>
                </c:pt>
                <c:pt idx="351">
                  <c:v>204981.53922407792</c:v>
                </c:pt>
                <c:pt idx="352">
                  <c:v>179711.69482891884</c:v>
                </c:pt>
                <c:pt idx="353">
                  <c:v>154341.83238964374</c:v>
                </c:pt>
                <c:pt idx="354">
                  <c:v>128871.55603483398</c:v>
                </c:pt>
                <c:pt idx="355">
                  <c:v>103300.46832621188</c:v>
                </c:pt>
                <c:pt idx="356">
                  <c:v>77628.170252439042</c:v>
                </c:pt>
                <c:pt idx="357">
                  <c:v>51854.261222890222</c:v>
                </c:pt>
                <c:pt idx="358">
                  <c:v>25978.339061402447</c:v>
                </c:pt>
                <c:pt idx="359">
                  <c:v>-4.9840309657156467E-10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42F7-B09D-A624B1F0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5632"/>
        <c:axId val="692355960"/>
        <c:extLst/>
      </c:lineChart>
      <c:catAx>
        <c:axId val="69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960"/>
        <c:crosses val="autoZero"/>
        <c:auto val="1"/>
        <c:lblAlgn val="ctr"/>
        <c:lblOffset val="100"/>
        <c:noMultiLvlLbl val="0"/>
      </c:catAx>
      <c:valAx>
        <c:axId val="692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632"/>
        <c:crosses val="autoZero"/>
        <c:crossBetween val="between"/>
      </c:valAx>
      <c:spPr>
        <a:noFill/>
        <a:ln>
          <a:solidFill>
            <a:srgbClr val="00B050">
              <a:alpha val="95000"/>
            </a:srgb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516776429523881"/>
          <c:y val="0.80128889549443394"/>
          <c:w val="0.26027467387261805"/>
          <c:h val="8.642468015660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PRINCIPAL AND INTEREST PAYMENTS</a:t>
            </a:r>
          </a:p>
        </c:rich>
      </c:tx>
      <c:layout>
        <c:manualLayout>
          <c:xMode val="edge"/>
          <c:yMode val="edge"/>
          <c:x val="0.33343939674834044"/>
          <c:y val="1.7258881869068959E-2"/>
        </c:manualLayout>
      </c:layout>
      <c:overlay val="0"/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093275717305"/>
          <c:y val="0.10194819125870136"/>
          <c:w val="0.81179129696758412"/>
          <c:h val="0.79455904251946741"/>
        </c:manualLayout>
      </c:layout>
      <c:lineChart>
        <c:grouping val="standard"/>
        <c:varyColors val="0"/>
        <c:ser>
          <c:idx val="0"/>
          <c:order val="0"/>
          <c:tx>
            <c:strRef>
              <c:f>'CPM AMORTIZATION 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'!$E$10:$E$369</c:f>
              <c:numCache>
                <c:formatCode>"$"#,##0.00_);[Red]\("$"#,##0.00\)</c:formatCode>
                <c:ptCount val="360"/>
                <c:pt idx="0">
                  <c:v>-26081.161327407975</c:v>
                </c:pt>
                <c:pt idx="1">
                  <c:v>-26081.161327407975</c:v>
                </c:pt>
                <c:pt idx="2">
                  <c:v>-26081.161327407975</c:v>
                </c:pt>
                <c:pt idx="3">
                  <c:v>-26081.161327407975</c:v>
                </c:pt>
                <c:pt idx="4">
                  <c:v>-26081.161327407975</c:v>
                </c:pt>
                <c:pt idx="5">
                  <c:v>-26081.161327407975</c:v>
                </c:pt>
                <c:pt idx="6">
                  <c:v>-26081.161327407975</c:v>
                </c:pt>
                <c:pt idx="7">
                  <c:v>-26081.161327407975</c:v>
                </c:pt>
                <c:pt idx="8">
                  <c:v>-26081.161327407975</c:v>
                </c:pt>
                <c:pt idx="9">
                  <c:v>-26081.161327407975</c:v>
                </c:pt>
                <c:pt idx="10">
                  <c:v>-26081.161327407975</c:v>
                </c:pt>
                <c:pt idx="11">
                  <c:v>-26081.161327407975</c:v>
                </c:pt>
                <c:pt idx="12">
                  <c:v>-26081.161327407975</c:v>
                </c:pt>
                <c:pt idx="13">
                  <c:v>-26081.161327407975</c:v>
                </c:pt>
                <c:pt idx="14">
                  <c:v>-26081.161327407975</c:v>
                </c:pt>
                <c:pt idx="15">
                  <c:v>-26081.161327407975</c:v>
                </c:pt>
                <c:pt idx="16">
                  <c:v>-26081.161327407975</c:v>
                </c:pt>
                <c:pt idx="17">
                  <c:v>-26081.161327407975</c:v>
                </c:pt>
                <c:pt idx="18">
                  <c:v>-26081.161327407975</c:v>
                </c:pt>
                <c:pt idx="19">
                  <c:v>-26081.161327407975</c:v>
                </c:pt>
                <c:pt idx="20">
                  <c:v>-26081.161327407975</c:v>
                </c:pt>
                <c:pt idx="21">
                  <c:v>-26081.161327407975</c:v>
                </c:pt>
                <c:pt idx="22">
                  <c:v>-26081.161327407975</c:v>
                </c:pt>
                <c:pt idx="23">
                  <c:v>-26081.161327407975</c:v>
                </c:pt>
                <c:pt idx="24">
                  <c:v>-26081.161327407975</c:v>
                </c:pt>
                <c:pt idx="25">
                  <c:v>-26081.161327407975</c:v>
                </c:pt>
                <c:pt idx="26">
                  <c:v>-26081.161327407975</c:v>
                </c:pt>
                <c:pt idx="27">
                  <c:v>-26081.161327407975</c:v>
                </c:pt>
                <c:pt idx="28">
                  <c:v>-26081.161327407975</c:v>
                </c:pt>
                <c:pt idx="29">
                  <c:v>-26081.161327407975</c:v>
                </c:pt>
                <c:pt idx="30">
                  <c:v>-26081.161327407975</c:v>
                </c:pt>
                <c:pt idx="31">
                  <c:v>-26081.161327407975</c:v>
                </c:pt>
                <c:pt idx="32">
                  <c:v>-26081.161327407975</c:v>
                </c:pt>
                <c:pt idx="33">
                  <c:v>-26081.161327407975</c:v>
                </c:pt>
                <c:pt idx="34">
                  <c:v>-26081.161327407975</c:v>
                </c:pt>
                <c:pt idx="35">
                  <c:v>-26081.161327407975</c:v>
                </c:pt>
                <c:pt idx="36">
                  <c:v>-26081.161327407975</c:v>
                </c:pt>
                <c:pt idx="37">
                  <c:v>-26081.161327407975</c:v>
                </c:pt>
                <c:pt idx="38">
                  <c:v>-26081.161327407975</c:v>
                </c:pt>
                <c:pt idx="39">
                  <c:v>-26081.161327407975</c:v>
                </c:pt>
                <c:pt idx="40">
                  <c:v>-26081.161327407975</c:v>
                </c:pt>
                <c:pt idx="41">
                  <c:v>-26081.161327407975</c:v>
                </c:pt>
                <c:pt idx="42">
                  <c:v>-26081.161327407975</c:v>
                </c:pt>
                <c:pt idx="43">
                  <c:v>-26081.161327407975</c:v>
                </c:pt>
                <c:pt idx="44">
                  <c:v>-26081.161327407975</c:v>
                </c:pt>
                <c:pt idx="45">
                  <c:v>-26081.161327407975</c:v>
                </c:pt>
                <c:pt idx="46">
                  <c:v>-26081.161327407975</c:v>
                </c:pt>
                <c:pt idx="47">
                  <c:v>-26081.161327407975</c:v>
                </c:pt>
                <c:pt idx="48">
                  <c:v>-26081.161327407975</c:v>
                </c:pt>
                <c:pt idx="49">
                  <c:v>-26081.161327407975</c:v>
                </c:pt>
                <c:pt idx="50">
                  <c:v>-26081.161327407975</c:v>
                </c:pt>
                <c:pt idx="51">
                  <c:v>-26081.161327407975</c:v>
                </c:pt>
                <c:pt idx="52">
                  <c:v>-26081.161327407975</c:v>
                </c:pt>
                <c:pt idx="53">
                  <c:v>-26081.161327407975</c:v>
                </c:pt>
                <c:pt idx="54">
                  <c:v>-26081.161327407975</c:v>
                </c:pt>
                <c:pt idx="55">
                  <c:v>-26081.161327407975</c:v>
                </c:pt>
                <c:pt idx="56">
                  <c:v>-26081.161327407975</c:v>
                </c:pt>
                <c:pt idx="57">
                  <c:v>-26081.161327407975</c:v>
                </c:pt>
                <c:pt idx="58">
                  <c:v>-26081.161327407975</c:v>
                </c:pt>
                <c:pt idx="59">
                  <c:v>-26081.161327407975</c:v>
                </c:pt>
                <c:pt idx="60">
                  <c:v>-26081.161327407975</c:v>
                </c:pt>
                <c:pt idx="61">
                  <c:v>-26081.161327407975</c:v>
                </c:pt>
                <c:pt idx="62">
                  <c:v>-26081.161327407975</c:v>
                </c:pt>
                <c:pt idx="63">
                  <c:v>-26081.161327407975</c:v>
                </c:pt>
                <c:pt idx="64">
                  <c:v>-26081.161327407975</c:v>
                </c:pt>
                <c:pt idx="65">
                  <c:v>-26081.161327407975</c:v>
                </c:pt>
                <c:pt idx="66">
                  <c:v>-26081.161327407975</c:v>
                </c:pt>
                <c:pt idx="67">
                  <c:v>-26081.161327407975</c:v>
                </c:pt>
                <c:pt idx="68">
                  <c:v>-26081.161327407975</c:v>
                </c:pt>
                <c:pt idx="69">
                  <c:v>-26081.161327407975</c:v>
                </c:pt>
                <c:pt idx="70">
                  <c:v>-26081.161327407975</c:v>
                </c:pt>
                <c:pt idx="71">
                  <c:v>-26081.161327407975</c:v>
                </c:pt>
                <c:pt idx="72">
                  <c:v>-26081.161327407975</c:v>
                </c:pt>
                <c:pt idx="73">
                  <c:v>-26081.161327407975</c:v>
                </c:pt>
                <c:pt idx="74">
                  <c:v>-26081.161327407975</c:v>
                </c:pt>
                <c:pt idx="75">
                  <c:v>-26081.161327407975</c:v>
                </c:pt>
                <c:pt idx="76">
                  <c:v>-26081.161327407975</c:v>
                </c:pt>
                <c:pt idx="77">
                  <c:v>-26081.161327407975</c:v>
                </c:pt>
                <c:pt idx="78">
                  <c:v>-26081.161327407975</c:v>
                </c:pt>
                <c:pt idx="79">
                  <c:v>-26081.161327407975</c:v>
                </c:pt>
                <c:pt idx="80">
                  <c:v>-26081.161327407975</c:v>
                </c:pt>
                <c:pt idx="81">
                  <c:v>-26081.161327407975</c:v>
                </c:pt>
                <c:pt idx="82">
                  <c:v>-26081.161327407975</c:v>
                </c:pt>
                <c:pt idx="83">
                  <c:v>-26081.161327407975</c:v>
                </c:pt>
                <c:pt idx="84">
                  <c:v>-26081.161327407975</c:v>
                </c:pt>
                <c:pt idx="85">
                  <c:v>-26081.161327407975</c:v>
                </c:pt>
                <c:pt idx="86">
                  <c:v>-26081.161327407975</c:v>
                </c:pt>
                <c:pt idx="87">
                  <c:v>-26081.161327407975</c:v>
                </c:pt>
                <c:pt idx="88">
                  <c:v>-26081.161327407975</c:v>
                </c:pt>
                <c:pt idx="89">
                  <c:v>-26081.161327407975</c:v>
                </c:pt>
                <c:pt idx="90">
                  <c:v>-26081.161327407975</c:v>
                </c:pt>
                <c:pt idx="91">
                  <c:v>-26081.161327407975</c:v>
                </c:pt>
                <c:pt idx="92">
                  <c:v>-26081.161327407975</c:v>
                </c:pt>
                <c:pt idx="93">
                  <c:v>-26081.161327407975</c:v>
                </c:pt>
                <c:pt idx="94">
                  <c:v>-26081.161327407975</c:v>
                </c:pt>
                <c:pt idx="95">
                  <c:v>-26081.161327407975</c:v>
                </c:pt>
                <c:pt idx="96">
                  <c:v>-26081.161327407975</c:v>
                </c:pt>
                <c:pt idx="97">
                  <c:v>-26081.161327407975</c:v>
                </c:pt>
                <c:pt idx="98">
                  <c:v>-26081.161327407975</c:v>
                </c:pt>
                <c:pt idx="99">
                  <c:v>-26081.161327407975</c:v>
                </c:pt>
                <c:pt idx="100">
                  <c:v>-26081.161327407975</c:v>
                </c:pt>
                <c:pt idx="101">
                  <c:v>-26081.161327407975</c:v>
                </c:pt>
                <c:pt idx="102">
                  <c:v>-26081.161327407975</c:v>
                </c:pt>
                <c:pt idx="103">
                  <c:v>-26081.161327407975</c:v>
                </c:pt>
                <c:pt idx="104">
                  <c:v>-26081.161327407975</c:v>
                </c:pt>
                <c:pt idx="105">
                  <c:v>-26081.161327407975</c:v>
                </c:pt>
                <c:pt idx="106">
                  <c:v>-26081.161327407975</c:v>
                </c:pt>
                <c:pt idx="107">
                  <c:v>-26081.161327407975</c:v>
                </c:pt>
                <c:pt idx="108">
                  <c:v>-26081.161327407975</c:v>
                </c:pt>
                <c:pt idx="109">
                  <c:v>-26081.161327407975</c:v>
                </c:pt>
                <c:pt idx="110">
                  <c:v>-26081.161327407975</c:v>
                </c:pt>
                <c:pt idx="111">
                  <c:v>-26081.161327407975</c:v>
                </c:pt>
                <c:pt idx="112">
                  <c:v>-26081.161327407975</c:v>
                </c:pt>
                <c:pt idx="113">
                  <c:v>-26081.161327407975</c:v>
                </c:pt>
                <c:pt idx="114">
                  <c:v>-26081.161327407975</c:v>
                </c:pt>
                <c:pt idx="115">
                  <c:v>-26081.161327407975</c:v>
                </c:pt>
                <c:pt idx="116">
                  <c:v>-26081.161327407975</c:v>
                </c:pt>
                <c:pt idx="117">
                  <c:v>-26081.161327407975</c:v>
                </c:pt>
                <c:pt idx="118">
                  <c:v>-26081.161327407975</c:v>
                </c:pt>
                <c:pt idx="119">
                  <c:v>-26081.161327407975</c:v>
                </c:pt>
                <c:pt idx="120">
                  <c:v>-26081.161327407975</c:v>
                </c:pt>
                <c:pt idx="121">
                  <c:v>-26081.161327407975</c:v>
                </c:pt>
                <c:pt idx="122">
                  <c:v>-26081.161327407975</c:v>
                </c:pt>
                <c:pt idx="123">
                  <c:v>-26081.161327407975</c:v>
                </c:pt>
                <c:pt idx="124">
                  <c:v>-26081.161327407975</c:v>
                </c:pt>
                <c:pt idx="125">
                  <c:v>-26081.161327407975</c:v>
                </c:pt>
                <c:pt idx="126">
                  <c:v>-26081.161327407975</c:v>
                </c:pt>
                <c:pt idx="127">
                  <c:v>-26081.161327407975</c:v>
                </c:pt>
                <c:pt idx="128">
                  <c:v>-26081.161327407975</c:v>
                </c:pt>
                <c:pt idx="129">
                  <c:v>-26081.161327407975</c:v>
                </c:pt>
                <c:pt idx="130">
                  <c:v>-26081.161327407975</c:v>
                </c:pt>
                <c:pt idx="131">
                  <c:v>-26081.161327407975</c:v>
                </c:pt>
                <c:pt idx="132">
                  <c:v>-26081.161327407975</c:v>
                </c:pt>
                <c:pt idx="133">
                  <c:v>-26081.161327407975</c:v>
                </c:pt>
                <c:pt idx="134">
                  <c:v>-26081.161327407975</c:v>
                </c:pt>
                <c:pt idx="135">
                  <c:v>-26081.161327407975</c:v>
                </c:pt>
                <c:pt idx="136">
                  <c:v>-26081.161327407975</c:v>
                </c:pt>
                <c:pt idx="137">
                  <c:v>-26081.161327407975</c:v>
                </c:pt>
                <c:pt idx="138">
                  <c:v>-26081.161327407975</c:v>
                </c:pt>
                <c:pt idx="139">
                  <c:v>-26081.161327407975</c:v>
                </c:pt>
                <c:pt idx="140">
                  <c:v>-26081.161327407975</c:v>
                </c:pt>
                <c:pt idx="141">
                  <c:v>-26081.161327407975</c:v>
                </c:pt>
                <c:pt idx="142">
                  <c:v>-26081.161327407975</c:v>
                </c:pt>
                <c:pt idx="143">
                  <c:v>-26081.161327407975</c:v>
                </c:pt>
                <c:pt idx="144">
                  <c:v>-26081.161327407975</c:v>
                </c:pt>
                <c:pt idx="145">
                  <c:v>-26081.161327407975</c:v>
                </c:pt>
                <c:pt idx="146">
                  <c:v>-26081.161327407975</c:v>
                </c:pt>
                <c:pt idx="147">
                  <c:v>-26081.161327407975</c:v>
                </c:pt>
                <c:pt idx="148">
                  <c:v>-26081.161327407975</c:v>
                </c:pt>
                <c:pt idx="149">
                  <c:v>-26081.161327407975</c:v>
                </c:pt>
                <c:pt idx="150">
                  <c:v>-26081.161327407975</c:v>
                </c:pt>
                <c:pt idx="151">
                  <c:v>-26081.161327407975</c:v>
                </c:pt>
                <c:pt idx="152">
                  <c:v>-26081.161327407975</c:v>
                </c:pt>
                <c:pt idx="153">
                  <c:v>-26081.161327407975</c:v>
                </c:pt>
                <c:pt idx="154">
                  <c:v>-26081.161327407975</c:v>
                </c:pt>
                <c:pt idx="155">
                  <c:v>-26081.161327407975</c:v>
                </c:pt>
                <c:pt idx="156">
                  <c:v>-26081.161327407975</c:v>
                </c:pt>
                <c:pt idx="157">
                  <c:v>-26081.161327407975</c:v>
                </c:pt>
                <c:pt idx="158">
                  <c:v>-26081.161327407975</c:v>
                </c:pt>
                <c:pt idx="159">
                  <c:v>-26081.161327407975</c:v>
                </c:pt>
                <c:pt idx="160">
                  <c:v>-26081.161327407975</c:v>
                </c:pt>
                <c:pt idx="161">
                  <c:v>-26081.161327407975</c:v>
                </c:pt>
                <c:pt idx="162">
                  <c:v>-26081.161327407975</c:v>
                </c:pt>
                <c:pt idx="163">
                  <c:v>-26081.161327407975</c:v>
                </c:pt>
                <c:pt idx="164">
                  <c:v>-26081.161327407975</c:v>
                </c:pt>
                <c:pt idx="165">
                  <c:v>-26081.161327407975</c:v>
                </c:pt>
                <c:pt idx="166">
                  <c:v>-26081.161327407975</c:v>
                </c:pt>
                <c:pt idx="167">
                  <c:v>-26081.161327407975</c:v>
                </c:pt>
                <c:pt idx="168">
                  <c:v>-26081.161327407975</c:v>
                </c:pt>
                <c:pt idx="169">
                  <c:v>-26081.161327407975</c:v>
                </c:pt>
                <c:pt idx="170">
                  <c:v>-26081.161327407975</c:v>
                </c:pt>
                <c:pt idx="171">
                  <c:v>-26081.161327407975</c:v>
                </c:pt>
                <c:pt idx="172">
                  <c:v>-26081.161327407975</c:v>
                </c:pt>
                <c:pt idx="173">
                  <c:v>-26081.161327407975</c:v>
                </c:pt>
                <c:pt idx="174">
                  <c:v>-26081.161327407975</c:v>
                </c:pt>
                <c:pt idx="175">
                  <c:v>-26081.161327407975</c:v>
                </c:pt>
                <c:pt idx="176">
                  <c:v>-26081.161327407975</c:v>
                </c:pt>
                <c:pt idx="177">
                  <c:v>-26081.161327407975</c:v>
                </c:pt>
                <c:pt idx="178">
                  <c:v>-26081.161327407975</c:v>
                </c:pt>
                <c:pt idx="179">
                  <c:v>-26081.161327407975</c:v>
                </c:pt>
                <c:pt idx="180">
                  <c:v>-26081.161327407975</c:v>
                </c:pt>
                <c:pt idx="181">
                  <c:v>-26081.161327407975</c:v>
                </c:pt>
                <c:pt idx="182">
                  <c:v>-26081.161327407975</c:v>
                </c:pt>
                <c:pt idx="183">
                  <c:v>-26081.161327407975</c:v>
                </c:pt>
                <c:pt idx="184">
                  <c:v>-26081.161327407975</c:v>
                </c:pt>
                <c:pt idx="185">
                  <c:v>-26081.161327407975</c:v>
                </c:pt>
                <c:pt idx="186">
                  <c:v>-26081.161327407975</c:v>
                </c:pt>
                <c:pt idx="187">
                  <c:v>-26081.161327407975</c:v>
                </c:pt>
                <c:pt idx="188">
                  <c:v>-26081.161327407975</c:v>
                </c:pt>
                <c:pt idx="189">
                  <c:v>-26081.161327407975</c:v>
                </c:pt>
                <c:pt idx="190">
                  <c:v>-26081.161327407975</c:v>
                </c:pt>
                <c:pt idx="191">
                  <c:v>-26081.161327407975</c:v>
                </c:pt>
                <c:pt idx="192">
                  <c:v>-26081.161327407975</c:v>
                </c:pt>
                <c:pt idx="193">
                  <c:v>-26081.161327407975</c:v>
                </c:pt>
                <c:pt idx="194">
                  <c:v>-26081.161327407975</c:v>
                </c:pt>
                <c:pt idx="195">
                  <c:v>-26081.161327407975</c:v>
                </c:pt>
                <c:pt idx="196">
                  <c:v>-26081.161327407975</c:v>
                </c:pt>
                <c:pt idx="197">
                  <c:v>-26081.161327407975</c:v>
                </c:pt>
                <c:pt idx="198">
                  <c:v>-26081.161327407975</c:v>
                </c:pt>
                <c:pt idx="199">
                  <c:v>-26081.161327407975</c:v>
                </c:pt>
                <c:pt idx="200">
                  <c:v>-26081.161327407975</c:v>
                </c:pt>
                <c:pt idx="201">
                  <c:v>-26081.161327407975</c:v>
                </c:pt>
                <c:pt idx="202">
                  <c:v>-26081.161327407975</c:v>
                </c:pt>
                <c:pt idx="203">
                  <c:v>-26081.161327407975</c:v>
                </c:pt>
                <c:pt idx="204">
                  <c:v>-26081.161327407975</c:v>
                </c:pt>
                <c:pt idx="205">
                  <c:v>-26081.161327407975</c:v>
                </c:pt>
                <c:pt idx="206">
                  <c:v>-26081.161327407975</c:v>
                </c:pt>
                <c:pt idx="207">
                  <c:v>-26081.161327407975</c:v>
                </c:pt>
                <c:pt idx="208">
                  <c:v>-26081.161327407975</c:v>
                </c:pt>
                <c:pt idx="209">
                  <c:v>-26081.161327407975</c:v>
                </c:pt>
                <c:pt idx="210">
                  <c:v>-26081.161327407975</c:v>
                </c:pt>
                <c:pt idx="211">
                  <c:v>-26081.161327407975</c:v>
                </c:pt>
                <c:pt idx="212">
                  <c:v>-26081.161327407975</c:v>
                </c:pt>
                <c:pt idx="213">
                  <c:v>-26081.161327407975</c:v>
                </c:pt>
                <c:pt idx="214">
                  <c:v>-26081.161327407975</c:v>
                </c:pt>
                <c:pt idx="215">
                  <c:v>-26081.161327407975</c:v>
                </c:pt>
                <c:pt idx="216">
                  <c:v>-26081.161327407975</c:v>
                </c:pt>
                <c:pt idx="217">
                  <c:v>-26081.161327407975</c:v>
                </c:pt>
                <c:pt idx="218">
                  <c:v>-26081.161327407975</c:v>
                </c:pt>
                <c:pt idx="219">
                  <c:v>-26081.161327407975</c:v>
                </c:pt>
                <c:pt idx="220">
                  <c:v>-26081.161327407975</c:v>
                </c:pt>
                <c:pt idx="221">
                  <c:v>-26081.161327407975</c:v>
                </c:pt>
                <c:pt idx="222">
                  <c:v>-26081.161327407975</c:v>
                </c:pt>
                <c:pt idx="223">
                  <c:v>-26081.161327407975</c:v>
                </c:pt>
                <c:pt idx="224">
                  <c:v>-26081.161327407975</c:v>
                </c:pt>
                <c:pt idx="225">
                  <c:v>-26081.161327407975</c:v>
                </c:pt>
                <c:pt idx="226">
                  <c:v>-26081.161327407975</c:v>
                </c:pt>
                <c:pt idx="227">
                  <c:v>-26081.161327407975</c:v>
                </c:pt>
                <c:pt idx="228">
                  <c:v>-26081.161327407975</c:v>
                </c:pt>
                <c:pt idx="229">
                  <c:v>-26081.161327407975</c:v>
                </c:pt>
                <c:pt idx="230">
                  <c:v>-26081.161327407975</c:v>
                </c:pt>
                <c:pt idx="231">
                  <c:v>-26081.161327407975</c:v>
                </c:pt>
                <c:pt idx="232">
                  <c:v>-26081.161327407975</c:v>
                </c:pt>
                <c:pt idx="233">
                  <c:v>-26081.161327407975</c:v>
                </c:pt>
                <c:pt idx="234">
                  <c:v>-26081.161327407975</c:v>
                </c:pt>
                <c:pt idx="235">
                  <c:v>-26081.161327407975</c:v>
                </c:pt>
                <c:pt idx="236">
                  <c:v>-26081.161327407975</c:v>
                </c:pt>
                <c:pt idx="237">
                  <c:v>-26081.161327407975</c:v>
                </c:pt>
                <c:pt idx="238">
                  <c:v>-26081.161327407975</c:v>
                </c:pt>
                <c:pt idx="239">
                  <c:v>-26081.161327407975</c:v>
                </c:pt>
                <c:pt idx="240">
                  <c:v>-26081.161327407975</c:v>
                </c:pt>
                <c:pt idx="241">
                  <c:v>-26081.161327407975</c:v>
                </c:pt>
                <c:pt idx="242">
                  <c:v>-26081.161327407975</c:v>
                </c:pt>
                <c:pt idx="243">
                  <c:v>-26081.161327407975</c:v>
                </c:pt>
                <c:pt idx="244">
                  <c:v>-26081.161327407975</c:v>
                </c:pt>
                <c:pt idx="245">
                  <c:v>-26081.161327407975</c:v>
                </c:pt>
                <c:pt idx="246">
                  <c:v>-26081.161327407975</c:v>
                </c:pt>
                <c:pt idx="247">
                  <c:v>-26081.161327407975</c:v>
                </c:pt>
                <c:pt idx="248">
                  <c:v>-26081.161327407975</c:v>
                </c:pt>
                <c:pt idx="249">
                  <c:v>-26081.161327407975</c:v>
                </c:pt>
                <c:pt idx="250">
                  <c:v>-26081.161327407975</c:v>
                </c:pt>
                <c:pt idx="251">
                  <c:v>-26081.161327407975</c:v>
                </c:pt>
                <c:pt idx="252">
                  <c:v>-26081.161327407975</c:v>
                </c:pt>
                <c:pt idx="253">
                  <c:v>-26081.161327407975</c:v>
                </c:pt>
                <c:pt idx="254">
                  <c:v>-26081.161327407975</c:v>
                </c:pt>
                <c:pt idx="255">
                  <c:v>-26081.161327407975</c:v>
                </c:pt>
                <c:pt idx="256">
                  <c:v>-26081.161327407975</c:v>
                </c:pt>
                <c:pt idx="257">
                  <c:v>-26081.161327407975</c:v>
                </c:pt>
                <c:pt idx="258">
                  <c:v>-26081.161327407975</c:v>
                </c:pt>
                <c:pt idx="259">
                  <c:v>-26081.161327407975</c:v>
                </c:pt>
                <c:pt idx="260">
                  <c:v>-26081.161327407975</c:v>
                </c:pt>
                <c:pt idx="261">
                  <c:v>-26081.161327407975</c:v>
                </c:pt>
                <c:pt idx="262">
                  <c:v>-26081.161327407975</c:v>
                </c:pt>
                <c:pt idx="263">
                  <c:v>-26081.161327407975</c:v>
                </c:pt>
                <c:pt idx="264">
                  <c:v>-26081.161327407975</c:v>
                </c:pt>
                <c:pt idx="265">
                  <c:v>-26081.161327407975</c:v>
                </c:pt>
                <c:pt idx="266">
                  <c:v>-26081.161327407975</c:v>
                </c:pt>
                <c:pt idx="267">
                  <c:v>-26081.161327407975</c:v>
                </c:pt>
                <c:pt idx="268">
                  <c:v>-26081.161327407975</c:v>
                </c:pt>
                <c:pt idx="269">
                  <c:v>-26081.161327407975</c:v>
                </c:pt>
                <c:pt idx="270">
                  <c:v>-26081.161327407975</c:v>
                </c:pt>
                <c:pt idx="271">
                  <c:v>-26081.161327407975</c:v>
                </c:pt>
                <c:pt idx="272">
                  <c:v>-26081.161327407975</c:v>
                </c:pt>
                <c:pt idx="273">
                  <c:v>-26081.161327407975</c:v>
                </c:pt>
                <c:pt idx="274">
                  <c:v>-26081.161327407975</c:v>
                </c:pt>
                <c:pt idx="275">
                  <c:v>-26081.161327407975</c:v>
                </c:pt>
                <c:pt idx="276">
                  <c:v>-26081.161327407975</c:v>
                </c:pt>
                <c:pt idx="277">
                  <c:v>-26081.161327407975</c:v>
                </c:pt>
                <c:pt idx="278">
                  <c:v>-26081.161327407975</c:v>
                </c:pt>
                <c:pt idx="279">
                  <c:v>-26081.161327407975</c:v>
                </c:pt>
                <c:pt idx="280">
                  <c:v>-26081.161327407975</c:v>
                </c:pt>
                <c:pt idx="281">
                  <c:v>-26081.161327407975</c:v>
                </c:pt>
                <c:pt idx="282">
                  <c:v>-26081.161327407975</c:v>
                </c:pt>
                <c:pt idx="283">
                  <c:v>-26081.161327407975</c:v>
                </c:pt>
                <c:pt idx="284">
                  <c:v>-26081.161327407975</c:v>
                </c:pt>
                <c:pt idx="285">
                  <c:v>-26081.161327407975</c:v>
                </c:pt>
                <c:pt idx="286">
                  <c:v>-26081.161327407975</c:v>
                </c:pt>
                <c:pt idx="287">
                  <c:v>-26081.161327407975</c:v>
                </c:pt>
                <c:pt idx="288">
                  <c:v>-26081.161327407975</c:v>
                </c:pt>
                <c:pt idx="289">
                  <c:v>-26081.161327407975</c:v>
                </c:pt>
                <c:pt idx="290">
                  <c:v>-26081.161327407975</c:v>
                </c:pt>
                <c:pt idx="291">
                  <c:v>-26081.161327407975</c:v>
                </c:pt>
                <c:pt idx="292">
                  <c:v>-26081.161327407975</c:v>
                </c:pt>
                <c:pt idx="293">
                  <c:v>-26081.161327407975</c:v>
                </c:pt>
                <c:pt idx="294">
                  <c:v>-26081.161327407975</c:v>
                </c:pt>
                <c:pt idx="295">
                  <c:v>-26081.161327407975</c:v>
                </c:pt>
                <c:pt idx="296">
                  <c:v>-26081.161327407975</c:v>
                </c:pt>
                <c:pt idx="297">
                  <c:v>-26081.161327407975</c:v>
                </c:pt>
                <c:pt idx="298">
                  <c:v>-26081.161327407975</c:v>
                </c:pt>
                <c:pt idx="299">
                  <c:v>-26081.161327407975</c:v>
                </c:pt>
                <c:pt idx="300">
                  <c:v>-26081.161327407975</c:v>
                </c:pt>
                <c:pt idx="301">
                  <c:v>-26081.161327407975</c:v>
                </c:pt>
                <c:pt idx="302">
                  <c:v>-26081.161327407975</c:v>
                </c:pt>
                <c:pt idx="303">
                  <c:v>-26081.161327407975</c:v>
                </c:pt>
                <c:pt idx="304">
                  <c:v>-26081.161327407975</c:v>
                </c:pt>
                <c:pt idx="305">
                  <c:v>-26081.161327407975</c:v>
                </c:pt>
                <c:pt idx="306">
                  <c:v>-26081.161327407975</c:v>
                </c:pt>
                <c:pt idx="307">
                  <c:v>-26081.161327407975</c:v>
                </c:pt>
                <c:pt idx="308">
                  <c:v>-26081.161327407975</c:v>
                </c:pt>
                <c:pt idx="309">
                  <c:v>-26081.161327407975</c:v>
                </c:pt>
                <c:pt idx="310">
                  <c:v>-26081.161327407975</c:v>
                </c:pt>
                <c:pt idx="311">
                  <c:v>-26081.161327407975</c:v>
                </c:pt>
                <c:pt idx="312">
                  <c:v>-26081.161327407975</c:v>
                </c:pt>
                <c:pt idx="313">
                  <c:v>-26081.161327407975</c:v>
                </c:pt>
                <c:pt idx="314">
                  <c:v>-26081.161327407975</c:v>
                </c:pt>
                <c:pt idx="315">
                  <c:v>-26081.161327407975</c:v>
                </c:pt>
                <c:pt idx="316">
                  <c:v>-26081.161327407975</c:v>
                </c:pt>
                <c:pt idx="317">
                  <c:v>-26081.161327407975</c:v>
                </c:pt>
                <c:pt idx="318">
                  <c:v>-26081.161327407975</c:v>
                </c:pt>
                <c:pt idx="319">
                  <c:v>-26081.161327407975</c:v>
                </c:pt>
                <c:pt idx="320">
                  <c:v>-26081.161327407975</c:v>
                </c:pt>
                <c:pt idx="321">
                  <c:v>-26081.161327407975</c:v>
                </c:pt>
                <c:pt idx="322">
                  <c:v>-26081.161327407975</c:v>
                </c:pt>
                <c:pt idx="323">
                  <c:v>-26081.161327407975</c:v>
                </c:pt>
                <c:pt idx="324">
                  <c:v>-26081.161327407975</c:v>
                </c:pt>
                <c:pt idx="325">
                  <c:v>-26081.161327407975</c:v>
                </c:pt>
                <c:pt idx="326">
                  <c:v>-26081.161327407975</c:v>
                </c:pt>
                <c:pt idx="327">
                  <c:v>-26081.161327407975</c:v>
                </c:pt>
                <c:pt idx="328">
                  <c:v>-26081.161327407975</c:v>
                </c:pt>
                <c:pt idx="329">
                  <c:v>-26081.161327407975</c:v>
                </c:pt>
                <c:pt idx="330">
                  <c:v>-26081.161327407975</c:v>
                </c:pt>
                <c:pt idx="331">
                  <c:v>-26081.161327407975</c:v>
                </c:pt>
                <c:pt idx="332">
                  <c:v>-26081.161327407975</c:v>
                </c:pt>
                <c:pt idx="333">
                  <c:v>-26081.161327407975</c:v>
                </c:pt>
                <c:pt idx="334">
                  <c:v>-26081.161327407975</c:v>
                </c:pt>
                <c:pt idx="335">
                  <c:v>-26081.161327407975</c:v>
                </c:pt>
                <c:pt idx="336">
                  <c:v>-26081.161327407975</c:v>
                </c:pt>
                <c:pt idx="337">
                  <c:v>-26081.161327407975</c:v>
                </c:pt>
                <c:pt idx="338">
                  <c:v>-26081.161327407975</c:v>
                </c:pt>
                <c:pt idx="339">
                  <c:v>-26081.161327407975</c:v>
                </c:pt>
                <c:pt idx="340">
                  <c:v>-26081.161327407975</c:v>
                </c:pt>
                <c:pt idx="341">
                  <c:v>-26081.161327407975</c:v>
                </c:pt>
                <c:pt idx="342">
                  <c:v>-26081.161327407975</c:v>
                </c:pt>
                <c:pt idx="343">
                  <c:v>-26081.161327407975</c:v>
                </c:pt>
                <c:pt idx="344">
                  <c:v>-26081.161327407975</c:v>
                </c:pt>
                <c:pt idx="345">
                  <c:v>-26081.161327407975</c:v>
                </c:pt>
                <c:pt idx="346">
                  <c:v>-26081.161327407975</c:v>
                </c:pt>
                <c:pt idx="347">
                  <c:v>-26081.161327407975</c:v>
                </c:pt>
                <c:pt idx="348">
                  <c:v>-26081.161327407975</c:v>
                </c:pt>
                <c:pt idx="349">
                  <c:v>-26081.161327407975</c:v>
                </c:pt>
                <c:pt idx="350">
                  <c:v>-26081.161327407975</c:v>
                </c:pt>
                <c:pt idx="351">
                  <c:v>-26081.161327407975</c:v>
                </c:pt>
                <c:pt idx="352">
                  <c:v>-26081.161327407975</c:v>
                </c:pt>
                <c:pt idx="353">
                  <c:v>-26081.161327407975</c:v>
                </c:pt>
                <c:pt idx="354">
                  <c:v>-26081.161327407975</c:v>
                </c:pt>
                <c:pt idx="355">
                  <c:v>-26081.161327407975</c:v>
                </c:pt>
                <c:pt idx="356">
                  <c:v>-26081.161327407975</c:v>
                </c:pt>
                <c:pt idx="357">
                  <c:v>-26081.161327407975</c:v>
                </c:pt>
                <c:pt idx="358">
                  <c:v>-26081.161327407975</c:v>
                </c:pt>
                <c:pt idx="359">
                  <c:v>-26081.161327407975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B4-44B8-8DA8-929400139A35}"/>
            </c:ext>
          </c:extLst>
        </c:ser>
        <c:ser>
          <c:idx val="1"/>
          <c:order val="1"/>
          <c:tx>
            <c:strRef>
              <c:f>'CPM AMORTIZATION 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'!$C$10:$C$369</c:f>
              <c:numCache>
                <c:formatCode>"$"#,##0.00_);\("$"#,##0.00\)</c:formatCode>
                <c:ptCount val="360"/>
                <c:pt idx="0">
                  <c:v>-19790</c:v>
                </c:pt>
                <c:pt idx="1">
                  <c:v>-19765.099583466119</c:v>
                </c:pt>
                <c:pt idx="2">
                  <c:v>-19740.100611083595</c:v>
                </c:pt>
                <c:pt idx="3">
                  <c:v>-19715.002692768383</c:v>
                </c:pt>
                <c:pt idx="4">
                  <c:v>-19689.805436892482</c:v>
                </c:pt>
                <c:pt idx="5">
                  <c:v>-19664.508450277823</c:v>
                </c:pt>
                <c:pt idx="6">
                  <c:v>-19639.111338190138</c:v>
                </c:pt>
                <c:pt idx="7">
                  <c:v>-19613.613704332816</c:v>
                </c:pt>
                <c:pt idx="8">
                  <c:v>-19588.015150840682</c:v>
                </c:pt>
                <c:pt idx="9">
                  <c:v>-19562.315278273829</c:v>
                </c:pt>
                <c:pt idx="10">
                  <c:v>-19536.513685611357</c:v>
                </c:pt>
                <c:pt idx="11">
                  <c:v>-19510.609970245125</c:v>
                </c:pt>
                <c:pt idx="12">
                  <c:v>-19484.603727973474</c:v>
                </c:pt>
                <c:pt idx="13">
                  <c:v>-19458.494552994911</c:v>
                </c:pt>
                <c:pt idx="14">
                  <c:v>-19432.282037901787</c:v>
                </c:pt>
                <c:pt idx="15">
                  <c:v>-19405.965773673921</c:v>
                </c:pt>
                <c:pt idx="16">
                  <c:v>-19379.545349672244</c:v>
                </c:pt>
                <c:pt idx="17">
                  <c:v>-19353.020353632364</c:v>
                </c:pt>
                <c:pt idx="18">
                  <c:v>-19326.390371658159</c:v>
                </c:pt>
                <c:pt idx="19">
                  <c:v>-19299.654988215301</c:v>
                </c:pt>
                <c:pt idx="20">
                  <c:v>-19272.813786124778</c:v>
                </c:pt>
                <c:pt idx="21">
                  <c:v>-19245.86634655638</c:v>
                </c:pt>
                <c:pt idx="22">
                  <c:v>-19218.812249022169</c:v>
                </c:pt>
                <c:pt idx="23">
                  <c:v>-19191.651071369917</c:v>
                </c:pt>
                <c:pt idx="24">
                  <c:v>-19164.382389776518</c:v>
                </c:pt>
                <c:pt idx="25">
                  <c:v>-19137.005778741375</c:v>
                </c:pt>
                <c:pt idx="26">
                  <c:v>-19109.52081107975</c:v>
                </c:pt>
                <c:pt idx="27">
                  <c:v>-19081.927057916124</c:v>
                </c:pt>
                <c:pt idx="28">
                  <c:v>-19054.224088677474</c:v>
                </c:pt>
                <c:pt idx="29">
                  <c:v>-19026.41147108658</c:v>
                </c:pt>
                <c:pt idx="30">
                  <c:v>-18998.488771155262</c:v>
                </c:pt>
                <c:pt idx="31">
                  <c:v>-18970.45555317761</c:v>
                </c:pt>
                <c:pt idx="32">
                  <c:v>-18942.311379723207</c:v>
                </c:pt>
                <c:pt idx="33">
                  <c:v>-18914.055811630275</c:v>
                </c:pt>
                <c:pt idx="34">
                  <c:v>-18885.688407998823</c:v>
                </c:pt>
                <c:pt idx="35">
                  <c:v>-18857.208726183802</c:v>
                </c:pt>
                <c:pt idx="36">
                  <c:v>-18828.616321788159</c:v>
                </c:pt>
                <c:pt idx="37">
                  <c:v>-18799.910748655915</c:v>
                </c:pt>
                <c:pt idx="38">
                  <c:v>-18771.091558865217</c:v>
                </c:pt>
                <c:pt idx="39">
                  <c:v>-18742.158302721324</c:v>
                </c:pt>
                <c:pt idx="40">
                  <c:v>-18713.110528749614</c:v>
                </c:pt>
                <c:pt idx="41">
                  <c:v>-18683.947783688523</c:v>
                </c:pt>
                <c:pt idx="42">
                  <c:v>-18654.669612482481</c:v>
                </c:pt>
                <c:pt idx="43">
                  <c:v>-18625.275558274807</c:v>
                </c:pt>
                <c:pt idx="44">
                  <c:v>-18595.765162400578</c:v>
                </c:pt>
                <c:pt idx="45">
                  <c:v>-18566.137964379475</c:v>
                </c:pt>
                <c:pt idx="46">
                  <c:v>-18536.393501908609</c:v>
                </c:pt>
                <c:pt idx="47">
                  <c:v>-18506.531310855284</c:v>
                </c:pt>
                <c:pt idx="48">
                  <c:v>-18476.550925249769</c:v>
                </c:pt>
                <c:pt idx="49">
                  <c:v>-18446.451877278025</c:v>
                </c:pt>
                <c:pt idx="50">
                  <c:v>-18416.233697274409</c:v>
                </c:pt>
                <c:pt idx="51">
                  <c:v>-18385.895913714339</c:v>
                </c:pt>
                <c:pt idx="52">
                  <c:v>-18355.438053206937</c:v>
                </c:pt>
                <c:pt idx="53">
                  <c:v>-18324.859640487652</c:v>
                </c:pt>
                <c:pt idx="54">
                  <c:v>-18294.16019841082</c:v>
                </c:pt>
                <c:pt idx="55">
                  <c:v>-18263.339247942251</c:v>
                </c:pt>
                <c:pt idx="56">
                  <c:v>-18232.396308151725</c:v>
                </c:pt>
                <c:pt idx="57">
                  <c:v>-18201.330896205509</c:v>
                </c:pt>
                <c:pt idx="58">
                  <c:v>-18170.14252735881</c:v>
                </c:pt>
                <c:pt idx="59">
                  <c:v>-18138.830714948213</c:v>
                </c:pt>
                <c:pt idx="60">
                  <c:v>-18107.394970384099</c:v>
                </c:pt>
                <c:pt idx="61">
                  <c:v>-18075.834803142996</c:v>
                </c:pt>
                <c:pt idx="62">
                  <c:v>-18044.149720759953</c:v>
                </c:pt>
                <c:pt idx="63">
                  <c:v>-18012.339228820842</c:v>
                </c:pt>
                <c:pt idx="64">
                  <c:v>-17980.402830954637</c:v>
                </c:pt>
                <c:pt idx="65">
                  <c:v>-17948.340028825674</c:v>
                </c:pt>
                <c:pt idx="66">
                  <c:v>-17916.150322125886</c:v>
                </c:pt>
                <c:pt idx="67">
                  <c:v>-17883.833208566979</c:v>
                </c:pt>
                <c:pt idx="68">
                  <c:v>-17851.388183872605</c:v>
                </c:pt>
                <c:pt idx="69">
                  <c:v>-17818.814741770493</c:v>
                </c:pt>
                <c:pt idx="70">
                  <c:v>-17786.112373984535</c:v>
                </c:pt>
                <c:pt idx="71">
                  <c:v>-17753.280570226889</c:v>
                </c:pt>
                <c:pt idx="72">
                  <c:v>-17720.318818189964</c:v>
                </c:pt>
                <c:pt idx="73">
                  <c:v>-17687.226603538482</c:v>
                </c:pt>
                <c:pt idx="74">
                  <c:v>-17654.003409901405</c:v>
                </c:pt>
                <c:pt idx="75">
                  <c:v>-17620.648718863911</c:v>
                </c:pt>
                <c:pt idx="76">
                  <c:v>-17587.162009959295</c:v>
                </c:pt>
                <c:pt idx="77">
                  <c:v>-17553.542760660835</c:v>
                </c:pt>
                <c:pt idx="78">
                  <c:v>-17519.790446373649</c:v>
                </c:pt>
                <c:pt idx="79">
                  <c:v>-17485.904540426516</c:v>
                </c:pt>
                <c:pt idx="80">
                  <c:v>-17451.884514063644</c:v>
                </c:pt>
                <c:pt idx="81">
                  <c:v>-17417.729836436429</c:v>
                </c:pt>
                <c:pt idx="82">
                  <c:v>-17383.439974595163</c:v>
                </c:pt>
                <c:pt idx="83">
                  <c:v>-17349.014393480727</c:v>
                </c:pt>
                <c:pt idx="84">
                  <c:v>-17314.452555916247</c:v>
                </c:pt>
                <c:pt idx="85">
                  <c:v>-17279.75392259868</c:v>
                </c:pt>
                <c:pt idx="86">
                  <c:v>-17244.917952090447</c:v>
                </c:pt>
                <c:pt idx="87">
                  <c:v>-17209.944100810942</c:v>
                </c:pt>
                <c:pt idx="88">
                  <c:v>-17174.831823028067</c:v>
                </c:pt>
                <c:pt idx="89">
                  <c:v>-17139.580570849732</c:v>
                </c:pt>
                <c:pt idx="90">
                  <c:v>-17104.189794215275</c:v>
                </c:pt>
                <c:pt idx="91">
                  <c:v>-17068.6589408869</c:v>
                </c:pt>
                <c:pt idx="92">
                  <c:v>-17032.987456441053</c:v>
                </c:pt>
                <c:pt idx="93">
                  <c:v>-16997.174784259765</c:v>
                </c:pt>
                <c:pt idx="94">
                  <c:v>-16961.220365521986</c:v>
                </c:pt>
                <c:pt idx="95">
                  <c:v>-16925.123639194841</c:v>
                </c:pt>
                <c:pt idx="96">
                  <c:v>-16888.884042024893</c:v>
                </c:pt>
                <c:pt idx="97">
                  <c:v>-16852.501008529347</c:v>
                </c:pt>
                <c:pt idx="98">
                  <c:v>-16815.973970987223</c:v>
                </c:pt>
                <c:pt idx="99">
                  <c:v>-16779.302359430512</c:v>
                </c:pt>
                <c:pt idx="100">
                  <c:v>-16742.485601635257</c:v>
                </c:pt>
                <c:pt idx="101">
                  <c:v>-16705.523123112645</c:v>
                </c:pt>
                <c:pt idx="102">
                  <c:v>-16668.414347100046</c:v>
                </c:pt>
                <c:pt idx="103">
                  <c:v>-16631.158694551988</c:v>
                </c:pt>
                <c:pt idx="104">
                  <c:v>-16593.755584131144</c:v>
                </c:pt>
                <c:pt idx="105">
                  <c:v>-16556.204432199254</c:v>
                </c:pt>
                <c:pt idx="106">
                  <c:v>-16518.50465280802</c:v>
                </c:pt>
                <c:pt idx="107">
                  <c:v>-16480.655657689953</c:v>
                </c:pt>
                <c:pt idx="108">
                  <c:v>-16442.65685624921</c:v>
                </c:pt>
                <c:pt idx="109">
                  <c:v>-16404.507655552363</c:v>
                </c:pt>
                <c:pt idx="110">
                  <c:v>-16366.207460319158</c:v>
                </c:pt>
                <c:pt idx="111">
                  <c:v>-16327.755672913221</c:v>
                </c:pt>
                <c:pt idx="112">
                  <c:v>-16289.151693332731</c:v>
                </c:pt>
                <c:pt idx="113">
                  <c:v>-16250.39491920106</c:v>
                </c:pt>
                <c:pt idx="114">
                  <c:v>-16211.484745757378</c:v>
                </c:pt>
                <c:pt idx="115">
                  <c:v>-16172.420565847206</c:v>
                </c:pt>
                <c:pt idx="116">
                  <c:v>-16133.201769912946</c:v>
                </c:pt>
                <c:pt idx="117">
                  <c:v>-16093.827745984381</c:v>
                </c:pt>
                <c:pt idx="118">
                  <c:v>-16054.297879669108</c:v>
                </c:pt>
                <c:pt idx="119">
                  <c:v>-16014.611554142957</c:v>
                </c:pt>
                <c:pt idx="120">
                  <c:v>-15974.768150140375</c:v>
                </c:pt>
                <c:pt idx="121">
                  <c:v>-15934.767045944749</c:v>
                </c:pt>
                <c:pt idx="122">
                  <c:v>-15894.607617378717</c:v>
                </c:pt>
                <c:pt idx="123">
                  <c:v>-15854.289237794421</c:v>
                </c:pt>
                <c:pt idx="124">
                  <c:v>-15813.811278063729</c:v>
                </c:pt>
                <c:pt idx="125">
                  <c:v>-15773.173106568425</c:v>
                </c:pt>
                <c:pt idx="126">
                  <c:v>-15732.374089190342</c:v>
                </c:pt>
                <c:pt idx="127">
                  <c:v>-15691.413589301477</c:v>
                </c:pt>
                <c:pt idx="128">
                  <c:v>-15650.29096775405</c:v>
                </c:pt>
                <c:pt idx="129">
                  <c:v>-15609.005582870539</c:v>
                </c:pt>
                <c:pt idx="130">
                  <c:v>-15567.556790433662</c:v>
                </c:pt>
                <c:pt idx="131">
                  <c:v>-15525.943943676317</c:v>
                </c:pt>
                <c:pt idx="132">
                  <c:v>-15484.166393271507</c:v>
                </c:pt>
                <c:pt idx="133">
                  <c:v>-15442.223487322195</c:v>
                </c:pt>
                <c:pt idx="134">
                  <c:v>-15400.114571351134</c:v>
                </c:pt>
                <c:pt idx="135">
                  <c:v>-15357.838988290661</c:v>
                </c:pt>
                <c:pt idx="136">
                  <c:v>-15315.396078472433</c:v>
                </c:pt>
                <c:pt idx="137">
                  <c:v>-15272.785179617147</c:v>
                </c:pt>
                <c:pt idx="138">
                  <c:v>-15230.00562682419</c:v>
                </c:pt>
                <c:pt idx="139">
                  <c:v>-15187.056752561279</c:v>
                </c:pt>
                <c:pt idx="140">
                  <c:v>-15143.937886654036</c:v>
                </c:pt>
                <c:pt idx="141">
                  <c:v>-15100.648356275533</c:v>
                </c:pt>
                <c:pt idx="142">
                  <c:v>-15057.18748593579</c:v>
                </c:pt>
                <c:pt idx="143">
                  <c:v>-15013.554597471244</c:v>
                </c:pt>
                <c:pt idx="144">
                  <c:v>-14969.749010034155</c:v>
                </c:pt>
                <c:pt idx="145">
                  <c:v>-14925.770040081989</c:v>
                </c:pt>
                <c:pt idx="146">
                  <c:v>-14881.617001366752</c:v>
                </c:pt>
                <c:pt idx="147">
                  <c:v>-14837.289204924282</c:v>
                </c:pt>
                <c:pt idx="148">
                  <c:v>-14792.785959063491</c:v>
                </c:pt>
                <c:pt idx="149">
                  <c:v>-14748.106569355583</c:v>
                </c:pt>
                <c:pt idx="150">
                  <c:v>-14703.250338623211</c:v>
                </c:pt>
                <c:pt idx="151">
                  <c:v>-14658.216566929601</c:v>
                </c:pt>
                <c:pt idx="152">
                  <c:v>-14613.004551567627</c:v>
                </c:pt>
                <c:pt idx="153">
                  <c:v>-14567.613587048849</c:v>
                </c:pt>
                <c:pt idx="154">
                  <c:v>-14522.042965092507</c:v>
                </c:pt>
                <c:pt idx="155">
                  <c:v>-14476.291974614463</c:v>
                </c:pt>
                <c:pt idx="156">
                  <c:v>-14430.359901716107</c:v>
                </c:pt>
                <c:pt idx="157">
                  <c:v>-14384.246029673219</c:v>
                </c:pt>
                <c:pt idx="158">
                  <c:v>-14337.949638924785</c:v>
                </c:pt>
                <c:pt idx="159">
                  <c:v>-14291.470007061769</c:v>
                </c:pt>
                <c:pt idx="160">
                  <c:v>-14244.806408815839</c:v>
                </c:pt>
                <c:pt idx="161">
                  <c:v>-14197.958116048052</c:v>
                </c:pt>
                <c:pt idx="162">
                  <c:v>-14150.924397737488</c:v>
                </c:pt>
                <c:pt idx="163">
                  <c:v>-14103.704519969853</c:v>
                </c:pt>
                <c:pt idx="164">
                  <c:v>-14056.297745926011</c:v>
                </c:pt>
                <c:pt idx="165">
                  <c:v>-14008.703335870507</c:v>
                </c:pt>
                <c:pt idx="166">
                  <c:v>-13960.92054714</c:v>
                </c:pt>
                <c:pt idx="167">
                  <c:v>-13912.948634131701</c:v>
                </c:pt>
                <c:pt idx="168">
                  <c:v>-13864.786848291713</c:v>
                </c:pt>
                <c:pt idx="169">
                  <c:v>-13816.43443810337</c:v>
                </c:pt>
                <c:pt idx="170">
                  <c:v>-13767.890649075502</c:v>
                </c:pt>
                <c:pt idx="171">
                  <c:v>-13719.15472373066</c:v>
                </c:pt>
                <c:pt idx="172">
                  <c:v>-13670.225901593307</c:v>
                </c:pt>
                <c:pt idx="173">
                  <c:v>-13621.103419177933</c:v>
                </c:pt>
                <c:pt idx="174">
                  <c:v>-13571.786509977157</c:v>
                </c:pt>
                <c:pt idx="175">
                  <c:v>-13522.274404449767</c:v>
                </c:pt>
                <c:pt idx="176">
                  <c:v>-13472.566330008696</c:v>
                </c:pt>
                <c:pt idx="177">
                  <c:v>-13422.66151100899</c:v>
                </c:pt>
                <c:pt idx="178">
                  <c:v>-13372.559168735683</c:v>
                </c:pt>
                <c:pt idx="179">
                  <c:v>-13322.258521391657</c:v>
                </c:pt>
                <c:pt idx="180">
                  <c:v>-13271.758784085447</c:v>
                </c:pt>
                <c:pt idx="181">
                  <c:v>-13221.059168818974</c:v>
                </c:pt>
                <c:pt idx="182">
                  <c:v>-13170.158884475281</c:v>
                </c:pt>
                <c:pt idx="183">
                  <c:v>-13119.057136806152</c:v>
                </c:pt>
                <c:pt idx="184">
                  <c:v>-13067.75312841975</c:v>
                </c:pt>
                <c:pt idx="185">
                  <c:v>-13016.246058768156</c:v>
                </c:pt>
                <c:pt idx="186">
                  <c:v>-12964.535124134878</c:v>
                </c:pt>
                <c:pt idx="187">
                  <c:v>-12912.619517622325</c:v>
                </c:pt>
                <c:pt idx="188">
                  <c:v>-12860.498429139192</c:v>
                </c:pt>
                <c:pt idx="189">
                  <c:v>-12808.171045387846</c:v>
                </c:pt>
                <c:pt idx="190">
                  <c:v>-12755.63654985161</c:v>
                </c:pt>
                <c:pt idx="191">
                  <c:v>-12702.894122782041</c:v>
                </c:pt>
                <c:pt idx="192">
                  <c:v>-12649.942941186133</c:v>
                </c:pt>
                <c:pt idx="193">
                  <c:v>-12596.782178813466</c:v>
                </c:pt>
                <c:pt idx="194">
                  <c:v>-12543.411006143329</c:v>
                </c:pt>
                <c:pt idx="195">
                  <c:v>-12489.828590371762</c:v>
                </c:pt>
                <c:pt idx="196">
                  <c:v>-12436.034095398574</c:v>
                </c:pt>
                <c:pt idx="197">
                  <c:v>-12382.026681814281</c:v>
                </c:pt>
                <c:pt idx="198">
                  <c:v>-12327.80550688702</c:v>
                </c:pt>
                <c:pt idx="199">
                  <c:v>-12273.369724549399</c:v>
                </c:pt>
                <c:pt idx="200">
                  <c:v>-12218.718485385283</c:v>
                </c:pt>
                <c:pt idx="201">
                  <c:v>-12163.850936616558</c:v>
                </c:pt>
                <c:pt idx="202">
                  <c:v>-12108.766222089807</c:v>
                </c:pt>
                <c:pt idx="203">
                  <c:v>-12053.463482262958</c:v>
                </c:pt>
                <c:pt idx="204">
                  <c:v>-11997.941854191873</c:v>
                </c:pt>
                <c:pt idx="205">
                  <c:v>-11942.200471516882</c:v>
                </c:pt>
                <c:pt idx="206">
                  <c:v>-11886.238464449267</c:v>
                </c:pt>
                <c:pt idx="207">
                  <c:v>-11830.054959757676</c:v>
                </c:pt>
                <c:pt idx="208">
                  <c:v>-11773.649080754516</c:v>
                </c:pt>
                <c:pt idx="209">
                  <c:v>-11717.019947282262</c:v>
                </c:pt>
                <c:pt idx="210">
                  <c:v>-11660.166675699724</c:v>
                </c:pt>
                <c:pt idx="211">
                  <c:v>-11603.088378868262</c:v>
                </c:pt>
                <c:pt idx="212">
                  <c:v>-11545.784166137943</c:v>
                </c:pt>
                <c:pt idx="213">
                  <c:v>-11488.253143333637</c:v>
                </c:pt>
                <c:pt idx="214">
                  <c:v>-11430.494412741071</c:v>
                </c:pt>
                <c:pt idx="215">
                  <c:v>-11372.507073092818</c:v>
                </c:pt>
                <c:pt idx="216">
                  <c:v>-11314.290219554239</c:v>
                </c:pt>
                <c:pt idx="217">
                  <c:v>-11255.842943709353</c:v>
                </c:pt>
                <c:pt idx="218">
                  <c:v>-11197.164333546674</c:v>
                </c:pt>
                <c:pt idx="219">
                  <c:v>-11138.253473444971</c:v>
                </c:pt>
                <c:pt idx="220">
                  <c:v>-11079.109444158987</c:v>
                </c:pt>
                <c:pt idx="221">
                  <c:v>-11019.731322805086</c:v>
                </c:pt>
                <c:pt idx="222">
                  <c:v>-10960.118182846869</c:v>
                </c:pt>
                <c:pt idx="223">
                  <c:v>-10900.269094080697</c:v>
                </c:pt>
                <c:pt idx="224">
                  <c:v>-10840.183122621187</c:v>
                </c:pt>
                <c:pt idx="225">
                  <c:v>-10779.85933088664</c:v>
                </c:pt>
                <c:pt idx="226">
                  <c:v>-10719.29677758441</c:v>
                </c:pt>
                <c:pt idx="227">
                  <c:v>-10658.494517696208</c:v>
                </c:pt>
                <c:pt idx="228">
                  <c:v>-10597.451602463369</c:v>
                </c:pt>
                <c:pt idx="229">
                  <c:v>-10536.167079372039</c:v>
                </c:pt>
                <c:pt idx="230">
                  <c:v>-10474.639992138313</c:v>
                </c:pt>
                <c:pt idx="231">
                  <c:v>-10412.869380693315</c:v>
                </c:pt>
                <c:pt idx="232">
                  <c:v>-10350.854281168218</c:v>
                </c:pt>
                <c:pt idx="233">
                  <c:v>-10288.593725879202</c:v>
                </c:pt>
                <c:pt idx="234">
                  <c:v>-10226.086743312349</c:v>
                </c:pt>
                <c:pt idx="235">
                  <c:v>-10163.332358108499</c:v>
                </c:pt>
                <c:pt idx="236">
                  <c:v>-10100.329591048012</c:v>
                </c:pt>
                <c:pt idx="237">
                  <c:v>-10037.077459035499</c:v>
                </c:pt>
                <c:pt idx="238">
                  <c:v>-9973.5749750844825</c:v>
                </c:pt>
                <c:pt idx="239">
                  <c:v>-9909.8211483019859</c:v>
                </c:pt>
                <c:pt idx="240">
                  <c:v>-9845.8149838730842</c:v>
                </c:pt>
                <c:pt idx="241">
                  <c:v>-9781.5554830453711</c:v>
                </c:pt>
                <c:pt idx="242">
                  <c:v>-9717.0416431133854</c:v>
                </c:pt>
                <c:pt idx="243">
                  <c:v>-9652.2724574029453</c:v>
                </c:pt>
                <c:pt idx="244">
                  <c:v>-9587.2469152554659</c:v>
                </c:pt>
                <c:pt idx="245">
                  <c:v>-9521.964002012166</c:v>
                </c:pt>
                <c:pt idx="246">
                  <c:v>-9456.422698998249</c:v>
                </c:pt>
                <c:pt idx="247">
                  <c:v>-9390.6219835070042</c:v>
                </c:pt>
                <c:pt idx="248">
                  <c:v>-9324.560828783844</c:v>
                </c:pt>
                <c:pt idx="249">
                  <c:v>-9258.2382040102893</c:v>
                </c:pt>
                <c:pt idx="250">
                  <c:v>-9191.6530742878804</c:v>
                </c:pt>
                <c:pt idx="251">
                  <c:v>-9124.8044006220316</c:v>
                </c:pt>
                <c:pt idx="252">
                  <c:v>-9057.6911399058135</c:v>
                </c:pt>
                <c:pt idx="253">
                  <c:v>-8990.31224490368</c:v>
                </c:pt>
                <c:pt idx="254">
                  <c:v>-8922.6666642351283</c:v>
                </c:pt>
                <c:pt idx="255">
                  <c:v>-8854.75334235829</c:v>
                </c:pt>
                <c:pt idx="256">
                  <c:v>-8786.5712195534634</c:v>
                </c:pt>
                <c:pt idx="257">
                  <c:v>-8718.1192319065758</c:v>
                </c:pt>
                <c:pt idx="258">
                  <c:v>-8649.3963112925812</c:v>
                </c:pt>
                <c:pt idx="259">
                  <c:v>-8580.4013853587967</c:v>
                </c:pt>
                <c:pt idx="260">
                  <c:v>-8511.1333775081657</c:v>
                </c:pt>
                <c:pt idx="261">
                  <c:v>-8441.5912068824618</c:v>
                </c:pt>
                <c:pt idx="262">
                  <c:v>-8371.7737883454211</c:v>
                </c:pt>
                <c:pt idx="263">
                  <c:v>-8301.6800324658125</c:v>
                </c:pt>
                <c:pt idx="264">
                  <c:v>-8231.3088455004308</c:v>
                </c:pt>
                <c:pt idx="265">
                  <c:v>-8160.6591293770416</c:v>
                </c:pt>
                <c:pt idx="266">
                  <c:v>-8089.7297816772352</c:v>
                </c:pt>
                <c:pt idx="267">
                  <c:v>-8018.5196956192331</c:v>
                </c:pt>
                <c:pt idx="268">
                  <c:v>-7947.0277600406125</c:v>
                </c:pt>
                <c:pt idx="269">
                  <c:v>-7875.252859380973</c:v>
                </c:pt>
                <c:pt idx="270">
                  <c:v>-7803.1938736645225</c:v>
                </c:pt>
                <c:pt idx="271">
                  <c:v>-7730.8496784826048</c:v>
                </c:pt>
                <c:pt idx="272">
                  <c:v>-7658.2191449761585</c:v>
                </c:pt>
                <c:pt idx="273">
                  <c:v>-7585.3011398180934</c:v>
                </c:pt>
                <c:pt idx="274">
                  <c:v>-7512.0945251956127</c:v>
                </c:pt>
                <c:pt idx="275">
                  <c:v>-7438.5981587924562</c:v>
                </c:pt>
                <c:pt idx="276">
                  <c:v>-7364.8108937710758</c:v>
                </c:pt>
                <c:pt idx="277">
                  <c:v>-7290.7315787547404</c:v>
                </c:pt>
                <c:pt idx="278">
                  <c:v>-7216.3590578095718</c:v>
                </c:pt>
                <c:pt idx="279">
                  <c:v>-7141.6921704265005</c:v>
                </c:pt>
                <c:pt idx="280">
                  <c:v>-7066.7297515031678</c:v>
                </c:pt>
                <c:pt idx="281">
                  <c:v>-6991.4706313257366</c:v>
                </c:pt>
                <c:pt idx="282">
                  <c:v>-6915.9136355506434</c:v>
                </c:pt>
                <c:pt idx="283">
                  <c:v>-6840.0575851862714</c:v>
                </c:pt>
                <c:pt idx="284">
                  <c:v>-6763.9012965745587</c:v>
                </c:pt>
                <c:pt idx="285">
                  <c:v>-6687.4435813725204</c:v>
                </c:pt>
                <c:pt idx="286">
                  <c:v>-6610.683246533712</c:v>
                </c:pt>
                <c:pt idx="287">
                  <c:v>-6533.6190942896119</c:v>
                </c:pt>
                <c:pt idx="288">
                  <c:v>-6456.249922130929</c:v>
                </c:pt>
                <c:pt idx="289">
                  <c:v>-6378.5745227888428</c:v>
                </c:pt>
                <c:pt idx="290">
                  <c:v>-6300.5916842161605</c:v>
                </c:pt>
                <c:pt idx="291">
                  <c:v>-6222.3001895684074</c:v>
                </c:pt>
                <c:pt idx="292">
                  <c:v>-6143.6988171848388</c:v>
                </c:pt>
                <c:pt idx="293">
                  <c:v>-6064.7863405693761</c:v>
                </c:pt>
                <c:pt idx="294">
                  <c:v>-5985.5615283714696</c:v>
                </c:pt>
                <c:pt idx="295">
                  <c:v>-5906.0231443668827</c:v>
                </c:pt>
                <c:pt idx="296">
                  <c:v>-5826.1699474384068</c:v>
                </c:pt>
                <c:pt idx="297">
                  <c:v>-5746.0006915564873</c:v>
                </c:pt>
                <c:pt idx="298">
                  <c:v>-5665.514125759787</c:v>
                </c:pt>
                <c:pt idx="299">
                  <c:v>-5584.7089941356626</c:v>
                </c:pt>
                <c:pt idx="300">
                  <c:v>-5503.5840358005717</c:v>
                </c:pt>
                <c:pt idx="301">
                  <c:v>-5422.1379848803899</c:v>
                </c:pt>
                <c:pt idx="302">
                  <c:v>-5340.369570490665</c:v>
                </c:pt>
                <c:pt idx="303">
                  <c:v>-5258.2775167167865</c:v>
                </c:pt>
                <c:pt idx="304">
                  <c:v>-5175.8605425940705</c:v>
                </c:pt>
                <c:pt idx="305">
                  <c:v>-5093.1173620877771</c:v>
                </c:pt>
                <c:pt idx="306">
                  <c:v>-5010.0466840730396</c:v>
                </c:pt>
                <c:pt idx="307">
                  <c:v>-4926.6472123147205</c:v>
                </c:pt>
                <c:pt idx="308">
                  <c:v>-4842.9176454471808</c:v>
                </c:pt>
                <c:pt idx="309">
                  <c:v>-4758.8566769539802</c:v>
                </c:pt>
                <c:pt idx="310">
                  <c:v>-4674.4629951474835</c:v>
                </c:pt>
                <c:pt idx="311">
                  <c:v>-4589.7352831483959</c:v>
                </c:pt>
                <c:pt idx="312">
                  <c:v>-4504.6722188652157</c:v>
                </c:pt>
                <c:pt idx="313">
                  <c:v>-4419.2724749736044</c:v>
                </c:pt>
                <c:pt idx="314">
                  <c:v>-4333.5347188956684</c:v>
                </c:pt>
                <c:pt idx="315">
                  <c:v>-4247.457612779177</c:v>
                </c:pt>
                <c:pt idx="316">
                  <c:v>-4161.0398134766765</c:v>
                </c:pt>
                <c:pt idx="317">
                  <c:v>-4074.2799725245359</c:v>
                </c:pt>
                <c:pt idx="318">
                  <c:v>-3987.1767361219077</c:v>
                </c:pt>
                <c:pt idx="319">
                  <c:v>-3899.7287451095972</c:v>
                </c:pt>
                <c:pt idx="320">
                  <c:v>-3811.9346349488601</c:v>
                </c:pt>
                <c:pt idx="321">
                  <c:v>-3723.7930357001073</c:v>
                </c:pt>
                <c:pt idx="322">
                  <c:v>-3635.3025720015276</c:v>
                </c:pt>
                <c:pt idx="323">
                  <c:v>-3546.4618630476289</c:v>
                </c:pt>
                <c:pt idx="324">
                  <c:v>-3457.2695225676907</c:v>
                </c:pt>
                <c:pt idx="325">
                  <c:v>-3367.7241588041325</c:v>
                </c:pt>
                <c:pt idx="326">
                  <c:v>-3277.8243744907986</c:v>
                </c:pt>
                <c:pt idx="327">
                  <c:v>-3187.5687668311525</c:v>
                </c:pt>
                <c:pt idx="328">
                  <c:v>-3096.9559274763892</c:v>
                </c:pt>
                <c:pt idx="329">
                  <c:v>-3005.9844425034598</c:v>
                </c:pt>
                <c:pt idx="330">
                  <c:v>-2914.6528923930077</c:v>
                </c:pt>
                <c:pt idx="331">
                  <c:v>-2822.9598520072186</c:v>
                </c:pt>
                <c:pt idx="332">
                  <c:v>-2730.9038905675825</c:v>
                </c:pt>
                <c:pt idx="333">
                  <c:v>-2638.4835716325679</c:v>
                </c:pt>
                <c:pt idx="334">
                  <c:v>-2545.6974530752091</c:v>
                </c:pt>
                <c:pt idx="335">
                  <c:v>-2452.5440870605998</c:v>
                </c:pt>
                <c:pt idx="336">
                  <c:v>-2359.0220200233048</c:v>
                </c:pt>
                <c:pt idx="337">
                  <c:v>-2265.1297926446764</c:v>
                </c:pt>
                <c:pt idx="338">
                  <c:v>-2170.8659398300833</c:v>
                </c:pt>
                <c:pt idx="339">
                  <c:v>-2076.2289906860506</c:v>
                </c:pt>
                <c:pt idx="340">
                  <c:v>-1981.2174684973049</c:v>
                </c:pt>
                <c:pt idx="341">
                  <c:v>-1885.8298907037365</c:v>
                </c:pt>
                <c:pt idx="342">
                  <c:v>-1790.064768877261</c:v>
                </c:pt>
                <c:pt idx="343">
                  <c:v>-1693.9206086985964</c:v>
                </c:pt>
                <c:pt idx="344">
                  <c:v>-1597.3959099339449</c:v>
                </c:pt>
                <c:pt idx="345">
                  <c:v>-1500.4891664115826</c:v>
                </c:pt>
                <c:pt idx="346">
                  <c:v>-1403.1988659983588</c:v>
                </c:pt>
                <c:pt idx="347">
                  <c:v>-1305.5234905760997</c:v>
                </c:pt>
                <c:pt idx="348">
                  <c:v>-1207.4615160179192</c:v>
                </c:pt>
                <c:pt idx="349">
                  <c:v>-1109.0114121644372</c:v>
                </c:pt>
                <c:pt idx="350">
                  <c:v>-1010.1716427999033</c:v>
                </c:pt>
                <c:pt idx="351">
                  <c:v>-910.94066562822456</c:v>
                </c:pt>
                <c:pt idx="352">
                  <c:v>-811.31693224890034</c:v>
                </c:pt>
                <c:pt idx="353">
                  <c:v>-711.29888813286072</c:v>
                </c:pt>
                <c:pt idx="354">
                  <c:v>-610.88497259820986</c:v>
                </c:pt>
                <c:pt idx="355">
                  <c:v>-510.07361878587284</c:v>
                </c:pt>
                <c:pt idx="356">
                  <c:v>-408.86325363514658</c:v>
                </c:pt>
                <c:pt idx="357">
                  <c:v>-307.25229785915371</c:v>
                </c:pt>
                <c:pt idx="358">
                  <c:v>-205.23916592019947</c:v>
                </c:pt>
                <c:pt idx="359">
                  <c:v>-102.82226600503087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B4-44B8-8DA8-929400139A35}"/>
            </c:ext>
          </c:extLst>
        </c:ser>
        <c:ser>
          <c:idx val="2"/>
          <c:order val="2"/>
          <c:tx>
            <c:strRef>
              <c:f>'CPM AMORTIZATION 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'!$D$10:$D$369</c:f>
              <c:numCache>
                <c:formatCode>"$"#,##0.00_);\("$"#,##0.00\)</c:formatCode>
                <c:ptCount val="360"/>
                <c:pt idx="0">
                  <c:v>-6291.1613274079755</c:v>
                </c:pt>
                <c:pt idx="1">
                  <c:v>-6316.0617439418565</c:v>
                </c:pt>
                <c:pt idx="2">
                  <c:v>-6341.0607163243803</c:v>
                </c:pt>
                <c:pt idx="3">
                  <c:v>-6366.1586346395925</c:v>
                </c:pt>
                <c:pt idx="4">
                  <c:v>-6391.3558905154932</c:v>
                </c:pt>
                <c:pt idx="5">
                  <c:v>-6416.6528771301528</c:v>
                </c:pt>
                <c:pt idx="6">
                  <c:v>-6442.0499892178377</c:v>
                </c:pt>
                <c:pt idx="7">
                  <c:v>-6467.5476230751592</c:v>
                </c:pt>
                <c:pt idx="8">
                  <c:v>-6493.1461765672939</c:v>
                </c:pt>
                <c:pt idx="9">
                  <c:v>-6518.8460491341466</c:v>
                </c:pt>
                <c:pt idx="10">
                  <c:v>-6544.6476417966187</c:v>
                </c:pt>
                <c:pt idx="11">
                  <c:v>-6570.5513571628508</c:v>
                </c:pt>
                <c:pt idx="12">
                  <c:v>-6596.5575994345018</c:v>
                </c:pt>
                <c:pt idx="13">
                  <c:v>-6622.6667744130646</c:v>
                </c:pt>
                <c:pt idx="14">
                  <c:v>-6648.8792895061888</c:v>
                </c:pt>
                <c:pt idx="15">
                  <c:v>-6675.1955537340546</c:v>
                </c:pt>
                <c:pt idx="16">
                  <c:v>-6701.6159777357316</c:v>
                </c:pt>
                <c:pt idx="17">
                  <c:v>-6728.1409737756112</c:v>
                </c:pt>
                <c:pt idx="18">
                  <c:v>-6754.7709557498165</c:v>
                </c:pt>
                <c:pt idx="19">
                  <c:v>-6781.5063391926742</c:v>
                </c:pt>
                <c:pt idx="20">
                  <c:v>-6808.3475412831976</c:v>
                </c:pt>
                <c:pt idx="21">
                  <c:v>-6835.294980851595</c:v>
                </c:pt>
                <c:pt idx="22">
                  <c:v>-6862.3490783858069</c:v>
                </c:pt>
                <c:pt idx="23">
                  <c:v>-6889.5102560380583</c:v>
                </c:pt>
                <c:pt idx="24">
                  <c:v>-6916.7789376314577</c:v>
                </c:pt>
                <c:pt idx="25">
                  <c:v>-6944.1555486666002</c:v>
                </c:pt>
                <c:pt idx="26">
                  <c:v>-6971.6405163282252</c:v>
                </c:pt>
                <c:pt idx="27">
                  <c:v>-6999.2342694918516</c:v>
                </c:pt>
                <c:pt idx="28">
                  <c:v>-7026.9372387305011</c:v>
                </c:pt>
                <c:pt idx="29">
                  <c:v>-7054.7498563213958</c:v>
                </c:pt>
                <c:pt idx="30">
                  <c:v>-7082.6725562527135</c:v>
                </c:pt>
                <c:pt idx="31">
                  <c:v>-7110.7057742303659</c:v>
                </c:pt>
                <c:pt idx="32">
                  <c:v>-7138.8499476847683</c:v>
                </c:pt>
                <c:pt idx="33">
                  <c:v>-7167.1055157777009</c:v>
                </c:pt>
                <c:pt idx="34">
                  <c:v>-7195.4729194091524</c:v>
                </c:pt>
                <c:pt idx="35">
                  <c:v>-7223.9526012241731</c:v>
                </c:pt>
                <c:pt idx="36">
                  <c:v>-7252.5450056198169</c:v>
                </c:pt>
                <c:pt idx="37">
                  <c:v>-7281.2505787520604</c:v>
                </c:pt>
                <c:pt idx="38">
                  <c:v>-7310.0697685427585</c:v>
                </c:pt>
                <c:pt idx="39">
                  <c:v>-7339.0030246866518</c:v>
                </c:pt>
                <c:pt idx="40">
                  <c:v>-7368.0507986583616</c:v>
                </c:pt>
                <c:pt idx="41">
                  <c:v>-7397.213543719452</c:v>
                </c:pt>
                <c:pt idx="42">
                  <c:v>-7426.4917149254943</c:v>
                </c:pt>
                <c:pt idx="43">
                  <c:v>-7455.8857691331687</c:v>
                </c:pt>
                <c:pt idx="44">
                  <c:v>-7485.3961650073979</c:v>
                </c:pt>
                <c:pt idx="45">
                  <c:v>-7515.0233630285002</c:v>
                </c:pt>
                <c:pt idx="46">
                  <c:v>-7544.7678254993662</c:v>
                </c:pt>
                <c:pt idx="47">
                  <c:v>-7574.6300165526918</c:v>
                </c:pt>
                <c:pt idx="48">
                  <c:v>-7604.6104021582069</c:v>
                </c:pt>
                <c:pt idx="49">
                  <c:v>-7634.7094501299507</c:v>
                </c:pt>
                <c:pt idx="50">
                  <c:v>-7664.9276301335667</c:v>
                </c:pt>
                <c:pt idx="51">
                  <c:v>-7695.2654136936362</c:v>
                </c:pt>
                <c:pt idx="52">
                  <c:v>-7725.7232742010383</c:v>
                </c:pt>
                <c:pt idx="53">
                  <c:v>-7756.3016869203238</c:v>
                </c:pt>
                <c:pt idx="54">
                  <c:v>-7787.0011289971553</c:v>
                </c:pt>
                <c:pt idx="55">
                  <c:v>-7817.8220794657245</c:v>
                </c:pt>
                <c:pt idx="56">
                  <c:v>-7848.7650192562505</c:v>
                </c:pt>
                <c:pt idx="57">
                  <c:v>-7879.8304312024666</c:v>
                </c:pt>
                <c:pt idx="58">
                  <c:v>-7911.0188000491653</c:v>
                </c:pt>
                <c:pt idx="59">
                  <c:v>-7942.3306124597621</c:v>
                </c:pt>
                <c:pt idx="60">
                  <c:v>-7973.7663570238765</c:v>
                </c:pt>
                <c:pt idx="61">
                  <c:v>-8005.3265242649795</c:v>
                </c:pt>
                <c:pt idx="62">
                  <c:v>-8037.0116066480223</c:v>
                </c:pt>
                <c:pt idx="63">
                  <c:v>-8068.822098587134</c:v>
                </c:pt>
                <c:pt idx="64">
                  <c:v>-8100.758496453338</c:v>
                </c:pt>
                <c:pt idx="65">
                  <c:v>-8132.8212985823011</c:v>
                </c:pt>
                <c:pt idx="66">
                  <c:v>-8165.0110052820892</c:v>
                </c:pt>
                <c:pt idx="67">
                  <c:v>-8197.3281188409965</c:v>
                </c:pt>
                <c:pt idx="68">
                  <c:v>-8229.7731435353708</c:v>
                </c:pt>
                <c:pt idx="69">
                  <c:v>-8262.3465856374823</c:v>
                </c:pt>
                <c:pt idx="70">
                  <c:v>-8295.0489534234403</c:v>
                </c:pt>
                <c:pt idx="71">
                  <c:v>-8327.8807571810867</c:v>
                </c:pt>
                <c:pt idx="72">
                  <c:v>-8360.8425092180114</c:v>
                </c:pt>
                <c:pt idx="73">
                  <c:v>-8393.9347238694936</c:v>
                </c:pt>
                <c:pt idx="74">
                  <c:v>-8427.1579175065708</c:v>
                </c:pt>
                <c:pt idx="75">
                  <c:v>-8460.5126085440643</c:v>
                </c:pt>
                <c:pt idx="76">
                  <c:v>-8493.9993174486808</c:v>
                </c:pt>
                <c:pt idx="77">
                  <c:v>-8527.61856674714</c:v>
                </c:pt>
                <c:pt idx="78">
                  <c:v>-8561.3708810343269</c:v>
                </c:pt>
                <c:pt idx="79">
                  <c:v>-8595.2567869814593</c:v>
                </c:pt>
                <c:pt idx="80">
                  <c:v>-8629.2768133443315</c:v>
                </c:pt>
                <c:pt idx="81">
                  <c:v>-8663.4314909715467</c:v>
                </c:pt>
                <c:pt idx="82">
                  <c:v>-8697.7213528128123</c:v>
                </c:pt>
                <c:pt idx="83">
                  <c:v>-8732.146933927248</c:v>
                </c:pt>
                <c:pt idx="84">
                  <c:v>-8766.7087714917288</c:v>
                </c:pt>
                <c:pt idx="85">
                  <c:v>-8801.4074048092953</c:v>
                </c:pt>
                <c:pt idx="86">
                  <c:v>-8836.2433753175283</c:v>
                </c:pt>
                <c:pt idx="87">
                  <c:v>-8871.217226597033</c:v>
                </c:pt>
                <c:pt idx="88">
                  <c:v>-8906.329504379908</c:v>
                </c:pt>
                <c:pt idx="89">
                  <c:v>-8941.5807565582436</c:v>
                </c:pt>
                <c:pt idx="90">
                  <c:v>-8976.9715331927</c:v>
                </c:pt>
                <c:pt idx="91">
                  <c:v>-9012.5023865210751</c:v>
                </c:pt>
                <c:pt idx="92">
                  <c:v>-9048.1738709669225</c:v>
                </c:pt>
                <c:pt idx="93">
                  <c:v>-9083.9865431482103</c:v>
                </c:pt>
                <c:pt idx="94">
                  <c:v>-9119.94096188599</c:v>
                </c:pt>
                <c:pt idx="95">
                  <c:v>-9156.037688213135</c:v>
                </c:pt>
                <c:pt idx="96">
                  <c:v>-9192.2772853830829</c:v>
                </c:pt>
                <c:pt idx="97">
                  <c:v>-9228.6603188786285</c:v>
                </c:pt>
                <c:pt idx="98">
                  <c:v>-9265.1873564207526</c:v>
                </c:pt>
                <c:pt idx="99">
                  <c:v>-9301.8589679774632</c:v>
                </c:pt>
                <c:pt idx="100">
                  <c:v>-9338.6757257727186</c:v>
                </c:pt>
                <c:pt idx="101">
                  <c:v>-9375.6382042953301</c:v>
                </c:pt>
                <c:pt idx="102">
                  <c:v>-9412.7469803079293</c:v>
                </c:pt>
                <c:pt idx="103">
                  <c:v>-9450.002632855987</c:v>
                </c:pt>
                <c:pt idx="104">
                  <c:v>-9487.4057432768313</c:v>
                </c:pt>
                <c:pt idx="105">
                  <c:v>-9524.9568952087211</c:v>
                </c:pt>
                <c:pt idx="106">
                  <c:v>-9562.6566745999553</c:v>
                </c:pt>
                <c:pt idx="107">
                  <c:v>-9600.5056697180225</c:v>
                </c:pt>
                <c:pt idx="108">
                  <c:v>-9638.5044711587652</c:v>
                </c:pt>
                <c:pt idx="109">
                  <c:v>-9676.6536718556126</c:v>
                </c:pt>
                <c:pt idx="110">
                  <c:v>-9714.9538670888178</c:v>
                </c:pt>
                <c:pt idx="111">
                  <c:v>-9753.4056544947543</c:v>
                </c:pt>
                <c:pt idx="112">
                  <c:v>-9792.0096340752443</c:v>
                </c:pt>
                <c:pt idx="113">
                  <c:v>-9830.766408206915</c:v>
                </c:pt>
                <c:pt idx="114">
                  <c:v>-9869.6765816505977</c:v>
                </c:pt>
                <c:pt idx="115">
                  <c:v>-9908.7407615607699</c:v>
                </c:pt>
                <c:pt idx="116">
                  <c:v>-9947.959557495029</c:v>
                </c:pt>
                <c:pt idx="117">
                  <c:v>-9987.3335814235943</c:v>
                </c:pt>
                <c:pt idx="118">
                  <c:v>-10026.863447738868</c:v>
                </c:pt>
                <c:pt idx="119">
                  <c:v>-10066.549773265018</c:v>
                </c:pt>
                <c:pt idx="120">
                  <c:v>-10106.393177267601</c:v>
                </c:pt>
                <c:pt idx="121">
                  <c:v>-10146.394281463226</c:v>
                </c:pt>
                <c:pt idx="122">
                  <c:v>-10186.553710029259</c:v>
                </c:pt>
                <c:pt idx="123">
                  <c:v>-10226.872089613555</c:v>
                </c:pt>
                <c:pt idx="124">
                  <c:v>-10267.350049344246</c:v>
                </c:pt>
                <c:pt idx="125">
                  <c:v>-10307.98822083955</c:v>
                </c:pt>
                <c:pt idx="126">
                  <c:v>-10348.787238217634</c:v>
                </c:pt>
                <c:pt idx="127">
                  <c:v>-10389.747738106498</c:v>
                </c:pt>
                <c:pt idx="128">
                  <c:v>-10430.870359653925</c:v>
                </c:pt>
                <c:pt idx="129">
                  <c:v>-10472.155744537436</c:v>
                </c:pt>
                <c:pt idx="130">
                  <c:v>-10513.604536974313</c:v>
                </c:pt>
                <c:pt idx="131">
                  <c:v>-10555.217383731659</c:v>
                </c:pt>
                <c:pt idx="132">
                  <c:v>-10596.994934136468</c:v>
                </c:pt>
                <c:pt idx="133">
                  <c:v>-10638.93784008578</c:v>
                </c:pt>
                <c:pt idx="134">
                  <c:v>-10681.046756056841</c:v>
                </c:pt>
                <c:pt idx="135">
                  <c:v>-10723.322339117314</c:v>
                </c:pt>
                <c:pt idx="136">
                  <c:v>-10765.765248935542</c:v>
                </c:pt>
                <c:pt idx="137">
                  <c:v>-10808.376147790828</c:v>
                </c:pt>
                <c:pt idx="138">
                  <c:v>-10851.155700583786</c:v>
                </c:pt>
                <c:pt idx="139">
                  <c:v>-10894.104574846697</c:v>
                </c:pt>
                <c:pt idx="140">
                  <c:v>-10937.22344075394</c:v>
                </c:pt>
                <c:pt idx="141">
                  <c:v>-10980.512971132443</c:v>
                </c:pt>
                <c:pt idx="142">
                  <c:v>-11023.973841472185</c:v>
                </c:pt>
                <c:pt idx="143">
                  <c:v>-11067.606729936731</c:v>
                </c:pt>
                <c:pt idx="144">
                  <c:v>-11111.412317373821</c:v>
                </c:pt>
                <c:pt idx="145">
                  <c:v>-11155.391287325987</c:v>
                </c:pt>
                <c:pt idx="146">
                  <c:v>-11199.544326041223</c:v>
                </c:pt>
                <c:pt idx="147">
                  <c:v>-11243.872122483694</c:v>
                </c:pt>
                <c:pt idx="148">
                  <c:v>-11288.375368344485</c:v>
                </c:pt>
                <c:pt idx="149">
                  <c:v>-11333.054758052393</c:v>
                </c:pt>
                <c:pt idx="150">
                  <c:v>-11377.910988784764</c:v>
                </c:pt>
                <c:pt idx="151">
                  <c:v>-11422.944760478375</c:v>
                </c:pt>
                <c:pt idx="152">
                  <c:v>-11468.156775840349</c:v>
                </c:pt>
                <c:pt idx="153">
                  <c:v>-11513.547740359127</c:v>
                </c:pt>
                <c:pt idx="154">
                  <c:v>-11559.118362315468</c:v>
                </c:pt>
                <c:pt idx="155">
                  <c:v>-11604.869352793512</c:v>
                </c:pt>
                <c:pt idx="156">
                  <c:v>-11650.801425691869</c:v>
                </c:pt>
                <c:pt idx="157">
                  <c:v>-11696.915297734757</c:v>
                </c:pt>
                <c:pt idx="158">
                  <c:v>-11743.21168848319</c:v>
                </c:pt>
                <c:pt idx="159">
                  <c:v>-11789.691320346206</c:v>
                </c:pt>
                <c:pt idx="160">
                  <c:v>-11836.354918592137</c:v>
                </c:pt>
                <c:pt idx="161">
                  <c:v>-11883.203211359923</c:v>
                </c:pt>
                <c:pt idx="162">
                  <c:v>-11930.236929670487</c:v>
                </c:pt>
                <c:pt idx="163">
                  <c:v>-11977.456807438122</c:v>
                </c:pt>
                <c:pt idx="164">
                  <c:v>-12024.863581481965</c:v>
                </c:pt>
                <c:pt idx="165">
                  <c:v>-12072.457991537469</c:v>
                </c:pt>
                <c:pt idx="166">
                  <c:v>-12120.240780267975</c:v>
                </c:pt>
                <c:pt idx="167">
                  <c:v>-12168.212693276275</c:v>
                </c:pt>
                <c:pt idx="168">
                  <c:v>-12216.374479116263</c:v>
                </c:pt>
                <c:pt idx="169">
                  <c:v>-12264.726889304606</c:v>
                </c:pt>
                <c:pt idx="170">
                  <c:v>-12313.270678332474</c:v>
                </c:pt>
                <c:pt idx="171">
                  <c:v>-12362.006603677315</c:v>
                </c:pt>
                <c:pt idx="172">
                  <c:v>-12410.935425814669</c:v>
                </c:pt>
                <c:pt idx="173">
                  <c:v>-12460.057908230043</c:v>
                </c:pt>
                <c:pt idx="174">
                  <c:v>-12509.374817430818</c:v>
                </c:pt>
                <c:pt idx="175">
                  <c:v>-12558.886922958209</c:v>
                </c:pt>
                <c:pt idx="176">
                  <c:v>-12608.594997399279</c:v>
                </c:pt>
                <c:pt idx="177">
                  <c:v>-12658.499816398986</c:v>
                </c:pt>
                <c:pt idx="178">
                  <c:v>-12708.602158672293</c:v>
                </c:pt>
                <c:pt idx="179">
                  <c:v>-12758.902806016318</c:v>
                </c:pt>
                <c:pt idx="180">
                  <c:v>-12809.402543322529</c:v>
                </c:pt>
                <c:pt idx="181">
                  <c:v>-12860.102158589001</c:v>
                </c:pt>
                <c:pt idx="182">
                  <c:v>-12911.002442932695</c:v>
                </c:pt>
                <c:pt idx="183">
                  <c:v>-12962.104190601824</c:v>
                </c:pt>
                <c:pt idx="184">
                  <c:v>-13013.408198988225</c:v>
                </c:pt>
                <c:pt idx="185">
                  <c:v>-13064.915268639819</c:v>
                </c:pt>
                <c:pt idx="186">
                  <c:v>-13116.626203273097</c:v>
                </c:pt>
                <c:pt idx="187">
                  <c:v>-13168.541809785651</c:v>
                </c:pt>
                <c:pt idx="188">
                  <c:v>-13220.662898268783</c:v>
                </c:pt>
                <c:pt idx="189">
                  <c:v>-13272.99028202013</c:v>
                </c:pt>
                <c:pt idx="190">
                  <c:v>-13325.524777556366</c:v>
                </c:pt>
                <c:pt idx="191">
                  <c:v>-13378.267204625934</c:v>
                </c:pt>
                <c:pt idx="192">
                  <c:v>-13431.218386221843</c:v>
                </c:pt>
                <c:pt idx="193">
                  <c:v>-13484.379148594509</c:v>
                </c:pt>
                <c:pt idx="194">
                  <c:v>-13537.750321264646</c:v>
                </c:pt>
                <c:pt idx="195">
                  <c:v>-13591.332737036213</c:v>
                </c:pt>
                <c:pt idx="196">
                  <c:v>-13645.127232009401</c:v>
                </c:pt>
                <c:pt idx="197">
                  <c:v>-13699.134645593695</c:v>
                </c:pt>
                <c:pt idx="198">
                  <c:v>-13753.355820520956</c:v>
                </c:pt>
                <c:pt idx="199">
                  <c:v>-13807.791602858577</c:v>
                </c:pt>
                <c:pt idx="200">
                  <c:v>-13862.442842022692</c:v>
                </c:pt>
                <c:pt idx="201">
                  <c:v>-13917.310390791417</c:v>
                </c:pt>
                <c:pt idx="202">
                  <c:v>-13972.395105318168</c:v>
                </c:pt>
                <c:pt idx="203">
                  <c:v>-14027.697845145018</c:v>
                </c:pt>
                <c:pt idx="204">
                  <c:v>-14083.219473216102</c:v>
                </c:pt>
                <c:pt idx="205">
                  <c:v>-14138.960855891093</c:v>
                </c:pt>
                <c:pt idx="206">
                  <c:v>-14194.922862958709</c:v>
                </c:pt>
                <c:pt idx="207">
                  <c:v>-14251.1063676503</c:v>
                </c:pt>
                <c:pt idx="208">
                  <c:v>-14307.512246653459</c:v>
                </c:pt>
                <c:pt idx="209">
                  <c:v>-14364.141380125713</c:v>
                </c:pt>
                <c:pt idx="210">
                  <c:v>-14420.994651708252</c:v>
                </c:pt>
                <c:pt idx="211">
                  <c:v>-14478.072948539713</c:v>
                </c:pt>
                <c:pt idx="212">
                  <c:v>-14535.377161270033</c:v>
                </c:pt>
                <c:pt idx="213">
                  <c:v>-14592.908184074338</c:v>
                </c:pt>
                <c:pt idx="214">
                  <c:v>-14650.666914666905</c:v>
                </c:pt>
                <c:pt idx="215">
                  <c:v>-14708.654254315157</c:v>
                </c:pt>
                <c:pt idx="216">
                  <c:v>-14766.871107853736</c:v>
                </c:pt>
                <c:pt idx="217">
                  <c:v>-14825.318383698623</c:v>
                </c:pt>
                <c:pt idx="218">
                  <c:v>-14883.996993861301</c:v>
                </c:pt>
                <c:pt idx="219">
                  <c:v>-14942.907853963005</c:v>
                </c:pt>
                <c:pt idx="220">
                  <c:v>-15002.051883248989</c:v>
                </c:pt>
                <c:pt idx="221">
                  <c:v>-15061.430004602889</c:v>
                </c:pt>
                <c:pt idx="222">
                  <c:v>-15121.043144561107</c:v>
                </c:pt>
                <c:pt idx="223">
                  <c:v>-15180.892233327279</c:v>
                </c:pt>
                <c:pt idx="224">
                  <c:v>-15240.978204786788</c:v>
                </c:pt>
                <c:pt idx="225">
                  <c:v>-15301.301996521335</c:v>
                </c:pt>
                <c:pt idx="226">
                  <c:v>-15361.864549823566</c:v>
                </c:pt>
                <c:pt idx="227">
                  <c:v>-15422.666809711767</c:v>
                </c:pt>
                <c:pt idx="228">
                  <c:v>-15483.709724944607</c:v>
                </c:pt>
                <c:pt idx="229">
                  <c:v>-15544.994248035937</c:v>
                </c:pt>
                <c:pt idx="230">
                  <c:v>-15606.521335269663</c:v>
                </c:pt>
                <c:pt idx="231">
                  <c:v>-15668.29194671466</c:v>
                </c:pt>
                <c:pt idx="232">
                  <c:v>-15730.307046239757</c:v>
                </c:pt>
                <c:pt idx="233">
                  <c:v>-15792.567601528774</c:v>
                </c:pt>
                <c:pt idx="234">
                  <c:v>-15855.074584095626</c:v>
                </c:pt>
                <c:pt idx="235">
                  <c:v>-15917.828969299477</c:v>
                </c:pt>
                <c:pt idx="236">
                  <c:v>-15980.831736359964</c:v>
                </c:pt>
                <c:pt idx="237">
                  <c:v>-16044.083868372476</c:v>
                </c:pt>
                <c:pt idx="238">
                  <c:v>-16107.586352323493</c:v>
                </c:pt>
                <c:pt idx="239">
                  <c:v>-16171.34017910599</c:v>
                </c:pt>
                <c:pt idx="240">
                  <c:v>-16235.346343534891</c:v>
                </c:pt>
                <c:pt idx="241">
                  <c:v>-16299.605844362604</c:v>
                </c:pt>
                <c:pt idx="242">
                  <c:v>-16364.11968429459</c:v>
                </c:pt>
                <c:pt idx="243">
                  <c:v>-16428.88887000503</c:v>
                </c:pt>
                <c:pt idx="244">
                  <c:v>-16493.91441215251</c:v>
                </c:pt>
                <c:pt idx="245">
                  <c:v>-16559.197325395809</c:v>
                </c:pt>
                <c:pt idx="246">
                  <c:v>-16624.738628409727</c:v>
                </c:pt>
                <c:pt idx="247">
                  <c:v>-16690.539343900971</c:v>
                </c:pt>
                <c:pt idx="248">
                  <c:v>-16756.600498624131</c:v>
                </c:pt>
                <c:pt idx="249">
                  <c:v>-16822.923123397686</c:v>
                </c:pt>
                <c:pt idx="250">
                  <c:v>-16889.508253120097</c:v>
                </c:pt>
                <c:pt idx="251">
                  <c:v>-16956.356926785942</c:v>
                </c:pt>
                <c:pt idx="252">
                  <c:v>-17023.470187502164</c:v>
                </c:pt>
                <c:pt idx="253">
                  <c:v>-17090.849082504297</c:v>
                </c:pt>
                <c:pt idx="254">
                  <c:v>-17158.494663172845</c:v>
                </c:pt>
                <c:pt idx="255">
                  <c:v>-17226.407985049686</c:v>
                </c:pt>
                <c:pt idx="256">
                  <c:v>-17294.590107854514</c:v>
                </c:pt>
                <c:pt idx="257">
                  <c:v>-17363.042095501398</c:v>
                </c:pt>
                <c:pt idx="258">
                  <c:v>-17431.765016115394</c:v>
                </c:pt>
                <c:pt idx="259">
                  <c:v>-17500.759942049179</c:v>
                </c:pt>
                <c:pt idx="260">
                  <c:v>-17570.02794989981</c:v>
                </c:pt>
                <c:pt idx="261">
                  <c:v>-17639.570120525514</c:v>
                </c:pt>
                <c:pt idx="262">
                  <c:v>-17709.387539062554</c:v>
                </c:pt>
                <c:pt idx="263">
                  <c:v>-17779.481294942161</c:v>
                </c:pt>
                <c:pt idx="264">
                  <c:v>-17849.852481907546</c:v>
                </c:pt>
                <c:pt idx="265">
                  <c:v>-17920.502198030932</c:v>
                </c:pt>
                <c:pt idx="266">
                  <c:v>-17991.431545730738</c:v>
                </c:pt>
                <c:pt idx="267">
                  <c:v>-18062.641631788742</c:v>
                </c:pt>
                <c:pt idx="268">
                  <c:v>-18134.133567367364</c:v>
                </c:pt>
                <c:pt idx="269">
                  <c:v>-18205.908468027003</c:v>
                </c:pt>
                <c:pt idx="270">
                  <c:v>-18277.967453743455</c:v>
                </c:pt>
                <c:pt idx="271">
                  <c:v>-18350.31164892537</c:v>
                </c:pt>
                <c:pt idx="272">
                  <c:v>-18422.942182431816</c:v>
                </c:pt>
                <c:pt idx="273">
                  <c:v>-18495.860187589882</c:v>
                </c:pt>
                <c:pt idx="274">
                  <c:v>-18569.066802212365</c:v>
                </c:pt>
                <c:pt idx="275">
                  <c:v>-18642.563168615517</c:v>
                </c:pt>
                <c:pt idx="276">
                  <c:v>-18716.350433636901</c:v>
                </c:pt>
                <c:pt idx="277">
                  <c:v>-18790.429748653234</c:v>
                </c:pt>
                <c:pt idx="278">
                  <c:v>-18864.802269598404</c:v>
                </c:pt>
                <c:pt idx="279">
                  <c:v>-18939.469156981475</c:v>
                </c:pt>
                <c:pt idx="280">
                  <c:v>-19014.431575904808</c:v>
                </c:pt>
                <c:pt idx="281">
                  <c:v>-19089.690696082238</c:v>
                </c:pt>
                <c:pt idx="282">
                  <c:v>-19165.24769185733</c:v>
                </c:pt>
                <c:pt idx="283">
                  <c:v>-19241.103742221705</c:v>
                </c:pt>
                <c:pt idx="284">
                  <c:v>-19317.260030833415</c:v>
                </c:pt>
                <c:pt idx="285">
                  <c:v>-19393.717746035454</c:v>
                </c:pt>
                <c:pt idx="286">
                  <c:v>-19470.478080874265</c:v>
                </c:pt>
                <c:pt idx="287">
                  <c:v>-19547.542233118365</c:v>
                </c:pt>
                <c:pt idx="288">
                  <c:v>-19624.911405277046</c:v>
                </c:pt>
                <c:pt idx="289">
                  <c:v>-19702.586804619132</c:v>
                </c:pt>
                <c:pt idx="290">
                  <c:v>-19780.569643191815</c:v>
                </c:pt>
                <c:pt idx="291">
                  <c:v>-19858.861137839569</c:v>
                </c:pt>
                <c:pt idx="292">
                  <c:v>-19937.462510223137</c:v>
                </c:pt>
                <c:pt idx="293">
                  <c:v>-20016.3749868386</c:v>
                </c:pt>
                <c:pt idx="294">
                  <c:v>-20095.599799036507</c:v>
                </c:pt>
                <c:pt idx="295">
                  <c:v>-20175.138183041094</c:v>
                </c:pt>
                <c:pt idx="296">
                  <c:v>-20254.991379969568</c:v>
                </c:pt>
                <c:pt idx="297">
                  <c:v>-20335.160635851487</c:v>
                </c:pt>
                <c:pt idx="298">
                  <c:v>-20415.647201648189</c:v>
                </c:pt>
                <c:pt idx="299">
                  <c:v>-20496.452333272311</c:v>
                </c:pt>
                <c:pt idx="300">
                  <c:v>-20577.577291607406</c:v>
                </c:pt>
                <c:pt idx="301">
                  <c:v>-20659.023342527587</c:v>
                </c:pt>
                <c:pt idx="302">
                  <c:v>-20740.791756917311</c:v>
                </c:pt>
                <c:pt idx="303">
                  <c:v>-20822.88381069119</c:v>
                </c:pt>
                <c:pt idx="304">
                  <c:v>-20905.300784813906</c:v>
                </c:pt>
                <c:pt idx="305">
                  <c:v>-20988.043965320197</c:v>
                </c:pt>
                <c:pt idx="306">
                  <c:v>-21071.114643334935</c:v>
                </c:pt>
                <c:pt idx="307">
                  <c:v>-21154.514115093254</c:v>
                </c:pt>
                <c:pt idx="308">
                  <c:v>-21238.243681960794</c:v>
                </c:pt>
                <c:pt idx="309">
                  <c:v>-21322.304650453996</c:v>
                </c:pt>
                <c:pt idx="310">
                  <c:v>-21406.698332260494</c:v>
                </c:pt>
                <c:pt idx="311">
                  <c:v>-21491.426044259581</c:v>
                </c:pt>
                <c:pt idx="312">
                  <c:v>-21576.489108542759</c:v>
                </c:pt>
                <c:pt idx="313">
                  <c:v>-21661.888852434371</c:v>
                </c:pt>
                <c:pt idx="314">
                  <c:v>-21747.626608512306</c:v>
                </c:pt>
                <c:pt idx="315">
                  <c:v>-21833.703714628798</c:v>
                </c:pt>
                <c:pt idx="316">
                  <c:v>-21920.121513931299</c:v>
                </c:pt>
                <c:pt idx="317">
                  <c:v>-22006.881354883441</c:v>
                </c:pt>
                <c:pt idx="318">
                  <c:v>-22093.984591286069</c:v>
                </c:pt>
                <c:pt idx="319">
                  <c:v>-22181.432582298377</c:v>
                </c:pt>
                <c:pt idx="320">
                  <c:v>-22269.226692459117</c:v>
                </c:pt>
                <c:pt idx="321">
                  <c:v>-22357.36829170787</c:v>
                </c:pt>
                <c:pt idx="322">
                  <c:v>-22445.858755406447</c:v>
                </c:pt>
                <c:pt idx="323">
                  <c:v>-22534.699464360347</c:v>
                </c:pt>
                <c:pt idx="324">
                  <c:v>-22623.891804840285</c:v>
                </c:pt>
                <c:pt idx="325">
                  <c:v>-22713.437168603843</c:v>
                </c:pt>
                <c:pt idx="326">
                  <c:v>-22803.336952917176</c:v>
                </c:pt>
                <c:pt idx="327">
                  <c:v>-22893.592560576824</c:v>
                </c:pt>
                <c:pt idx="328">
                  <c:v>-22984.205399931587</c:v>
                </c:pt>
                <c:pt idx="329">
                  <c:v>-23075.176884904515</c:v>
                </c:pt>
                <c:pt idx="330">
                  <c:v>-23166.508435014966</c:v>
                </c:pt>
                <c:pt idx="331">
                  <c:v>-23258.201475400758</c:v>
                </c:pt>
                <c:pt idx="332">
                  <c:v>-23350.257436840395</c:v>
                </c:pt>
                <c:pt idx="333">
                  <c:v>-23442.677755775407</c:v>
                </c:pt>
                <c:pt idx="334">
                  <c:v>-23535.463874332767</c:v>
                </c:pt>
                <c:pt idx="335">
                  <c:v>-23628.617240347376</c:v>
                </c:pt>
                <c:pt idx="336">
                  <c:v>-23722.13930738467</c:v>
                </c:pt>
                <c:pt idx="337">
                  <c:v>-23816.0315347633</c:v>
                </c:pt>
                <c:pt idx="338">
                  <c:v>-23910.295387577891</c:v>
                </c:pt>
                <c:pt idx="339">
                  <c:v>-24004.932336721926</c:v>
                </c:pt>
                <c:pt idx="340">
                  <c:v>-24099.943858910672</c:v>
                </c:pt>
                <c:pt idx="341">
                  <c:v>-24195.33143670424</c:v>
                </c:pt>
                <c:pt idx="342">
                  <c:v>-24291.096558530713</c:v>
                </c:pt>
                <c:pt idx="343">
                  <c:v>-24387.240718709378</c:v>
                </c:pt>
                <c:pt idx="344">
                  <c:v>-24483.765417474031</c:v>
                </c:pt>
                <c:pt idx="345">
                  <c:v>-24580.672160996393</c:v>
                </c:pt>
                <c:pt idx="346">
                  <c:v>-24677.962461409617</c:v>
                </c:pt>
                <c:pt idx="347">
                  <c:v>-24775.637836831876</c:v>
                </c:pt>
                <c:pt idx="348">
                  <c:v>-24873.699811390055</c:v>
                </c:pt>
                <c:pt idx="349">
                  <c:v>-24972.149915243539</c:v>
                </c:pt>
                <c:pt idx="350">
                  <c:v>-25070.989684608074</c:v>
                </c:pt>
                <c:pt idx="351">
                  <c:v>-25170.220661779749</c:v>
                </c:pt>
                <c:pt idx="352">
                  <c:v>-25269.844395159074</c:v>
                </c:pt>
                <c:pt idx="353">
                  <c:v>-25369.862439275115</c:v>
                </c:pt>
                <c:pt idx="354">
                  <c:v>-25470.276354809765</c:v>
                </c:pt>
                <c:pt idx="355">
                  <c:v>-25571.087708622104</c:v>
                </c:pt>
                <c:pt idx="356">
                  <c:v>-25672.298073772829</c:v>
                </c:pt>
                <c:pt idx="357">
                  <c:v>-25773.90902954882</c:v>
                </c:pt>
                <c:pt idx="358">
                  <c:v>-25875.922161487775</c:v>
                </c:pt>
                <c:pt idx="359">
                  <c:v>-25978.339061402945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B4-44B8-8DA8-92940013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45544"/>
        <c:axId val="779551120"/>
      </c:lineChart>
      <c:catAx>
        <c:axId val="779545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1120"/>
        <c:crosses val="autoZero"/>
        <c:auto val="1"/>
        <c:lblAlgn val="ctr"/>
        <c:lblOffset val="100"/>
        <c:noMultiLvlLbl val="0"/>
      </c:catAx>
      <c:valAx>
        <c:axId val="779551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795516844071"/>
          <c:y val="0.80997078626041308"/>
          <c:w val="0.59628973510495187"/>
          <c:h val="6.2713626781623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CONSTANT AMORTIZATION MORTGAGE </a:t>
            </a:r>
          </a:p>
        </c:rich>
      </c:tx>
      <c:layout>
        <c:manualLayout>
          <c:xMode val="edge"/>
          <c:yMode val="edge"/>
          <c:x val="0.31415951075512244"/>
          <c:y val="5.2606130420856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80531768424618"/>
          <c:y val="0.1419198441602855"/>
          <c:w val="0.79617647272053815"/>
          <c:h val="0.72666566580611747"/>
        </c:manualLayout>
      </c:layout>
      <c:lineChart>
        <c:grouping val="standard"/>
        <c:varyColors val="0"/>
        <c:ser>
          <c:idx val="1"/>
          <c:order val="0"/>
          <c:tx>
            <c:strRef>
              <c:f>'CAM AMORTIZATION 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'CAM AMORTIZATION '!$F$10:$F$369</c:f>
              <c:numCache>
                <c:formatCode>"$"#,##0.00_);\("$"#,##0.00\)</c:formatCode>
                <c:ptCount val="360"/>
                <c:pt idx="0">
                  <c:v>997222.22222222225</c:v>
                </c:pt>
                <c:pt idx="1">
                  <c:v>994444.4444444445</c:v>
                </c:pt>
                <c:pt idx="2">
                  <c:v>991666.66666666674</c:v>
                </c:pt>
                <c:pt idx="3">
                  <c:v>988888.88888888899</c:v>
                </c:pt>
                <c:pt idx="4">
                  <c:v>986111.11111111124</c:v>
                </c:pt>
                <c:pt idx="5">
                  <c:v>983333.33333333349</c:v>
                </c:pt>
                <c:pt idx="6">
                  <c:v>980555.55555555574</c:v>
                </c:pt>
                <c:pt idx="7">
                  <c:v>977777.77777777798</c:v>
                </c:pt>
                <c:pt idx="8">
                  <c:v>975000.00000000023</c:v>
                </c:pt>
                <c:pt idx="9">
                  <c:v>972222.22222222248</c:v>
                </c:pt>
                <c:pt idx="10">
                  <c:v>969444.44444444473</c:v>
                </c:pt>
                <c:pt idx="11">
                  <c:v>966666.66666666698</c:v>
                </c:pt>
                <c:pt idx="12">
                  <c:v>963888.88888888923</c:v>
                </c:pt>
                <c:pt idx="13">
                  <c:v>961111.11111111147</c:v>
                </c:pt>
                <c:pt idx="14">
                  <c:v>958333.33333333372</c:v>
                </c:pt>
                <c:pt idx="15">
                  <c:v>955555.55555555597</c:v>
                </c:pt>
                <c:pt idx="16">
                  <c:v>952777.77777777822</c:v>
                </c:pt>
                <c:pt idx="17">
                  <c:v>950000.00000000047</c:v>
                </c:pt>
                <c:pt idx="18">
                  <c:v>947222.22222222271</c:v>
                </c:pt>
                <c:pt idx="19">
                  <c:v>944444.44444444496</c:v>
                </c:pt>
                <c:pt idx="20">
                  <c:v>941666.66666666721</c:v>
                </c:pt>
                <c:pt idx="21">
                  <c:v>938888.88888888946</c:v>
                </c:pt>
                <c:pt idx="22">
                  <c:v>936111.11111111171</c:v>
                </c:pt>
                <c:pt idx="23">
                  <c:v>933333.33333333395</c:v>
                </c:pt>
                <c:pt idx="24">
                  <c:v>930555.5555555562</c:v>
                </c:pt>
                <c:pt idx="25">
                  <c:v>927777.77777777845</c:v>
                </c:pt>
                <c:pt idx="26">
                  <c:v>925000.0000000007</c:v>
                </c:pt>
                <c:pt idx="27">
                  <c:v>922222.22222222295</c:v>
                </c:pt>
                <c:pt idx="28">
                  <c:v>919444.44444444519</c:v>
                </c:pt>
                <c:pt idx="29">
                  <c:v>916666.66666666744</c:v>
                </c:pt>
                <c:pt idx="30">
                  <c:v>913888.88888888969</c:v>
                </c:pt>
                <c:pt idx="31">
                  <c:v>911111.11111111194</c:v>
                </c:pt>
                <c:pt idx="32">
                  <c:v>908333.33333333419</c:v>
                </c:pt>
                <c:pt idx="33">
                  <c:v>905555.55555555644</c:v>
                </c:pt>
                <c:pt idx="34">
                  <c:v>902777.77777777868</c:v>
                </c:pt>
                <c:pt idx="35">
                  <c:v>900000.00000000093</c:v>
                </c:pt>
                <c:pt idx="36">
                  <c:v>897222.22222222318</c:v>
                </c:pt>
                <c:pt idx="37">
                  <c:v>894444.44444444543</c:v>
                </c:pt>
                <c:pt idx="38">
                  <c:v>891666.66666666768</c:v>
                </c:pt>
                <c:pt idx="39">
                  <c:v>888888.88888888992</c:v>
                </c:pt>
                <c:pt idx="40">
                  <c:v>886111.11111111217</c:v>
                </c:pt>
                <c:pt idx="41">
                  <c:v>883333.33333333442</c:v>
                </c:pt>
                <c:pt idx="42">
                  <c:v>880555.55555555667</c:v>
                </c:pt>
                <c:pt idx="43">
                  <c:v>877777.77777777892</c:v>
                </c:pt>
                <c:pt idx="44">
                  <c:v>875000.00000000116</c:v>
                </c:pt>
                <c:pt idx="45">
                  <c:v>872222.22222222341</c:v>
                </c:pt>
                <c:pt idx="46">
                  <c:v>869444.44444444566</c:v>
                </c:pt>
                <c:pt idx="47">
                  <c:v>866666.66666666791</c:v>
                </c:pt>
                <c:pt idx="48">
                  <c:v>863888.88888889016</c:v>
                </c:pt>
                <c:pt idx="49">
                  <c:v>861111.1111111124</c:v>
                </c:pt>
                <c:pt idx="50">
                  <c:v>858333.33333333465</c:v>
                </c:pt>
                <c:pt idx="51">
                  <c:v>855555.5555555569</c:v>
                </c:pt>
                <c:pt idx="52">
                  <c:v>852777.77777777915</c:v>
                </c:pt>
                <c:pt idx="53">
                  <c:v>850000.0000000014</c:v>
                </c:pt>
                <c:pt idx="54">
                  <c:v>847222.22222222365</c:v>
                </c:pt>
                <c:pt idx="55">
                  <c:v>844444.44444444589</c:v>
                </c:pt>
                <c:pt idx="56">
                  <c:v>841666.66666666814</c:v>
                </c:pt>
                <c:pt idx="57">
                  <c:v>838888.88888889039</c:v>
                </c:pt>
                <c:pt idx="58">
                  <c:v>836111.11111111264</c:v>
                </c:pt>
                <c:pt idx="59">
                  <c:v>833333.33333333489</c:v>
                </c:pt>
                <c:pt idx="60">
                  <c:v>830555.55555555713</c:v>
                </c:pt>
                <c:pt idx="61">
                  <c:v>827777.77777777938</c:v>
                </c:pt>
                <c:pt idx="62">
                  <c:v>825000.00000000163</c:v>
                </c:pt>
                <c:pt idx="63">
                  <c:v>822222.22222222388</c:v>
                </c:pt>
                <c:pt idx="64">
                  <c:v>819444.44444444613</c:v>
                </c:pt>
                <c:pt idx="65">
                  <c:v>816666.66666666837</c:v>
                </c:pt>
                <c:pt idx="66">
                  <c:v>813888.88888889062</c:v>
                </c:pt>
                <c:pt idx="67">
                  <c:v>811111.11111111287</c:v>
                </c:pt>
                <c:pt idx="68">
                  <c:v>808333.33333333512</c:v>
                </c:pt>
                <c:pt idx="69">
                  <c:v>805555.55555555737</c:v>
                </c:pt>
                <c:pt idx="70">
                  <c:v>802777.77777777961</c:v>
                </c:pt>
                <c:pt idx="71">
                  <c:v>800000.00000000186</c:v>
                </c:pt>
                <c:pt idx="72">
                  <c:v>797222.22222222411</c:v>
                </c:pt>
                <c:pt idx="73">
                  <c:v>794444.44444444636</c:v>
                </c:pt>
                <c:pt idx="74">
                  <c:v>791666.66666666861</c:v>
                </c:pt>
                <c:pt idx="75">
                  <c:v>788888.88888889086</c:v>
                </c:pt>
                <c:pt idx="76">
                  <c:v>786111.1111111131</c:v>
                </c:pt>
                <c:pt idx="77">
                  <c:v>783333.33333333535</c:v>
                </c:pt>
                <c:pt idx="78">
                  <c:v>780555.5555555576</c:v>
                </c:pt>
                <c:pt idx="79">
                  <c:v>777777.77777777985</c:v>
                </c:pt>
                <c:pt idx="80">
                  <c:v>775000.0000000021</c:v>
                </c:pt>
                <c:pt idx="81">
                  <c:v>772222.22222222434</c:v>
                </c:pt>
                <c:pt idx="82">
                  <c:v>769444.44444444659</c:v>
                </c:pt>
                <c:pt idx="83">
                  <c:v>766666.66666666884</c:v>
                </c:pt>
                <c:pt idx="84">
                  <c:v>763888.88888889109</c:v>
                </c:pt>
                <c:pt idx="85">
                  <c:v>761111.11111111334</c:v>
                </c:pt>
                <c:pt idx="86">
                  <c:v>758333.33333333558</c:v>
                </c:pt>
                <c:pt idx="87">
                  <c:v>755555.55555555783</c:v>
                </c:pt>
                <c:pt idx="88">
                  <c:v>752777.77777778008</c:v>
                </c:pt>
                <c:pt idx="89">
                  <c:v>750000.00000000233</c:v>
                </c:pt>
                <c:pt idx="90">
                  <c:v>747222.22222222458</c:v>
                </c:pt>
                <c:pt idx="91">
                  <c:v>744444.44444444682</c:v>
                </c:pt>
                <c:pt idx="92">
                  <c:v>741666.66666666907</c:v>
                </c:pt>
                <c:pt idx="93">
                  <c:v>738888.88888889132</c:v>
                </c:pt>
                <c:pt idx="94">
                  <c:v>736111.11111111357</c:v>
                </c:pt>
                <c:pt idx="95">
                  <c:v>733333.33333333582</c:v>
                </c:pt>
                <c:pt idx="96">
                  <c:v>730555.55555555806</c:v>
                </c:pt>
                <c:pt idx="97">
                  <c:v>727777.77777778031</c:v>
                </c:pt>
                <c:pt idx="98">
                  <c:v>725000.00000000256</c:v>
                </c:pt>
                <c:pt idx="99">
                  <c:v>722222.22222222481</c:v>
                </c:pt>
                <c:pt idx="100">
                  <c:v>719444.44444444706</c:v>
                </c:pt>
                <c:pt idx="101">
                  <c:v>716666.66666666931</c:v>
                </c:pt>
                <c:pt idx="102">
                  <c:v>713888.88888889155</c:v>
                </c:pt>
                <c:pt idx="103">
                  <c:v>711111.1111111138</c:v>
                </c:pt>
                <c:pt idx="104">
                  <c:v>708333.33333333605</c:v>
                </c:pt>
                <c:pt idx="105">
                  <c:v>705555.5555555583</c:v>
                </c:pt>
                <c:pt idx="106">
                  <c:v>702777.77777778055</c:v>
                </c:pt>
                <c:pt idx="107">
                  <c:v>700000.00000000279</c:v>
                </c:pt>
                <c:pt idx="108">
                  <c:v>697222.22222222504</c:v>
                </c:pt>
                <c:pt idx="109">
                  <c:v>694444.44444444729</c:v>
                </c:pt>
                <c:pt idx="110">
                  <c:v>691666.66666666954</c:v>
                </c:pt>
                <c:pt idx="111">
                  <c:v>688888.88888889179</c:v>
                </c:pt>
                <c:pt idx="112">
                  <c:v>686111.11111111403</c:v>
                </c:pt>
                <c:pt idx="113">
                  <c:v>683333.33333333628</c:v>
                </c:pt>
                <c:pt idx="114">
                  <c:v>680555.55555555853</c:v>
                </c:pt>
                <c:pt idx="115">
                  <c:v>677777.77777778078</c:v>
                </c:pt>
                <c:pt idx="116">
                  <c:v>675000.00000000303</c:v>
                </c:pt>
                <c:pt idx="117">
                  <c:v>672222.22222222527</c:v>
                </c:pt>
                <c:pt idx="118">
                  <c:v>669444.44444444752</c:v>
                </c:pt>
                <c:pt idx="119">
                  <c:v>666666.66666666977</c:v>
                </c:pt>
                <c:pt idx="120">
                  <c:v>663888.88888889202</c:v>
                </c:pt>
                <c:pt idx="121">
                  <c:v>661111.11111111427</c:v>
                </c:pt>
                <c:pt idx="122">
                  <c:v>658333.33333333652</c:v>
                </c:pt>
                <c:pt idx="123">
                  <c:v>655555.55555555876</c:v>
                </c:pt>
                <c:pt idx="124">
                  <c:v>652777.77777778101</c:v>
                </c:pt>
                <c:pt idx="125">
                  <c:v>650000.00000000326</c:v>
                </c:pt>
                <c:pt idx="126">
                  <c:v>647222.22222222551</c:v>
                </c:pt>
                <c:pt idx="127">
                  <c:v>644444.44444444776</c:v>
                </c:pt>
                <c:pt idx="128">
                  <c:v>641666.66666667</c:v>
                </c:pt>
                <c:pt idx="129">
                  <c:v>638888.88888889225</c:v>
                </c:pt>
                <c:pt idx="130">
                  <c:v>636111.1111111145</c:v>
                </c:pt>
                <c:pt idx="131">
                  <c:v>633333.33333333675</c:v>
                </c:pt>
                <c:pt idx="132">
                  <c:v>630555.555555559</c:v>
                </c:pt>
                <c:pt idx="133">
                  <c:v>627777.77777778124</c:v>
                </c:pt>
                <c:pt idx="134">
                  <c:v>625000.00000000349</c:v>
                </c:pt>
                <c:pt idx="135">
                  <c:v>622222.22222222574</c:v>
                </c:pt>
                <c:pt idx="136">
                  <c:v>619444.44444444799</c:v>
                </c:pt>
                <c:pt idx="137">
                  <c:v>616666.66666667024</c:v>
                </c:pt>
                <c:pt idx="138">
                  <c:v>613888.88888889248</c:v>
                </c:pt>
                <c:pt idx="139">
                  <c:v>611111.11111111473</c:v>
                </c:pt>
                <c:pt idx="140">
                  <c:v>608333.33333333698</c:v>
                </c:pt>
                <c:pt idx="141">
                  <c:v>605555.55555555923</c:v>
                </c:pt>
                <c:pt idx="142">
                  <c:v>602777.77777778148</c:v>
                </c:pt>
                <c:pt idx="143">
                  <c:v>600000.00000000373</c:v>
                </c:pt>
                <c:pt idx="144">
                  <c:v>597222.22222222597</c:v>
                </c:pt>
                <c:pt idx="145">
                  <c:v>594444.44444444822</c:v>
                </c:pt>
                <c:pt idx="146">
                  <c:v>591666.66666667047</c:v>
                </c:pt>
                <c:pt idx="147">
                  <c:v>588888.88888889272</c:v>
                </c:pt>
                <c:pt idx="148">
                  <c:v>586111.11111111497</c:v>
                </c:pt>
                <c:pt idx="149">
                  <c:v>583333.33333333721</c:v>
                </c:pt>
                <c:pt idx="150">
                  <c:v>580555.55555555946</c:v>
                </c:pt>
                <c:pt idx="151">
                  <c:v>577777.77777778171</c:v>
                </c:pt>
                <c:pt idx="152">
                  <c:v>575000.00000000396</c:v>
                </c:pt>
                <c:pt idx="153">
                  <c:v>572222.22222222621</c:v>
                </c:pt>
                <c:pt idx="154">
                  <c:v>569444.44444444845</c:v>
                </c:pt>
                <c:pt idx="155">
                  <c:v>566666.6666666707</c:v>
                </c:pt>
                <c:pt idx="156">
                  <c:v>563888.88888889295</c:v>
                </c:pt>
                <c:pt idx="157">
                  <c:v>561111.1111111152</c:v>
                </c:pt>
                <c:pt idx="158">
                  <c:v>558333.33333333745</c:v>
                </c:pt>
                <c:pt idx="159">
                  <c:v>555555.55555555969</c:v>
                </c:pt>
                <c:pt idx="160">
                  <c:v>552777.77777778194</c:v>
                </c:pt>
                <c:pt idx="161">
                  <c:v>550000.00000000419</c:v>
                </c:pt>
                <c:pt idx="162">
                  <c:v>547222.22222222644</c:v>
                </c:pt>
                <c:pt idx="163">
                  <c:v>544444.44444444869</c:v>
                </c:pt>
                <c:pt idx="164">
                  <c:v>541666.66666667094</c:v>
                </c:pt>
                <c:pt idx="165">
                  <c:v>538888.88888889318</c:v>
                </c:pt>
                <c:pt idx="166">
                  <c:v>536111.11111111543</c:v>
                </c:pt>
                <c:pt idx="167">
                  <c:v>533333.33333333768</c:v>
                </c:pt>
                <c:pt idx="168">
                  <c:v>530555.55555555993</c:v>
                </c:pt>
                <c:pt idx="169">
                  <c:v>527777.77777778218</c:v>
                </c:pt>
                <c:pt idx="170">
                  <c:v>525000.00000000442</c:v>
                </c:pt>
                <c:pt idx="171">
                  <c:v>522222.22222222667</c:v>
                </c:pt>
                <c:pt idx="172">
                  <c:v>519444.44444444892</c:v>
                </c:pt>
                <c:pt idx="173">
                  <c:v>516666.66666667117</c:v>
                </c:pt>
                <c:pt idx="174">
                  <c:v>513888.88888889342</c:v>
                </c:pt>
                <c:pt idx="175">
                  <c:v>511111.11111111566</c:v>
                </c:pt>
                <c:pt idx="176">
                  <c:v>508333.33333333791</c:v>
                </c:pt>
                <c:pt idx="177">
                  <c:v>505555.55555556016</c:v>
                </c:pt>
                <c:pt idx="178">
                  <c:v>502777.77777778241</c:v>
                </c:pt>
                <c:pt idx="179">
                  <c:v>500000.00000000466</c:v>
                </c:pt>
                <c:pt idx="180">
                  <c:v>497222.2222222269</c:v>
                </c:pt>
                <c:pt idx="181">
                  <c:v>494444.44444444915</c:v>
                </c:pt>
                <c:pt idx="182">
                  <c:v>491666.6666666714</c:v>
                </c:pt>
                <c:pt idx="183">
                  <c:v>488888.88888889365</c:v>
                </c:pt>
                <c:pt idx="184">
                  <c:v>486111.1111111159</c:v>
                </c:pt>
                <c:pt idx="185">
                  <c:v>483333.33333333815</c:v>
                </c:pt>
                <c:pt idx="186">
                  <c:v>480555.55555556039</c:v>
                </c:pt>
                <c:pt idx="187">
                  <c:v>477777.77777778264</c:v>
                </c:pt>
                <c:pt idx="188">
                  <c:v>475000.00000000489</c:v>
                </c:pt>
                <c:pt idx="189">
                  <c:v>472222.22222222714</c:v>
                </c:pt>
                <c:pt idx="190">
                  <c:v>469444.44444444939</c:v>
                </c:pt>
                <c:pt idx="191">
                  <c:v>466666.66666667163</c:v>
                </c:pt>
                <c:pt idx="192">
                  <c:v>463888.88888889388</c:v>
                </c:pt>
                <c:pt idx="193">
                  <c:v>461111.11111111613</c:v>
                </c:pt>
                <c:pt idx="194">
                  <c:v>458333.33333333838</c:v>
                </c:pt>
                <c:pt idx="195">
                  <c:v>455555.55555556063</c:v>
                </c:pt>
                <c:pt idx="196">
                  <c:v>452777.77777778287</c:v>
                </c:pt>
                <c:pt idx="197">
                  <c:v>450000.00000000512</c:v>
                </c:pt>
                <c:pt idx="198">
                  <c:v>447222.22222222737</c:v>
                </c:pt>
                <c:pt idx="199">
                  <c:v>444444.44444444962</c:v>
                </c:pt>
                <c:pt idx="200">
                  <c:v>441666.66666667187</c:v>
                </c:pt>
                <c:pt idx="201">
                  <c:v>438888.88888889411</c:v>
                </c:pt>
                <c:pt idx="202">
                  <c:v>436111.11111111636</c:v>
                </c:pt>
                <c:pt idx="203">
                  <c:v>433333.33333333861</c:v>
                </c:pt>
                <c:pt idx="204">
                  <c:v>430555.55555556086</c:v>
                </c:pt>
                <c:pt idx="205">
                  <c:v>427777.77777778311</c:v>
                </c:pt>
                <c:pt idx="206">
                  <c:v>425000.00000000536</c:v>
                </c:pt>
                <c:pt idx="207">
                  <c:v>422222.2222222276</c:v>
                </c:pt>
                <c:pt idx="208">
                  <c:v>419444.44444444985</c:v>
                </c:pt>
                <c:pt idx="209">
                  <c:v>416666.6666666721</c:v>
                </c:pt>
                <c:pt idx="210">
                  <c:v>413888.88888889435</c:v>
                </c:pt>
                <c:pt idx="211">
                  <c:v>411111.1111111166</c:v>
                </c:pt>
                <c:pt idx="212">
                  <c:v>408333.33333333884</c:v>
                </c:pt>
                <c:pt idx="213">
                  <c:v>405555.55555556109</c:v>
                </c:pt>
                <c:pt idx="214">
                  <c:v>402777.77777778334</c:v>
                </c:pt>
                <c:pt idx="215">
                  <c:v>400000.00000000559</c:v>
                </c:pt>
                <c:pt idx="216">
                  <c:v>397222.22222222784</c:v>
                </c:pt>
                <c:pt idx="217">
                  <c:v>394444.44444445008</c:v>
                </c:pt>
                <c:pt idx="218">
                  <c:v>391666.66666667233</c:v>
                </c:pt>
                <c:pt idx="219">
                  <c:v>388888.88888889458</c:v>
                </c:pt>
                <c:pt idx="220">
                  <c:v>386111.11111111683</c:v>
                </c:pt>
                <c:pt idx="221">
                  <c:v>383333.33333333908</c:v>
                </c:pt>
                <c:pt idx="222">
                  <c:v>380555.55555556132</c:v>
                </c:pt>
                <c:pt idx="223">
                  <c:v>377777.77777778357</c:v>
                </c:pt>
                <c:pt idx="224">
                  <c:v>375000.00000000582</c:v>
                </c:pt>
                <c:pt idx="225">
                  <c:v>372222.22222222807</c:v>
                </c:pt>
                <c:pt idx="226">
                  <c:v>369444.44444445032</c:v>
                </c:pt>
                <c:pt idx="227">
                  <c:v>366666.66666667257</c:v>
                </c:pt>
                <c:pt idx="228">
                  <c:v>363888.88888889481</c:v>
                </c:pt>
                <c:pt idx="229">
                  <c:v>361111.11111111706</c:v>
                </c:pt>
                <c:pt idx="230">
                  <c:v>358333.33333333931</c:v>
                </c:pt>
                <c:pt idx="231">
                  <c:v>355555.55555556156</c:v>
                </c:pt>
                <c:pt idx="232">
                  <c:v>352777.77777778381</c:v>
                </c:pt>
                <c:pt idx="233">
                  <c:v>350000.00000000605</c:v>
                </c:pt>
                <c:pt idx="234">
                  <c:v>347222.2222222283</c:v>
                </c:pt>
                <c:pt idx="235">
                  <c:v>344444.44444445055</c:v>
                </c:pt>
                <c:pt idx="236">
                  <c:v>341666.6666666728</c:v>
                </c:pt>
                <c:pt idx="237">
                  <c:v>338888.88888889505</c:v>
                </c:pt>
                <c:pt idx="238">
                  <c:v>336111.11111111729</c:v>
                </c:pt>
                <c:pt idx="239">
                  <c:v>333333.33333333954</c:v>
                </c:pt>
                <c:pt idx="240">
                  <c:v>330555.55555556179</c:v>
                </c:pt>
                <c:pt idx="241">
                  <c:v>327777.77777778404</c:v>
                </c:pt>
                <c:pt idx="242">
                  <c:v>325000.00000000629</c:v>
                </c:pt>
                <c:pt idx="243">
                  <c:v>322222.22222222853</c:v>
                </c:pt>
                <c:pt idx="244">
                  <c:v>319444.44444445078</c:v>
                </c:pt>
                <c:pt idx="245">
                  <c:v>316666.66666667303</c:v>
                </c:pt>
                <c:pt idx="246">
                  <c:v>313888.88888889528</c:v>
                </c:pt>
                <c:pt idx="247">
                  <c:v>311111.11111111753</c:v>
                </c:pt>
                <c:pt idx="248">
                  <c:v>308333.33333333977</c:v>
                </c:pt>
                <c:pt idx="249">
                  <c:v>305555.55555556202</c:v>
                </c:pt>
                <c:pt idx="250">
                  <c:v>302777.77777778427</c:v>
                </c:pt>
                <c:pt idx="251">
                  <c:v>300000.00000000652</c:v>
                </c:pt>
                <c:pt idx="252">
                  <c:v>297222.22222222877</c:v>
                </c:pt>
                <c:pt idx="253">
                  <c:v>294444.44444445102</c:v>
                </c:pt>
                <c:pt idx="254">
                  <c:v>291666.66666667326</c:v>
                </c:pt>
                <c:pt idx="255">
                  <c:v>288888.88888889551</c:v>
                </c:pt>
                <c:pt idx="256">
                  <c:v>286111.11111111776</c:v>
                </c:pt>
                <c:pt idx="257">
                  <c:v>283333.33333334001</c:v>
                </c:pt>
                <c:pt idx="258">
                  <c:v>280555.55555556226</c:v>
                </c:pt>
                <c:pt idx="259">
                  <c:v>277777.7777777845</c:v>
                </c:pt>
                <c:pt idx="260">
                  <c:v>275000.00000000675</c:v>
                </c:pt>
                <c:pt idx="261">
                  <c:v>272222.222222229</c:v>
                </c:pt>
                <c:pt idx="262">
                  <c:v>269444.44444445125</c:v>
                </c:pt>
                <c:pt idx="263">
                  <c:v>266666.6666666735</c:v>
                </c:pt>
                <c:pt idx="264">
                  <c:v>263888.88888889574</c:v>
                </c:pt>
                <c:pt idx="265">
                  <c:v>261111.11111111796</c:v>
                </c:pt>
                <c:pt idx="266">
                  <c:v>258333.33333334018</c:v>
                </c:pt>
                <c:pt idx="267">
                  <c:v>255555.5555555624</c:v>
                </c:pt>
                <c:pt idx="268">
                  <c:v>252777.77777778462</c:v>
                </c:pt>
                <c:pt idx="269">
                  <c:v>250000.00000000684</c:v>
                </c:pt>
                <c:pt idx="270">
                  <c:v>247222.22222222906</c:v>
                </c:pt>
                <c:pt idx="271">
                  <c:v>244444.44444445128</c:v>
                </c:pt>
                <c:pt idx="272">
                  <c:v>241666.6666666735</c:v>
                </c:pt>
                <c:pt idx="273">
                  <c:v>238888.88888889572</c:v>
                </c:pt>
                <c:pt idx="274">
                  <c:v>236111.11111111793</c:v>
                </c:pt>
                <c:pt idx="275">
                  <c:v>233333.33333334015</c:v>
                </c:pt>
                <c:pt idx="276">
                  <c:v>230555.55555556237</c:v>
                </c:pt>
                <c:pt idx="277">
                  <c:v>227777.77777778459</c:v>
                </c:pt>
                <c:pt idx="278">
                  <c:v>225000.00000000681</c:v>
                </c:pt>
                <c:pt idx="279">
                  <c:v>222222.22222222903</c:v>
                </c:pt>
                <c:pt idx="280">
                  <c:v>219444.44444445125</c:v>
                </c:pt>
                <c:pt idx="281">
                  <c:v>216666.66666667347</c:v>
                </c:pt>
                <c:pt idx="282">
                  <c:v>213888.88888889569</c:v>
                </c:pt>
                <c:pt idx="283">
                  <c:v>211111.11111111791</c:v>
                </c:pt>
                <c:pt idx="284">
                  <c:v>208333.33333334012</c:v>
                </c:pt>
                <c:pt idx="285">
                  <c:v>205555.55555556234</c:v>
                </c:pt>
                <c:pt idx="286">
                  <c:v>202777.77777778456</c:v>
                </c:pt>
                <c:pt idx="287">
                  <c:v>200000.00000000678</c:v>
                </c:pt>
                <c:pt idx="288">
                  <c:v>197222.222222229</c:v>
                </c:pt>
                <c:pt idx="289">
                  <c:v>194444.44444445122</c:v>
                </c:pt>
                <c:pt idx="290">
                  <c:v>191666.66666667344</c:v>
                </c:pt>
                <c:pt idx="291">
                  <c:v>188888.88888889566</c:v>
                </c:pt>
                <c:pt idx="292">
                  <c:v>186111.11111111788</c:v>
                </c:pt>
                <c:pt idx="293">
                  <c:v>183333.3333333401</c:v>
                </c:pt>
                <c:pt idx="294">
                  <c:v>180555.55555556231</c:v>
                </c:pt>
                <c:pt idx="295">
                  <c:v>177777.77777778453</c:v>
                </c:pt>
                <c:pt idx="296">
                  <c:v>175000.00000000675</c:v>
                </c:pt>
                <c:pt idx="297">
                  <c:v>172222.22222222897</c:v>
                </c:pt>
                <c:pt idx="298">
                  <c:v>169444.44444445119</c:v>
                </c:pt>
                <c:pt idx="299">
                  <c:v>166666.66666667341</c:v>
                </c:pt>
                <c:pt idx="300">
                  <c:v>163888.88888889563</c:v>
                </c:pt>
                <c:pt idx="301">
                  <c:v>161111.11111111785</c:v>
                </c:pt>
                <c:pt idx="302">
                  <c:v>158333.33333334007</c:v>
                </c:pt>
                <c:pt idx="303">
                  <c:v>155555.55555556229</c:v>
                </c:pt>
                <c:pt idx="304">
                  <c:v>152777.7777777845</c:v>
                </c:pt>
                <c:pt idx="305">
                  <c:v>150000.00000000672</c:v>
                </c:pt>
                <c:pt idx="306">
                  <c:v>147222.22222222894</c:v>
                </c:pt>
                <c:pt idx="307">
                  <c:v>144444.44444445116</c:v>
                </c:pt>
                <c:pt idx="308">
                  <c:v>141666.66666667338</c:v>
                </c:pt>
                <c:pt idx="309">
                  <c:v>138888.8888888956</c:v>
                </c:pt>
                <c:pt idx="310">
                  <c:v>136111.11111111782</c:v>
                </c:pt>
                <c:pt idx="311">
                  <c:v>133333.33333334004</c:v>
                </c:pt>
                <c:pt idx="312">
                  <c:v>130555.55555556226</c:v>
                </c:pt>
                <c:pt idx="313">
                  <c:v>127777.77777778447</c:v>
                </c:pt>
                <c:pt idx="314">
                  <c:v>125000.00000000669</c:v>
                </c:pt>
                <c:pt idx="315">
                  <c:v>122222.22222222891</c:v>
                </c:pt>
                <c:pt idx="316">
                  <c:v>119444.44444445113</c:v>
                </c:pt>
                <c:pt idx="317">
                  <c:v>116666.66666667335</c:v>
                </c:pt>
                <c:pt idx="318">
                  <c:v>113888.88888889557</c:v>
                </c:pt>
                <c:pt idx="319">
                  <c:v>111111.11111111779</c:v>
                </c:pt>
                <c:pt idx="320">
                  <c:v>108333.33333334001</c:v>
                </c:pt>
                <c:pt idx="321">
                  <c:v>105555.55555556223</c:v>
                </c:pt>
                <c:pt idx="322">
                  <c:v>102777.77777778445</c:v>
                </c:pt>
                <c:pt idx="323">
                  <c:v>100000.00000000666</c:v>
                </c:pt>
                <c:pt idx="324">
                  <c:v>97222.222222228884</c:v>
                </c:pt>
                <c:pt idx="325">
                  <c:v>94444.444444451103</c:v>
                </c:pt>
                <c:pt idx="326">
                  <c:v>91666.666666673322</c:v>
                </c:pt>
                <c:pt idx="327">
                  <c:v>88888.888888895541</c:v>
                </c:pt>
                <c:pt idx="328">
                  <c:v>86111.11111111776</c:v>
                </c:pt>
                <c:pt idx="329">
                  <c:v>83333.333333339979</c:v>
                </c:pt>
                <c:pt idx="330">
                  <c:v>80555.555555562198</c:v>
                </c:pt>
                <c:pt idx="331">
                  <c:v>77777.777777784417</c:v>
                </c:pt>
                <c:pt idx="332">
                  <c:v>75000.000000006636</c:v>
                </c:pt>
                <c:pt idx="333">
                  <c:v>72222.222222228855</c:v>
                </c:pt>
                <c:pt idx="334">
                  <c:v>69444.444444451074</c:v>
                </c:pt>
                <c:pt idx="335">
                  <c:v>66666.666666673293</c:v>
                </c:pt>
                <c:pt idx="336">
                  <c:v>63888.888888895512</c:v>
                </c:pt>
                <c:pt idx="337">
                  <c:v>61111.111111117731</c:v>
                </c:pt>
                <c:pt idx="338">
                  <c:v>58333.33333333995</c:v>
                </c:pt>
                <c:pt idx="339">
                  <c:v>55555.555555562169</c:v>
                </c:pt>
                <c:pt idx="340">
                  <c:v>52777.777777784388</c:v>
                </c:pt>
                <c:pt idx="341">
                  <c:v>50000.000000006607</c:v>
                </c:pt>
                <c:pt idx="342">
                  <c:v>47222.222222228826</c:v>
                </c:pt>
                <c:pt idx="343">
                  <c:v>44444.444444451045</c:v>
                </c:pt>
                <c:pt idx="344">
                  <c:v>41666.666666673264</c:v>
                </c:pt>
                <c:pt idx="345">
                  <c:v>38888.888888895483</c:v>
                </c:pt>
                <c:pt idx="346">
                  <c:v>36111.111111117702</c:v>
                </c:pt>
                <c:pt idx="347">
                  <c:v>33333.333333339921</c:v>
                </c:pt>
                <c:pt idx="348">
                  <c:v>30555.555555562143</c:v>
                </c:pt>
                <c:pt idx="349">
                  <c:v>27777.777777784366</c:v>
                </c:pt>
                <c:pt idx="350">
                  <c:v>25000.000000006588</c:v>
                </c:pt>
                <c:pt idx="351">
                  <c:v>22222.222222228811</c:v>
                </c:pt>
                <c:pt idx="352">
                  <c:v>19444.444444451034</c:v>
                </c:pt>
                <c:pt idx="353">
                  <c:v>16666.666666673256</c:v>
                </c:pt>
                <c:pt idx="354">
                  <c:v>13888.888888895479</c:v>
                </c:pt>
                <c:pt idx="355">
                  <c:v>11111.111111117702</c:v>
                </c:pt>
                <c:pt idx="356">
                  <c:v>8333.3333333399241</c:v>
                </c:pt>
                <c:pt idx="357">
                  <c:v>5555.5555555621468</c:v>
                </c:pt>
                <c:pt idx="358">
                  <c:v>2777.7777777843689</c:v>
                </c:pt>
                <c:pt idx="359">
                  <c:v>6.5911081037484109E-9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D-4909-BF27-DC8BD8D2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27096"/>
        <c:axId val="7064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'CAM AMORTIZATION '!$D$9</c15:sqref>
                        </c15:formulaRef>
                      </c:ext>
                    </c:extLst>
                    <c:strCache>
                      <c:ptCount val="1"/>
                      <c:pt idx="0">
                        <c:v>PRINCIPAL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'CAM AMORTIZATION '!$E$10:$E$369</c15:sqref>
                        </c15:formulaRef>
                      </c:ext>
                    </c:extLst>
                    <c:numCache>
                      <c:formatCode>"$"#,##0.00_);[Red]\("$"#,##0.00\)</c:formatCode>
                      <c:ptCount val="360"/>
                      <c:pt idx="0">
                        <c:v>-4027.7777777777778</c:v>
                      </c:pt>
                      <c:pt idx="1">
                        <c:v>-4024.3055555555557</c:v>
                      </c:pt>
                      <c:pt idx="2">
                        <c:v>-4020.8333333333335</c:v>
                      </c:pt>
                      <c:pt idx="3">
                        <c:v>-4017.3611111111113</c:v>
                      </c:pt>
                      <c:pt idx="4">
                        <c:v>-4013.8888888888891</c:v>
                      </c:pt>
                      <c:pt idx="5">
                        <c:v>-4010.416666666667</c:v>
                      </c:pt>
                      <c:pt idx="6">
                        <c:v>-4006.9444444444448</c:v>
                      </c:pt>
                      <c:pt idx="7">
                        <c:v>-4003.4722222222226</c:v>
                      </c:pt>
                      <c:pt idx="8">
                        <c:v>-4000</c:v>
                      </c:pt>
                      <c:pt idx="9">
                        <c:v>-3996.5277777777783</c:v>
                      </c:pt>
                      <c:pt idx="10">
                        <c:v>-3993.0555555555557</c:v>
                      </c:pt>
                      <c:pt idx="11">
                        <c:v>-3989.5833333333339</c:v>
                      </c:pt>
                      <c:pt idx="12">
                        <c:v>-3986.1111111111113</c:v>
                      </c:pt>
                      <c:pt idx="13">
                        <c:v>-3982.6388888888896</c:v>
                      </c:pt>
                      <c:pt idx="14">
                        <c:v>-3979.166666666667</c:v>
                      </c:pt>
                      <c:pt idx="15">
                        <c:v>-3975.6944444444453</c:v>
                      </c:pt>
                      <c:pt idx="16">
                        <c:v>-3972.2222222222226</c:v>
                      </c:pt>
                      <c:pt idx="17">
                        <c:v>-3968.7500000000009</c:v>
                      </c:pt>
                      <c:pt idx="18">
                        <c:v>-3965.2777777777783</c:v>
                      </c:pt>
                      <c:pt idx="19">
                        <c:v>-3961.8055555555566</c:v>
                      </c:pt>
                      <c:pt idx="20">
                        <c:v>-3958.3333333333339</c:v>
                      </c:pt>
                      <c:pt idx="21">
                        <c:v>-3954.8611111111118</c:v>
                      </c:pt>
                      <c:pt idx="22">
                        <c:v>-3951.3888888888896</c:v>
                      </c:pt>
                      <c:pt idx="23">
                        <c:v>-3947.9166666666674</c:v>
                      </c:pt>
                      <c:pt idx="24">
                        <c:v>-3944.4444444444453</c:v>
                      </c:pt>
                      <c:pt idx="25">
                        <c:v>-3940.9722222222231</c:v>
                      </c:pt>
                      <c:pt idx="26">
                        <c:v>-3937.5000000000009</c:v>
                      </c:pt>
                      <c:pt idx="27">
                        <c:v>-3934.0277777777787</c:v>
                      </c:pt>
                      <c:pt idx="28">
                        <c:v>-3930.5555555555566</c:v>
                      </c:pt>
                      <c:pt idx="29">
                        <c:v>-3927.0833333333344</c:v>
                      </c:pt>
                      <c:pt idx="30">
                        <c:v>-3923.6111111111122</c:v>
                      </c:pt>
                      <c:pt idx="31">
                        <c:v>-3920.1388888888901</c:v>
                      </c:pt>
                      <c:pt idx="32">
                        <c:v>-3916.6666666666679</c:v>
                      </c:pt>
                      <c:pt idx="33">
                        <c:v>-3913.1944444444453</c:v>
                      </c:pt>
                      <c:pt idx="34">
                        <c:v>-3909.7222222222235</c:v>
                      </c:pt>
                      <c:pt idx="35">
                        <c:v>-3906.2500000000009</c:v>
                      </c:pt>
                      <c:pt idx="36">
                        <c:v>-3902.7777777777792</c:v>
                      </c:pt>
                      <c:pt idx="37">
                        <c:v>-3899.3055555555566</c:v>
                      </c:pt>
                      <c:pt idx="38">
                        <c:v>-3895.8333333333348</c:v>
                      </c:pt>
                      <c:pt idx="39">
                        <c:v>-3892.3611111111122</c:v>
                      </c:pt>
                      <c:pt idx="40">
                        <c:v>-3888.8888888888905</c:v>
                      </c:pt>
                      <c:pt idx="41">
                        <c:v>-3885.4166666666679</c:v>
                      </c:pt>
                      <c:pt idx="42">
                        <c:v>-3881.9444444444462</c:v>
                      </c:pt>
                      <c:pt idx="43">
                        <c:v>-3878.4722222222235</c:v>
                      </c:pt>
                      <c:pt idx="44">
                        <c:v>-3875.0000000000018</c:v>
                      </c:pt>
                      <c:pt idx="45">
                        <c:v>-3871.5277777777792</c:v>
                      </c:pt>
                      <c:pt idx="46">
                        <c:v>-3868.055555555557</c:v>
                      </c:pt>
                      <c:pt idx="47">
                        <c:v>-3864.5833333333348</c:v>
                      </c:pt>
                      <c:pt idx="48">
                        <c:v>-3861.1111111111127</c:v>
                      </c:pt>
                      <c:pt idx="49">
                        <c:v>-3857.6388888888905</c:v>
                      </c:pt>
                      <c:pt idx="50">
                        <c:v>-3854.1666666666683</c:v>
                      </c:pt>
                      <c:pt idx="51">
                        <c:v>-3850.6944444444462</c:v>
                      </c:pt>
                      <c:pt idx="52">
                        <c:v>-3847.222222222224</c:v>
                      </c:pt>
                      <c:pt idx="53">
                        <c:v>-3843.7500000000018</c:v>
                      </c:pt>
                      <c:pt idx="54">
                        <c:v>-3840.2777777777796</c:v>
                      </c:pt>
                      <c:pt idx="55">
                        <c:v>-3836.8055555555575</c:v>
                      </c:pt>
                      <c:pt idx="56">
                        <c:v>-3833.3333333333353</c:v>
                      </c:pt>
                      <c:pt idx="57">
                        <c:v>-3829.8611111111131</c:v>
                      </c:pt>
                      <c:pt idx="58">
                        <c:v>-3826.3888888888905</c:v>
                      </c:pt>
                      <c:pt idx="59">
                        <c:v>-3822.9166666666688</c:v>
                      </c:pt>
                      <c:pt idx="60">
                        <c:v>-3819.4444444444462</c:v>
                      </c:pt>
                      <c:pt idx="61">
                        <c:v>-3815.9722222222244</c:v>
                      </c:pt>
                      <c:pt idx="62">
                        <c:v>-3812.5000000000018</c:v>
                      </c:pt>
                      <c:pt idx="63">
                        <c:v>-3809.0277777777801</c:v>
                      </c:pt>
                      <c:pt idx="64">
                        <c:v>-3805.5555555555575</c:v>
                      </c:pt>
                      <c:pt idx="65">
                        <c:v>-3802.0833333333358</c:v>
                      </c:pt>
                      <c:pt idx="66">
                        <c:v>-3798.6111111111131</c:v>
                      </c:pt>
                      <c:pt idx="67">
                        <c:v>-3795.138888888891</c:v>
                      </c:pt>
                      <c:pt idx="68">
                        <c:v>-3791.6666666666688</c:v>
                      </c:pt>
                      <c:pt idx="69">
                        <c:v>-3788.1944444444466</c:v>
                      </c:pt>
                      <c:pt idx="70">
                        <c:v>-3784.7222222222244</c:v>
                      </c:pt>
                      <c:pt idx="71">
                        <c:v>-3781.2500000000023</c:v>
                      </c:pt>
                      <c:pt idx="72">
                        <c:v>-3777.7777777777801</c:v>
                      </c:pt>
                      <c:pt idx="73">
                        <c:v>-3774.3055555555579</c:v>
                      </c:pt>
                      <c:pt idx="74">
                        <c:v>-3770.8333333333358</c:v>
                      </c:pt>
                      <c:pt idx="75">
                        <c:v>-3767.3611111111136</c:v>
                      </c:pt>
                      <c:pt idx="76">
                        <c:v>-3763.8888888888914</c:v>
                      </c:pt>
                      <c:pt idx="77">
                        <c:v>-3760.4166666666692</c:v>
                      </c:pt>
                      <c:pt idx="78">
                        <c:v>-3756.9444444444471</c:v>
                      </c:pt>
                      <c:pt idx="79">
                        <c:v>-3753.4722222222249</c:v>
                      </c:pt>
                      <c:pt idx="80">
                        <c:v>-3750.0000000000027</c:v>
                      </c:pt>
                      <c:pt idx="81">
                        <c:v>-3746.5277777777806</c:v>
                      </c:pt>
                      <c:pt idx="82">
                        <c:v>-3743.0555555555584</c:v>
                      </c:pt>
                      <c:pt idx="83">
                        <c:v>-3739.5833333333362</c:v>
                      </c:pt>
                      <c:pt idx="84">
                        <c:v>-3736.111111111114</c:v>
                      </c:pt>
                      <c:pt idx="85">
                        <c:v>-3732.6388888888919</c:v>
                      </c:pt>
                      <c:pt idx="86">
                        <c:v>-3729.1666666666697</c:v>
                      </c:pt>
                      <c:pt idx="87">
                        <c:v>-3725.6944444444471</c:v>
                      </c:pt>
                      <c:pt idx="88">
                        <c:v>-3722.2222222222254</c:v>
                      </c:pt>
                      <c:pt idx="89">
                        <c:v>-3718.7500000000027</c:v>
                      </c:pt>
                      <c:pt idx="90">
                        <c:v>-3715.277777777781</c:v>
                      </c:pt>
                      <c:pt idx="91">
                        <c:v>-3711.8055555555584</c:v>
                      </c:pt>
                      <c:pt idx="92">
                        <c:v>-3708.3333333333362</c:v>
                      </c:pt>
                      <c:pt idx="93">
                        <c:v>-3704.861111111114</c:v>
                      </c:pt>
                      <c:pt idx="94">
                        <c:v>-3701.3888888888919</c:v>
                      </c:pt>
                      <c:pt idx="95">
                        <c:v>-3697.9166666666697</c:v>
                      </c:pt>
                      <c:pt idx="96">
                        <c:v>-3694.4444444444475</c:v>
                      </c:pt>
                      <c:pt idx="97">
                        <c:v>-3690.9722222222254</c:v>
                      </c:pt>
                      <c:pt idx="98">
                        <c:v>-3687.5000000000032</c:v>
                      </c:pt>
                      <c:pt idx="99">
                        <c:v>-3684.027777777781</c:v>
                      </c:pt>
                      <c:pt idx="100">
                        <c:v>-3680.5555555555588</c:v>
                      </c:pt>
                      <c:pt idx="101">
                        <c:v>-3677.0833333333367</c:v>
                      </c:pt>
                      <c:pt idx="102">
                        <c:v>-3673.6111111111145</c:v>
                      </c:pt>
                      <c:pt idx="103">
                        <c:v>-3670.1388888888923</c:v>
                      </c:pt>
                      <c:pt idx="104">
                        <c:v>-3666.6666666666702</c:v>
                      </c:pt>
                      <c:pt idx="105">
                        <c:v>-3663.194444444448</c:v>
                      </c:pt>
                      <c:pt idx="106">
                        <c:v>-3659.7222222222258</c:v>
                      </c:pt>
                      <c:pt idx="107">
                        <c:v>-3656.2500000000036</c:v>
                      </c:pt>
                      <c:pt idx="108">
                        <c:v>-3652.7777777777815</c:v>
                      </c:pt>
                      <c:pt idx="109">
                        <c:v>-3649.3055555555593</c:v>
                      </c:pt>
                      <c:pt idx="110">
                        <c:v>-3645.8333333333371</c:v>
                      </c:pt>
                      <c:pt idx="111">
                        <c:v>-3642.361111111115</c:v>
                      </c:pt>
                      <c:pt idx="112">
                        <c:v>-3638.8888888888923</c:v>
                      </c:pt>
                      <c:pt idx="113">
                        <c:v>-3635.4166666666706</c:v>
                      </c:pt>
                      <c:pt idx="114">
                        <c:v>-3631.944444444448</c:v>
                      </c:pt>
                      <c:pt idx="115">
                        <c:v>-3628.4722222222263</c:v>
                      </c:pt>
                      <c:pt idx="116">
                        <c:v>-3625.0000000000036</c:v>
                      </c:pt>
                      <c:pt idx="117">
                        <c:v>-3621.5277777777815</c:v>
                      </c:pt>
                      <c:pt idx="118">
                        <c:v>-3618.0555555555593</c:v>
                      </c:pt>
                      <c:pt idx="119">
                        <c:v>-3614.5833333333371</c:v>
                      </c:pt>
                      <c:pt idx="120">
                        <c:v>-3611.111111111115</c:v>
                      </c:pt>
                      <c:pt idx="121">
                        <c:v>-3607.6388888888928</c:v>
                      </c:pt>
                      <c:pt idx="122">
                        <c:v>-3604.1666666666706</c:v>
                      </c:pt>
                      <c:pt idx="123">
                        <c:v>-3600.6944444444484</c:v>
                      </c:pt>
                      <c:pt idx="124">
                        <c:v>-3597.2222222222263</c:v>
                      </c:pt>
                      <c:pt idx="125">
                        <c:v>-3593.7500000000041</c:v>
                      </c:pt>
                      <c:pt idx="126">
                        <c:v>-3590.2777777777819</c:v>
                      </c:pt>
                      <c:pt idx="127">
                        <c:v>-3586.8055555555597</c:v>
                      </c:pt>
                      <c:pt idx="128">
                        <c:v>-3583.3333333333376</c:v>
                      </c:pt>
                      <c:pt idx="129">
                        <c:v>-3579.8611111111154</c:v>
                      </c:pt>
                      <c:pt idx="130">
                        <c:v>-3576.3888888888932</c:v>
                      </c:pt>
                      <c:pt idx="131">
                        <c:v>-3572.9166666666711</c:v>
                      </c:pt>
                      <c:pt idx="132">
                        <c:v>-3569.4444444444489</c:v>
                      </c:pt>
                      <c:pt idx="133">
                        <c:v>-3565.9722222222267</c:v>
                      </c:pt>
                      <c:pt idx="134">
                        <c:v>-3562.5000000000045</c:v>
                      </c:pt>
                      <c:pt idx="135">
                        <c:v>-3559.0277777777824</c:v>
                      </c:pt>
                      <c:pt idx="136">
                        <c:v>-3555.5555555555602</c:v>
                      </c:pt>
                      <c:pt idx="137">
                        <c:v>-3552.0833333333376</c:v>
                      </c:pt>
                      <c:pt idx="138">
                        <c:v>-3548.6111111111159</c:v>
                      </c:pt>
                      <c:pt idx="139">
                        <c:v>-3545.1388888888932</c:v>
                      </c:pt>
                      <c:pt idx="140">
                        <c:v>-3541.6666666666715</c:v>
                      </c:pt>
                      <c:pt idx="141">
                        <c:v>-3538.1944444444489</c:v>
                      </c:pt>
                      <c:pt idx="142">
                        <c:v>-3534.7222222222267</c:v>
                      </c:pt>
                      <c:pt idx="143">
                        <c:v>-3531.2500000000045</c:v>
                      </c:pt>
                      <c:pt idx="144">
                        <c:v>-3527.7777777777824</c:v>
                      </c:pt>
                      <c:pt idx="145">
                        <c:v>-3524.3055555555602</c:v>
                      </c:pt>
                      <c:pt idx="146">
                        <c:v>-3520.833333333338</c:v>
                      </c:pt>
                      <c:pt idx="147">
                        <c:v>-3517.3611111111159</c:v>
                      </c:pt>
                      <c:pt idx="148">
                        <c:v>-3513.8888888888937</c:v>
                      </c:pt>
                      <c:pt idx="149">
                        <c:v>-3510.4166666666715</c:v>
                      </c:pt>
                      <c:pt idx="150">
                        <c:v>-3506.9444444444493</c:v>
                      </c:pt>
                      <c:pt idx="151">
                        <c:v>-3503.4722222222272</c:v>
                      </c:pt>
                      <c:pt idx="152">
                        <c:v>-3500.000000000005</c:v>
                      </c:pt>
                      <c:pt idx="153">
                        <c:v>-3496.5277777777828</c:v>
                      </c:pt>
                      <c:pt idx="154">
                        <c:v>-3493.0555555555607</c:v>
                      </c:pt>
                      <c:pt idx="155">
                        <c:v>-3489.5833333333385</c:v>
                      </c:pt>
                      <c:pt idx="156">
                        <c:v>-3486.1111111111163</c:v>
                      </c:pt>
                      <c:pt idx="157">
                        <c:v>-3482.6388888888941</c:v>
                      </c:pt>
                      <c:pt idx="158">
                        <c:v>-3479.166666666672</c:v>
                      </c:pt>
                      <c:pt idx="159">
                        <c:v>-3475.6944444444498</c:v>
                      </c:pt>
                      <c:pt idx="160">
                        <c:v>-3472.2222222222276</c:v>
                      </c:pt>
                      <c:pt idx="161">
                        <c:v>-3468.7500000000055</c:v>
                      </c:pt>
                      <c:pt idx="162">
                        <c:v>-3465.2777777777828</c:v>
                      </c:pt>
                      <c:pt idx="163">
                        <c:v>-3461.8055555555611</c:v>
                      </c:pt>
                      <c:pt idx="164">
                        <c:v>-3458.3333333333385</c:v>
                      </c:pt>
                      <c:pt idx="165">
                        <c:v>-3454.8611111111168</c:v>
                      </c:pt>
                      <c:pt idx="166">
                        <c:v>-3451.3888888888941</c:v>
                      </c:pt>
                      <c:pt idx="167">
                        <c:v>-3447.916666666672</c:v>
                      </c:pt>
                      <c:pt idx="168">
                        <c:v>-3444.4444444444498</c:v>
                      </c:pt>
                      <c:pt idx="169">
                        <c:v>-3440.9722222222276</c:v>
                      </c:pt>
                      <c:pt idx="170">
                        <c:v>-3437.5000000000055</c:v>
                      </c:pt>
                      <c:pt idx="171">
                        <c:v>-3434.0277777777833</c:v>
                      </c:pt>
                      <c:pt idx="172">
                        <c:v>-3430.5555555555611</c:v>
                      </c:pt>
                      <c:pt idx="173">
                        <c:v>-3427.0833333333389</c:v>
                      </c:pt>
                      <c:pt idx="174">
                        <c:v>-3423.6111111111168</c:v>
                      </c:pt>
                      <c:pt idx="175">
                        <c:v>-3420.1388888888946</c:v>
                      </c:pt>
                      <c:pt idx="176">
                        <c:v>-3416.6666666666724</c:v>
                      </c:pt>
                      <c:pt idx="177">
                        <c:v>-3413.1944444444503</c:v>
                      </c:pt>
                      <c:pt idx="178">
                        <c:v>-3409.7222222222281</c:v>
                      </c:pt>
                      <c:pt idx="179">
                        <c:v>-3406.2500000000059</c:v>
                      </c:pt>
                      <c:pt idx="180">
                        <c:v>-3402.7777777777837</c:v>
                      </c:pt>
                      <c:pt idx="181">
                        <c:v>-3399.3055555555616</c:v>
                      </c:pt>
                      <c:pt idx="182">
                        <c:v>-3395.8333333333394</c:v>
                      </c:pt>
                      <c:pt idx="183">
                        <c:v>-3392.3611111111172</c:v>
                      </c:pt>
                      <c:pt idx="184">
                        <c:v>-3388.8888888888951</c:v>
                      </c:pt>
                      <c:pt idx="185">
                        <c:v>-3385.4166666666729</c:v>
                      </c:pt>
                      <c:pt idx="186">
                        <c:v>-3381.9444444444507</c:v>
                      </c:pt>
                      <c:pt idx="187">
                        <c:v>-3378.4722222222281</c:v>
                      </c:pt>
                      <c:pt idx="188">
                        <c:v>-3375.0000000000064</c:v>
                      </c:pt>
                      <c:pt idx="189">
                        <c:v>-3371.5277777777837</c:v>
                      </c:pt>
                      <c:pt idx="190">
                        <c:v>-3368.055555555562</c:v>
                      </c:pt>
                      <c:pt idx="191">
                        <c:v>-3364.5833333333394</c:v>
                      </c:pt>
                      <c:pt idx="192">
                        <c:v>-3361.1111111111172</c:v>
                      </c:pt>
                      <c:pt idx="193">
                        <c:v>-3357.6388888888951</c:v>
                      </c:pt>
                      <c:pt idx="194">
                        <c:v>-3354.1666666666729</c:v>
                      </c:pt>
                      <c:pt idx="195">
                        <c:v>-3350.6944444444507</c:v>
                      </c:pt>
                      <c:pt idx="196">
                        <c:v>-3347.2222222222285</c:v>
                      </c:pt>
                      <c:pt idx="197">
                        <c:v>-3343.7500000000064</c:v>
                      </c:pt>
                      <c:pt idx="198">
                        <c:v>-3340.2777777777842</c:v>
                      </c:pt>
                      <c:pt idx="199">
                        <c:v>-3336.805555555562</c:v>
                      </c:pt>
                      <c:pt idx="200">
                        <c:v>-3333.3333333333399</c:v>
                      </c:pt>
                      <c:pt idx="201">
                        <c:v>-3329.8611111111177</c:v>
                      </c:pt>
                      <c:pt idx="202">
                        <c:v>-3326.3888888888955</c:v>
                      </c:pt>
                      <c:pt idx="203">
                        <c:v>-3322.9166666666733</c:v>
                      </c:pt>
                      <c:pt idx="204">
                        <c:v>-3319.4444444444512</c:v>
                      </c:pt>
                      <c:pt idx="205">
                        <c:v>-3315.972222222229</c:v>
                      </c:pt>
                      <c:pt idx="206">
                        <c:v>-3312.5000000000068</c:v>
                      </c:pt>
                      <c:pt idx="207">
                        <c:v>-3309.0277777777846</c:v>
                      </c:pt>
                      <c:pt idx="208">
                        <c:v>-3305.5555555555625</c:v>
                      </c:pt>
                      <c:pt idx="209">
                        <c:v>-3302.0833333333403</c:v>
                      </c:pt>
                      <c:pt idx="210">
                        <c:v>-3298.6111111111177</c:v>
                      </c:pt>
                      <c:pt idx="211">
                        <c:v>-3295.138888888896</c:v>
                      </c:pt>
                      <c:pt idx="212">
                        <c:v>-3291.6666666666733</c:v>
                      </c:pt>
                      <c:pt idx="213">
                        <c:v>-3288.1944444444516</c:v>
                      </c:pt>
                      <c:pt idx="214">
                        <c:v>-3284.722222222229</c:v>
                      </c:pt>
                      <c:pt idx="215">
                        <c:v>-3281.2500000000068</c:v>
                      </c:pt>
                      <c:pt idx="216">
                        <c:v>-3277.7777777777846</c:v>
                      </c:pt>
                      <c:pt idx="217">
                        <c:v>-3274.3055555555625</c:v>
                      </c:pt>
                      <c:pt idx="218">
                        <c:v>-3270.8333333333403</c:v>
                      </c:pt>
                      <c:pt idx="219">
                        <c:v>-3267.3611111111181</c:v>
                      </c:pt>
                      <c:pt idx="220">
                        <c:v>-3263.888888888896</c:v>
                      </c:pt>
                      <c:pt idx="221">
                        <c:v>-3260.4166666666738</c:v>
                      </c:pt>
                      <c:pt idx="222">
                        <c:v>-3256.9444444444516</c:v>
                      </c:pt>
                      <c:pt idx="223">
                        <c:v>-3253.4722222222294</c:v>
                      </c:pt>
                      <c:pt idx="224">
                        <c:v>-3250.0000000000073</c:v>
                      </c:pt>
                      <c:pt idx="225">
                        <c:v>-3246.5277777777851</c:v>
                      </c:pt>
                      <c:pt idx="226">
                        <c:v>-3243.0555555555629</c:v>
                      </c:pt>
                      <c:pt idx="227">
                        <c:v>-3239.5833333333408</c:v>
                      </c:pt>
                      <c:pt idx="228">
                        <c:v>-3236.1111111111186</c:v>
                      </c:pt>
                      <c:pt idx="229">
                        <c:v>-3232.6388888888964</c:v>
                      </c:pt>
                      <c:pt idx="230">
                        <c:v>-3229.1666666666742</c:v>
                      </c:pt>
                      <c:pt idx="231">
                        <c:v>-3225.6944444444521</c:v>
                      </c:pt>
                      <c:pt idx="232">
                        <c:v>-3222.2222222222299</c:v>
                      </c:pt>
                      <c:pt idx="233">
                        <c:v>-3218.7500000000077</c:v>
                      </c:pt>
                      <c:pt idx="234">
                        <c:v>-3215.2777777777856</c:v>
                      </c:pt>
                      <c:pt idx="235">
                        <c:v>-3211.8055555555634</c:v>
                      </c:pt>
                      <c:pt idx="236">
                        <c:v>-3208.3333333333412</c:v>
                      </c:pt>
                      <c:pt idx="237">
                        <c:v>-3204.8611111111186</c:v>
                      </c:pt>
                      <c:pt idx="238">
                        <c:v>-3201.3888888888969</c:v>
                      </c:pt>
                      <c:pt idx="239">
                        <c:v>-3197.9166666666742</c:v>
                      </c:pt>
                      <c:pt idx="240">
                        <c:v>-3194.4444444444521</c:v>
                      </c:pt>
                      <c:pt idx="241">
                        <c:v>-3190.9722222222299</c:v>
                      </c:pt>
                      <c:pt idx="242">
                        <c:v>-3187.5000000000077</c:v>
                      </c:pt>
                      <c:pt idx="243">
                        <c:v>-3184.0277777777856</c:v>
                      </c:pt>
                      <c:pt idx="244">
                        <c:v>-3180.5555555555634</c:v>
                      </c:pt>
                      <c:pt idx="245">
                        <c:v>-3177.0833333333412</c:v>
                      </c:pt>
                      <c:pt idx="246">
                        <c:v>-3173.611111111119</c:v>
                      </c:pt>
                      <c:pt idx="247">
                        <c:v>-3170.1388888888969</c:v>
                      </c:pt>
                      <c:pt idx="248">
                        <c:v>-3166.6666666666747</c:v>
                      </c:pt>
                      <c:pt idx="249">
                        <c:v>-3163.1944444444525</c:v>
                      </c:pt>
                      <c:pt idx="250">
                        <c:v>-3159.7222222222304</c:v>
                      </c:pt>
                      <c:pt idx="251">
                        <c:v>-3156.2500000000082</c:v>
                      </c:pt>
                      <c:pt idx="252">
                        <c:v>-3152.777777777786</c:v>
                      </c:pt>
                      <c:pt idx="253">
                        <c:v>-3149.3055555555638</c:v>
                      </c:pt>
                      <c:pt idx="254">
                        <c:v>-3145.8333333333417</c:v>
                      </c:pt>
                      <c:pt idx="255">
                        <c:v>-3142.3611111111195</c:v>
                      </c:pt>
                      <c:pt idx="256">
                        <c:v>-3138.8888888888973</c:v>
                      </c:pt>
                      <c:pt idx="257">
                        <c:v>-3135.4166666666752</c:v>
                      </c:pt>
                      <c:pt idx="258">
                        <c:v>-3131.944444444453</c:v>
                      </c:pt>
                      <c:pt idx="259">
                        <c:v>-3128.4722222222308</c:v>
                      </c:pt>
                      <c:pt idx="260">
                        <c:v>-3125.0000000000086</c:v>
                      </c:pt>
                      <c:pt idx="261">
                        <c:v>-3121.5277777777865</c:v>
                      </c:pt>
                      <c:pt idx="262">
                        <c:v>-3118.0555555555638</c:v>
                      </c:pt>
                      <c:pt idx="263">
                        <c:v>-3114.5833333333421</c:v>
                      </c:pt>
                      <c:pt idx="264">
                        <c:v>-3111.1111111111195</c:v>
                      </c:pt>
                      <c:pt idx="265">
                        <c:v>-3107.6388888888973</c:v>
                      </c:pt>
                      <c:pt idx="266">
                        <c:v>-3104.1666666666752</c:v>
                      </c:pt>
                      <c:pt idx="267">
                        <c:v>-3100.694444444453</c:v>
                      </c:pt>
                      <c:pt idx="268">
                        <c:v>-3097.2222222222308</c:v>
                      </c:pt>
                      <c:pt idx="269">
                        <c:v>-3093.7500000000086</c:v>
                      </c:pt>
                      <c:pt idx="270">
                        <c:v>-3090.2777777777865</c:v>
                      </c:pt>
                      <c:pt idx="271">
                        <c:v>-3086.8055555555643</c:v>
                      </c:pt>
                      <c:pt idx="272">
                        <c:v>-3083.3333333333421</c:v>
                      </c:pt>
                      <c:pt idx="273">
                        <c:v>-3079.8611111111195</c:v>
                      </c:pt>
                      <c:pt idx="274">
                        <c:v>-3076.3888888888973</c:v>
                      </c:pt>
                      <c:pt idx="275">
                        <c:v>-3072.9166666666752</c:v>
                      </c:pt>
                      <c:pt idx="276">
                        <c:v>-3069.444444444453</c:v>
                      </c:pt>
                      <c:pt idx="277">
                        <c:v>-3065.9722222222308</c:v>
                      </c:pt>
                      <c:pt idx="278">
                        <c:v>-3062.5000000000086</c:v>
                      </c:pt>
                      <c:pt idx="279">
                        <c:v>-3059.0277777777865</c:v>
                      </c:pt>
                      <c:pt idx="280">
                        <c:v>-3055.5555555555643</c:v>
                      </c:pt>
                      <c:pt idx="281">
                        <c:v>-3052.0833333333421</c:v>
                      </c:pt>
                      <c:pt idx="282">
                        <c:v>-3048.6111111111195</c:v>
                      </c:pt>
                      <c:pt idx="283">
                        <c:v>-3045.1388888888973</c:v>
                      </c:pt>
                      <c:pt idx="284">
                        <c:v>-3041.6666666666752</c:v>
                      </c:pt>
                      <c:pt idx="285">
                        <c:v>-3038.194444444453</c:v>
                      </c:pt>
                      <c:pt idx="286">
                        <c:v>-3034.7222222222308</c:v>
                      </c:pt>
                      <c:pt idx="287">
                        <c:v>-3031.2500000000086</c:v>
                      </c:pt>
                      <c:pt idx="288">
                        <c:v>-3027.7777777777865</c:v>
                      </c:pt>
                      <c:pt idx="289">
                        <c:v>-3024.3055555555643</c:v>
                      </c:pt>
                      <c:pt idx="290">
                        <c:v>-3020.8333333333417</c:v>
                      </c:pt>
                      <c:pt idx="291">
                        <c:v>-3017.3611111111195</c:v>
                      </c:pt>
                      <c:pt idx="292">
                        <c:v>-3013.8888888888973</c:v>
                      </c:pt>
                      <c:pt idx="293">
                        <c:v>-3010.4166666666752</c:v>
                      </c:pt>
                      <c:pt idx="294">
                        <c:v>-3006.944444444453</c:v>
                      </c:pt>
                      <c:pt idx="295">
                        <c:v>-3003.4722222222308</c:v>
                      </c:pt>
                      <c:pt idx="296">
                        <c:v>-3000.0000000000086</c:v>
                      </c:pt>
                      <c:pt idx="297">
                        <c:v>-2996.5277777777865</c:v>
                      </c:pt>
                      <c:pt idx="298">
                        <c:v>-2993.0555555555638</c:v>
                      </c:pt>
                      <c:pt idx="299">
                        <c:v>-2989.5833333333417</c:v>
                      </c:pt>
                      <c:pt idx="300">
                        <c:v>-2986.1111111111195</c:v>
                      </c:pt>
                      <c:pt idx="301">
                        <c:v>-2982.6388888888973</c:v>
                      </c:pt>
                      <c:pt idx="302">
                        <c:v>-2979.1666666666752</c:v>
                      </c:pt>
                      <c:pt idx="303">
                        <c:v>-2975.694444444453</c:v>
                      </c:pt>
                      <c:pt idx="304">
                        <c:v>-2972.2222222222308</c:v>
                      </c:pt>
                      <c:pt idx="305">
                        <c:v>-2968.7500000000086</c:v>
                      </c:pt>
                      <c:pt idx="306">
                        <c:v>-2965.2777777777865</c:v>
                      </c:pt>
                      <c:pt idx="307">
                        <c:v>-2961.8055555555638</c:v>
                      </c:pt>
                      <c:pt idx="308">
                        <c:v>-2958.3333333333417</c:v>
                      </c:pt>
                      <c:pt idx="309">
                        <c:v>-2954.8611111111195</c:v>
                      </c:pt>
                      <c:pt idx="310">
                        <c:v>-2951.3888888888973</c:v>
                      </c:pt>
                      <c:pt idx="311">
                        <c:v>-2947.9166666666752</c:v>
                      </c:pt>
                      <c:pt idx="312">
                        <c:v>-2944.444444444453</c:v>
                      </c:pt>
                      <c:pt idx="313">
                        <c:v>-2940.9722222222308</c:v>
                      </c:pt>
                      <c:pt idx="314">
                        <c:v>-2937.5000000000082</c:v>
                      </c:pt>
                      <c:pt idx="315">
                        <c:v>-2934.027777777786</c:v>
                      </c:pt>
                      <c:pt idx="316">
                        <c:v>-2930.5555555555638</c:v>
                      </c:pt>
                      <c:pt idx="317">
                        <c:v>-2927.0833333333417</c:v>
                      </c:pt>
                      <c:pt idx="318">
                        <c:v>-2923.6111111111195</c:v>
                      </c:pt>
                      <c:pt idx="319">
                        <c:v>-2920.1388888888973</c:v>
                      </c:pt>
                      <c:pt idx="320">
                        <c:v>-2916.6666666666752</c:v>
                      </c:pt>
                      <c:pt idx="321">
                        <c:v>-2913.194444444453</c:v>
                      </c:pt>
                      <c:pt idx="322">
                        <c:v>-2909.7222222222308</c:v>
                      </c:pt>
                      <c:pt idx="323">
                        <c:v>-2906.2500000000082</c:v>
                      </c:pt>
                      <c:pt idx="324">
                        <c:v>-2902.777777777786</c:v>
                      </c:pt>
                      <c:pt idx="325">
                        <c:v>-2899.3055555555638</c:v>
                      </c:pt>
                      <c:pt idx="326">
                        <c:v>-2895.8333333333417</c:v>
                      </c:pt>
                      <c:pt idx="327">
                        <c:v>-2892.3611111111195</c:v>
                      </c:pt>
                      <c:pt idx="328">
                        <c:v>-2888.8888888888973</c:v>
                      </c:pt>
                      <c:pt idx="329">
                        <c:v>-2885.4166666666752</c:v>
                      </c:pt>
                      <c:pt idx="330">
                        <c:v>-2881.944444444453</c:v>
                      </c:pt>
                      <c:pt idx="331">
                        <c:v>-2878.4722222222308</c:v>
                      </c:pt>
                      <c:pt idx="332">
                        <c:v>-2875.0000000000082</c:v>
                      </c:pt>
                      <c:pt idx="333">
                        <c:v>-2871.527777777786</c:v>
                      </c:pt>
                      <c:pt idx="334">
                        <c:v>-2868.0555555555638</c:v>
                      </c:pt>
                      <c:pt idx="335">
                        <c:v>-2864.5833333333417</c:v>
                      </c:pt>
                      <c:pt idx="336">
                        <c:v>-2861.1111111111195</c:v>
                      </c:pt>
                      <c:pt idx="337">
                        <c:v>-2857.6388888888973</c:v>
                      </c:pt>
                      <c:pt idx="338">
                        <c:v>-2854.1666666666752</c:v>
                      </c:pt>
                      <c:pt idx="339">
                        <c:v>-2850.694444444453</c:v>
                      </c:pt>
                      <c:pt idx="340">
                        <c:v>-2847.2222222222304</c:v>
                      </c:pt>
                      <c:pt idx="341">
                        <c:v>-2843.7500000000082</c:v>
                      </c:pt>
                      <c:pt idx="342">
                        <c:v>-2840.277777777786</c:v>
                      </c:pt>
                      <c:pt idx="343">
                        <c:v>-2836.8055555555638</c:v>
                      </c:pt>
                      <c:pt idx="344">
                        <c:v>-2833.3333333333417</c:v>
                      </c:pt>
                      <c:pt idx="345">
                        <c:v>-2829.8611111111195</c:v>
                      </c:pt>
                      <c:pt idx="346">
                        <c:v>-2826.3888888888973</c:v>
                      </c:pt>
                      <c:pt idx="347">
                        <c:v>-2822.9166666666752</c:v>
                      </c:pt>
                      <c:pt idx="348">
                        <c:v>-2819.4444444444525</c:v>
                      </c:pt>
                      <c:pt idx="349">
                        <c:v>-2815.9722222222304</c:v>
                      </c:pt>
                      <c:pt idx="350">
                        <c:v>-2812.5000000000082</c:v>
                      </c:pt>
                      <c:pt idx="351">
                        <c:v>-2809.027777777786</c:v>
                      </c:pt>
                      <c:pt idx="352">
                        <c:v>-2805.5555555555638</c:v>
                      </c:pt>
                      <c:pt idx="353">
                        <c:v>-2802.0833333333417</c:v>
                      </c:pt>
                      <c:pt idx="354">
                        <c:v>-2798.6111111111195</c:v>
                      </c:pt>
                      <c:pt idx="355">
                        <c:v>-2795.1388888888973</c:v>
                      </c:pt>
                      <c:pt idx="356">
                        <c:v>-2791.6666666666752</c:v>
                      </c:pt>
                      <c:pt idx="357">
                        <c:v>-2788.1944444444525</c:v>
                      </c:pt>
                      <c:pt idx="358">
                        <c:v>-2784.7222222222304</c:v>
                      </c:pt>
                      <c:pt idx="359">
                        <c:v>-2781.2500000000082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ED-4909-BF27-DC8BD8D2C4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 AMORTIZATION '!$E$9</c15:sqref>
                        </c15:formulaRef>
                      </c:ext>
                    </c:extLst>
                    <c:strCache>
                      <c:ptCount val="1"/>
                      <c:pt idx="0">
                        <c:v>PAYMENT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 AMORTIZATION '!$E$10:$E$369</c15:sqref>
                        </c15:formulaRef>
                      </c:ext>
                    </c:extLst>
                    <c:numCache>
                      <c:formatCode>"$"#,##0.00_);[Red]\("$"#,##0.00\)</c:formatCode>
                      <c:ptCount val="360"/>
                      <c:pt idx="0">
                        <c:v>-4027.7777777777778</c:v>
                      </c:pt>
                      <c:pt idx="1">
                        <c:v>-4024.3055555555557</c:v>
                      </c:pt>
                      <c:pt idx="2">
                        <c:v>-4020.8333333333335</c:v>
                      </c:pt>
                      <c:pt idx="3">
                        <c:v>-4017.3611111111113</c:v>
                      </c:pt>
                      <c:pt idx="4">
                        <c:v>-4013.8888888888891</c:v>
                      </c:pt>
                      <c:pt idx="5">
                        <c:v>-4010.416666666667</c:v>
                      </c:pt>
                      <c:pt idx="6">
                        <c:v>-4006.9444444444448</c:v>
                      </c:pt>
                      <c:pt idx="7">
                        <c:v>-4003.4722222222226</c:v>
                      </c:pt>
                      <c:pt idx="8">
                        <c:v>-4000</c:v>
                      </c:pt>
                      <c:pt idx="9">
                        <c:v>-3996.5277777777783</c:v>
                      </c:pt>
                      <c:pt idx="10">
                        <c:v>-3993.0555555555557</c:v>
                      </c:pt>
                      <c:pt idx="11">
                        <c:v>-3989.5833333333339</c:v>
                      </c:pt>
                      <c:pt idx="12">
                        <c:v>-3986.1111111111113</c:v>
                      </c:pt>
                      <c:pt idx="13">
                        <c:v>-3982.6388888888896</c:v>
                      </c:pt>
                      <c:pt idx="14">
                        <c:v>-3979.166666666667</c:v>
                      </c:pt>
                      <c:pt idx="15">
                        <c:v>-3975.6944444444453</c:v>
                      </c:pt>
                      <c:pt idx="16">
                        <c:v>-3972.2222222222226</c:v>
                      </c:pt>
                      <c:pt idx="17">
                        <c:v>-3968.7500000000009</c:v>
                      </c:pt>
                      <c:pt idx="18">
                        <c:v>-3965.2777777777783</c:v>
                      </c:pt>
                      <c:pt idx="19">
                        <c:v>-3961.8055555555566</c:v>
                      </c:pt>
                      <c:pt idx="20">
                        <c:v>-3958.3333333333339</c:v>
                      </c:pt>
                      <c:pt idx="21">
                        <c:v>-3954.8611111111118</c:v>
                      </c:pt>
                      <c:pt idx="22">
                        <c:v>-3951.3888888888896</c:v>
                      </c:pt>
                      <c:pt idx="23">
                        <c:v>-3947.9166666666674</c:v>
                      </c:pt>
                      <c:pt idx="24">
                        <c:v>-3944.4444444444453</c:v>
                      </c:pt>
                      <c:pt idx="25">
                        <c:v>-3940.9722222222231</c:v>
                      </c:pt>
                      <c:pt idx="26">
                        <c:v>-3937.5000000000009</c:v>
                      </c:pt>
                      <c:pt idx="27">
                        <c:v>-3934.0277777777787</c:v>
                      </c:pt>
                      <c:pt idx="28">
                        <c:v>-3930.5555555555566</c:v>
                      </c:pt>
                      <c:pt idx="29">
                        <c:v>-3927.0833333333344</c:v>
                      </c:pt>
                      <c:pt idx="30">
                        <c:v>-3923.6111111111122</c:v>
                      </c:pt>
                      <c:pt idx="31">
                        <c:v>-3920.1388888888901</c:v>
                      </c:pt>
                      <c:pt idx="32">
                        <c:v>-3916.6666666666679</c:v>
                      </c:pt>
                      <c:pt idx="33">
                        <c:v>-3913.1944444444453</c:v>
                      </c:pt>
                      <c:pt idx="34">
                        <c:v>-3909.7222222222235</c:v>
                      </c:pt>
                      <c:pt idx="35">
                        <c:v>-3906.2500000000009</c:v>
                      </c:pt>
                      <c:pt idx="36">
                        <c:v>-3902.7777777777792</c:v>
                      </c:pt>
                      <c:pt idx="37">
                        <c:v>-3899.3055555555566</c:v>
                      </c:pt>
                      <c:pt idx="38">
                        <c:v>-3895.8333333333348</c:v>
                      </c:pt>
                      <c:pt idx="39">
                        <c:v>-3892.3611111111122</c:v>
                      </c:pt>
                      <c:pt idx="40">
                        <c:v>-3888.8888888888905</c:v>
                      </c:pt>
                      <c:pt idx="41">
                        <c:v>-3885.4166666666679</c:v>
                      </c:pt>
                      <c:pt idx="42">
                        <c:v>-3881.9444444444462</c:v>
                      </c:pt>
                      <c:pt idx="43">
                        <c:v>-3878.4722222222235</c:v>
                      </c:pt>
                      <c:pt idx="44">
                        <c:v>-3875.0000000000018</c:v>
                      </c:pt>
                      <c:pt idx="45">
                        <c:v>-3871.5277777777792</c:v>
                      </c:pt>
                      <c:pt idx="46">
                        <c:v>-3868.055555555557</c:v>
                      </c:pt>
                      <c:pt idx="47">
                        <c:v>-3864.5833333333348</c:v>
                      </c:pt>
                      <c:pt idx="48">
                        <c:v>-3861.1111111111127</c:v>
                      </c:pt>
                      <c:pt idx="49">
                        <c:v>-3857.6388888888905</c:v>
                      </c:pt>
                      <c:pt idx="50">
                        <c:v>-3854.1666666666683</c:v>
                      </c:pt>
                      <c:pt idx="51">
                        <c:v>-3850.6944444444462</c:v>
                      </c:pt>
                      <c:pt idx="52">
                        <c:v>-3847.222222222224</c:v>
                      </c:pt>
                      <c:pt idx="53">
                        <c:v>-3843.7500000000018</c:v>
                      </c:pt>
                      <c:pt idx="54">
                        <c:v>-3840.2777777777796</c:v>
                      </c:pt>
                      <c:pt idx="55">
                        <c:v>-3836.8055555555575</c:v>
                      </c:pt>
                      <c:pt idx="56">
                        <c:v>-3833.3333333333353</c:v>
                      </c:pt>
                      <c:pt idx="57">
                        <c:v>-3829.8611111111131</c:v>
                      </c:pt>
                      <c:pt idx="58">
                        <c:v>-3826.3888888888905</c:v>
                      </c:pt>
                      <c:pt idx="59">
                        <c:v>-3822.9166666666688</c:v>
                      </c:pt>
                      <c:pt idx="60">
                        <c:v>-3819.4444444444462</c:v>
                      </c:pt>
                      <c:pt idx="61">
                        <c:v>-3815.9722222222244</c:v>
                      </c:pt>
                      <c:pt idx="62">
                        <c:v>-3812.5000000000018</c:v>
                      </c:pt>
                      <c:pt idx="63">
                        <c:v>-3809.0277777777801</c:v>
                      </c:pt>
                      <c:pt idx="64">
                        <c:v>-3805.5555555555575</c:v>
                      </c:pt>
                      <c:pt idx="65">
                        <c:v>-3802.0833333333358</c:v>
                      </c:pt>
                      <c:pt idx="66">
                        <c:v>-3798.6111111111131</c:v>
                      </c:pt>
                      <c:pt idx="67">
                        <c:v>-3795.138888888891</c:v>
                      </c:pt>
                      <c:pt idx="68">
                        <c:v>-3791.6666666666688</c:v>
                      </c:pt>
                      <c:pt idx="69">
                        <c:v>-3788.1944444444466</c:v>
                      </c:pt>
                      <c:pt idx="70">
                        <c:v>-3784.7222222222244</c:v>
                      </c:pt>
                      <c:pt idx="71">
                        <c:v>-3781.2500000000023</c:v>
                      </c:pt>
                      <c:pt idx="72">
                        <c:v>-3777.7777777777801</c:v>
                      </c:pt>
                      <c:pt idx="73">
                        <c:v>-3774.3055555555579</c:v>
                      </c:pt>
                      <c:pt idx="74">
                        <c:v>-3770.8333333333358</c:v>
                      </c:pt>
                      <c:pt idx="75">
                        <c:v>-3767.3611111111136</c:v>
                      </c:pt>
                      <c:pt idx="76">
                        <c:v>-3763.8888888888914</c:v>
                      </c:pt>
                      <c:pt idx="77">
                        <c:v>-3760.4166666666692</c:v>
                      </c:pt>
                      <c:pt idx="78">
                        <c:v>-3756.9444444444471</c:v>
                      </c:pt>
                      <c:pt idx="79">
                        <c:v>-3753.4722222222249</c:v>
                      </c:pt>
                      <c:pt idx="80">
                        <c:v>-3750.0000000000027</c:v>
                      </c:pt>
                      <c:pt idx="81">
                        <c:v>-3746.5277777777806</c:v>
                      </c:pt>
                      <c:pt idx="82">
                        <c:v>-3743.0555555555584</c:v>
                      </c:pt>
                      <c:pt idx="83">
                        <c:v>-3739.5833333333362</c:v>
                      </c:pt>
                      <c:pt idx="84">
                        <c:v>-3736.111111111114</c:v>
                      </c:pt>
                      <c:pt idx="85">
                        <c:v>-3732.6388888888919</c:v>
                      </c:pt>
                      <c:pt idx="86">
                        <c:v>-3729.1666666666697</c:v>
                      </c:pt>
                      <c:pt idx="87">
                        <c:v>-3725.6944444444471</c:v>
                      </c:pt>
                      <c:pt idx="88">
                        <c:v>-3722.2222222222254</c:v>
                      </c:pt>
                      <c:pt idx="89">
                        <c:v>-3718.7500000000027</c:v>
                      </c:pt>
                      <c:pt idx="90">
                        <c:v>-3715.277777777781</c:v>
                      </c:pt>
                      <c:pt idx="91">
                        <c:v>-3711.8055555555584</c:v>
                      </c:pt>
                      <c:pt idx="92">
                        <c:v>-3708.3333333333362</c:v>
                      </c:pt>
                      <c:pt idx="93">
                        <c:v>-3704.861111111114</c:v>
                      </c:pt>
                      <c:pt idx="94">
                        <c:v>-3701.3888888888919</c:v>
                      </c:pt>
                      <c:pt idx="95">
                        <c:v>-3697.9166666666697</c:v>
                      </c:pt>
                      <c:pt idx="96">
                        <c:v>-3694.4444444444475</c:v>
                      </c:pt>
                      <c:pt idx="97">
                        <c:v>-3690.9722222222254</c:v>
                      </c:pt>
                      <c:pt idx="98">
                        <c:v>-3687.5000000000032</c:v>
                      </c:pt>
                      <c:pt idx="99">
                        <c:v>-3684.027777777781</c:v>
                      </c:pt>
                      <c:pt idx="100">
                        <c:v>-3680.5555555555588</c:v>
                      </c:pt>
                      <c:pt idx="101">
                        <c:v>-3677.0833333333367</c:v>
                      </c:pt>
                      <c:pt idx="102">
                        <c:v>-3673.6111111111145</c:v>
                      </c:pt>
                      <c:pt idx="103">
                        <c:v>-3670.1388888888923</c:v>
                      </c:pt>
                      <c:pt idx="104">
                        <c:v>-3666.6666666666702</c:v>
                      </c:pt>
                      <c:pt idx="105">
                        <c:v>-3663.194444444448</c:v>
                      </c:pt>
                      <c:pt idx="106">
                        <c:v>-3659.7222222222258</c:v>
                      </c:pt>
                      <c:pt idx="107">
                        <c:v>-3656.2500000000036</c:v>
                      </c:pt>
                      <c:pt idx="108">
                        <c:v>-3652.7777777777815</c:v>
                      </c:pt>
                      <c:pt idx="109">
                        <c:v>-3649.3055555555593</c:v>
                      </c:pt>
                      <c:pt idx="110">
                        <c:v>-3645.8333333333371</c:v>
                      </c:pt>
                      <c:pt idx="111">
                        <c:v>-3642.361111111115</c:v>
                      </c:pt>
                      <c:pt idx="112">
                        <c:v>-3638.8888888888923</c:v>
                      </c:pt>
                      <c:pt idx="113">
                        <c:v>-3635.4166666666706</c:v>
                      </c:pt>
                      <c:pt idx="114">
                        <c:v>-3631.944444444448</c:v>
                      </c:pt>
                      <c:pt idx="115">
                        <c:v>-3628.4722222222263</c:v>
                      </c:pt>
                      <c:pt idx="116">
                        <c:v>-3625.0000000000036</c:v>
                      </c:pt>
                      <c:pt idx="117">
                        <c:v>-3621.5277777777815</c:v>
                      </c:pt>
                      <c:pt idx="118">
                        <c:v>-3618.0555555555593</c:v>
                      </c:pt>
                      <c:pt idx="119">
                        <c:v>-3614.5833333333371</c:v>
                      </c:pt>
                      <c:pt idx="120">
                        <c:v>-3611.111111111115</c:v>
                      </c:pt>
                      <c:pt idx="121">
                        <c:v>-3607.6388888888928</c:v>
                      </c:pt>
                      <c:pt idx="122">
                        <c:v>-3604.1666666666706</c:v>
                      </c:pt>
                      <c:pt idx="123">
                        <c:v>-3600.6944444444484</c:v>
                      </c:pt>
                      <c:pt idx="124">
                        <c:v>-3597.2222222222263</c:v>
                      </c:pt>
                      <c:pt idx="125">
                        <c:v>-3593.7500000000041</c:v>
                      </c:pt>
                      <c:pt idx="126">
                        <c:v>-3590.2777777777819</c:v>
                      </c:pt>
                      <c:pt idx="127">
                        <c:v>-3586.8055555555597</c:v>
                      </c:pt>
                      <c:pt idx="128">
                        <c:v>-3583.3333333333376</c:v>
                      </c:pt>
                      <c:pt idx="129">
                        <c:v>-3579.8611111111154</c:v>
                      </c:pt>
                      <c:pt idx="130">
                        <c:v>-3576.3888888888932</c:v>
                      </c:pt>
                      <c:pt idx="131">
                        <c:v>-3572.9166666666711</c:v>
                      </c:pt>
                      <c:pt idx="132">
                        <c:v>-3569.4444444444489</c:v>
                      </c:pt>
                      <c:pt idx="133">
                        <c:v>-3565.9722222222267</c:v>
                      </c:pt>
                      <c:pt idx="134">
                        <c:v>-3562.5000000000045</c:v>
                      </c:pt>
                      <c:pt idx="135">
                        <c:v>-3559.0277777777824</c:v>
                      </c:pt>
                      <c:pt idx="136">
                        <c:v>-3555.5555555555602</c:v>
                      </c:pt>
                      <c:pt idx="137">
                        <c:v>-3552.0833333333376</c:v>
                      </c:pt>
                      <c:pt idx="138">
                        <c:v>-3548.6111111111159</c:v>
                      </c:pt>
                      <c:pt idx="139">
                        <c:v>-3545.1388888888932</c:v>
                      </c:pt>
                      <c:pt idx="140">
                        <c:v>-3541.6666666666715</c:v>
                      </c:pt>
                      <c:pt idx="141">
                        <c:v>-3538.1944444444489</c:v>
                      </c:pt>
                      <c:pt idx="142">
                        <c:v>-3534.7222222222267</c:v>
                      </c:pt>
                      <c:pt idx="143">
                        <c:v>-3531.2500000000045</c:v>
                      </c:pt>
                      <c:pt idx="144">
                        <c:v>-3527.7777777777824</c:v>
                      </c:pt>
                      <c:pt idx="145">
                        <c:v>-3524.3055555555602</c:v>
                      </c:pt>
                      <c:pt idx="146">
                        <c:v>-3520.833333333338</c:v>
                      </c:pt>
                      <c:pt idx="147">
                        <c:v>-3517.3611111111159</c:v>
                      </c:pt>
                      <c:pt idx="148">
                        <c:v>-3513.8888888888937</c:v>
                      </c:pt>
                      <c:pt idx="149">
                        <c:v>-3510.4166666666715</c:v>
                      </c:pt>
                      <c:pt idx="150">
                        <c:v>-3506.9444444444493</c:v>
                      </c:pt>
                      <c:pt idx="151">
                        <c:v>-3503.4722222222272</c:v>
                      </c:pt>
                      <c:pt idx="152">
                        <c:v>-3500.000000000005</c:v>
                      </c:pt>
                      <c:pt idx="153">
                        <c:v>-3496.5277777777828</c:v>
                      </c:pt>
                      <c:pt idx="154">
                        <c:v>-3493.0555555555607</c:v>
                      </c:pt>
                      <c:pt idx="155">
                        <c:v>-3489.5833333333385</c:v>
                      </c:pt>
                      <c:pt idx="156">
                        <c:v>-3486.1111111111163</c:v>
                      </c:pt>
                      <c:pt idx="157">
                        <c:v>-3482.6388888888941</c:v>
                      </c:pt>
                      <c:pt idx="158">
                        <c:v>-3479.166666666672</c:v>
                      </c:pt>
                      <c:pt idx="159">
                        <c:v>-3475.6944444444498</c:v>
                      </c:pt>
                      <c:pt idx="160">
                        <c:v>-3472.2222222222276</c:v>
                      </c:pt>
                      <c:pt idx="161">
                        <c:v>-3468.7500000000055</c:v>
                      </c:pt>
                      <c:pt idx="162">
                        <c:v>-3465.2777777777828</c:v>
                      </c:pt>
                      <c:pt idx="163">
                        <c:v>-3461.8055555555611</c:v>
                      </c:pt>
                      <c:pt idx="164">
                        <c:v>-3458.3333333333385</c:v>
                      </c:pt>
                      <c:pt idx="165">
                        <c:v>-3454.8611111111168</c:v>
                      </c:pt>
                      <c:pt idx="166">
                        <c:v>-3451.3888888888941</c:v>
                      </c:pt>
                      <c:pt idx="167">
                        <c:v>-3447.916666666672</c:v>
                      </c:pt>
                      <c:pt idx="168">
                        <c:v>-3444.4444444444498</c:v>
                      </c:pt>
                      <c:pt idx="169">
                        <c:v>-3440.9722222222276</c:v>
                      </c:pt>
                      <c:pt idx="170">
                        <c:v>-3437.5000000000055</c:v>
                      </c:pt>
                      <c:pt idx="171">
                        <c:v>-3434.0277777777833</c:v>
                      </c:pt>
                      <c:pt idx="172">
                        <c:v>-3430.5555555555611</c:v>
                      </c:pt>
                      <c:pt idx="173">
                        <c:v>-3427.0833333333389</c:v>
                      </c:pt>
                      <c:pt idx="174">
                        <c:v>-3423.6111111111168</c:v>
                      </c:pt>
                      <c:pt idx="175">
                        <c:v>-3420.1388888888946</c:v>
                      </c:pt>
                      <c:pt idx="176">
                        <c:v>-3416.6666666666724</c:v>
                      </c:pt>
                      <c:pt idx="177">
                        <c:v>-3413.1944444444503</c:v>
                      </c:pt>
                      <c:pt idx="178">
                        <c:v>-3409.7222222222281</c:v>
                      </c:pt>
                      <c:pt idx="179">
                        <c:v>-3406.2500000000059</c:v>
                      </c:pt>
                      <c:pt idx="180">
                        <c:v>-3402.7777777777837</c:v>
                      </c:pt>
                      <c:pt idx="181">
                        <c:v>-3399.3055555555616</c:v>
                      </c:pt>
                      <c:pt idx="182">
                        <c:v>-3395.8333333333394</c:v>
                      </c:pt>
                      <c:pt idx="183">
                        <c:v>-3392.3611111111172</c:v>
                      </c:pt>
                      <c:pt idx="184">
                        <c:v>-3388.8888888888951</c:v>
                      </c:pt>
                      <c:pt idx="185">
                        <c:v>-3385.4166666666729</c:v>
                      </c:pt>
                      <c:pt idx="186">
                        <c:v>-3381.9444444444507</c:v>
                      </c:pt>
                      <c:pt idx="187">
                        <c:v>-3378.4722222222281</c:v>
                      </c:pt>
                      <c:pt idx="188">
                        <c:v>-3375.0000000000064</c:v>
                      </c:pt>
                      <c:pt idx="189">
                        <c:v>-3371.5277777777837</c:v>
                      </c:pt>
                      <c:pt idx="190">
                        <c:v>-3368.055555555562</c:v>
                      </c:pt>
                      <c:pt idx="191">
                        <c:v>-3364.5833333333394</c:v>
                      </c:pt>
                      <c:pt idx="192">
                        <c:v>-3361.1111111111172</c:v>
                      </c:pt>
                      <c:pt idx="193">
                        <c:v>-3357.6388888888951</c:v>
                      </c:pt>
                      <c:pt idx="194">
                        <c:v>-3354.1666666666729</c:v>
                      </c:pt>
                      <c:pt idx="195">
                        <c:v>-3350.6944444444507</c:v>
                      </c:pt>
                      <c:pt idx="196">
                        <c:v>-3347.2222222222285</c:v>
                      </c:pt>
                      <c:pt idx="197">
                        <c:v>-3343.7500000000064</c:v>
                      </c:pt>
                      <c:pt idx="198">
                        <c:v>-3340.2777777777842</c:v>
                      </c:pt>
                      <c:pt idx="199">
                        <c:v>-3336.805555555562</c:v>
                      </c:pt>
                      <c:pt idx="200">
                        <c:v>-3333.3333333333399</c:v>
                      </c:pt>
                      <c:pt idx="201">
                        <c:v>-3329.8611111111177</c:v>
                      </c:pt>
                      <c:pt idx="202">
                        <c:v>-3326.3888888888955</c:v>
                      </c:pt>
                      <c:pt idx="203">
                        <c:v>-3322.9166666666733</c:v>
                      </c:pt>
                      <c:pt idx="204">
                        <c:v>-3319.4444444444512</c:v>
                      </c:pt>
                      <c:pt idx="205">
                        <c:v>-3315.972222222229</c:v>
                      </c:pt>
                      <c:pt idx="206">
                        <c:v>-3312.5000000000068</c:v>
                      </c:pt>
                      <c:pt idx="207">
                        <c:v>-3309.0277777777846</c:v>
                      </c:pt>
                      <c:pt idx="208">
                        <c:v>-3305.5555555555625</c:v>
                      </c:pt>
                      <c:pt idx="209">
                        <c:v>-3302.0833333333403</c:v>
                      </c:pt>
                      <c:pt idx="210">
                        <c:v>-3298.6111111111177</c:v>
                      </c:pt>
                      <c:pt idx="211">
                        <c:v>-3295.138888888896</c:v>
                      </c:pt>
                      <c:pt idx="212">
                        <c:v>-3291.6666666666733</c:v>
                      </c:pt>
                      <c:pt idx="213">
                        <c:v>-3288.1944444444516</c:v>
                      </c:pt>
                      <c:pt idx="214">
                        <c:v>-3284.722222222229</c:v>
                      </c:pt>
                      <c:pt idx="215">
                        <c:v>-3281.2500000000068</c:v>
                      </c:pt>
                      <c:pt idx="216">
                        <c:v>-3277.7777777777846</c:v>
                      </c:pt>
                      <c:pt idx="217">
                        <c:v>-3274.3055555555625</c:v>
                      </c:pt>
                      <c:pt idx="218">
                        <c:v>-3270.8333333333403</c:v>
                      </c:pt>
                      <c:pt idx="219">
                        <c:v>-3267.3611111111181</c:v>
                      </c:pt>
                      <c:pt idx="220">
                        <c:v>-3263.888888888896</c:v>
                      </c:pt>
                      <c:pt idx="221">
                        <c:v>-3260.4166666666738</c:v>
                      </c:pt>
                      <c:pt idx="222">
                        <c:v>-3256.9444444444516</c:v>
                      </c:pt>
                      <c:pt idx="223">
                        <c:v>-3253.4722222222294</c:v>
                      </c:pt>
                      <c:pt idx="224">
                        <c:v>-3250.0000000000073</c:v>
                      </c:pt>
                      <c:pt idx="225">
                        <c:v>-3246.5277777777851</c:v>
                      </c:pt>
                      <c:pt idx="226">
                        <c:v>-3243.0555555555629</c:v>
                      </c:pt>
                      <c:pt idx="227">
                        <c:v>-3239.5833333333408</c:v>
                      </c:pt>
                      <c:pt idx="228">
                        <c:v>-3236.1111111111186</c:v>
                      </c:pt>
                      <c:pt idx="229">
                        <c:v>-3232.6388888888964</c:v>
                      </c:pt>
                      <c:pt idx="230">
                        <c:v>-3229.1666666666742</c:v>
                      </c:pt>
                      <c:pt idx="231">
                        <c:v>-3225.6944444444521</c:v>
                      </c:pt>
                      <c:pt idx="232">
                        <c:v>-3222.2222222222299</c:v>
                      </c:pt>
                      <c:pt idx="233">
                        <c:v>-3218.7500000000077</c:v>
                      </c:pt>
                      <c:pt idx="234">
                        <c:v>-3215.2777777777856</c:v>
                      </c:pt>
                      <c:pt idx="235">
                        <c:v>-3211.8055555555634</c:v>
                      </c:pt>
                      <c:pt idx="236">
                        <c:v>-3208.3333333333412</c:v>
                      </c:pt>
                      <c:pt idx="237">
                        <c:v>-3204.8611111111186</c:v>
                      </c:pt>
                      <c:pt idx="238">
                        <c:v>-3201.3888888888969</c:v>
                      </c:pt>
                      <c:pt idx="239">
                        <c:v>-3197.9166666666742</c:v>
                      </c:pt>
                      <c:pt idx="240">
                        <c:v>-3194.4444444444521</c:v>
                      </c:pt>
                      <c:pt idx="241">
                        <c:v>-3190.9722222222299</c:v>
                      </c:pt>
                      <c:pt idx="242">
                        <c:v>-3187.5000000000077</c:v>
                      </c:pt>
                      <c:pt idx="243">
                        <c:v>-3184.0277777777856</c:v>
                      </c:pt>
                      <c:pt idx="244">
                        <c:v>-3180.5555555555634</c:v>
                      </c:pt>
                      <c:pt idx="245">
                        <c:v>-3177.0833333333412</c:v>
                      </c:pt>
                      <c:pt idx="246">
                        <c:v>-3173.611111111119</c:v>
                      </c:pt>
                      <c:pt idx="247">
                        <c:v>-3170.1388888888969</c:v>
                      </c:pt>
                      <c:pt idx="248">
                        <c:v>-3166.6666666666747</c:v>
                      </c:pt>
                      <c:pt idx="249">
                        <c:v>-3163.1944444444525</c:v>
                      </c:pt>
                      <c:pt idx="250">
                        <c:v>-3159.7222222222304</c:v>
                      </c:pt>
                      <c:pt idx="251">
                        <c:v>-3156.2500000000082</c:v>
                      </c:pt>
                      <c:pt idx="252">
                        <c:v>-3152.777777777786</c:v>
                      </c:pt>
                      <c:pt idx="253">
                        <c:v>-3149.3055555555638</c:v>
                      </c:pt>
                      <c:pt idx="254">
                        <c:v>-3145.8333333333417</c:v>
                      </c:pt>
                      <c:pt idx="255">
                        <c:v>-3142.3611111111195</c:v>
                      </c:pt>
                      <c:pt idx="256">
                        <c:v>-3138.8888888888973</c:v>
                      </c:pt>
                      <c:pt idx="257">
                        <c:v>-3135.4166666666752</c:v>
                      </c:pt>
                      <c:pt idx="258">
                        <c:v>-3131.944444444453</c:v>
                      </c:pt>
                      <c:pt idx="259">
                        <c:v>-3128.4722222222308</c:v>
                      </c:pt>
                      <c:pt idx="260">
                        <c:v>-3125.0000000000086</c:v>
                      </c:pt>
                      <c:pt idx="261">
                        <c:v>-3121.5277777777865</c:v>
                      </c:pt>
                      <c:pt idx="262">
                        <c:v>-3118.0555555555638</c:v>
                      </c:pt>
                      <c:pt idx="263">
                        <c:v>-3114.5833333333421</c:v>
                      </c:pt>
                      <c:pt idx="264">
                        <c:v>-3111.1111111111195</c:v>
                      </c:pt>
                      <c:pt idx="265">
                        <c:v>-3107.6388888888973</c:v>
                      </c:pt>
                      <c:pt idx="266">
                        <c:v>-3104.1666666666752</c:v>
                      </c:pt>
                      <c:pt idx="267">
                        <c:v>-3100.694444444453</c:v>
                      </c:pt>
                      <c:pt idx="268">
                        <c:v>-3097.2222222222308</c:v>
                      </c:pt>
                      <c:pt idx="269">
                        <c:v>-3093.7500000000086</c:v>
                      </c:pt>
                      <c:pt idx="270">
                        <c:v>-3090.2777777777865</c:v>
                      </c:pt>
                      <c:pt idx="271">
                        <c:v>-3086.8055555555643</c:v>
                      </c:pt>
                      <c:pt idx="272">
                        <c:v>-3083.3333333333421</c:v>
                      </c:pt>
                      <c:pt idx="273">
                        <c:v>-3079.8611111111195</c:v>
                      </c:pt>
                      <c:pt idx="274">
                        <c:v>-3076.3888888888973</c:v>
                      </c:pt>
                      <c:pt idx="275">
                        <c:v>-3072.9166666666752</c:v>
                      </c:pt>
                      <c:pt idx="276">
                        <c:v>-3069.444444444453</c:v>
                      </c:pt>
                      <c:pt idx="277">
                        <c:v>-3065.9722222222308</c:v>
                      </c:pt>
                      <c:pt idx="278">
                        <c:v>-3062.5000000000086</c:v>
                      </c:pt>
                      <c:pt idx="279">
                        <c:v>-3059.0277777777865</c:v>
                      </c:pt>
                      <c:pt idx="280">
                        <c:v>-3055.5555555555643</c:v>
                      </c:pt>
                      <c:pt idx="281">
                        <c:v>-3052.0833333333421</c:v>
                      </c:pt>
                      <c:pt idx="282">
                        <c:v>-3048.6111111111195</c:v>
                      </c:pt>
                      <c:pt idx="283">
                        <c:v>-3045.1388888888973</c:v>
                      </c:pt>
                      <c:pt idx="284">
                        <c:v>-3041.6666666666752</c:v>
                      </c:pt>
                      <c:pt idx="285">
                        <c:v>-3038.194444444453</c:v>
                      </c:pt>
                      <c:pt idx="286">
                        <c:v>-3034.7222222222308</c:v>
                      </c:pt>
                      <c:pt idx="287">
                        <c:v>-3031.2500000000086</c:v>
                      </c:pt>
                      <c:pt idx="288">
                        <c:v>-3027.7777777777865</c:v>
                      </c:pt>
                      <c:pt idx="289">
                        <c:v>-3024.3055555555643</c:v>
                      </c:pt>
                      <c:pt idx="290">
                        <c:v>-3020.8333333333417</c:v>
                      </c:pt>
                      <c:pt idx="291">
                        <c:v>-3017.3611111111195</c:v>
                      </c:pt>
                      <c:pt idx="292">
                        <c:v>-3013.8888888888973</c:v>
                      </c:pt>
                      <c:pt idx="293">
                        <c:v>-3010.4166666666752</c:v>
                      </c:pt>
                      <c:pt idx="294">
                        <c:v>-3006.944444444453</c:v>
                      </c:pt>
                      <c:pt idx="295">
                        <c:v>-3003.4722222222308</c:v>
                      </c:pt>
                      <c:pt idx="296">
                        <c:v>-3000.0000000000086</c:v>
                      </c:pt>
                      <c:pt idx="297">
                        <c:v>-2996.5277777777865</c:v>
                      </c:pt>
                      <c:pt idx="298">
                        <c:v>-2993.0555555555638</c:v>
                      </c:pt>
                      <c:pt idx="299">
                        <c:v>-2989.5833333333417</c:v>
                      </c:pt>
                      <c:pt idx="300">
                        <c:v>-2986.1111111111195</c:v>
                      </c:pt>
                      <c:pt idx="301">
                        <c:v>-2982.6388888888973</c:v>
                      </c:pt>
                      <c:pt idx="302">
                        <c:v>-2979.1666666666752</c:v>
                      </c:pt>
                      <c:pt idx="303">
                        <c:v>-2975.694444444453</c:v>
                      </c:pt>
                      <c:pt idx="304">
                        <c:v>-2972.2222222222308</c:v>
                      </c:pt>
                      <c:pt idx="305">
                        <c:v>-2968.7500000000086</c:v>
                      </c:pt>
                      <c:pt idx="306">
                        <c:v>-2965.2777777777865</c:v>
                      </c:pt>
                      <c:pt idx="307">
                        <c:v>-2961.8055555555638</c:v>
                      </c:pt>
                      <c:pt idx="308">
                        <c:v>-2958.3333333333417</c:v>
                      </c:pt>
                      <c:pt idx="309">
                        <c:v>-2954.8611111111195</c:v>
                      </c:pt>
                      <c:pt idx="310">
                        <c:v>-2951.3888888888973</c:v>
                      </c:pt>
                      <c:pt idx="311">
                        <c:v>-2947.9166666666752</c:v>
                      </c:pt>
                      <c:pt idx="312">
                        <c:v>-2944.444444444453</c:v>
                      </c:pt>
                      <c:pt idx="313">
                        <c:v>-2940.9722222222308</c:v>
                      </c:pt>
                      <c:pt idx="314">
                        <c:v>-2937.5000000000082</c:v>
                      </c:pt>
                      <c:pt idx="315">
                        <c:v>-2934.027777777786</c:v>
                      </c:pt>
                      <c:pt idx="316">
                        <c:v>-2930.5555555555638</c:v>
                      </c:pt>
                      <c:pt idx="317">
                        <c:v>-2927.0833333333417</c:v>
                      </c:pt>
                      <c:pt idx="318">
                        <c:v>-2923.6111111111195</c:v>
                      </c:pt>
                      <c:pt idx="319">
                        <c:v>-2920.1388888888973</c:v>
                      </c:pt>
                      <c:pt idx="320">
                        <c:v>-2916.6666666666752</c:v>
                      </c:pt>
                      <c:pt idx="321">
                        <c:v>-2913.194444444453</c:v>
                      </c:pt>
                      <c:pt idx="322">
                        <c:v>-2909.7222222222308</c:v>
                      </c:pt>
                      <c:pt idx="323">
                        <c:v>-2906.2500000000082</c:v>
                      </c:pt>
                      <c:pt idx="324">
                        <c:v>-2902.777777777786</c:v>
                      </c:pt>
                      <c:pt idx="325">
                        <c:v>-2899.3055555555638</c:v>
                      </c:pt>
                      <c:pt idx="326">
                        <c:v>-2895.8333333333417</c:v>
                      </c:pt>
                      <c:pt idx="327">
                        <c:v>-2892.3611111111195</c:v>
                      </c:pt>
                      <c:pt idx="328">
                        <c:v>-2888.8888888888973</c:v>
                      </c:pt>
                      <c:pt idx="329">
                        <c:v>-2885.4166666666752</c:v>
                      </c:pt>
                      <c:pt idx="330">
                        <c:v>-2881.944444444453</c:v>
                      </c:pt>
                      <c:pt idx="331">
                        <c:v>-2878.4722222222308</c:v>
                      </c:pt>
                      <c:pt idx="332">
                        <c:v>-2875.0000000000082</c:v>
                      </c:pt>
                      <c:pt idx="333">
                        <c:v>-2871.527777777786</c:v>
                      </c:pt>
                      <c:pt idx="334">
                        <c:v>-2868.0555555555638</c:v>
                      </c:pt>
                      <c:pt idx="335">
                        <c:v>-2864.5833333333417</c:v>
                      </c:pt>
                      <c:pt idx="336">
                        <c:v>-2861.1111111111195</c:v>
                      </c:pt>
                      <c:pt idx="337">
                        <c:v>-2857.6388888888973</c:v>
                      </c:pt>
                      <c:pt idx="338">
                        <c:v>-2854.1666666666752</c:v>
                      </c:pt>
                      <c:pt idx="339">
                        <c:v>-2850.694444444453</c:v>
                      </c:pt>
                      <c:pt idx="340">
                        <c:v>-2847.2222222222304</c:v>
                      </c:pt>
                      <c:pt idx="341">
                        <c:v>-2843.7500000000082</c:v>
                      </c:pt>
                      <c:pt idx="342">
                        <c:v>-2840.277777777786</c:v>
                      </c:pt>
                      <c:pt idx="343">
                        <c:v>-2836.8055555555638</c:v>
                      </c:pt>
                      <c:pt idx="344">
                        <c:v>-2833.3333333333417</c:v>
                      </c:pt>
                      <c:pt idx="345">
                        <c:v>-2829.8611111111195</c:v>
                      </c:pt>
                      <c:pt idx="346">
                        <c:v>-2826.3888888888973</c:v>
                      </c:pt>
                      <c:pt idx="347">
                        <c:v>-2822.9166666666752</c:v>
                      </c:pt>
                      <c:pt idx="348">
                        <c:v>-2819.4444444444525</c:v>
                      </c:pt>
                      <c:pt idx="349">
                        <c:v>-2815.9722222222304</c:v>
                      </c:pt>
                      <c:pt idx="350">
                        <c:v>-2812.5000000000082</c:v>
                      </c:pt>
                      <c:pt idx="351">
                        <c:v>-2809.027777777786</c:v>
                      </c:pt>
                      <c:pt idx="352">
                        <c:v>-2805.5555555555638</c:v>
                      </c:pt>
                      <c:pt idx="353">
                        <c:v>-2802.0833333333417</c:v>
                      </c:pt>
                      <c:pt idx="354">
                        <c:v>-2798.6111111111195</c:v>
                      </c:pt>
                      <c:pt idx="355">
                        <c:v>-2795.1388888888973</c:v>
                      </c:pt>
                      <c:pt idx="356">
                        <c:v>-2791.6666666666752</c:v>
                      </c:pt>
                      <c:pt idx="357">
                        <c:v>-2788.1944444444525</c:v>
                      </c:pt>
                      <c:pt idx="358">
                        <c:v>-2784.7222222222304</c:v>
                      </c:pt>
                      <c:pt idx="359">
                        <c:v>-2781.2500000000082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C-4AF7-8E82-647936644746}"/>
                  </c:ext>
                </c:extLst>
              </c15:ser>
            </c15:filteredLineSeries>
          </c:ext>
        </c:extLst>
      </c:lineChart>
      <c:catAx>
        <c:axId val="706427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7424"/>
        <c:crosses val="autoZero"/>
        <c:auto val="1"/>
        <c:lblAlgn val="ctr"/>
        <c:lblOffset val="100"/>
        <c:noMultiLvlLbl val="0"/>
      </c:catAx>
      <c:valAx>
        <c:axId val="70642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5093163608227"/>
          <c:y val="0.80087995277683566"/>
          <c:w val="0.25890773405251644"/>
          <c:h val="7.0242206889329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kern="1200" spc="0" baseline="0">
                <a:ln w="9525" cap="flat" cmpd="sng" algn="ctr">
                  <a:solidFill>
                    <a:srgbClr val="000000"/>
                  </a:solidFill>
                  <a:prstDash val="solid"/>
                  <a:round/>
                </a:ln>
                <a:solidFill>
                  <a:srgbClr val="595959"/>
                </a:solidFill>
                <a:effectLst/>
              </a:rPr>
              <a:t>PRINCIPAL AND INTEREST  PAYMENTS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189476315460566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76521927644503"/>
          <c:y val="0.10943994656757085"/>
          <c:w val="0.81280123051661424"/>
          <c:h val="0.70945116529048879"/>
        </c:manualLayout>
      </c:layout>
      <c:lineChart>
        <c:grouping val="standard"/>
        <c:varyColors val="0"/>
        <c:ser>
          <c:idx val="2"/>
          <c:order val="0"/>
          <c:tx>
            <c:strRef>
              <c:f>'CAM AMORTIZATION 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'!$E$10:$E$369</c:f>
              <c:numCache>
                <c:formatCode>"$"#,##0.00_);[Red]\("$"#,##0.00\)</c:formatCode>
                <c:ptCount val="360"/>
                <c:pt idx="0">
                  <c:v>-4027.7777777777778</c:v>
                </c:pt>
                <c:pt idx="1">
                  <c:v>-4024.3055555555557</c:v>
                </c:pt>
                <c:pt idx="2">
                  <c:v>-4020.8333333333335</c:v>
                </c:pt>
                <c:pt idx="3">
                  <c:v>-4017.3611111111113</c:v>
                </c:pt>
                <c:pt idx="4">
                  <c:v>-4013.8888888888891</c:v>
                </c:pt>
                <c:pt idx="5">
                  <c:v>-4010.416666666667</c:v>
                </c:pt>
                <c:pt idx="6">
                  <c:v>-4006.9444444444448</c:v>
                </c:pt>
                <c:pt idx="7">
                  <c:v>-4003.4722222222226</c:v>
                </c:pt>
                <c:pt idx="8">
                  <c:v>-4000</c:v>
                </c:pt>
                <c:pt idx="9">
                  <c:v>-3996.5277777777783</c:v>
                </c:pt>
                <c:pt idx="10">
                  <c:v>-3993.0555555555557</c:v>
                </c:pt>
                <c:pt idx="11">
                  <c:v>-3989.5833333333339</c:v>
                </c:pt>
                <c:pt idx="12">
                  <c:v>-3986.1111111111113</c:v>
                </c:pt>
                <c:pt idx="13">
                  <c:v>-3982.6388888888896</c:v>
                </c:pt>
                <c:pt idx="14">
                  <c:v>-3979.166666666667</c:v>
                </c:pt>
                <c:pt idx="15">
                  <c:v>-3975.6944444444453</c:v>
                </c:pt>
                <c:pt idx="16">
                  <c:v>-3972.2222222222226</c:v>
                </c:pt>
                <c:pt idx="17">
                  <c:v>-3968.7500000000009</c:v>
                </c:pt>
                <c:pt idx="18">
                  <c:v>-3965.2777777777783</c:v>
                </c:pt>
                <c:pt idx="19">
                  <c:v>-3961.8055555555566</c:v>
                </c:pt>
                <c:pt idx="20">
                  <c:v>-3958.3333333333339</c:v>
                </c:pt>
                <c:pt idx="21">
                  <c:v>-3954.8611111111118</c:v>
                </c:pt>
                <c:pt idx="22">
                  <c:v>-3951.3888888888896</c:v>
                </c:pt>
                <c:pt idx="23">
                  <c:v>-3947.9166666666674</c:v>
                </c:pt>
                <c:pt idx="24">
                  <c:v>-3944.4444444444453</c:v>
                </c:pt>
                <c:pt idx="25">
                  <c:v>-3940.9722222222231</c:v>
                </c:pt>
                <c:pt idx="26">
                  <c:v>-3937.5000000000009</c:v>
                </c:pt>
                <c:pt idx="27">
                  <c:v>-3934.0277777777787</c:v>
                </c:pt>
                <c:pt idx="28">
                  <c:v>-3930.5555555555566</c:v>
                </c:pt>
                <c:pt idx="29">
                  <c:v>-3927.0833333333344</c:v>
                </c:pt>
                <c:pt idx="30">
                  <c:v>-3923.6111111111122</c:v>
                </c:pt>
                <c:pt idx="31">
                  <c:v>-3920.1388888888901</c:v>
                </c:pt>
                <c:pt idx="32">
                  <c:v>-3916.6666666666679</c:v>
                </c:pt>
                <c:pt idx="33">
                  <c:v>-3913.1944444444453</c:v>
                </c:pt>
                <c:pt idx="34">
                  <c:v>-3909.7222222222235</c:v>
                </c:pt>
                <c:pt idx="35">
                  <c:v>-3906.2500000000009</c:v>
                </c:pt>
                <c:pt idx="36">
                  <c:v>-3902.7777777777792</c:v>
                </c:pt>
                <c:pt idx="37">
                  <c:v>-3899.3055555555566</c:v>
                </c:pt>
                <c:pt idx="38">
                  <c:v>-3895.8333333333348</c:v>
                </c:pt>
                <c:pt idx="39">
                  <c:v>-3892.3611111111122</c:v>
                </c:pt>
                <c:pt idx="40">
                  <c:v>-3888.8888888888905</c:v>
                </c:pt>
                <c:pt idx="41">
                  <c:v>-3885.4166666666679</c:v>
                </c:pt>
                <c:pt idx="42">
                  <c:v>-3881.9444444444462</c:v>
                </c:pt>
                <c:pt idx="43">
                  <c:v>-3878.4722222222235</c:v>
                </c:pt>
                <c:pt idx="44">
                  <c:v>-3875.0000000000018</c:v>
                </c:pt>
                <c:pt idx="45">
                  <c:v>-3871.5277777777792</c:v>
                </c:pt>
                <c:pt idx="46">
                  <c:v>-3868.055555555557</c:v>
                </c:pt>
                <c:pt idx="47">
                  <c:v>-3864.5833333333348</c:v>
                </c:pt>
                <c:pt idx="48">
                  <c:v>-3861.1111111111127</c:v>
                </c:pt>
                <c:pt idx="49">
                  <c:v>-3857.6388888888905</c:v>
                </c:pt>
                <c:pt idx="50">
                  <c:v>-3854.1666666666683</c:v>
                </c:pt>
                <c:pt idx="51">
                  <c:v>-3850.6944444444462</c:v>
                </c:pt>
                <c:pt idx="52">
                  <c:v>-3847.222222222224</c:v>
                </c:pt>
                <c:pt idx="53">
                  <c:v>-3843.7500000000018</c:v>
                </c:pt>
                <c:pt idx="54">
                  <c:v>-3840.2777777777796</c:v>
                </c:pt>
                <c:pt idx="55">
                  <c:v>-3836.8055555555575</c:v>
                </c:pt>
                <c:pt idx="56">
                  <c:v>-3833.3333333333353</c:v>
                </c:pt>
                <c:pt idx="57">
                  <c:v>-3829.8611111111131</c:v>
                </c:pt>
                <c:pt idx="58">
                  <c:v>-3826.3888888888905</c:v>
                </c:pt>
                <c:pt idx="59">
                  <c:v>-3822.9166666666688</c:v>
                </c:pt>
                <c:pt idx="60">
                  <c:v>-3819.4444444444462</c:v>
                </c:pt>
                <c:pt idx="61">
                  <c:v>-3815.9722222222244</c:v>
                </c:pt>
                <c:pt idx="62">
                  <c:v>-3812.5000000000018</c:v>
                </c:pt>
                <c:pt idx="63">
                  <c:v>-3809.0277777777801</c:v>
                </c:pt>
                <c:pt idx="64">
                  <c:v>-3805.5555555555575</c:v>
                </c:pt>
                <c:pt idx="65">
                  <c:v>-3802.0833333333358</c:v>
                </c:pt>
                <c:pt idx="66">
                  <c:v>-3798.6111111111131</c:v>
                </c:pt>
                <c:pt idx="67">
                  <c:v>-3795.138888888891</c:v>
                </c:pt>
                <c:pt idx="68">
                  <c:v>-3791.6666666666688</c:v>
                </c:pt>
                <c:pt idx="69">
                  <c:v>-3788.1944444444466</c:v>
                </c:pt>
                <c:pt idx="70">
                  <c:v>-3784.7222222222244</c:v>
                </c:pt>
                <c:pt idx="71">
                  <c:v>-3781.2500000000023</c:v>
                </c:pt>
                <c:pt idx="72">
                  <c:v>-3777.7777777777801</c:v>
                </c:pt>
                <c:pt idx="73">
                  <c:v>-3774.3055555555579</c:v>
                </c:pt>
                <c:pt idx="74">
                  <c:v>-3770.8333333333358</c:v>
                </c:pt>
                <c:pt idx="75">
                  <c:v>-3767.3611111111136</c:v>
                </c:pt>
                <c:pt idx="76">
                  <c:v>-3763.8888888888914</c:v>
                </c:pt>
                <c:pt idx="77">
                  <c:v>-3760.4166666666692</c:v>
                </c:pt>
                <c:pt idx="78">
                  <c:v>-3756.9444444444471</c:v>
                </c:pt>
                <c:pt idx="79">
                  <c:v>-3753.4722222222249</c:v>
                </c:pt>
                <c:pt idx="80">
                  <c:v>-3750.0000000000027</c:v>
                </c:pt>
                <c:pt idx="81">
                  <c:v>-3746.5277777777806</c:v>
                </c:pt>
                <c:pt idx="82">
                  <c:v>-3743.0555555555584</c:v>
                </c:pt>
                <c:pt idx="83">
                  <c:v>-3739.5833333333362</c:v>
                </c:pt>
                <c:pt idx="84">
                  <c:v>-3736.111111111114</c:v>
                </c:pt>
                <c:pt idx="85">
                  <c:v>-3732.6388888888919</c:v>
                </c:pt>
                <c:pt idx="86">
                  <c:v>-3729.1666666666697</c:v>
                </c:pt>
                <c:pt idx="87">
                  <c:v>-3725.6944444444471</c:v>
                </c:pt>
                <c:pt idx="88">
                  <c:v>-3722.2222222222254</c:v>
                </c:pt>
                <c:pt idx="89">
                  <c:v>-3718.7500000000027</c:v>
                </c:pt>
                <c:pt idx="90">
                  <c:v>-3715.277777777781</c:v>
                </c:pt>
                <c:pt idx="91">
                  <c:v>-3711.8055555555584</c:v>
                </c:pt>
                <c:pt idx="92">
                  <c:v>-3708.3333333333362</c:v>
                </c:pt>
                <c:pt idx="93">
                  <c:v>-3704.861111111114</c:v>
                </c:pt>
                <c:pt idx="94">
                  <c:v>-3701.3888888888919</c:v>
                </c:pt>
                <c:pt idx="95">
                  <c:v>-3697.9166666666697</c:v>
                </c:pt>
                <c:pt idx="96">
                  <c:v>-3694.4444444444475</c:v>
                </c:pt>
                <c:pt idx="97">
                  <c:v>-3690.9722222222254</c:v>
                </c:pt>
                <c:pt idx="98">
                  <c:v>-3687.5000000000032</c:v>
                </c:pt>
                <c:pt idx="99">
                  <c:v>-3684.027777777781</c:v>
                </c:pt>
                <c:pt idx="100">
                  <c:v>-3680.5555555555588</c:v>
                </c:pt>
                <c:pt idx="101">
                  <c:v>-3677.0833333333367</c:v>
                </c:pt>
                <c:pt idx="102">
                  <c:v>-3673.6111111111145</c:v>
                </c:pt>
                <c:pt idx="103">
                  <c:v>-3670.1388888888923</c:v>
                </c:pt>
                <c:pt idx="104">
                  <c:v>-3666.6666666666702</c:v>
                </c:pt>
                <c:pt idx="105">
                  <c:v>-3663.194444444448</c:v>
                </c:pt>
                <c:pt idx="106">
                  <c:v>-3659.7222222222258</c:v>
                </c:pt>
                <c:pt idx="107">
                  <c:v>-3656.2500000000036</c:v>
                </c:pt>
                <c:pt idx="108">
                  <c:v>-3652.7777777777815</c:v>
                </c:pt>
                <c:pt idx="109">
                  <c:v>-3649.3055555555593</c:v>
                </c:pt>
                <c:pt idx="110">
                  <c:v>-3645.8333333333371</c:v>
                </c:pt>
                <c:pt idx="111">
                  <c:v>-3642.361111111115</c:v>
                </c:pt>
                <c:pt idx="112">
                  <c:v>-3638.8888888888923</c:v>
                </c:pt>
                <c:pt idx="113">
                  <c:v>-3635.4166666666706</c:v>
                </c:pt>
                <c:pt idx="114">
                  <c:v>-3631.944444444448</c:v>
                </c:pt>
                <c:pt idx="115">
                  <c:v>-3628.4722222222263</c:v>
                </c:pt>
                <c:pt idx="116">
                  <c:v>-3625.0000000000036</c:v>
                </c:pt>
                <c:pt idx="117">
                  <c:v>-3621.5277777777815</c:v>
                </c:pt>
                <c:pt idx="118">
                  <c:v>-3618.0555555555593</c:v>
                </c:pt>
                <c:pt idx="119">
                  <c:v>-3614.5833333333371</c:v>
                </c:pt>
                <c:pt idx="120">
                  <c:v>-3611.111111111115</c:v>
                </c:pt>
                <c:pt idx="121">
                  <c:v>-3607.6388888888928</c:v>
                </c:pt>
                <c:pt idx="122">
                  <c:v>-3604.1666666666706</c:v>
                </c:pt>
                <c:pt idx="123">
                  <c:v>-3600.6944444444484</c:v>
                </c:pt>
                <c:pt idx="124">
                  <c:v>-3597.2222222222263</c:v>
                </c:pt>
                <c:pt idx="125">
                  <c:v>-3593.7500000000041</c:v>
                </c:pt>
                <c:pt idx="126">
                  <c:v>-3590.2777777777819</c:v>
                </c:pt>
                <c:pt idx="127">
                  <c:v>-3586.8055555555597</c:v>
                </c:pt>
                <c:pt idx="128">
                  <c:v>-3583.3333333333376</c:v>
                </c:pt>
                <c:pt idx="129">
                  <c:v>-3579.8611111111154</c:v>
                </c:pt>
                <c:pt idx="130">
                  <c:v>-3576.3888888888932</c:v>
                </c:pt>
                <c:pt idx="131">
                  <c:v>-3572.9166666666711</c:v>
                </c:pt>
                <c:pt idx="132">
                  <c:v>-3569.4444444444489</c:v>
                </c:pt>
                <c:pt idx="133">
                  <c:v>-3565.9722222222267</c:v>
                </c:pt>
                <c:pt idx="134">
                  <c:v>-3562.5000000000045</c:v>
                </c:pt>
                <c:pt idx="135">
                  <c:v>-3559.0277777777824</c:v>
                </c:pt>
                <c:pt idx="136">
                  <c:v>-3555.5555555555602</c:v>
                </c:pt>
                <c:pt idx="137">
                  <c:v>-3552.0833333333376</c:v>
                </c:pt>
                <c:pt idx="138">
                  <c:v>-3548.6111111111159</c:v>
                </c:pt>
                <c:pt idx="139">
                  <c:v>-3545.1388888888932</c:v>
                </c:pt>
                <c:pt idx="140">
                  <c:v>-3541.6666666666715</c:v>
                </c:pt>
                <c:pt idx="141">
                  <c:v>-3538.1944444444489</c:v>
                </c:pt>
                <c:pt idx="142">
                  <c:v>-3534.7222222222267</c:v>
                </c:pt>
                <c:pt idx="143">
                  <c:v>-3531.2500000000045</c:v>
                </c:pt>
                <c:pt idx="144">
                  <c:v>-3527.7777777777824</c:v>
                </c:pt>
                <c:pt idx="145">
                  <c:v>-3524.3055555555602</c:v>
                </c:pt>
                <c:pt idx="146">
                  <c:v>-3520.833333333338</c:v>
                </c:pt>
                <c:pt idx="147">
                  <c:v>-3517.3611111111159</c:v>
                </c:pt>
                <c:pt idx="148">
                  <c:v>-3513.8888888888937</c:v>
                </c:pt>
                <c:pt idx="149">
                  <c:v>-3510.4166666666715</c:v>
                </c:pt>
                <c:pt idx="150">
                  <c:v>-3506.9444444444493</c:v>
                </c:pt>
                <c:pt idx="151">
                  <c:v>-3503.4722222222272</c:v>
                </c:pt>
                <c:pt idx="152">
                  <c:v>-3500.000000000005</c:v>
                </c:pt>
                <c:pt idx="153">
                  <c:v>-3496.5277777777828</c:v>
                </c:pt>
                <c:pt idx="154">
                  <c:v>-3493.0555555555607</c:v>
                </c:pt>
                <c:pt idx="155">
                  <c:v>-3489.5833333333385</c:v>
                </c:pt>
                <c:pt idx="156">
                  <c:v>-3486.1111111111163</c:v>
                </c:pt>
                <c:pt idx="157">
                  <c:v>-3482.6388888888941</c:v>
                </c:pt>
                <c:pt idx="158">
                  <c:v>-3479.166666666672</c:v>
                </c:pt>
                <c:pt idx="159">
                  <c:v>-3475.6944444444498</c:v>
                </c:pt>
                <c:pt idx="160">
                  <c:v>-3472.2222222222276</c:v>
                </c:pt>
                <c:pt idx="161">
                  <c:v>-3468.7500000000055</c:v>
                </c:pt>
                <c:pt idx="162">
                  <c:v>-3465.2777777777828</c:v>
                </c:pt>
                <c:pt idx="163">
                  <c:v>-3461.8055555555611</c:v>
                </c:pt>
                <c:pt idx="164">
                  <c:v>-3458.3333333333385</c:v>
                </c:pt>
                <c:pt idx="165">
                  <c:v>-3454.8611111111168</c:v>
                </c:pt>
                <c:pt idx="166">
                  <c:v>-3451.3888888888941</c:v>
                </c:pt>
                <c:pt idx="167">
                  <c:v>-3447.916666666672</c:v>
                </c:pt>
                <c:pt idx="168">
                  <c:v>-3444.4444444444498</c:v>
                </c:pt>
                <c:pt idx="169">
                  <c:v>-3440.9722222222276</c:v>
                </c:pt>
                <c:pt idx="170">
                  <c:v>-3437.5000000000055</c:v>
                </c:pt>
                <c:pt idx="171">
                  <c:v>-3434.0277777777833</c:v>
                </c:pt>
                <c:pt idx="172">
                  <c:v>-3430.5555555555611</c:v>
                </c:pt>
                <c:pt idx="173">
                  <c:v>-3427.0833333333389</c:v>
                </c:pt>
                <c:pt idx="174">
                  <c:v>-3423.6111111111168</c:v>
                </c:pt>
                <c:pt idx="175">
                  <c:v>-3420.1388888888946</c:v>
                </c:pt>
                <c:pt idx="176">
                  <c:v>-3416.6666666666724</c:v>
                </c:pt>
                <c:pt idx="177">
                  <c:v>-3413.1944444444503</c:v>
                </c:pt>
                <c:pt idx="178">
                  <c:v>-3409.7222222222281</c:v>
                </c:pt>
                <c:pt idx="179">
                  <c:v>-3406.2500000000059</c:v>
                </c:pt>
                <c:pt idx="180">
                  <c:v>-3402.7777777777837</c:v>
                </c:pt>
                <c:pt idx="181">
                  <c:v>-3399.3055555555616</c:v>
                </c:pt>
                <c:pt idx="182">
                  <c:v>-3395.8333333333394</c:v>
                </c:pt>
                <c:pt idx="183">
                  <c:v>-3392.3611111111172</c:v>
                </c:pt>
                <c:pt idx="184">
                  <c:v>-3388.8888888888951</c:v>
                </c:pt>
                <c:pt idx="185">
                  <c:v>-3385.4166666666729</c:v>
                </c:pt>
                <c:pt idx="186">
                  <c:v>-3381.9444444444507</c:v>
                </c:pt>
                <c:pt idx="187">
                  <c:v>-3378.4722222222281</c:v>
                </c:pt>
                <c:pt idx="188">
                  <c:v>-3375.0000000000064</c:v>
                </c:pt>
                <c:pt idx="189">
                  <c:v>-3371.5277777777837</c:v>
                </c:pt>
                <c:pt idx="190">
                  <c:v>-3368.055555555562</c:v>
                </c:pt>
                <c:pt idx="191">
                  <c:v>-3364.5833333333394</c:v>
                </c:pt>
                <c:pt idx="192">
                  <c:v>-3361.1111111111172</c:v>
                </c:pt>
                <c:pt idx="193">
                  <c:v>-3357.6388888888951</c:v>
                </c:pt>
                <c:pt idx="194">
                  <c:v>-3354.1666666666729</c:v>
                </c:pt>
                <c:pt idx="195">
                  <c:v>-3350.6944444444507</c:v>
                </c:pt>
                <c:pt idx="196">
                  <c:v>-3347.2222222222285</c:v>
                </c:pt>
                <c:pt idx="197">
                  <c:v>-3343.7500000000064</c:v>
                </c:pt>
                <c:pt idx="198">
                  <c:v>-3340.2777777777842</c:v>
                </c:pt>
                <c:pt idx="199">
                  <c:v>-3336.805555555562</c:v>
                </c:pt>
                <c:pt idx="200">
                  <c:v>-3333.3333333333399</c:v>
                </c:pt>
                <c:pt idx="201">
                  <c:v>-3329.8611111111177</c:v>
                </c:pt>
                <c:pt idx="202">
                  <c:v>-3326.3888888888955</c:v>
                </c:pt>
                <c:pt idx="203">
                  <c:v>-3322.9166666666733</c:v>
                </c:pt>
                <c:pt idx="204">
                  <c:v>-3319.4444444444512</c:v>
                </c:pt>
                <c:pt idx="205">
                  <c:v>-3315.972222222229</c:v>
                </c:pt>
                <c:pt idx="206">
                  <c:v>-3312.5000000000068</c:v>
                </c:pt>
                <c:pt idx="207">
                  <c:v>-3309.0277777777846</c:v>
                </c:pt>
                <c:pt idx="208">
                  <c:v>-3305.5555555555625</c:v>
                </c:pt>
                <c:pt idx="209">
                  <c:v>-3302.0833333333403</c:v>
                </c:pt>
                <c:pt idx="210">
                  <c:v>-3298.6111111111177</c:v>
                </c:pt>
                <c:pt idx="211">
                  <c:v>-3295.138888888896</c:v>
                </c:pt>
                <c:pt idx="212">
                  <c:v>-3291.6666666666733</c:v>
                </c:pt>
                <c:pt idx="213">
                  <c:v>-3288.1944444444516</c:v>
                </c:pt>
                <c:pt idx="214">
                  <c:v>-3284.722222222229</c:v>
                </c:pt>
                <c:pt idx="215">
                  <c:v>-3281.2500000000068</c:v>
                </c:pt>
                <c:pt idx="216">
                  <c:v>-3277.7777777777846</c:v>
                </c:pt>
                <c:pt idx="217">
                  <c:v>-3274.3055555555625</c:v>
                </c:pt>
                <c:pt idx="218">
                  <c:v>-3270.8333333333403</c:v>
                </c:pt>
                <c:pt idx="219">
                  <c:v>-3267.3611111111181</c:v>
                </c:pt>
                <c:pt idx="220">
                  <c:v>-3263.888888888896</c:v>
                </c:pt>
                <c:pt idx="221">
                  <c:v>-3260.4166666666738</c:v>
                </c:pt>
                <c:pt idx="222">
                  <c:v>-3256.9444444444516</c:v>
                </c:pt>
                <c:pt idx="223">
                  <c:v>-3253.4722222222294</c:v>
                </c:pt>
                <c:pt idx="224">
                  <c:v>-3250.0000000000073</c:v>
                </c:pt>
                <c:pt idx="225">
                  <c:v>-3246.5277777777851</c:v>
                </c:pt>
                <c:pt idx="226">
                  <c:v>-3243.0555555555629</c:v>
                </c:pt>
                <c:pt idx="227">
                  <c:v>-3239.5833333333408</c:v>
                </c:pt>
                <c:pt idx="228">
                  <c:v>-3236.1111111111186</c:v>
                </c:pt>
                <c:pt idx="229">
                  <c:v>-3232.6388888888964</c:v>
                </c:pt>
                <c:pt idx="230">
                  <c:v>-3229.1666666666742</c:v>
                </c:pt>
                <c:pt idx="231">
                  <c:v>-3225.6944444444521</c:v>
                </c:pt>
                <c:pt idx="232">
                  <c:v>-3222.2222222222299</c:v>
                </c:pt>
                <c:pt idx="233">
                  <c:v>-3218.7500000000077</c:v>
                </c:pt>
                <c:pt idx="234">
                  <c:v>-3215.2777777777856</c:v>
                </c:pt>
                <c:pt idx="235">
                  <c:v>-3211.8055555555634</c:v>
                </c:pt>
                <c:pt idx="236">
                  <c:v>-3208.3333333333412</c:v>
                </c:pt>
                <c:pt idx="237">
                  <c:v>-3204.8611111111186</c:v>
                </c:pt>
                <c:pt idx="238">
                  <c:v>-3201.3888888888969</c:v>
                </c:pt>
                <c:pt idx="239">
                  <c:v>-3197.9166666666742</c:v>
                </c:pt>
                <c:pt idx="240">
                  <c:v>-3194.4444444444521</c:v>
                </c:pt>
                <c:pt idx="241">
                  <c:v>-3190.9722222222299</c:v>
                </c:pt>
                <c:pt idx="242">
                  <c:v>-3187.5000000000077</c:v>
                </c:pt>
                <c:pt idx="243">
                  <c:v>-3184.0277777777856</c:v>
                </c:pt>
                <c:pt idx="244">
                  <c:v>-3180.5555555555634</c:v>
                </c:pt>
                <c:pt idx="245">
                  <c:v>-3177.0833333333412</c:v>
                </c:pt>
                <c:pt idx="246">
                  <c:v>-3173.611111111119</c:v>
                </c:pt>
                <c:pt idx="247">
                  <c:v>-3170.1388888888969</c:v>
                </c:pt>
                <c:pt idx="248">
                  <c:v>-3166.6666666666747</c:v>
                </c:pt>
                <c:pt idx="249">
                  <c:v>-3163.1944444444525</c:v>
                </c:pt>
                <c:pt idx="250">
                  <c:v>-3159.7222222222304</c:v>
                </c:pt>
                <c:pt idx="251">
                  <c:v>-3156.2500000000082</c:v>
                </c:pt>
                <c:pt idx="252">
                  <c:v>-3152.777777777786</c:v>
                </c:pt>
                <c:pt idx="253">
                  <c:v>-3149.3055555555638</c:v>
                </c:pt>
                <c:pt idx="254">
                  <c:v>-3145.8333333333417</c:v>
                </c:pt>
                <c:pt idx="255">
                  <c:v>-3142.3611111111195</c:v>
                </c:pt>
                <c:pt idx="256">
                  <c:v>-3138.8888888888973</c:v>
                </c:pt>
                <c:pt idx="257">
                  <c:v>-3135.4166666666752</c:v>
                </c:pt>
                <c:pt idx="258">
                  <c:v>-3131.944444444453</c:v>
                </c:pt>
                <c:pt idx="259">
                  <c:v>-3128.4722222222308</c:v>
                </c:pt>
                <c:pt idx="260">
                  <c:v>-3125.0000000000086</c:v>
                </c:pt>
                <c:pt idx="261">
                  <c:v>-3121.5277777777865</c:v>
                </c:pt>
                <c:pt idx="262">
                  <c:v>-3118.0555555555638</c:v>
                </c:pt>
                <c:pt idx="263">
                  <c:v>-3114.5833333333421</c:v>
                </c:pt>
                <c:pt idx="264">
                  <c:v>-3111.1111111111195</c:v>
                </c:pt>
                <c:pt idx="265">
                  <c:v>-3107.6388888888973</c:v>
                </c:pt>
                <c:pt idx="266">
                  <c:v>-3104.1666666666752</c:v>
                </c:pt>
                <c:pt idx="267">
                  <c:v>-3100.694444444453</c:v>
                </c:pt>
                <c:pt idx="268">
                  <c:v>-3097.2222222222308</c:v>
                </c:pt>
                <c:pt idx="269">
                  <c:v>-3093.7500000000086</c:v>
                </c:pt>
                <c:pt idx="270">
                  <c:v>-3090.2777777777865</c:v>
                </c:pt>
                <c:pt idx="271">
                  <c:v>-3086.8055555555643</c:v>
                </c:pt>
                <c:pt idx="272">
                  <c:v>-3083.3333333333421</c:v>
                </c:pt>
                <c:pt idx="273">
                  <c:v>-3079.8611111111195</c:v>
                </c:pt>
                <c:pt idx="274">
                  <c:v>-3076.3888888888973</c:v>
                </c:pt>
                <c:pt idx="275">
                  <c:v>-3072.9166666666752</c:v>
                </c:pt>
                <c:pt idx="276">
                  <c:v>-3069.444444444453</c:v>
                </c:pt>
                <c:pt idx="277">
                  <c:v>-3065.9722222222308</c:v>
                </c:pt>
                <c:pt idx="278">
                  <c:v>-3062.5000000000086</c:v>
                </c:pt>
                <c:pt idx="279">
                  <c:v>-3059.0277777777865</c:v>
                </c:pt>
                <c:pt idx="280">
                  <c:v>-3055.5555555555643</c:v>
                </c:pt>
                <c:pt idx="281">
                  <c:v>-3052.0833333333421</c:v>
                </c:pt>
                <c:pt idx="282">
                  <c:v>-3048.6111111111195</c:v>
                </c:pt>
                <c:pt idx="283">
                  <c:v>-3045.1388888888973</c:v>
                </c:pt>
                <c:pt idx="284">
                  <c:v>-3041.6666666666752</c:v>
                </c:pt>
                <c:pt idx="285">
                  <c:v>-3038.194444444453</c:v>
                </c:pt>
                <c:pt idx="286">
                  <c:v>-3034.7222222222308</c:v>
                </c:pt>
                <c:pt idx="287">
                  <c:v>-3031.2500000000086</c:v>
                </c:pt>
                <c:pt idx="288">
                  <c:v>-3027.7777777777865</c:v>
                </c:pt>
                <c:pt idx="289">
                  <c:v>-3024.3055555555643</c:v>
                </c:pt>
                <c:pt idx="290">
                  <c:v>-3020.8333333333417</c:v>
                </c:pt>
                <c:pt idx="291">
                  <c:v>-3017.3611111111195</c:v>
                </c:pt>
                <c:pt idx="292">
                  <c:v>-3013.8888888888973</c:v>
                </c:pt>
                <c:pt idx="293">
                  <c:v>-3010.4166666666752</c:v>
                </c:pt>
                <c:pt idx="294">
                  <c:v>-3006.944444444453</c:v>
                </c:pt>
                <c:pt idx="295">
                  <c:v>-3003.4722222222308</c:v>
                </c:pt>
                <c:pt idx="296">
                  <c:v>-3000.0000000000086</c:v>
                </c:pt>
                <c:pt idx="297">
                  <c:v>-2996.5277777777865</c:v>
                </c:pt>
                <c:pt idx="298">
                  <c:v>-2993.0555555555638</c:v>
                </c:pt>
                <c:pt idx="299">
                  <c:v>-2989.5833333333417</c:v>
                </c:pt>
                <c:pt idx="300">
                  <c:v>-2986.1111111111195</c:v>
                </c:pt>
                <c:pt idx="301">
                  <c:v>-2982.6388888888973</c:v>
                </c:pt>
                <c:pt idx="302">
                  <c:v>-2979.1666666666752</c:v>
                </c:pt>
                <c:pt idx="303">
                  <c:v>-2975.694444444453</c:v>
                </c:pt>
                <c:pt idx="304">
                  <c:v>-2972.2222222222308</c:v>
                </c:pt>
                <c:pt idx="305">
                  <c:v>-2968.7500000000086</c:v>
                </c:pt>
                <c:pt idx="306">
                  <c:v>-2965.2777777777865</c:v>
                </c:pt>
                <c:pt idx="307">
                  <c:v>-2961.8055555555638</c:v>
                </c:pt>
                <c:pt idx="308">
                  <c:v>-2958.3333333333417</c:v>
                </c:pt>
                <c:pt idx="309">
                  <c:v>-2954.8611111111195</c:v>
                </c:pt>
                <c:pt idx="310">
                  <c:v>-2951.3888888888973</c:v>
                </c:pt>
                <c:pt idx="311">
                  <c:v>-2947.9166666666752</c:v>
                </c:pt>
                <c:pt idx="312">
                  <c:v>-2944.444444444453</c:v>
                </c:pt>
                <c:pt idx="313">
                  <c:v>-2940.9722222222308</c:v>
                </c:pt>
                <c:pt idx="314">
                  <c:v>-2937.5000000000082</c:v>
                </c:pt>
                <c:pt idx="315">
                  <c:v>-2934.027777777786</c:v>
                </c:pt>
                <c:pt idx="316">
                  <c:v>-2930.5555555555638</c:v>
                </c:pt>
                <c:pt idx="317">
                  <c:v>-2927.0833333333417</c:v>
                </c:pt>
                <c:pt idx="318">
                  <c:v>-2923.6111111111195</c:v>
                </c:pt>
                <c:pt idx="319">
                  <c:v>-2920.1388888888973</c:v>
                </c:pt>
                <c:pt idx="320">
                  <c:v>-2916.6666666666752</c:v>
                </c:pt>
                <c:pt idx="321">
                  <c:v>-2913.194444444453</c:v>
                </c:pt>
                <c:pt idx="322">
                  <c:v>-2909.7222222222308</c:v>
                </c:pt>
                <c:pt idx="323">
                  <c:v>-2906.2500000000082</c:v>
                </c:pt>
                <c:pt idx="324">
                  <c:v>-2902.777777777786</c:v>
                </c:pt>
                <c:pt idx="325">
                  <c:v>-2899.3055555555638</c:v>
                </c:pt>
                <c:pt idx="326">
                  <c:v>-2895.8333333333417</c:v>
                </c:pt>
                <c:pt idx="327">
                  <c:v>-2892.3611111111195</c:v>
                </c:pt>
                <c:pt idx="328">
                  <c:v>-2888.8888888888973</c:v>
                </c:pt>
                <c:pt idx="329">
                  <c:v>-2885.4166666666752</c:v>
                </c:pt>
                <c:pt idx="330">
                  <c:v>-2881.944444444453</c:v>
                </c:pt>
                <c:pt idx="331">
                  <c:v>-2878.4722222222308</c:v>
                </c:pt>
                <c:pt idx="332">
                  <c:v>-2875.0000000000082</c:v>
                </c:pt>
                <c:pt idx="333">
                  <c:v>-2871.527777777786</c:v>
                </c:pt>
                <c:pt idx="334">
                  <c:v>-2868.0555555555638</c:v>
                </c:pt>
                <c:pt idx="335">
                  <c:v>-2864.5833333333417</c:v>
                </c:pt>
                <c:pt idx="336">
                  <c:v>-2861.1111111111195</c:v>
                </c:pt>
                <c:pt idx="337">
                  <c:v>-2857.6388888888973</c:v>
                </c:pt>
                <c:pt idx="338">
                  <c:v>-2854.1666666666752</c:v>
                </c:pt>
                <c:pt idx="339">
                  <c:v>-2850.694444444453</c:v>
                </c:pt>
                <c:pt idx="340">
                  <c:v>-2847.2222222222304</c:v>
                </c:pt>
                <c:pt idx="341">
                  <c:v>-2843.7500000000082</c:v>
                </c:pt>
                <c:pt idx="342">
                  <c:v>-2840.277777777786</c:v>
                </c:pt>
                <c:pt idx="343">
                  <c:v>-2836.8055555555638</c:v>
                </c:pt>
                <c:pt idx="344">
                  <c:v>-2833.3333333333417</c:v>
                </c:pt>
                <c:pt idx="345">
                  <c:v>-2829.8611111111195</c:v>
                </c:pt>
                <c:pt idx="346">
                  <c:v>-2826.3888888888973</c:v>
                </c:pt>
                <c:pt idx="347">
                  <c:v>-2822.9166666666752</c:v>
                </c:pt>
                <c:pt idx="348">
                  <c:v>-2819.4444444444525</c:v>
                </c:pt>
                <c:pt idx="349">
                  <c:v>-2815.9722222222304</c:v>
                </c:pt>
                <c:pt idx="350">
                  <c:v>-2812.5000000000082</c:v>
                </c:pt>
                <c:pt idx="351">
                  <c:v>-2809.027777777786</c:v>
                </c:pt>
                <c:pt idx="352">
                  <c:v>-2805.5555555555638</c:v>
                </c:pt>
                <c:pt idx="353">
                  <c:v>-2802.0833333333417</c:v>
                </c:pt>
                <c:pt idx="354">
                  <c:v>-2798.6111111111195</c:v>
                </c:pt>
                <c:pt idx="355">
                  <c:v>-2795.1388888888973</c:v>
                </c:pt>
                <c:pt idx="356">
                  <c:v>-2791.6666666666752</c:v>
                </c:pt>
                <c:pt idx="357">
                  <c:v>-2788.1944444444525</c:v>
                </c:pt>
                <c:pt idx="358">
                  <c:v>-2784.7222222222304</c:v>
                </c:pt>
                <c:pt idx="359">
                  <c:v>-2781.2500000000082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D-4ADE-9FDA-4EDEDEFADC0A}"/>
            </c:ext>
          </c:extLst>
        </c:ser>
        <c:ser>
          <c:idx val="0"/>
          <c:order val="1"/>
          <c:tx>
            <c:strRef>
              <c:f>'CAM AMORTIZATION 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'!$C$10:$C$369</c:f>
              <c:numCache>
                <c:formatCode>"$"#,##0.00_);\("$"#,##0.00\)</c:formatCode>
                <c:ptCount val="360"/>
                <c:pt idx="0">
                  <c:v>-1250</c:v>
                </c:pt>
                <c:pt idx="1">
                  <c:v>-1246.5277777777778</c:v>
                </c:pt>
                <c:pt idx="2">
                  <c:v>-1243.0555555555557</c:v>
                </c:pt>
                <c:pt idx="3">
                  <c:v>-1239.5833333333335</c:v>
                </c:pt>
                <c:pt idx="4">
                  <c:v>-1236.1111111111113</c:v>
                </c:pt>
                <c:pt idx="5">
                  <c:v>-1232.6388888888891</c:v>
                </c:pt>
                <c:pt idx="6">
                  <c:v>-1229.166666666667</c:v>
                </c:pt>
                <c:pt idx="7">
                  <c:v>-1225.6944444444448</c:v>
                </c:pt>
                <c:pt idx="8">
                  <c:v>-1222.2222222222224</c:v>
                </c:pt>
                <c:pt idx="9">
                  <c:v>-1218.7500000000002</c:v>
                </c:pt>
                <c:pt idx="10">
                  <c:v>-1215.2777777777781</c:v>
                </c:pt>
                <c:pt idx="11">
                  <c:v>-1211.8055555555559</c:v>
                </c:pt>
                <c:pt idx="12">
                  <c:v>-1208.3333333333337</c:v>
                </c:pt>
                <c:pt idx="13">
                  <c:v>-1204.8611111111115</c:v>
                </c:pt>
                <c:pt idx="14">
                  <c:v>-1201.3888888888894</c:v>
                </c:pt>
                <c:pt idx="15">
                  <c:v>-1197.9166666666672</c:v>
                </c:pt>
                <c:pt idx="16">
                  <c:v>-1194.444444444445</c:v>
                </c:pt>
                <c:pt idx="17">
                  <c:v>-1190.9722222222229</c:v>
                </c:pt>
                <c:pt idx="18">
                  <c:v>-1187.5000000000007</c:v>
                </c:pt>
                <c:pt idx="19">
                  <c:v>-1184.0277777777785</c:v>
                </c:pt>
                <c:pt idx="20">
                  <c:v>-1180.5555555555563</c:v>
                </c:pt>
                <c:pt idx="21">
                  <c:v>-1177.0833333333339</c:v>
                </c:pt>
                <c:pt idx="22">
                  <c:v>-1173.6111111111118</c:v>
                </c:pt>
                <c:pt idx="23">
                  <c:v>-1170.1388888888896</c:v>
                </c:pt>
                <c:pt idx="24">
                  <c:v>-1166.6666666666674</c:v>
                </c:pt>
                <c:pt idx="25">
                  <c:v>-1163.1944444444453</c:v>
                </c:pt>
                <c:pt idx="26">
                  <c:v>-1159.7222222222231</c:v>
                </c:pt>
                <c:pt idx="27">
                  <c:v>-1156.2500000000009</c:v>
                </c:pt>
                <c:pt idx="28">
                  <c:v>-1152.7777777777787</c:v>
                </c:pt>
                <c:pt idx="29">
                  <c:v>-1149.3055555555566</c:v>
                </c:pt>
                <c:pt idx="30">
                  <c:v>-1145.8333333333344</c:v>
                </c:pt>
                <c:pt idx="31">
                  <c:v>-1142.3611111111122</c:v>
                </c:pt>
                <c:pt idx="32">
                  <c:v>-1138.8888888888901</c:v>
                </c:pt>
                <c:pt idx="33">
                  <c:v>-1135.4166666666677</c:v>
                </c:pt>
                <c:pt idx="34">
                  <c:v>-1131.9444444444455</c:v>
                </c:pt>
                <c:pt idx="35">
                  <c:v>-1128.4722222222233</c:v>
                </c:pt>
                <c:pt idx="36">
                  <c:v>-1125.0000000000011</c:v>
                </c:pt>
                <c:pt idx="37">
                  <c:v>-1121.527777777779</c:v>
                </c:pt>
                <c:pt idx="38">
                  <c:v>-1118.0555555555568</c:v>
                </c:pt>
                <c:pt idx="39">
                  <c:v>-1114.5833333333346</c:v>
                </c:pt>
                <c:pt idx="40">
                  <c:v>-1111.1111111111125</c:v>
                </c:pt>
                <c:pt idx="41">
                  <c:v>-1107.6388888888903</c:v>
                </c:pt>
                <c:pt idx="42">
                  <c:v>-1104.1666666666681</c:v>
                </c:pt>
                <c:pt idx="43">
                  <c:v>-1100.6944444444459</c:v>
                </c:pt>
                <c:pt idx="44">
                  <c:v>-1097.2222222222238</c:v>
                </c:pt>
                <c:pt idx="45">
                  <c:v>-1093.7500000000014</c:v>
                </c:pt>
                <c:pt idx="46">
                  <c:v>-1090.2777777777792</c:v>
                </c:pt>
                <c:pt idx="47">
                  <c:v>-1086.805555555557</c:v>
                </c:pt>
                <c:pt idx="48">
                  <c:v>-1083.3333333333348</c:v>
                </c:pt>
                <c:pt idx="49">
                  <c:v>-1079.8611111111127</c:v>
                </c:pt>
                <c:pt idx="50">
                  <c:v>-1076.3888888888905</c:v>
                </c:pt>
                <c:pt idx="51">
                  <c:v>-1072.9166666666683</c:v>
                </c:pt>
                <c:pt idx="52">
                  <c:v>-1069.4444444444462</c:v>
                </c:pt>
                <c:pt idx="53">
                  <c:v>-1065.972222222224</c:v>
                </c:pt>
                <c:pt idx="54">
                  <c:v>-1062.5000000000018</c:v>
                </c:pt>
                <c:pt idx="55">
                  <c:v>-1059.0277777777796</c:v>
                </c:pt>
                <c:pt idx="56">
                  <c:v>-1055.5555555555575</c:v>
                </c:pt>
                <c:pt idx="57">
                  <c:v>-1052.0833333333353</c:v>
                </c:pt>
                <c:pt idx="58">
                  <c:v>-1048.6111111111129</c:v>
                </c:pt>
                <c:pt idx="59">
                  <c:v>-1045.1388888888907</c:v>
                </c:pt>
                <c:pt idx="60">
                  <c:v>-1041.6666666666686</c:v>
                </c:pt>
                <c:pt idx="61">
                  <c:v>-1038.1944444444464</c:v>
                </c:pt>
                <c:pt idx="62">
                  <c:v>-1034.7222222222242</c:v>
                </c:pt>
                <c:pt idx="63">
                  <c:v>-1031.250000000002</c:v>
                </c:pt>
                <c:pt idx="64">
                  <c:v>-1027.7777777777799</c:v>
                </c:pt>
                <c:pt idx="65">
                  <c:v>-1024.3055555555577</c:v>
                </c:pt>
                <c:pt idx="66">
                  <c:v>-1020.8333333333355</c:v>
                </c:pt>
                <c:pt idx="67">
                  <c:v>-1017.3611111111132</c:v>
                </c:pt>
                <c:pt idx="68">
                  <c:v>-1013.8888888888911</c:v>
                </c:pt>
                <c:pt idx="69">
                  <c:v>-1010.4166666666689</c:v>
                </c:pt>
                <c:pt idx="70">
                  <c:v>-1006.9444444444467</c:v>
                </c:pt>
                <c:pt idx="71">
                  <c:v>-1003.4722222222246</c:v>
                </c:pt>
                <c:pt idx="72">
                  <c:v>-1000.0000000000024</c:v>
                </c:pt>
                <c:pt idx="73">
                  <c:v>-996.52777777778022</c:v>
                </c:pt>
                <c:pt idx="74">
                  <c:v>-993.05555555555793</c:v>
                </c:pt>
                <c:pt idx="75">
                  <c:v>-989.58333333333576</c:v>
                </c:pt>
                <c:pt idx="76">
                  <c:v>-986.11111111111359</c:v>
                </c:pt>
                <c:pt idx="77">
                  <c:v>-982.63888888889142</c:v>
                </c:pt>
                <c:pt idx="78">
                  <c:v>-979.16666666666924</c:v>
                </c:pt>
                <c:pt idx="79">
                  <c:v>-975.69444444444707</c:v>
                </c:pt>
                <c:pt idx="80">
                  <c:v>-972.22222222222479</c:v>
                </c:pt>
                <c:pt idx="81">
                  <c:v>-968.75000000000261</c:v>
                </c:pt>
                <c:pt idx="82">
                  <c:v>-965.27777777778044</c:v>
                </c:pt>
                <c:pt idx="83">
                  <c:v>-961.80555555555827</c:v>
                </c:pt>
                <c:pt idx="84">
                  <c:v>-958.3333333333361</c:v>
                </c:pt>
                <c:pt idx="85">
                  <c:v>-954.86111111111393</c:v>
                </c:pt>
                <c:pt idx="86">
                  <c:v>-951.38888888889164</c:v>
                </c:pt>
                <c:pt idx="87">
                  <c:v>-947.91666666666947</c:v>
                </c:pt>
                <c:pt idx="88">
                  <c:v>-944.4444444444473</c:v>
                </c:pt>
                <c:pt idx="89">
                  <c:v>-940.97222222222513</c:v>
                </c:pt>
                <c:pt idx="90">
                  <c:v>-937.50000000000296</c:v>
                </c:pt>
                <c:pt idx="91">
                  <c:v>-934.02777777778078</c:v>
                </c:pt>
                <c:pt idx="92">
                  <c:v>-930.5555555555585</c:v>
                </c:pt>
                <c:pt idx="93">
                  <c:v>-927.08333333333633</c:v>
                </c:pt>
                <c:pt idx="94">
                  <c:v>-923.61111111111416</c:v>
                </c:pt>
                <c:pt idx="95">
                  <c:v>-920.13888888889198</c:v>
                </c:pt>
                <c:pt idx="96">
                  <c:v>-916.66666666666981</c:v>
                </c:pt>
                <c:pt idx="97">
                  <c:v>-913.19444444444764</c:v>
                </c:pt>
                <c:pt idx="98">
                  <c:v>-909.72222222222535</c:v>
                </c:pt>
                <c:pt idx="99">
                  <c:v>-906.25000000000318</c:v>
                </c:pt>
                <c:pt idx="100">
                  <c:v>-902.77777777778101</c:v>
                </c:pt>
                <c:pt idx="101">
                  <c:v>-899.30555555555884</c:v>
                </c:pt>
                <c:pt idx="102">
                  <c:v>-895.83333333333667</c:v>
                </c:pt>
                <c:pt idx="103">
                  <c:v>-892.3611111111145</c:v>
                </c:pt>
                <c:pt idx="104">
                  <c:v>-888.88888888889232</c:v>
                </c:pt>
                <c:pt idx="105">
                  <c:v>-885.41666666667004</c:v>
                </c:pt>
                <c:pt idx="106">
                  <c:v>-881.94444444444787</c:v>
                </c:pt>
                <c:pt idx="107">
                  <c:v>-878.4722222222257</c:v>
                </c:pt>
                <c:pt idx="108">
                  <c:v>-875.00000000000352</c:v>
                </c:pt>
                <c:pt idx="109">
                  <c:v>-871.52777777778135</c:v>
                </c:pt>
                <c:pt idx="110">
                  <c:v>-868.05555555555918</c:v>
                </c:pt>
                <c:pt idx="111">
                  <c:v>-864.5833333333369</c:v>
                </c:pt>
                <c:pt idx="112">
                  <c:v>-861.11111111111472</c:v>
                </c:pt>
                <c:pt idx="113">
                  <c:v>-857.63888888889255</c:v>
                </c:pt>
                <c:pt idx="114">
                  <c:v>-854.16666666667038</c:v>
                </c:pt>
                <c:pt idx="115">
                  <c:v>-850.69444444444821</c:v>
                </c:pt>
                <c:pt idx="116">
                  <c:v>-847.22222222222604</c:v>
                </c:pt>
                <c:pt idx="117">
                  <c:v>-843.75000000000375</c:v>
                </c:pt>
                <c:pt idx="118">
                  <c:v>-840.27777777778158</c:v>
                </c:pt>
                <c:pt idx="119">
                  <c:v>-836.80555555555941</c:v>
                </c:pt>
                <c:pt idx="120">
                  <c:v>-833.33333333333724</c:v>
                </c:pt>
                <c:pt idx="121">
                  <c:v>-829.86111111111506</c:v>
                </c:pt>
                <c:pt idx="122">
                  <c:v>-826.38888888889289</c:v>
                </c:pt>
                <c:pt idx="123">
                  <c:v>-822.91666666667061</c:v>
                </c:pt>
                <c:pt idx="124">
                  <c:v>-819.44444444444844</c:v>
                </c:pt>
                <c:pt idx="125">
                  <c:v>-815.97222222222626</c:v>
                </c:pt>
                <c:pt idx="126">
                  <c:v>-812.50000000000409</c:v>
                </c:pt>
                <c:pt idx="127">
                  <c:v>-809.02777777778192</c:v>
                </c:pt>
                <c:pt idx="128">
                  <c:v>-805.55555555555975</c:v>
                </c:pt>
                <c:pt idx="129">
                  <c:v>-802.08333333333758</c:v>
                </c:pt>
                <c:pt idx="130">
                  <c:v>-798.61111111111529</c:v>
                </c:pt>
                <c:pt idx="131">
                  <c:v>-795.13888888889312</c:v>
                </c:pt>
                <c:pt idx="132">
                  <c:v>-791.66666666667095</c:v>
                </c:pt>
                <c:pt idx="133">
                  <c:v>-788.19444444444878</c:v>
                </c:pt>
                <c:pt idx="134">
                  <c:v>-784.72222222222661</c:v>
                </c:pt>
                <c:pt idx="135">
                  <c:v>-781.25000000000443</c:v>
                </c:pt>
                <c:pt idx="136">
                  <c:v>-777.77777777778215</c:v>
                </c:pt>
                <c:pt idx="137">
                  <c:v>-774.30555555555998</c:v>
                </c:pt>
                <c:pt idx="138">
                  <c:v>-770.83333333333781</c:v>
                </c:pt>
                <c:pt idx="139">
                  <c:v>-767.36111111111563</c:v>
                </c:pt>
                <c:pt idx="140">
                  <c:v>-763.88888888889346</c:v>
                </c:pt>
                <c:pt idx="141">
                  <c:v>-760.41666666667129</c:v>
                </c:pt>
                <c:pt idx="142">
                  <c:v>-756.944444444449</c:v>
                </c:pt>
                <c:pt idx="143">
                  <c:v>-753.47222222222683</c:v>
                </c:pt>
                <c:pt idx="144">
                  <c:v>-750.00000000000466</c:v>
                </c:pt>
                <c:pt idx="145">
                  <c:v>-746.52777777778249</c:v>
                </c:pt>
                <c:pt idx="146">
                  <c:v>-743.05555555556032</c:v>
                </c:pt>
                <c:pt idx="147">
                  <c:v>-739.58333333333815</c:v>
                </c:pt>
                <c:pt idx="148">
                  <c:v>-736.11111111111586</c:v>
                </c:pt>
                <c:pt idx="149">
                  <c:v>-732.63888888889369</c:v>
                </c:pt>
                <c:pt idx="150">
                  <c:v>-729.16666666667152</c:v>
                </c:pt>
                <c:pt idx="151">
                  <c:v>-725.69444444444935</c:v>
                </c:pt>
                <c:pt idx="152">
                  <c:v>-722.22222222222717</c:v>
                </c:pt>
                <c:pt idx="153">
                  <c:v>-718.750000000005</c:v>
                </c:pt>
                <c:pt idx="154">
                  <c:v>-715.27777777778272</c:v>
                </c:pt>
                <c:pt idx="155">
                  <c:v>-711.80555555556055</c:v>
                </c:pt>
                <c:pt idx="156">
                  <c:v>-708.33333333333837</c:v>
                </c:pt>
                <c:pt idx="157">
                  <c:v>-704.8611111111162</c:v>
                </c:pt>
                <c:pt idx="158">
                  <c:v>-701.38888888889403</c:v>
                </c:pt>
                <c:pt idx="159">
                  <c:v>-697.91666666667186</c:v>
                </c:pt>
                <c:pt idx="160">
                  <c:v>-694.44444444444969</c:v>
                </c:pt>
                <c:pt idx="161">
                  <c:v>-690.9722222222274</c:v>
                </c:pt>
                <c:pt idx="162">
                  <c:v>-687.50000000000523</c:v>
                </c:pt>
                <c:pt idx="163">
                  <c:v>-684.02777777778306</c:v>
                </c:pt>
                <c:pt idx="164">
                  <c:v>-680.55555555556089</c:v>
                </c:pt>
                <c:pt idx="165">
                  <c:v>-677.08333333333871</c:v>
                </c:pt>
                <c:pt idx="166">
                  <c:v>-673.61111111111654</c:v>
                </c:pt>
                <c:pt idx="167">
                  <c:v>-670.13888888889426</c:v>
                </c:pt>
                <c:pt idx="168">
                  <c:v>-666.66666666667209</c:v>
                </c:pt>
                <c:pt idx="169">
                  <c:v>-663.19444444444991</c:v>
                </c:pt>
                <c:pt idx="170">
                  <c:v>-659.72222222222774</c:v>
                </c:pt>
                <c:pt idx="171">
                  <c:v>-656.25000000000557</c:v>
                </c:pt>
                <c:pt idx="172">
                  <c:v>-652.7777777777834</c:v>
                </c:pt>
                <c:pt idx="173">
                  <c:v>-649.30555555556111</c:v>
                </c:pt>
                <c:pt idx="174">
                  <c:v>-645.83333333333894</c:v>
                </c:pt>
                <c:pt idx="175">
                  <c:v>-642.36111111111677</c:v>
                </c:pt>
                <c:pt idx="176">
                  <c:v>-638.8888888888946</c:v>
                </c:pt>
                <c:pt idx="177">
                  <c:v>-635.41666666667243</c:v>
                </c:pt>
                <c:pt idx="178">
                  <c:v>-631.94444444445026</c:v>
                </c:pt>
                <c:pt idx="179">
                  <c:v>-628.47222222222797</c:v>
                </c:pt>
                <c:pt idx="180">
                  <c:v>-625.0000000000058</c:v>
                </c:pt>
                <c:pt idx="181">
                  <c:v>-621.52777777778363</c:v>
                </c:pt>
                <c:pt idx="182">
                  <c:v>-618.05555555556145</c:v>
                </c:pt>
                <c:pt idx="183">
                  <c:v>-614.58333333333928</c:v>
                </c:pt>
                <c:pt idx="184">
                  <c:v>-611.11111111111711</c:v>
                </c:pt>
                <c:pt idx="185">
                  <c:v>-607.63888888889494</c:v>
                </c:pt>
                <c:pt idx="186">
                  <c:v>-604.16666666667265</c:v>
                </c:pt>
                <c:pt idx="187">
                  <c:v>-600.69444444445048</c:v>
                </c:pt>
                <c:pt idx="188">
                  <c:v>-597.22222222222831</c:v>
                </c:pt>
                <c:pt idx="189">
                  <c:v>-593.75000000000614</c:v>
                </c:pt>
                <c:pt idx="190">
                  <c:v>-590.27777777778397</c:v>
                </c:pt>
                <c:pt idx="191">
                  <c:v>-586.8055555555618</c:v>
                </c:pt>
                <c:pt idx="192">
                  <c:v>-583.33333333333951</c:v>
                </c:pt>
                <c:pt idx="193">
                  <c:v>-579.86111111111734</c:v>
                </c:pt>
                <c:pt idx="194">
                  <c:v>-576.38888888889517</c:v>
                </c:pt>
                <c:pt idx="195">
                  <c:v>-572.916666666673</c:v>
                </c:pt>
                <c:pt idx="196">
                  <c:v>-569.44444444445082</c:v>
                </c:pt>
                <c:pt idx="197">
                  <c:v>-565.97222222222865</c:v>
                </c:pt>
                <c:pt idx="198">
                  <c:v>-562.50000000000637</c:v>
                </c:pt>
                <c:pt idx="199">
                  <c:v>-559.02777777778419</c:v>
                </c:pt>
                <c:pt idx="200">
                  <c:v>-555.55555555556202</c:v>
                </c:pt>
                <c:pt idx="201">
                  <c:v>-552.08333333333985</c:v>
                </c:pt>
                <c:pt idx="202">
                  <c:v>-548.61111111111768</c:v>
                </c:pt>
                <c:pt idx="203">
                  <c:v>-545.13888888889551</c:v>
                </c:pt>
                <c:pt idx="204">
                  <c:v>-541.66666666667322</c:v>
                </c:pt>
                <c:pt idx="205">
                  <c:v>-538.19444444445105</c:v>
                </c:pt>
                <c:pt idx="206">
                  <c:v>-534.72222222222888</c:v>
                </c:pt>
                <c:pt idx="207">
                  <c:v>-531.25000000000671</c:v>
                </c:pt>
                <c:pt idx="208">
                  <c:v>-527.77777777778454</c:v>
                </c:pt>
                <c:pt idx="209">
                  <c:v>-524.30555555556236</c:v>
                </c:pt>
                <c:pt idx="210">
                  <c:v>-520.83333333334008</c:v>
                </c:pt>
                <c:pt idx="211">
                  <c:v>-517.36111111111791</c:v>
                </c:pt>
                <c:pt idx="212">
                  <c:v>-513.88888888889574</c:v>
                </c:pt>
                <c:pt idx="213">
                  <c:v>-510.41666666667356</c:v>
                </c:pt>
                <c:pt idx="214">
                  <c:v>-506.94444444445139</c:v>
                </c:pt>
                <c:pt idx="215">
                  <c:v>-503.47222222222916</c:v>
                </c:pt>
                <c:pt idx="216">
                  <c:v>-500.00000000000699</c:v>
                </c:pt>
                <c:pt idx="217">
                  <c:v>-496.52777777778482</c:v>
                </c:pt>
                <c:pt idx="218">
                  <c:v>-493.05555555556259</c:v>
                </c:pt>
                <c:pt idx="219">
                  <c:v>-489.58333333334042</c:v>
                </c:pt>
                <c:pt idx="220">
                  <c:v>-486.11111111111825</c:v>
                </c:pt>
                <c:pt idx="221">
                  <c:v>-482.63888888889602</c:v>
                </c:pt>
                <c:pt idx="222">
                  <c:v>-479.16666666667385</c:v>
                </c:pt>
                <c:pt idx="223">
                  <c:v>-475.69444444445168</c:v>
                </c:pt>
                <c:pt idx="224">
                  <c:v>-472.22222222222945</c:v>
                </c:pt>
                <c:pt idx="225">
                  <c:v>-468.75000000000728</c:v>
                </c:pt>
                <c:pt idx="226">
                  <c:v>-465.2777777777851</c:v>
                </c:pt>
                <c:pt idx="227">
                  <c:v>-461.80555555556293</c:v>
                </c:pt>
                <c:pt idx="228">
                  <c:v>-458.3333333333407</c:v>
                </c:pt>
                <c:pt idx="229">
                  <c:v>-454.86111111111853</c:v>
                </c:pt>
                <c:pt idx="230">
                  <c:v>-451.38888888889636</c:v>
                </c:pt>
                <c:pt idx="231">
                  <c:v>-447.91666666667413</c:v>
                </c:pt>
                <c:pt idx="232">
                  <c:v>-444.44444444445196</c:v>
                </c:pt>
                <c:pt idx="233">
                  <c:v>-440.97222222222979</c:v>
                </c:pt>
                <c:pt idx="234">
                  <c:v>-437.50000000000756</c:v>
                </c:pt>
                <c:pt idx="235">
                  <c:v>-434.02777777778539</c:v>
                </c:pt>
                <c:pt idx="236">
                  <c:v>-430.55555555556322</c:v>
                </c:pt>
                <c:pt idx="237">
                  <c:v>-427.08333333334099</c:v>
                </c:pt>
                <c:pt idx="238">
                  <c:v>-423.61111111111882</c:v>
                </c:pt>
                <c:pt idx="239">
                  <c:v>-420.13888888889664</c:v>
                </c:pt>
                <c:pt idx="240">
                  <c:v>-416.66666666667442</c:v>
                </c:pt>
                <c:pt idx="241">
                  <c:v>-413.19444444445224</c:v>
                </c:pt>
                <c:pt idx="242">
                  <c:v>-409.72222222223007</c:v>
                </c:pt>
                <c:pt idx="243">
                  <c:v>-406.25000000000784</c:v>
                </c:pt>
                <c:pt idx="244">
                  <c:v>-402.77777777778567</c:v>
                </c:pt>
                <c:pt idx="245">
                  <c:v>-399.3055555555635</c:v>
                </c:pt>
                <c:pt idx="246">
                  <c:v>-395.83333333334127</c:v>
                </c:pt>
                <c:pt idx="247">
                  <c:v>-392.3611111111191</c:v>
                </c:pt>
                <c:pt idx="248">
                  <c:v>-388.88888888889693</c:v>
                </c:pt>
                <c:pt idx="249">
                  <c:v>-385.4166666666747</c:v>
                </c:pt>
                <c:pt idx="250">
                  <c:v>-381.94444444445253</c:v>
                </c:pt>
                <c:pt idx="251">
                  <c:v>-378.47222222223036</c:v>
                </c:pt>
                <c:pt idx="252">
                  <c:v>-375.00000000000813</c:v>
                </c:pt>
                <c:pt idx="253">
                  <c:v>-371.52777777778596</c:v>
                </c:pt>
                <c:pt idx="254">
                  <c:v>-368.05555555556379</c:v>
                </c:pt>
                <c:pt idx="255">
                  <c:v>-364.58333333334161</c:v>
                </c:pt>
                <c:pt idx="256">
                  <c:v>-361.11111111111938</c:v>
                </c:pt>
                <c:pt idx="257">
                  <c:v>-357.63888888889721</c:v>
                </c:pt>
                <c:pt idx="258">
                  <c:v>-354.16666666667504</c:v>
                </c:pt>
                <c:pt idx="259">
                  <c:v>-350.69444444445281</c:v>
                </c:pt>
                <c:pt idx="260">
                  <c:v>-347.22222222223064</c:v>
                </c:pt>
                <c:pt idx="261">
                  <c:v>-343.75000000000847</c:v>
                </c:pt>
                <c:pt idx="262">
                  <c:v>-340.27777777778624</c:v>
                </c:pt>
                <c:pt idx="263">
                  <c:v>-336.80555555556407</c:v>
                </c:pt>
                <c:pt idx="264">
                  <c:v>-333.3333333333419</c:v>
                </c:pt>
                <c:pt idx="265">
                  <c:v>-329.86111111111967</c:v>
                </c:pt>
                <c:pt idx="266">
                  <c:v>-326.38888888889744</c:v>
                </c:pt>
                <c:pt idx="267">
                  <c:v>-322.91666666667521</c:v>
                </c:pt>
                <c:pt idx="268">
                  <c:v>-319.44444444445298</c:v>
                </c:pt>
                <c:pt idx="269">
                  <c:v>-315.97222222223076</c:v>
                </c:pt>
                <c:pt idx="270">
                  <c:v>-312.50000000000858</c:v>
                </c:pt>
                <c:pt idx="271">
                  <c:v>-309.02777777778635</c:v>
                </c:pt>
                <c:pt idx="272">
                  <c:v>-305.55555555556413</c:v>
                </c:pt>
                <c:pt idx="273">
                  <c:v>-302.0833333333419</c:v>
                </c:pt>
                <c:pt idx="274">
                  <c:v>-298.61111111111967</c:v>
                </c:pt>
                <c:pt idx="275">
                  <c:v>-295.13888888889744</c:v>
                </c:pt>
                <c:pt idx="276">
                  <c:v>-291.66666666667521</c:v>
                </c:pt>
                <c:pt idx="277">
                  <c:v>-288.19444444445298</c:v>
                </c:pt>
                <c:pt idx="278">
                  <c:v>-284.72222222223076</c:v>
                </c:pt>
                <c:pt idx="279">
                  <c:v>-281.25000000000853</c:v>
                </c:pt>
                <c:pt idx="280">
                  <c:v>-277.7777777777863</c:v>
                </c:pt>
                <c:pt idx="281">
                  <c:v>-274.30555555556407</c:v>
                </c:pt>
                <c:pt idx="282">
                  <c:v>-270.83333333334184</c:v>
                </c:pt>
                <c:pt idx="283">
                  <c:v>-267.36111111111961</c:v>
                </c:pt>
                <c:pt idx="284">
                  <c:v>-263.88888888889738</c:v>
                </c:pt>
                <c:pt idx="285">
                  <c:v>-260.41666666667516</c:v>
                </c:pt>
                <c:pt idx="286">
                  <c:v>-256.94444444445293</c:v>
                </c:pt>
                <c:pt idx="287">
                  <c:v>-253.4722222222307</c:v>
                </c:pt>
                <c:pt idx="288">
                  <c:v>-250.00000000000847</c:v>
                </c:pt>
                <c:pt idx="289">
                  <c:v>-246.52777777778627</c:v>
                </c:pt>
                <c:pt idx="290">
                  <c:v>-243.05555555556404</c:v>
                </c:pt>
                <c:pt idx="291">
                  <c:v>-239.58333333334181</c:v>
                </c:pt>
                <c:pt idx="292">
                  <c:v>-236.11111111111958</c:v>
                </c:pt>
                <c:pt idx="293">
                  <c:v>-232.63888888889736</c:v>
                </c:pt>
                <c:pt idx="294">
                  <c:v>-229.16666666667513</c:v>
                </c:pt>
                <c:pt idx="295">
                  <c:v>-225.6944444444529</c:v>
                </c:pt>
                <c:pt idx="296">
                  <c:v>-222.22222222223067</c:v>
                </c:pt>
                <c:pt idx="297">
                  <c:v>-218.75000000000844</c:v>
                </c:pt>
                <c:pt idx="298">
                  <c:v>-215.27777777778621</c:v>
                </c:pt>
                <c:pt idx="299">
                  <c:v>-211.80555555556398</c:v>
                </c:pt>
                <c:pt idx="300">
                  <c:v>-208.33333333334176</c:v>
                </c:pt>
                <c:pt idx="301">
                  <c:v>-204.86111111111953</c:v>
                </c:pt>
                <c:pt idx="302">
                  <c:v>-201.38888888889733</c:v>
                </c:pt>
                <c:pt idx="303">
                  <c:v>-197.9166666666751</c:v>
                </c:pt>
                <c:pt idx="304">
                  <c:v>-194.44444444445287</c:v>
                </c:pt>
                <c:pt idx="305">
                  <c:v>-190.97222222223064</c:v>
                </c:pt>
                <c:pt idx="306">
                  <c:v>-187.50000000000841</c:v>
                </c:pt>
                <c:pt idx="307">
                  <c:v>-184.02777777778618</c:v>
                </c:pt>
                <c:pt idx="308">
                  <c:v>-180.55555555556396</c:v>
                </c:pt>
                <c:pt idx="309">
                  <c:v>-177.08333333334173</c:v>
                </c:pt>
                <c:pt idx="310">
                  <c:v>-173.6111111111195</c:v>
                </c:pt>
                <c:pt idx="311">
                  <c:v>-170.13888888889727</c:v>
                </c:pt>
                <c:pt idx="312">
                  <c:v>-166.66666666667504</c:v>
                </c:pt>
                <c:pt idx="313">
                  <c:v>-163.19444444445281</c:v>
                </c:pt>
                <c:pt idx="314">
                  <c:v>-159.72222222223058</c:v>
                </c:pt>
                <c:pt idx="315">
                  <c:v>-156.25000000000838</c:v>
                </c:pt>
                <c:pt idx="316">
                  <c:v>-152.77777777778616</c:v>
                </c:pt>
                <c:pt idx="317">
                  <c:v>-149.30555555556393</c:v>
                </c:pt>
                <c:pt idx="318">
                  <c:v>-145.8333333333417</c:v>
                </c:pt>
                <c:pt idx="319">
                  <c:v>-142.36111111111947</c:v>
                </c:pt>
                <c:pt idx="320">
                  <c:v>-138.88888888889724</c:v>
                </c:pt>
                <c:pt idx="321">
                  <c:v>-135.41666666667501</c:v>
                </c:pt>
                <c:pt idx="322">
                  <c:v>-131.94444444445278</c:v>
                </c:pt>
                <c:pt idx="323">
                  <c:v>-128.47222222223056</c:v>
                </c:pt>
                <c:pt idx="324">
                  <c:v>-125.00000000000833</c:v>
                </c:pt>
                <c:pt idx="325">
                  <c:v>-121.52777777778611</c:v>
                </c:pt>
                <c:pt idx="326">
                  <c:v>-118.05555555556388</c:v>
                </c:pt>
                <c:pt idx="327">
                  <c:v>-114.58333333334166</c:v>
                </c:pt>
                <c:pt idx="328">
                  <c:v>-111.11111111111943</c:v>
                </c:pt>
                <c:pt idx="329">
                  <c:v>-107.6388888888972</c:v>
                </c:pt>
                <c:pt idx="330">
                  <c:v>-104.16666666667497</c:v>
                </c:pt>
                <c:pt idx="331">
                  <c:v>-100.69444444445276</c:v>
                </c:pt>
                <c:pt idx="332">
                  <c:v>-97.222222222230528</c:v>
                </c:pt>
                <c:pt idx="333">
                  <c:v>-93.750000000008299</c:v>
                </c:pt>
                <c:pt idx="334">
                  <c:v>-90.277777777786071</c:v>
                </c:pt>
                <c:pt idx="335">
                  <c:v>-86.805555555563842</c:v>
                </c:pt>
                <c:pt idx="336">
                  <c:v>-83.333333333341614</c:v>
                </c:pt>
                <c:pt idx="337">
                  <c:v>-79.861111111119385</c:v>
                </c:pt>
                <c:pt idx="338">
                  <c:v>-76.388888888897171</c:v>
                </c:pt>
                <c:pt idx="339">
                  <c:v>-72.916666666674942</c:v>
                </c:pt>
                <c:pt idx="340">
                  <c:v>-69.444444444452714</c:v>
                </c:pt>
                <c:pt idx="341">
                  <c:v>-65.972222222230485</c:v>
                </c:pt>
                <c:pt idx="342">
                  <c:v>-62.500000000008257</c:v>
                </c:pt>
                <c:pt idx="343">
                  <c:v>-59.027777777786035</c:v>
                </c:pt>
                <c:pt idx="344">
                  <c:v>-55.555555555563807</c:v>
                </c:pt>
                <c:pt idx="345">
                  <c:v>-52.083333333341578</c:v>
                </c:pt>
                <c:pt idx="346">
                  <c:v>-48.611111111119357</c:v>
                </c:pt>
                <c:pt idx="347">
                  <c:v>-45.138888888897128</c:v>
                </c:pt>
                <c:pt idx="348">
                  <c:v>-41.666666666674899</c:v>
                </c:pt>
                <c:pt idx="349">
                  <c:v>-38.194444444452678</c:v>
                </c:pt>
                <c:pt idx="350">
                  <c:v>-34.722222222230457</c:v>
                </c:pt>
                <c:pt idx="351">
                  <c:v>-31.250000000008235</c:v>
                </c:pt>
                <c:pt idx="352">
                  <c:v>-27.777777777786014</c:v>
                </c:pt>
                <c:pt idx="353">
                  <c:v>-24.305555555563792</c:v>
                </c:pt>
                <c:pt idx="354">
                  <c:v>-20.833333333341571</c:v>
                </c:pt>
                <c:pt idx="355">
                  <c:v>-17.361111111119349</c:v>
                </c:pt>
                <c:pt idx="356">
                  <c:v>-13.888888888897128</c:v>
                </c:pt>
                <c:pt idx="357">
                  <c:v>-10.416666666674905</c:v>
                </c:pt>
                <c:pt idx="358">
                  <c:v>-6.9444444444526834</c:v>
                </c:pt>
                <c:pt idx="359">
                  <c:v>-3.4722222222304611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D-4ADE-9FDA-4EDEDEFADC0A}"/>
            </c:ext>
          </c:extLst>
        </c:ser>
        <c:ser>
          <c:idx val="1"/>
          <c:order val="2"/>
          <c:tx>
            <c:strRef>
              <c:f>'CAM AMORTIZATION 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'!$D$10:$D$369</c:f>
              <c:numCache>
                <c:formatCode>"$"#,##0.00_);\("$"#,##0.00\)</c:formatCode>
                <c:ptCount val="360"/>
                <c:pt idx="0">
                  <c:v>-2777.7777777777778</c:v>
                </c:pt>
                <c:pt idx="1">
                  <c:v>-2777.7777777777778</c:v>
                </c:pt>
                <c:pt idx="2">
                  <c:v>-2777.7777777777778</c:v>
                </c:pt>
                <c:pt idx="3">
                  <c:v>-2777.7777777777778</c:v>
                </c:pt>
                <c:pt idx="4">
                  <c:v>-2777.7777777777778</c:v>
                </c:pt>
                <c:pt idx="5">
                  <c:v>-2777.7777777777778</c:v>
                </c:pt>
                <c:pt idx="6">
                  <c:v>-2777.7777777777778</c:v>
                </c:pt>
                <c:pt idx="7">
                  <c:v>-2777.7777777777778</c:v>
                </c:pt>
                <c:pt idx="8">
                  <c:v>-2777.7777777777778</c:v>
                </c:pt>
                <c:pt idx="9">
                  <c:v>-2777.7777777777778</c:v>
                </c:pt>
                <c:pt idx="10">
                  <c:v>-2777.7777777777778</c:v>
                </c:pt>
                <c:pt idx="11">
                  <c:v>-2777.7777777777778</c:v>
                </c:pt>
                <c:pt idx="12">
                  <c:v>-2777.7777777777778</c:v>
                </c:pt>
                <c:pt idx="13">
                  <c:v>-2777.7777777777778</c:v>
                </c:pt>
                <c:pt idx="14">
                  <c:v>-2777.7777777777778</c:v>
                </c:pt>
                <c:pt idx="15">
                  <c:v>-2777.7777777777778</c:v>
                </c:pt>
                <c:pt idx="16">
                  <c:v>-2777.7777777777778</c:v>
                </c:pt>
                <c:pt idx="17">
                  <c:v>-2777.7777777777778</c:v>
                </c:pt>
                <c:pt idx="18">
                  <c:v>-2777.7777777777778</c:v>
                </c:pt>
                <c:pt idx="19">
                  <c:v>-2777.7777777777778</c:v>
                </c:pt>
                <c:pt idx="20">
                  <c:v>-2777.7777777777778</c:v>
                </c:pt>
                <c:pt idx="21">
                  <c:v>-2777.7777777777778</c:v>
                </c:pt>
                <c:pt idx="22">
                  <c:v>-2777.7777777777778</c:v>
                </c:pt>
                <c:pt idx="23">
                  <c:v>-2777.7777777777778</c:v>
                </c:pt>
                <c:pt idx="24">
                  <c:v>-2777.7777777777778</c:v>
                </c:pt>
                <c:pt idx="25">
                  <c:v>-2777.7777777777778</c:v>
                </c:pt>
                <c:pt idx="26">
                  <c:v>-2777.7777777777778</c:v>
                </c:pt>
                <c:pt idx="27">
                  <c:v>-2777.7777777777778</c:v>
                </c:pt>
                <c:pt idx="28">
                  <c:v>-2777.7777777777778</c:v>
                </c:pt>
                <c:pt idx="29">
                  <c:v>-2777.7777777777778</c:v>
                </c:pt>
                <c:pt idx="30">
                  <c:v>-2777.7777777777778</c:v>
                </c:pt>
                <c:pt idx="31">
                  <c:v>-2777.7777777777778</c:v>
                </c:pt>
                <c:pt idx="32">
                  <c:v>-2777.7777777777778</c:v>
                </c:pt>
                <c:pt idx="33">
                  <c:v>-2777.7777777777778</c:v>
                </c:pt>
                <c:pt idx="34">
                  <c:v>-2777.7777777777778</c:v>
                </c:pt>
                <c:pt idx="35">
                  <c:v>-2777.7777777777778</c:v>
                </c:pt>
                <c:pt idx="36">
                  <c:v>-2777.7777777777778</c:v>
                </c:pt>
                <c:pt idx="37">
                  <c:v>-2777.7777777777778</c:v>
                </c:pt>
                <c:pt idx="38">
                  <c:v>-2777.7777777777778</c:v>
                </c:pt>
                <c:pt idx="39">
                  <c:v>-2777.7777777777778</c:v>
                </c:pt>
                <c:pt idx="40">
                  <c:v>-2777.7777777777778</c:v>
                </c:pt>
                <c:pt idx="41">
                  <c:v>-2777.7777777777778</c:v>
                </c:pt>
                <c:pt idx="42">
                  <c:v>-2777.7777777777778</c:v>
                </c:pt>
                <c:pt idx="43">
                  <c:v>-2777.7777777777778</c:v>
                </c:pt>
                <c:pt idx="44">
                  <c:v>-2777.7777777777778</c:v>
                </c:pt>
                <c:pt idx="45">
                  <c:v>-2777.7777777777778</c:v>
                </c:pt>
                <c:pt idx="46">
                  <c:v>-2777.7777777777778</c:v>
                </c:pt>
                <c:pt idx="47">
                  <c:v>-2777.7777777777778</c:v>
                </c:pt>
                <c:pt idx="48">
                  <c:v>-2777.7777777777778</c:v>
                </c:pt>
                <c:pt idx="49">
                  <c:v>-2777.7777777777778</c:v>
                </c:pt>
                <c:pt idx="50">
                  <c:v>-2777.7777777777778</c:v>
                </c:pt>
                <c:pt idx="51">
                  <c:v>-2777.7777777777778</c:v>
                </c:pt>
                <c:pt idx="52">
                  <c:v>-2777.7777777777778</c:v>
                </c:pt>
                <c:pt idx="53">
                  <c:v>-2777.7777777777778</c:v>
                </c:pt>
                <c:pt idx="54">
                  <c:v>-2777.7777777777778</c:v>
                </c:pt>
                <c:pt idx="55">
                  <c:v>-2777.7777777777778</c:v>
                </c:pt>
                <c:pt idx="56">
                  <c:v>-2777.7777777777778</c:v>
                </c:pt>
                <c:pt idx="57">
                  <c:v>-2777.7777777777778</c:v>
                </c:pt>
                <c:pt idx="58">
                  <c:v>-2777.7777777777778</c:v>
                </c:pt>
                <c:pt idx="59">
                  <c:v>-2777.7777777777778</c:v>
                </c:pt>
                <c:pt idx="60">
                  <c:v>-2777.7777777777778</c:v>
                </c:pt>
                <c:pt idx="61">
                  <c:v>-2777.7777777777778</c:v>
                </c:pt>
                <c:pt idx="62">
                  <c:v>-2777.7777777777778</c:v>
                </c:pt>
                <c:pt idx="63">
                  <c:v>-2777.7777777777778</c:v>
                </c:pt>
                <c:pt idx="64">
                  <c:v>-2777.7777777777778</c:v>
                </c:pt>
                <c:pt idx="65">
                  <c:v>-2777.7777777777778</c:v>
                </c:pt>
                <c:pt idx="66">
                  <c:v>-2777.7777777777778</c:v>
                </c:pt>
                <c:pt idx="67">
                  <c:v>-2777.7777777777778</c:v>
                </c:pt>
                <c:pt idx="68">
                  <c:v>-2777.7777777777778</c:v>
                </c:pt>
                <c:pt idx="69">
                  <c:v>-2777.7777777777778</c:v>
                </c:pt>
                <c:pt idx="70">
                  <c:v>-2777.7777777777778</c:v>
                </c:pt>
                <c:pt idx="71">
                  <c:v>-2777.7777777777778</c:v>
                </c:pt>
                <c:pt idx="72">
                  <c:v>-2777.7777777777778</c:v>
                </c:pt>
                <c:pt idx="73">
                  <c:v>-2777.7777777777778</c:v>
                </c:pt>
                <c:pt idx="74">
                  <c:v>-2777.7777777777778</c:v>
                </c:pt>
                <c:pt idx="75">
                  <c:v>-2777.7777777777778</c:v>
                </c:pt>
                <c:pt idx="76">
                  <c:v>-2777.7777777777778</c:v>
                </c:pt>
                <c:pt idx="77">
                  <c:v>-2777.7777777777778</c:v>
                </c:pt>
                <c:pt idx="78">
                  <c:v>-2777.7777777777778</c:v>
                </c:pt>
                <c:pt idx="79">
                  <c:v>-2777.7777777777778</c:v>
                </c:pt>
                <c:pt idx="80">
                  <c:v>-2777.7777777777778</c:v>
                </c:pt>
                <c:pt idx="81">
                  <c:v>-2777.7777777777778</c:v>
                </c:pt>
                <c:pt idx="82">
                  <c:v>-2777.7777777777778</c:v>
                </c:pt>
                <c:pt idx="83">
                  <c:v>-2777.7777777777778</c:v>
                </c:pt>
                <c:pt idx="84">
                  <c:v>-2777.7777777777778</c:v>
                </c:pt>
                <c:pt idx="85">
                  <c:v>-2777.7777777777778</c:v>
                </c:pt>
                <c:pt idx="86">
                  <c:v>-2777.7777777777778</c:v>
                </c:pt>
                <c:pt idx="87">
                  <c:v>-2777.7777777777778</c:v>
                </c:pt>
                <c:pt idx="88">
                  <c:v>-2777.7777777777778</c:v>
                </c:pt>
                <c:pt idx="89">
                  <c:v>-2777.7777777777778</c:v>
                </c:pt>
                <c:pt idx="90">
                  <c:v>-2777.7777777777778</c:v>
                </c:pt>
                <c:pt idx="91">
                  <c:v>-2777.7777777777778</c:v>
                </c:pt>
                <c:pt idx="92">
                  <c:v>-2777.7777777777778</c:v>
                </c:pt>
                <c:pt idx="93">
                  <c:v>-2777.7777777777778</c:v>
                </c:pt>
                <c:pt idx="94">
                  <c:v>-2777.7777777777778</c:v>
                </c:pt>
                <c:pt idx="95">
                  <c:v>-2777.7777777777778</c:v>
                </c:pt>
                <c:pt idx="96">
                  <c:v>-2777.7777777777778</c:v>
                </c:pt>
                <c:pt idx="97">
                  <c:v>-2777.7777777777778</c:v>
                </c:pt>
                <c:pt idx="98">
                  <c:v>-2777.7777777777778</c:v>
                </c:pt>
                <c:pt idx="99">
                  <c:v>-2777.7777777777778</c:v>
                </c:pt>
                <c:pt idx="100">
                  <c:v>-2777.7777777777778</c:v>
                </c:pt>
                <c:pt idx="101">
                  <c:v>-2777.7777777777778</c:v>
                </c:pt>
                <c:pt idx="102">
                  <c:v>-2777.7777777777778</c:v>
                </c:pt>
                <c:pt idx="103">
                  <c:v>-2777.7777777777778</c:v>
                </c:pt>
                <c:pt idx="104">
                  <c:v>-2777.7777777777778</c:v>
                </c:pt>
                <c:pt idx="105">
                  <c:v>-2777.7777777777778</c:v>
                </c:pt>
                <c:pt idx="106">
                  <c:v>-2777.7777777777778</c:v>
                </c:pt>
                <c:pt idx="107">
                  <c:v>-2777.7777777777778</c:v>
                </c:pt>
                <c:pt idx="108">
                  <c:v>-2777.7777777777778</c:v>
                </c:pt>
                <c:pt idx="109">
                  <c:v>-2777.7777777777778</c:v>
                </c:pt>
                <c:pt idx="110">
                  <c:v>-2777.7777777777778</c:v>
                </c:pt>
                <c:pt idx="111">
                  <c:v>-2777.7777777777778</c:v>
                </c:pt>
                <c:pt idx="112">
                  <c:v>-2777.7777777777778</c:v>
                </c:pt>
                <c:pt idx="113">
                  <c:v>-2777.7777777777778</c:v>
                </c:pt>
                <c:pt idx="114">
                  <c:v>-2777.7777777777778</c:v>
                </c:pt>
                <c:pt idx="115">
                  <c:v>-2777.7777777777778</c:v>
                </c:pt>
                <c:pt idx="116">
                  <c:v>-2777.7777777777778</c:v>
                </c:pt>
                <c:pt idx="117">
                  <c:v>-2777.7777777777778</c:v>
                </c:pt>
                <c:pt idx="118">
                  <c:v>-2777.7777777777778</c:v>
                </c:pt>
                <c:pt idx="119">
                  <c:v>-2777.7777777777778</c:v>
                </c:pt>
                <c:pt idx="120">
                  <c:v>-2777.7777777777778</c:v>
                </c:pt>
                <c:pt idx="121">
                  <c:v>-2777.7777777777778</c:v>
                </c:pt>
                <c:pt idx="122">
                  <c:v>-2777.7777777777778</c:v>
                </c:pt>
                <c:pt idx="123">
                  <c:v>-2777.7777777777778</c:v>
                </c:pt>
                <c:pt idx="124">
                  <c:v>-2777.7777777777778</c:v>
                </c:pt>
                <c:pt idx="125">
                  <c:v>-2777.7777777777778</c:v>
                </c:pt>
                <c:pt idx="126">
                  <c:v>-2777.7777777777778</c:v>
                </c:pt>
                <c:pt idx="127">
                  <c:v>-2777.7777777777778</c:v>
                </c:pt>
                <c:pt idx="128">
                  <c:v>-2777.7777777777778</c:v>
                </c:pt>
                <c:pt idx="129">
                  <c:v>-2777.7777777777778</c:v>
                </c:pt>
                <c:pt idx="130">
                  <c:v>-2777.7777777777778</c:v>
                </c:pt>
                <c:pt idx="131">
                  <c:v>-2777.7777777777778</c:v>
                </c:pt>
                <c:pt idx="132">
                  <c:v>-2777.7777777777778</c:v>
                </c:pt>
                <c:pt idx="133">
                  <c:v>-2777.7777777777778</c:v>
                </c:pt>
                <c:pt idx="134">
                  <c:v>-2777.7777777777778</c:v>
                </c:pt>
                <c:pt idx="135">
                  <c:v>-2777.7777777777778</c:v>
                </c:pt>
                <c:pt idx="136">
                  <c:v>-2777.7777777777778</c:v>
                </c:pt>
                <c:pt idx="137">
                  <c:v>-2777.7777777777778</c:v>
                </c:pt>
                <c:pt idx="138">
                  <c:v>-2777.7777777777778</c:v>
                </c:pt>
                <c:pt idx="139">
                  <c:v>-2777.7777777777778</c:v>
                </c:pt>
                <c:pt idx="140">
                  <c:v>-2777.7777777777778</c:v>
                </c:pt>
                <c:pt idx="141">
                  <c:v>-2777.7777777777778</c:v>
                </c:pt>
                <c:pt idx="142">
                  <c:v>-2777.7777777777778</c:v>
                </c:pt>
                <c:pt idx="143">
                  <c:v>-2777.7777777777778</c:v>
                </c:pt>
                <c:pt idx="144">
                  <c:v>-2777.7777777777778</c:v>
                </c:pt>
                <c:pt idx="145">
                  <c:v>-2777.7777777777778</c:v>
                </c:pt>
                <c:pt idx="146">
                  <c:v>-2777.7777777777778</c:v>
                </c:pt>
                <c:pt idx="147">
                  <c:v>-2777.7777777777778</c:v>
                </c:pt>
                <c:pt idx="148">
                  <c:v>-2777.7777777777778</c:v>
                </c:pt>
                <c:pt idx="149">
                  <c:v>-2777.7777777777778</c:v>
                </c:pt>
                <c:pt idx="150">
                  <c:v>-2777.7777777777778</c:v>
                </c:pt>
                <c:pt idx="151">
                  <c:v>-2777.7777777777778</c:v>
                </c:pt>
                <c:pt idx="152">
                  <c:v>-2777.7777777777778</c:v>
                </c:pt>
                <c:pt idx="153">
                  <c:v>-2777.7777777777778</c:v>
                </c:pt>
                <c:pt idx="154">
                  <c:v>-2777.7777777777778</c:v>
                </c:pt>
                <c:pt idx="155">
                  <c:v>-2777.7777777777778</c:v>
                </c:pt>
                <c:pt idx="156">
                  <c:v>-2777.7777777777778</c:v>
                </c:pt>
                <c:pt idx="157">
                  <c:v>-2777.7777777777778</c:v>
                </c:pt>
                <c:pt idx="158">
                  <c:v>-2777.7777777777778</c:v>
                </c:pt>
                <c:pt idx="159">
                  <c:v>-2777.7777777777778</c:v>
                </c:pt>
                <c:pt idx="160">
                  <c:v>-2777.7777777777778</c:v>
                </c:pt>
                <c:pt idx="161">
                  <c:v>-2777.7777777777778</c:v>
                </c:pt>
                <c:pt idx="162">
                  <c:v>-2777.7777777777778</c:v>
                </c:pt>
                <c:pt idx="163">
                  <c:v>-2777.7777777777778</c:v>
                </c:pt>
                <c:pt idx="164">
                  <c:v>-2777.7777777777778</c:v>
                </c:pt>
                <c:pt idx="165">
                  <c:v>-2777.7777777777778</c:v>
                </c:pt>
                <c:pt idx="166">
                  <c:v>-2777.7777777777778</c:v>
                </c:pt>
                <c:pt idx="167">
                  <c:v>-2777.7777777777778</c:v>
                </c:pt>
                <c:pt idx="168">
                  <c:v>-2777.7777777777778</c:v>
                </c:pt>
                <c:pt idx="169">
                  <c:v>-2777.7777777777778</c:v>
                </c:pt>
                <c:pt idx="170">
                  <c:v>-2777.7777777777778</c:v>
                </c:pt>
                <c:pt idx="171">
                  <c:v>-2777.7777777777778</c:v>
                </c:pt>
                <c:pt idx="172">
                  <c:v>-2777.7777777777778</c:v>
                </c:pt>
                <c:pt idx="173">
                  <c:v>-2777.7777777777778</c:v>
                </c:pt>
                <c:pt idx="174">
                  <c:v>-2777.7777777777778</c:v>
                </c:pt>
                <c:pt idx="175">
                  <c:v>-2777.7777777777778</c:v>
                </c:pt>
                <c:pt idx="176">
                  <c:v>-2777.7777777777778</c:v>
                </c:pt>
                <c:pt idx="177">
                  <c:v>-2777.7777777777778</c:v>
                </c:pt>
                <c:pt idx="178">
                  <c:v>-2777.7777777777778</c:v>
                </c:pt>
                <c:pt idx="179">
                  <c:v>-2777.7777777777778</c:v>
                </c:pt>
                <c:pt idx="180">
                  <c:v>-2777.7777777777778</c:v>
                </c:pt>
                <c:pt idx="181">
                  <c:v>-2777.7777777777778</c:v>
                </c:pt>
                <c:pt idx="182">
                  <c:v>-2777.7777777777778</c:v>
                </c:pt>
                <c:pt idx="183">
                  <c:v>-2777.7777777777778</c:v>
                </c:pt>
                <c:pt idx="184">
                  <c:v>-2777.7777777777778</c:v>
                </c:pt>
                <c:pt idx="185">
                  <c:v>-2777.7777777777778</c:v>
                </c:pt>
                <c:pt idx="186">
                  <c:v>-2777.7777777777778</c:v>
                </c:pt>
                <c:pt idx="187">
                  <c:v>-2777.7777777777778</c:v>
                </c:pt>
                <c:pt idx="188">
                  <c:v>-2777.7777777777778</c:v>
                </c:pt>
                <c:pt idx="189">
                  <c:v>-2777.7777777777778</c:v>
                </c:pt>
                <c:pt idx="190">
                  <c:v>-2777.7777777777778</c:v>
                </c:pt>
                <c:pt idx="191">
                  <c:v>-2777.7777777777778</c:v>
                </c:pt>
                <c:pt idx="192">
                  <c:v>-2777.7777777777778</c:v>
                </c:pt>
                <c:pt idx="193">
                  <c:v>-2777.7777777777778</c:v>
                </c:pt>
                <c:pt idx="194">
                  <c:v>-2777.7777777777778</c:v>
                </c:pt>
                <c:pt idx="195">
                  <c:v>-2777.7777777777778</c:v>
                </c:pt>
                <c:pt idx="196">
                  <c:v>-2777.7777777777778</c:v>
                </c:pt>
                <c:pt idx="197">
                  <c:v>-2777.7777777777778</c:v>
                </c:pt>
                <c:pt idx="198">
                  <c:v>-2777.7777777777778</c:v>
                </c:pt>
                <c:pt idx="199">
                  <c:v>-2777.7777777777778</c:v>
                </c:pt>
                <c:pt idx="200">
                  <c:v>-2777.7777777777778</c:v>
                </c:pt>
                <c:pt idx="201">
                  <c:v>-2777.7777777777778</c:v>
                </c:pt>
                <c:pt idx="202">
                  <c:v>-2777.7777777777778</c:v>
                </c:pt>
                <c:pt idx="203">
                  <c:v>-2777.7777777777778</c:v>
                </c:pt>
                <c:pt idx="204">
                  <c:v>-2777.7777777777778</c:v>
                </c:pt>
                <c:pt idx="205">
                  <c:v>-2777.7777777777778</c:v>
                </c:pt>
                <c:pt idx="206">
                  <c:v>-2777.7777777777778</c:v>
                </c:pt>
                <c:pt idx="207">
                  <c:v>-2777.7777777777778</c:v>
                </c:pt>
                <c:pt idx="208">
                  <c:v>-2777.7777777777778</c:v>
                </c:pt>
                <c:pt idx="209">
                  <c:v>-2777.7777777777778</c:v>
                </c:pt>
                <c:pt idx="210">
                  <c:v>-2777.7777777777778</c:v>
                </c:pt>
                <c:pt idx="211">
                  <c:v>-2777.7777777777778</c:v>
                </c:pt>
                <c:pt idx="212">
                  <c:v>-2777.7777777777778</c:v>
                </c:pt>
                <c:pt idx="213">
                  <c:v>-2777.7777777777778</c:v>
                </c:pt>
                <c:pt idx="214">
                  <c:v>-2777.7777777777778</c:v>
                </c:pt>
                <c:pt idx="215">
                  <c:v>-2777.7777777777778</c:v>
                </c:pt>
                <c:pt idx="216">
                  <c:v>-2777.7777777777778</c:v>
                </c:pt>
                <c:pt idx="217">
                  <c:v>-2777.7777777777778</c:v>
                </c:pt>
                <c:pt idx="218">
                  <c:v>-2777.7777777777778</c:v>
                </c:pt>
                <c:pt idx="219">
                  <c:v>-2777.7777777777778</c:v>
                </c:pt>
                <c:pt idx="220">
                  <c:v>-2777.7777777777778</c:v>
                </c:pt>
                <c:pt idx="221">
                  <c:v>-2777.7777777777778</c:v>
                </c:pt>
                <c:pt idx="222">
                  <c:v>-2777.7777777777778</c:v>
                </c:pt>
                <c:pt idx="223">
                  <c:v>-2777.7777777777778</c:v>
                </c:pt>
                <c:pt idx="224">
                  <c:v>-2777.7777777777778</c:v>
                </c:pt>
                <c:pt idx="225">
                  <c:v>-2777.7777777777778</c:v>
                </c:pt>
                <c:pt idx="226">
                  <c:v>-2777.7777777777778</c:v>
                </c:pt>
                <c:pt idx="227">
                  <c:v>-2777.7777777777778</c:v>
                </c:pt>
                <c:pt idx="228">
                  <c:v>-2777.7777777777778</c:v>
                </c:pt>
                <c:pt idx="229">
                  <c:v>-2777.7777777777778</c:v>
                </c:pt>
                <c:pt idx="230">
                  <c:v>-2777.7777777777778</c:v>
                </c:pt>
                <c:pt idx="231">
                  <c:v>-2777.7777777777778</c:v>
                </c:pt>
                <c:pt idx="232">
                  <c:v>-2777.7777777777778</c:v>
                </c:pt>
                <c:pt idx="233">
                  <c:v>-2777.7777777777778</c:v>
                </c:pt>
                <c:pt idx="234">
                  <c:v>-2777.7777777777778</c:v>
                </c:pt>
                <c:pt idx="235">
                  <c:v>-2777.7777777777778</c:v>
                </c:pt>
                <c:pt idx="236">
                  <c:v>-2777.7777777777778</c:v>
                </c:pt>
                <c:pt idx="237">
                  <c:v>-2777.7777777777778</c:v>
                </c:pt>
                <c:pt idx="238">
                  <c:v>-2777.7777777777778</c:v>
                </c:pt>
                <c:pt idx="239">
                  <c:v>-2777.7777777777778</c:v>
                </c:pt>
                <c:pt idx="240">
                  <c:v>-2777.7777777777778</c:v>
                </c:pt>
                <c:pt idx="241">
                  <c:v>-2777.7777777777778</c:v>
                </c:pt>
                <c:pt idx="242">
                  <c:v>-2777.7777777777778</c:v>
                </c:pt>
                <c:pt idx="243">
                  <c:v>-2777.7777777777778</c:v>
                </c:pt>
                <c:pt idx="244">
                  <c:v>-2777.7777777777778</c:v>
                </c:pt>
                <c:pt idx="245">
                  <c:v>-2777.7777777777778</c:v>
                </c:pt>
                <c:pt idx="246">
                  <c:v>-2777.7777777777778</c:v>
                </c:pt>
                <c:pt idx="247">
                  <c:v>-2777.7777777777778</c:v>
                </c:pt>
                <c:pt idx="248">
                  <c:v>-2777.7777777777778</c:v>
                </c:pt>
                <c:pt idx="249">
                  <c:v>-2777.7777777777778</c:v>
                </c:pt>
                <c:pt idx="250">
                  <c:v>-2777.7777777777778</c:v>
                </c:pt>
                <c:pt idx="251">
                  <c:v>-2777.7777777777778</c:v>
                </c:pt>
                <c:pt idx="252">
                  <c:v>-2777.7777777777778</c:v>
                </c:pt>
                <c:pt idx="253">
                  <c:v>-2777.7777777777778</c:v>
                </c:pt>
                <c:pt idx="254">
                  <c:v>-2777.7777777777778</c:v>
                </c:pt>
                <c:pt idx="255">
                  <c:v>-2777.7777777777778</c:v>
                </c:pt>
                <c:pt idx="256">
                  <c:v>-2777.7777777777778</c:v>
                </c:pt>
                <c:pt idx="257">
                  <c:v>-2777.7777777777778</c:v>
                </c:pt>
                <c:pt idx="258">
                  <c:v>-2777.7777777777778</c:v>
                </c:pt>
                <c:pt idx="259">
                  <c:v>-2777.7777777777778</c:v>
                </c:pt>
                <c:pt idx="260">
                  <c:v>-2777.7777777777778</c:v>
                </c:pt>
                <c:pt idx="261">
                  <c:v>-2777.7777777777778</c:v>
                </c:pt>
                <c:pt idx="262">
                  <c:v>-2777.7777777777778</c:v>
                </c:pt>
                <c:pt idx="263">
                  <c:v>-2777.7777777777778</c:v>
                </c:pt>
                <c:pt idx="264">
                  <c:v>-2777.7777777777778</c:v>
                </c:pt>
                <c:pt idx="265">
                  <c:v>-2777.7777777777778</c:v>
                </c:pt>
                <c:pt idx="266">
                  <c:v>-2777.7777777777778</c:v>
                </c:pt>
                <c:pt idx="267">
                  <c:v>-2777.7777777777778</c:v>
                </c:pt>
                <c:pt idx="268">
                  <c:v>-2777.7777777777778</c:v>
                </c:pt>
                <c:pt idx="269">
                  <c:v>-2777.7777777777778</c:v>
                </c:pt>
                <c:pt idx="270">
                  <c:v>-2777.7777777777778</c:v>
                </c:pt>
                <c:pt idx="271">
                  <c:v>-2777.7777777777778</c:v>
                </c:pt>
                <c:pt idx="272">
                  <c:v>-2777.7777777777778</c:v>
                </c:pt>
                <c:pt idx="273">
                  <c:v>-2777.7777777777778</c:v>
                </c:pt>
                <c:pt idx="274">
                  <c:v>-2777.7777777777778</c:v>
                </c:pt>
                <c:pt idx="275">
                  <c:v>-2777.7777777777778</c:v>
                </c:pt>
                <c:pt idx="276">
                  <c:v>-2777.7777777777778</c:v>
                </c:pt>
                <c:pt idx="277">
                  <c:v>-2777.7777777777778</c:v>
                </c:pt>
                <c:pt idx="278">
                  <c:v>-2777.7777777777778</c:v>
                </c:pt>
                <c:pt idx="279">
                  <c:v>-2777.7777777777778</c:v>
                </c:pt>
                <c:pt idx="280">
                  <c:v>-2777.7777777777778</c:v>
                </c:pt>
                <c:pt idx="281">
                  <c:v>-2777.7777777777778</c:v>
                </c:pt>
                <c:pt idx="282">
                  <c:v>-2777.7777777777778</c:v>
                </c:pt>
                <c:pt idx="283">
                  <c:v>-2777.7777777777778</c:v>
                </c:pt>
                <c:pt idx="284">
                  <c:v>-2777.7777777777778</c:v>
                </c:pt>
                <c:pt idx="285">
                  <c:v>-2777.7777777777778</c:v>
                </c:pt>
                <c:pt idx="286">
                  <c:v>-2777.7777777777778</c:v>
                </c:pt>
                <c:pt idx="287">
                  <c:v>-2777.7777777777778</c:v>
                </c:pt>
                <c:pt idx="288">
                  <c:v>-2777.7777777777778</c:v>
                </c:pt>
                <c:pt idx="289">
                  <c:v>-2777.7777777777778</c:v>
                </c:pt>
                <c:pt idx="290">
                  <c:v>-2777.7777777777778</c:v>
                </c:pt>
                <c:pt idx="291">
                  <c:v>-2777.7777777777778</c:v>
                </c:pt>
                <c:pt idx="292">
                  <c:v>-2777.7777777777778</c:v>
                </c:pt>
                <c:pt idx="293">
                  <c:v>-2777.7777777777778</c:v>
                </c:pt>
                <c:pt idx="294">
                  <c:v>-2777.7777777777778</c:v>
                </c:pt>
                <c:pt idx="295">
                  <c:v>-2777.7777777777778</c:v>
                </c:pt>
                <c:pt idx="296">
                  <c:v>-2777.7777777777778</c:v>
                </c:pt>
                <c:pt idx="297">
                  <c:v>-2777.7777777777778</c:v>
                </c:pt>
                <c:pt idx="298">
                  <c:v>-2777.7777777777778</c:v>
                </c:pt>
                <c:pt idx="299">
                  <c:v>-2777.7777777777778</c:v>
                </c:pt>
                <c:pt idx="300">
                  <c:v>-2777.7777777777778</c:v>
                </c:pt>
                <c:pt idx="301">
                  <c:v>-2777.7777777777778</c:v>
                </c:pt>
                <c:pt idx="302">
                  <c:v>-2777.7777777777778</c:v>
                </c:pt>
                <c:pt idx="303">
                  <c:v>-2777.7777777777778</c:v>
                </c:pt>
                <c:pt idx="304">
                  <c:v>-2777.7777777777778</c:v>
                </c:pt>
                <c:pt idx="305">
                  <c:v>-2777.7777777777778</c:v>
                </c:pt>
                <c:pt idx="306">
                  <c:v>-2777.7777777777778</c:v>
                </c:pt>
                <c:pt idx="307">
                  <c:v>-2777.7777777777778</c:v>
                </c:pt>
                <c:pt idx="308">
                  <c:v>-2777.7777777777778</c:v>
                </c:pt>
                <c:pt idx="309">
                  <c:v>-2777.7777777777778</c:v>
                </c:pt>
                <c:pt idx="310">
                  <c:v>-2777.7777777777778</c:v>
                </c:pt>
                <c:pt idx="311">
                  <c:v>-2777.7777777777778</c:v>
                </c:pt>
                <c:pt idx="312">
                  <c:v>-2777.7777777777778</c:v>
                </c:pt>
                <c:pt idx="313">
                  <c:v>-2777.7777777777778</c:v>
                </c:pt>
                <c:pt idx="314">
                  <c:v>-2777.7777777777778</c:v>
                </c:pt>
                <c:pt idx="315">
                  <c:v>-2777.7777777777778</c:v>
                </c:pt>
                <c:pt idx="316">
                  <c:v>-2777.7777777777778</c:v>
                </c:pt>
                <c:pt idx="317">
                  <c:v>-2777.7777777777778</c:v>
                </c:pt>
                <c:pt idx="318">
                  <c:v>-2777.7777777777778</c:v>
                </c:pt>
                <c:pt idx="319">
                  <c:v>-2777.7777777777778</c:v>
                </c:pt>
                <c:pt idx="320">
                  <c:v>-2777.7777777777778</c:v>
                </c:pt>
                <c:pt idx="321">
                  <c:v>-2777.7777777777778</c:v>
                </c:pt>
                <c:pt idx="322">
                  <c:v>-2777.7777777777778</c:v>
                </c:pt>
                <c:pt idx="323">
                  <c:v>-2777.7777777777778</c:v>
                </c:pt>
                <c:pt idx="324">
                  <c:v>-2777.7777777777778</c:v>
                </c:pt>
                <c:pt idx="325">
                  <c:v>-2777.7777777777778</c:v>
                </c:pt>
                <c:pt idx="326">
                  <c:v>-2777.7777777777778</c:v>
                </c:pt>
                <c:pt idx="327">
                  <c:v>-2777.7777777777778</c:v>
                </c:pt>
                <c:pt idx="328">
                  <c:v>-2777.7777777777778</c:v>
                </c:pt>
                <c:pt idx="329">
                  <c:v>-2777.7777777777778</c:v>
                </c:pt>
                <c:pt idx="330">
                  <c:v>-2777.7777777777778</c:v>
                </c:pt>
                <c:pt idx="331">
                  <c:v>-2777.7777777777778</c:v>
                </c:pt>
                <c:pt idx="332">
                  <c:v>-2777.7777777777778</c:v>
                </c:pt>
                <c:pt idx="333">
                  <c:v>-2777.7777777777778</c:v>
                </c:pt>
                <c:pt idx="334">
                  <c:v>-2777.7777777777778</c:v>
                </c:pt>
                <c:pt idx="335">
                  <c:v>-2777.7777777777778</c:v>
                </c:pt>
                <c:pt idx="336">
                  <c:v>-2777.7777777777778</c:v>
                </c:pt>
                <c:pt idx="337">
                  <c:v>-2777.7777777777778</c:v>
                </c:pt>
                <c:pt idx="338">
                  <c:v>-2777.7777777777778</c:v>
                </c:pt>
                <c:pt idx="339">
                  <c:v>-2777.7777777777778</c:v>
                </c:pt>
                <c:pt idx="340">
                  <c:v>-2777.7777777777778</c:v>
                </c:pt>
                <c:pt idx="341">
                  <c:v>-2777.7777777777778</c:v>
                </c:pt>
                <c:pt idx="342">
                  <c:v>-2777.7777777777778</c:v>
                </c:pt>
                <c:pt idx="343">
                  <c:v>-2777.7777777777778</c:v>
                </c:pt>
                <c:pt idx="344">
                  <c:v>-2777.7777777777778</c:v>
                </c:pt>
                <c:pt idx="345">
                  <c:v>-2777.7777777777778</c:v>
                </c:pt>
                <c:pt idx="346">
                  <c:v>-2777.7777777777778</c:v>
                </c:pt>
                <c:pt idx="347">
                  <c:v>-2777.7777777777778</c:v>
                </c:pt>
                <c:pt idx="348">
                  <c:v>-2777.7777777777778</c:v>
                </c:pt>
                <c:pt idx="349">
                  <c:v>-2777.7777777777778</c:v>
                </c:pt>
                <c:pt idx="350">
                  <c:v>-2777.7777777777778</c:v>
                </c:pt>
                <c:pt idx="351">
                  <c:v>-2777.7777777777778</c:v>
                </c:pt>
                <c:pt idx="352">
                  <c:v>-2777.7777777777778</c:v>
                </c:pt>
                <c:pt idx="353">
                  <c:v>-2777.7777777777778</c:v>
                </c:pt>
                <c:pt idx="354">
                  <c:v>-2777.7777777777778</c:v>
                </c:pt>
                <c:pt idx="355">
                  <c:v>-2777.7777777777778</c:v>
                </c:pt>
                <c:pt idx="356">
                  <c:v>-2777.7777777777778</c:v>
                </c:pt>
                <c:pt idx="357">
                  <c:v>-2777.7777777777778</c:v>
                </c:pt>
                <c:pt idx="358">
                  <c:v>-2777.7777777777778</c:v>
                </c:pt>
                <c:pt idx="359">
                  <c:v>-2777.7777777777778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D-4ADE-9FDA-4EDEDEFA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13544"/>
        <c:axId val="635216824"/>
      </c:lineChart>
      <c:catAx>
        <c:axId val="635213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6824"/>
        <c:crosses val="autoZero"/>
        <c:auto val="1"/>
        <c:lblAlgn val="ctr"/>
        <c:lblOffset val="100"/>
        <c:noMultiLvlLbl val="0"/>
      </c:catAx>
      <c:valAx>
        <c:axId val="635216824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3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660974479891842"/>
          <c:y val="0.72755708250456164"/>
          <c:w val="0.57594033230538444"/>
          <c:h val="0.11099545750935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8164</xdr:rowOff>
    </xdr:from>
    <xdr:to>
      <xdr:col>14</xdr:col>
      <xdr:colOff>217714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3649C-8E43-40FE-B88B-4FA08DB0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390525</xdr:rowOff>
    </xdr:from>
    <xdr:to>
      <xdr:col>14</xdr:col>
      <xdr:colOff>352425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23D0D-67D2-4E59-8A60-98BDFC43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41563</xdr:colOff>
      <xdr:row>0</xdr:row>
      <xdr:rowOff>392206</xdr:rowOff>
    </xdr:from>
    <xdr:to>
      <xdr:col>16</xdr:col>
      <xdr:colOff>630382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B14D-6FF2-4533-BCE3-566FF0B7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48491</xdr:colOff>
      <xdr:row>14</xdr:row>
      <xdr:rowOff>2</xdr:rowOff>
    </xdr:from>
    <xdr:to>
      <xdr:col>17</xdr:col>
      <xdr:colOff>6927</xdr:colOff>
      <xdr:row>25</xdr:row>
      <xdr:rowOff>221674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B4496-4FB4-4B87-9B48-EE04FE3F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27708</xdr:colOff>
      <xdr:row>0</xdr:row>
      <xdr:rowOff>400050</xdr:rowOff>
    </xdr:from>
    <xdr:to>
      <xdr:col>17</xdr:col>
      <xdr:colOff>11206</xdr:colOff>
      <xdr:row>12</xdr:row>
      <xdr:rowOff>394854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A6ECA-213E-4289-A6D4-52C0418D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13855</xdr:colOff>
      <xdr:row>14</xdr:row>
      <xdr:rowOff>0</xdr:rowOff>
    </xdr:from>
    <xdr:to>
      <xdr:col>17</xdr:col>
      <xdr:colOff>6928</xdr:colOff>
      <xdr:row>25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80EA-1E8E-49E4-9316-B4F46EDA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="70" zoomScaleNormal="70" workbookViewId="0">
      <selection activeCell="B1" sqref="B1:F1"/>
    </sheetView>
  </sheetViews>
  <sheetFormatPr defaultColWidth="20" defaultRowHeight="31.5" x14ac:dyDescent="0.5"/>
  <cols>
    <col min="1" max="1" width="4.7109375" style="2" customWidth="1"/>
    <col min="2" max="2" width="15.7109375" style="2" customWidth="1"/>
    <col min="3" max="3" width="18.7109375" style="2" customWidth="1"/>
    <col min="4" max="4" width="30.7109375" style="2" customWidth="1"/>
    <col min="5" max="5" width="18.7109375" style="2" customWidth="1"/>
    <col min="6" max="6" width="36.85546875" style="2" customWidth="1"/>
    <col min="7" max="26" width="12.7109375" style="2" customWidth="1"/>
    <col min="27" max="16384" width="20" style="2"/>
  </cols>
  <sheetData>
    <row r="1" spans="2:8" x14ac:dyDescent="0.5">
      <c r="B1" s="71" t="s">
        <v>5</v>
      </c>
      <c r="C1" s="71"/>
      <c r="D1" s="71"/>
      <c r="E1" s="71"/>
      <c r="F1" s="71"/>
    </row>
    <row r="2" spans="2:8" ht="18" customHeight="1" thickBot="1" x14ac:dyDescent="0.55000000000000004">
      <c r="B2" s="1"/>
    </row>
    <row r="3" spans="2:8" ht="31.5" customHeight="1" thickBot="1" x14ac:dyDescent="0.6">
      <c r="B3" s="8" t="s">
        <v>1</v>
      </c>
      <c r="C3" s="8" t="s">
        <v>2</v>
      </c>
      <c r="D3" s="8" t="s">
        <v>0</v>
      </c>
      <c r="E3" s="8" t="s">
        <v>4</v>
      </c>
      <c r="F3" s="8" t="s">
        <v>3</v>
      </c>
    </row>
    <row r="4" spans="2:8" ht="31.5" customHeight="1" x14ac:dyDescent="0.5">
      <c r="B4" s="3">
        <v>10</v>
      </c>
      <c r="C4" s="30">
        <v>0.01</v>
      </c>
      <c r="D4" s="4">
        <v>-10000</v>
      </c>
      <c r="E4" s="4"/>
      <c r="F4" s="4">
        <f>FV(C4,B4,E4,D4)</f>
        <v>11046.221254112048</v>
      </c>
      <c r="G4" s="4"/>
    </row>
    <row r="5" spans="2:8" x14ac:dyDescent="0.5">
      <c r="B5" s="3">
        <f>+B$4</f>
        <v>10</v>
      </c>
      <c r="C5" s="30">
        <f>+C4+0.01</f>
        <v>0.02</v>
      </c>
      <c r="D5" s="4">
        <f t="shared" ref="D5:D29" si="0">+D$4</f>
        <v>-10000</v>
      </c>
      <c r="E5" s="4"/>
      <c r="F5" s="4">
        <f t="shared" ref="F5:F20" si="1">FV(C5,B5,E5,D5)</f>
        <v>12189.944199947571</v>
      </c>
    </row>
    <row r="6" spans="2:8" x14ac:dyDescent="0.5">
      <c r="B6" s="3">
        <f t="shared" ref="B6:B29" si="2">+B$4</f>
        <v>10</v>
      </c>
      <c r="C6" s="30">
        <f t="shared" ref="C6:C29" si="3">+C5+0.01</f>
        <v>0.03</v>
      </c>
      <c r="D6" s="4">
        <f t="shared" si="0"/>
        <v>-10000</v>
      </c>
      <c r="E6" s="4"/>
      <c r="F6" s="4">
        <f t="shared" si="1"/>
        <v>13439.163793441217</v>
      </c>
    </row>
    <row r="7" spans="2:8" x14ac:dyDescent="0.5">
      <c r="B7" s="3">
        <f t="shared" si="2"/>
        <v>10</v>
      </c>
      <c r="C7" s="30">
        <f t="shared" si="3"/>
        <v>0.04</v>
      </c>
      <c r="D7" s="4">
        <f t="shared" si="0"/>
        <v>-10000</v>
      </c>
      <c r="E7" s="4"/>
      <c r="F7" s="4">
        <f t="shared" si="1"/>
        <v>14802.442849183446</v>
      </c>
    </row>
    <row r="8" spans="2:8" x14ac:dyDescent="0.5">
      <c r="B8" s="3">
        <f t="shared" si="2"/>
        <v>10</v>
      </c>
      <c r="C8" s="30">
        <f t="shared" si="3"/>
        <v>0.05</v>
      </c>
      <c r="D8" s="4">
        <f t="shared" si="0"/>
        <v>-10000</v>
      </c>
      <c r="E8" s="4"/>
      <c r="F8" s="4">
        <f t="shared" si="1"/>
        <v>16288.946267774416</v>
      </c>
    </row>
    <row r="9" spans="2:8" x14ac:dyDescent="0.5">
      <c r="B9" s="3">
        <f t="shared" si="2"/>
        <v>10</v>
      </c>
      <c r="C9" s="30">
        <f t="shared" si="3"/>
        <v>6.0000000000000005E-2</v>
      </c>
      <c r="D9" s="4">
        <f t="shared" si="0"/>
        <v>-10000</v>
      </c>
      <c r="E9" s="4"/>
      <c r="F9" s="4">
        <f t="shared" si="1"/>
        <v>17908.476965428545</v>
      </c>
    </row>
    <row r="10" spans="2:8" x14ac:dyDescent="0.5">
      <c r="B10" s="3">
        <f t="shared" si="2"/>
        <v>10</v>
      </c>
      <c r="C10" s="30">
        <f t="shared" si="3"/>
        <v>7.0000000000000007E-2</v>
      </c>
      <c r="D10" s="4">
        <f t="shared" si="0"/>
        <v>-10000</v>
      </c>
      <c r="E10" s="4"/>
      <c r="F10" s="4">
        <f t="shared" si="1"/>
        <v>19671.513572895656</v>
      </c>
    </row>
    <row r="11" spans="2:8" x14ac:dyDescent="0.5">
      <c r="B11" s="3">
        <f t="shared" si="2"/>
        <v>10</v>
      </c>
      <c r="C11" s="30">
        <f t="shared" si="3"/>
        <v>0.08</v>
      </c>
      <c r="D11" s="4">
        <f t="shared" si="0"/>
        <v>-10000</v>
      </c>
      <c r="E11" s="4"/>
      <c r="F11" s="4">
        <f t="shared" si="1"/>
        <v>21589.249972727877</v>
      </c>
    </row>
    <row r="12" spans="2:8" x14ac:dyDescent="0.5">
      <c r="B12" s="3">
        <f t="shared" si="2"/>
        <v>10</v>
      </c>
      <c r="C12" s="30">
        <f t="shared" si="3"/>
        <v>0.09</v>
      </c>
      <c r="D12" s="4">
        <f t="shared" si="0"/>
        <v>-10000</v>
      </c>
      <c r="E12" s="4"/>
      <c r="F12" s="4">
        <f t="shared" si="1"/>
        <v>23673.636745921187</v>
      </c>
    </row>
    <row r="13" spans="2:8" x14ac:dyDescent="0.5">
      <c r="B13" s="6">
        <f t="shared" si="2"/>
        <v>10</v>
      </c>
      <c r="C13" s="31">
        <f t="shared" si="3"/>
        <v>9.9999999999999992E-2</v>
      </c>
      <c r="D13" s="5">
        <f t="shared" si="0"/>
        <v>-10000</v>
      </c>
      <c r="E13" s="5"/>
      <c r="F13" s="5">
        <f t="shared" si="1"/>
        <v>25937.424601000017</v>
      </c>
    </row>
    <row r="14" spans="2:8" x14ac:dyDescent="0.5">
      <c r="B14" s="3">
        <f t="shared" si="2"/>
        <v>10</v>
      </c>
      <c r="C14" s="30">
        <f t="shared" si="3"/>
        <v>0.10999999999999999</v>
      </c>
      <c r="D14" s="4">
        <f t="shared" si="0"/>
        <v>-10000</v>
      </c>
      <c r="E14" s="4"/>
      <c r="F14" s="4">
        <f t="shared" si="1"/>
        <v>28394.209860690124</v>
      </c>
      <c r="G14" s="7"/>
      <c r="H14" s="7"/>
    </row>
    <row r="15" spans="2:8" x14ac:dyDescent="0.5">
      <c r="B15" s="3">
        <f t="shared" si="2"/>
        <v>10</v>
      </c>
      <c r="C15" s="30">
        <f t="shared" si="3"/>
        <v>0.11999999999999998</v>
      </c>
      <c r="D15" s="4">
        <f t="shared" si="0"/>
        <v>-10000</v>
      </c>
      <c r="E15" s="4"/>
      <c r="F15" s="4">
        <f t="shared" si="1"/>
        <v>31058.482083442057</v>
      </c>
    </row>
    <row r="16" spans="2:8" x14ac:dyDescent="0.5">
      <c r="B16" s="3">
        <f t="shared" si="2"/>
        <v>10</v>
      </c>
      <c r="C16" s="30">
        <f t="shared" si="3"/>
        <v>0.12999999999999998</v>
      </c>
      <c r="D16" s="4">
        <f t="shared" si="0"/>
        <v>-10000</v>
      </c>
      <c r="E16" s="4"/>
      <c r="F16" s="4">
        <f t="shared" si="1"/>
        <v>33945.673899222194</v>
      </c>
    </row>
    <row r="17" spans="2:7" x14ac:dyDescent="0.5">
      <c r="B17" s="3">
        <f t="shared" si="2"/>
        <v>10</v>
      </c>
      <c r="C17" s="30">
        <f t="shared" si="3"/>
        <v>0.13999999999999999</v>
      </c>
      <c r="D17" s="4">
        <f t="shared" si="0"/>
        <v>-10000</v>
      </c>
      <c r="E17" s="4"/>
      <c r="F17" s="4">
        <f t="shared" si="1"/>
        <v>37072.213141185654</v>
      </c>
    </row>
    <row r="18" spans="2:7" x14ac:dyDescent="0.5">
      <c r="B18" s="3">
        <f t="shared" si="2"/>
        <v>10</v>
      </c>
      <c r="C18" s="30">
        <f t="shared" si="3"/>
        <v>0.15</v>
      </c>
      <c r="D18" s="4">
        <f t="shared" si="0"/>
        <v>-10000</v>
      </c>
      <c r="E18" s="4"/>
      <c r="F18" s="4">
        <f t="shared" si="1"/>
        <v>40455.57735707907</v>
      </c>
    </row>
    <row r="19" spans="2:7" x14ac:dyDescent="0.5">
      <c r="B19" s="3">
        <f t="shared" si="2"/>
        <v>10</v>
      </c>
      <c r="C19" s="30">
        <f t="shared" si="3"/>
        <v>0.16</v>
      </c>
      <c r="D19" s="4">
        <f t="shared" si="0"/>
        <v>-10000</v>
      </c>
      <c r="E19" s="4"/>
      <c r="F19" s="4">
        <f t="shared" si="1"/>
        <v>44114.350786499141</v>
      </c>
    </row>
    <row r="20" spans="2:7" x14ac:dyDescent="0.5">
      <c r="B20" s="3">
        <f t="shared" si="2"/>
        <v>10</v>
      </c>
      <c r="C20" s="30">
        <f t="shared" si="3"/>
        <v>0.17</v>
      </c>
      <c r="D20" s="4">
        <f t="shared" si="0"/>
        <v>-10000</v>
      </c>
      <c r="E20" s="4"/>
      <c r="F20" s="4">
        <f t="shared" si="1"/>
        <v>48068.283892447849</v>
      </c>
    </row>
    <row r="21" spans="2:7" x14ac:dyDescent="0.5">
      <c r="B21" s="3">
        <f t="shared" si="2"/>
        <v>10</v>
      </c>
      <c r="C21" s="30">
        <f t="shared" si="3"/>
        <v>0.18000000000000002</v>
      </c>
      <c r="D21" s="4">
        <f t="shared" si="0"/>
        <v>-10000</v>
      </c>
      <c r="E21" s="4"/>
      <c r="F21" s="4">
        <f t="shared" ref="F21:F27" si="4">FV(C21,B21,E21,D21)</f>
        <v>52338.355537985655</v>
      </c>
    </row>
    <row r="22" spans="2:7" x14ac:dyDescent="0.5">
      <c r="B22" s="3">
        <f t="shared" si="2"/>
        <v>10</v>
      </c>
      <c r="C22" s="30">
        <f t="shared" si="3"/>
        <v>0.19000000000000003</v>
      </c>
      <c r="D22" s="4">
        <f t="shared" si="0"/>
        <v>-10000</v>
      </c>
      <c r="E22" s="4"/>
      <c r="F22" s="4">
        <f t="shared" si="4"/>
        <v>56946.837901181243</v>
      </c>
    </row>
    <row r="23" spans="2:7" x14ac:dyDescent="0.5">
      <c r="B23" s="3">
        <f t="shared" si="2"/>
        <v>10</v>
      </c>
      <c r="C23" s="30">
        <f t="shared" si="3"/>
        <v>0.20000000000000004</v>
      </c>
      <c r="D23" s="4">
        <f t="shared" si="0"/>
        <v>-10000</v>
      </c>
      <c r="E23" s="4"/>
      <c r="F23" s="4">
        <f t="shared" si="4"/>
        <v>61917.36422399999</v>
      </c>
      <c r="G23" s="7"/>
    </row>
    <row r="24" spans="2:7" x14ac:dyDescent="0.5">
      <c r="B24" s="3">
        <f t="shared" si="2"/>
        <v>10</v>
      </c>
      <c r="C24" s="30">
        <f t="shared" si="3"/>
        <v>0.21000000000000005</v>
      </c>
      <c r="D24" s="4">
        <f t="shared" si="0"/>
        <v>-10000</v>
      </c>
      <c r="E24" s="4"/>
      <c r="F24" s="4">
        <f t="shared" si="4"/>
        <v>67274.999493255978</v>
      </c>
    </row>
    <row r="25" spans="2:7" x14ac:dyDescent="0.5">
      <c r="B25" s="3">
        <f t="shared" si="2"/>
        <v>10</v>
      </c>
      <c r="C25" s="30">
        <f t="shared" si="3"/>
        <v>0.22000000000000006</v>
      </c>
      <c r="D25" s="4">
        <f t="shared" si="0"/>
        <v>-10000</v>
      </c>
      <c r="E25" s="4"/>
      <c r="F25" s="4">
        <f t="shared" si="4"/>
        <v>73046.314154279142</v>
      </c>
    </row>
    <row r="26" spans="2:7" x14ac:dyDescent="0.5">
      <c r="B26" s="3">
        <f t="shared" si="2"/>
        <v>10</v>
      </c>
      <c r="C26" s="30">
        <f t="shared" si="3"/>
        <v>0.23000000000000007</v>
      </c>
      <c r="D26" s="4">
        <f t="shared" si="0"/>
        <v>-10000</v>
      </c>
      <c r="E26" s="4"/>
      <c r="F26" s="4">
        <f t="shared" si="4"/>
        <v>79259.460960518903</v>
      </c>
    </row>
    <row r="27" spans="2:7" x14ac:dyDescent="0.5">
      <c r="B27" s="3">
        <f t="shared" si="2"/>
        <v>10</v>
      </c>
      <c r="C27" s="30">
        <f t="shared" si="3"/>
        <v>0.24000000000000007</v>
      </c>
      <c r="D27" s="4">
        <f t="shared" si="0"/>
        <v>-10000</v>
      </c>
      <c r="E27" s="4"/>
      <c r="F27" s="4">
        <f t="shared" si="4"/>
        <v>85944.255064918063</v>
      </c>
    </row>
    <row r="28" spans="2:7" x14ac:dyDescent="0.5">
      <c r="B28" s="3">
        <f t="shared" si="2"/>
        <v>10</v>
      </c>
      <c r="C28" s="30">
        <f t="shared" si="3"/>
        <v>0.25000000000000006</v>
      </c>
      <c r="D28" s="4">
        <f t="shared" si="0"/>
        <v>-10000</v>
      </c>
      <c r="E28" s="4"/>
      <c r="F28" s="4">
        <f t="shared" ref="F28" si="5">FV(C28,B28,E28,D28)</f>
        <v>93132.257461547852</v>
      </c>
    </row>
    <row r="29" spans="2:7" x14ac:dyDescent="0.5">
      <c r="B29" s="3">
        <f t="shared" si="2"/>
        <v>10</v>
      </c>
      <c r="C29" s="30">
        <f t="shared" si="3"/>
        <v>0.26000000000000006</v>
      </c>
      <c r="D29" s="4">
        <f t="shared" si="0"/>
        <v>-10000</v>
      </c>
      <c r="E29" s="4"/>
      <c r="F29" s="4">
        <f t="shared" ref="F29" si="6">FV(C29,B29,E29,D29)</f>
        <v>100856.86188869541</v>
      </c>
    </row>
  </sheetData>
  <mergeCells count="1">
    <mergeCell ref="B1:F1"/>
  </mergeCells>
  <pageMargins left="0.7" right="0.7" top="0.75" bottom="0.75" header="0.3" footer="0.3"/>
  <pageSetup orientation="portrait" r:id="rId1"/>
  <ignoredErrors>
    <ignoredError sqref="C5:C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7EC-D9BD-475E-AE4F-A125EDDD8DE7}">
  <dimension ref="B1:F29"/>
  <sheetViews>
    <sheetView zoomScale="70" zoomScaleNormal="70" workbookViewId="0">
      <selection activeCell="B1" sqref="B1:F1"/>
    </sheetView>
  </sheetViews>
  <sheetFormatPr defaultColWidth="9.140625" defaultRowHeight="31.5" x14ac:dyDescent="0.5"/>
  <cols>
    <col min="1" max="1" width="4.7109375" style="2" customWidth="1"/>
    <col min="2" max="2" width="15.7109375" style="2" customWidth="1"/>
    <col min="3" max="3" width="18.7109375" style="2" customWidth="1"/>
    <col min="4" max="4" width="30.7109375" style="2" customWidth="1"/>
    <col min="5" max="5" width="18.7109375" style="2" customWidth="1"/>
    <col min="6" max="6" width="36.85546875" style="2" customWidth="1"/>
    <col min="7" max="29" width="12.7109375" style="2" customWidth="1"/>
    <col min="30" max="16384" width="9.140625" style="2"/>
  </cols>
  <sheetData>
    <row r="1" spans="2:6" x14ac:dyDescent="0.5">
      <c r="B1" s="71" t="s">
        <v>6</v>
      </c>
      <c r="C1" s="71"/>
      <c r="D1" s="71"/>
      <c r="E1" s="71"/>
      <c r="F1" s="71"/>
    </row>
    <row r="2" spans="2:6" ht="18" customHeight="1" thickBot="1" x14ac:dyDescent="0.55000000000000004">
      <c r="B2" s="1"/>
    </row>
    <row r="3" spans="2:6" ht="31.5" customHeight="1" thickBot="1" x14ac:dyDescent="0.6">
      <c r="B3" s="8" t="s">
        <v>1</v>
      </c>
      <c r="C3" s="8" t="s">
        <v>2</v>
      </c>
      <c r="D3" s="8" t="s">
        <v>0</v>
      </c>
      <c r="E3" s="8" t="s">
        <v>4</v>
      </c>
      <c r="F3" s="8" t="s">
        <v>3</v>
      </c>
    </row>
    <row r="4" spans="2:6" x14ac:dyDescent="0.5">
      <c r="B4" s="3">
        <v>10</v>
      </c>
      <c r="C4" s="30">
        <v>0.01</v>
      </c>
      <c r="D4" s="4">
        <f>PV(C4,B4,E4,F4)</f>
        <v>-9052.8695469298309</v>
      </c>
      <c r="E4" s="4"/>
      <c r="F4" s="4">
        <f>-'FUTURE VALUE'!D4</f>
        <v>10000</v>
      </c>
    </row>
    <row r="5" spans="2:6" x14ac:dyDescent="0.5">
      <c r="B5" s="3">
        <f>+B$4</f>
        <v>10</v>
      </c>
      <c r="C5" s="30">
        <f>+C4+0.01</f>
        <v>0.02</v>
      </c>
      <c r="D5" s="4">
        <f t="shared" ref="D5:D27" si="0">PV(C5,B5,E5,F5)</f>
        <v>-8203.4829987515532</v>
      </c>
      <c r="E5" s="4"/>
      <c r="F5" s="4">
        <f t="shared" ref="F5:F29" si="1">+F$4</f>
        <v>10000</v>
      </c>
    </row>
    <row r="6" spans="2:6" x14ac:dyDescent="0.5">
      <c r="B6" s="3">
        <f t="shared" ref="B6:B29" si="2">+B$4</f>
        <v>10</v>
      </c>
      <c r="C6" s="30">
        <f t="shared" ref="C6:C29" si="3">+C5+0.01</f>
        <v>0.03</v>
      </c>
      <c r="D6" s="4">
        <f t="shared" si="0"/>
        <v>-7440.9391489672516</v>
      </c>
      <c r="E6" s="4"/>
      <c r="F6" s="4">
        <f t="shared" si="1"/>
        <v>10000</v>
      </c>
    </row>
    <row r="7" spans="2:6" x14ac:dyDescent="0.5">
      <c r="B7" s="3">
        <f t="shared" si="2"/>
        <v>10</v>
      </c>
      <c r="C7" s="30">
        <f t="shared" si="3"/>
        <v>0.04</v>
      </c>
      <c r="D7" s="4">
        <f t="shared" si="0"/>
        <v>-6755.6416882579852</v>
      </c>
      <c r="E7" s="4"/>
      <c r="F7" s="4">
        <f t="shared" si="1"/>
        <v>10000</v>
      </c>
    </row>
    <row r="8" spans="2:6" x14ac:dyDescent="0.5">
      <c r="B8" s="3">
        <f t="shared" si="2"/>
        <v>10</v>
      </c>
      <c r="C8" s="30">
        <f t="shared" si="3"/>
        <v>0.05</v>
      </c>
      <c r="D8" s="4">
        <f t="shared" si="0"/>
        <v>-6139.1325354075934</v>
      </c>
      <c r="E8" s="4"/>
      <c r="F8" s="4">
        <f t="shared" si="1"/>
        <v>10000</v>
      </c>
    </row>
    <row r="9" spans="2:6" x14ac:dyDescent="0.5">
      <c r="B9" s="3">
        <f t="shared" si="2"/>
        <v>10</v>
      </c>
      <c r="C9" s="30">
        <f t="shared" si="3"/>
        <v>6.0000000000000005E-2</v>
      </c>
      <c r="D9" s="4">
        <f t="shared" si="0"/>
        <v>-5583.9477691511784</v>
      </c>
      <c r="E9" s="4"/>
      <c r="F9" s="4">
        <f t="shared" si="1"/>
        <v>10000</v>
      </c>
    </row>
    <row r="10" spans="2:6" x14ac:dyDescent="0.5">
      <c r="B10" s="3">
        <f t="shared" si="2"/>
        <v>10</v>
      </c>
      <c r="C10" s="30">
        <f t="shared" si="3"/>
        <v>7.0000000000000007E-2</v>
      </c>
      <c r="D10" s="4">
        <f t="shared" si="0"/>
        <v>-5083.4929213471778</v>
      </c>
      <c r="E10" s="4"/>
      <c r="F10" s="4">
        <f t="shared" si="1"/>
        <v>10000</v>
      </c>
    </row>
    <row r="11" spans="2:6" x14ac:dyDescent="0.5">
      <c r="B11" s="3">
        <f t="shared" si="2"/>
        <v>10</v>
      </c>
      <c r="C11" s="30">
        <f t="shared" si="3"/>
        <v>0.08</v>
      </c>
      <c r="D11" s="4">
        <f t="shared" si="0"/>
        <v>-4631.9348808468421</v>
      </c>
      <c r="E11" s="4"/>
      <c r="F11" s="4">
        <f t="shared" si="1"/>
        <v>10000</v>
      </c>
    </row>
    <row r="12" spans="2:6" x14ac:dyDescent="0.5">
      <c r="B12" s="3">
        <f t="shared" si="2"/>
        <v>10</v>
      </c>
      <c r="C12" s="30">
        <f t="shared" si="3"/>
        <v>0.09</v>
      </c>
      <c r="D12" s="4">
        <f t="shared" si="0"/>
        <v>-4224.1080689568889</v>
      </c>
      <c r="E12" s="4"/>
      <c r="F12" s="4">
        <f t="shared" si="1"/>
        <v>10000</v>
      </c>
    </row>
    <row r="13" spans="2:6" x14ac:dyDescent="0.5">
      <c r="B13" s="6">
        <f t="shared" si="2"/>
        <v>10</v>
      </c>
      <c r="C13" s="31">
        <f t="shared" si="3"/>
        <v>9.9999999999999992E-2</v>
      </c>
      <c r="D13" s="5">
        <f t="shared" si="0"/>
        <v>-3855.4328942953148</v>
      </c>
      <c r="E13" s="5"/>
      <c r="F13" s="5">
        <f t="shared" si="1"/>
        <v>10000</v>
      </c>
    </row>
    <row r="14" spans="2:6" x14ac:dyDescent="0.5">
      <c r="B14" s="3">
        <f t="shared" si="2"/>
        <v>10</v>
      </c>
      <c r="C14" s="30">
        <f t="shared" si="3"/>
        <v>0.10999999999999999</v>
      </c>
      <c r="D14" s="4">
        <f t="shared" si="0"/>
        <v>-3521.8447877446761</v>
      </c>
      <c r="E14" s="4"/>
      <c r="F14" s="4">
        <f t="shared" si="1"/>
        <v>10000</v>
      </c>
    </row>
    <row r="15" spans="2:6" x14ac:dyDescent="0.5">
      <c r="B15" s="3">
        <f t="shared" si="2"/>
        <v>10</v>
      </c>
      <c r="C15" s="30">
        <f t="shared" si="3"/>
        <v>0.11999999999999998</v>
      </c>
      <c r="D15" s="4">
        <f t="shared" si="0"/>
        <v>-3219.7323659069657</v>
      </c>
      <c r="E15" s="4"/>
      <c r="F15" s="4">
        <f t="shared" si="1"/>
        <v>10000</v>
      </c>
    </row>
    <row r="16" spans="2:6" x14ac:dyDescent="0.5">
      <c r="B16" s="3">
        <f t="shared" si="2"/>
        <v>10</v>
      </c>
      <c r="C16" s="30">
        <f t="shared" si="3"/>
        <v>0.12999999999999998</v>
      </c>
      <c r="D16" s="4">
        <f t="shared" si="0"/>
        <v>-2945.8834812612554</v>
      </c>
      <c r="E16" s="4"/>
      <c r="F16" s="4">
        <f t="shared" si="1"/>
        <v>10000</v>
      </c>
    </row>
    <row r="17" spans="2:6" x14ac:dyDescent="0.5">
      <c r="B17" s="3">
        <f t="shared" si="2"/>
        <v>10</v>
      </c>
      <c r="C17" s="30">
        <f t="shared" si="3"/>
        <v>0.13999999999999999</v>
      </c>
      <c r="D17" s="4">
        <f t="shared" si="0"/>
        <v>-2697.4380951889884</v>
      </c>
      <c r="E17" s="4"/>
      <c r="F17" s="4">
        <f t="shared" si="1"/>
        <v>10000</v>
      </c>
    </row>
    <row r="18" spans="2:6" x14ac:dyDescent="0.5">
      <c r="B18" s="3">
        <f t="shared" si="2"/>
        <v>10</v>
      </c>
      <c r="C18" s="30">
        <f t="shared" si="3"/>
        <v>0.15</v>
      </c>
      <c r="D18" s="4">
        <f t="shared" si="0"/>
        <v>-2471.8470612186588</v>
      </c>
      <c r="E18" s="4"/>
      <c r="F18" s="4">
        <f t="shared" si="1"/>
        <v>10000</v>
      </c>
    </row>
    <row r="19" spans="2:6" x14ac:dyDescent="0.5">
      <c r="B19" s="3">
        <f t="shared" si="2"/>
        <v>10</v>
      </c>
      <c r="C19" s="30">
        <f t="shared" si="3"/>
        <v>0.16</v>
      </c>
      <c r="D19" s="4">
        <f t="shared" si="0"/>
        <v>-2266.836034468045</v>
      </c>
      <c r="E19" s="4"/>
      <c r="F19" s="4">
        <f t="shared" si="1"/>
        <v>10000</v>
      </c>
    </row>
    <row r="20" spans="2:6" x14ac:dyDescent="0.5">
      <c r="B20" s="3">
        <f t="shared" si="2"/>
        <v>10</v>
      </c>
      <c r="C20" s="30">
        <f t="shared" si="3"/>
        <v>0.17</v>
      </c>
      <c r="D20" s="4">
        <f t="shared" si="0"/>
        <v>-2080.3738328530444</v>
      </c>
      <c r="E20" s="4"/>
      <c r="F20" s="4">
        <f t="shared" si="1"/>
        <v>10000</v>
      </c>
    </row>
    <row r="21" spans="2:6" x14ac:dyDescent="0.5">
      <c r="B21" s="3">
        <f t="shared" si="2"/>
        <v>10</v>
      </c>
      <c r="C21" s="30">
        <f t="shared" si="3"/>
        <v>0.18000000000000002</v>
      </c>
      <c r="D21" s="4">
        <f t="shared" si="0"/>
        <v>-1910.6446691360586</v>
      </c>
      <c r="E21" s="4"/>
      <c r="F21" s="4">
        <f t="shared" si="1"/>
        <v>10000</v>
      </c>
    </row>
    <row r="22" spans="2:6" x14ac:dyDescent="0.5">
      <c r="B22" s="3">
        <f t="shared" si="2"/>
        <v>10</v>
      </c>
      <c r="C22" s="30">
        <f t="shared" si="3"/>
        <v>0.19000000000000003</v>
      </c>
      <c r="D22" s="4">
        <f t="shared" si="0"/>
        <v>-1756.0237527767229</v>
      </c>
      <c r="E22" s="4"/>
      <c r="F22" s="4">
        <f t="shared" si="1"/>
        <v>10000</v>
      </c>
    </row>
    <row r="23" spans="2:6" x14ac:dyDescent="0.5">
      <c r="B23" s="3">
        <f t="shared" si="2"/>
        <v>10</v>
      </c>
      <c r="C23" s="30">
        <f t="shared" si="3"/>
        <v>0.20000000000000004</v>
      </c>
      <c r="D23" s="4">
        <f t="shared" si="0"/>
        <v>-1615.0558288984575</v>
      </c>
      <c r="E23" s="4"/>
      <c r="F23" s="4">
        <f t="shared" si="1"/>
        <v>10000</v>
      </c>
    </row>
    <row r="24" spans="2:6" x14ac:dyDescent="0.5">
      <c r="B24" s="3">
        <f t="shared" si="2"/>
        <v>10</v>
      </c>
      <c r="C24" s="30">
        <f t="shared" si="3"/>
        <v>0.21000000000000005</v>
      </c>
      <c r="D24" s="4">
        <f t="shared" si="0"/>
        <v>-1486.4362802414373</v>
      </c>
      <c r="E24" s="4"/>
      <c r="F24" s="4">
        <f t="shared" si="1"/>
        <v>10000</v>
      </c>
    </row>
    <row r="25" spans="2:6" x14ac:dyDescent="0.5">
      <c r="B25" s="3">
        <f t="shared" si="2"/>
        <v>10</v>
      </c>
      <c r="C25" s="30">
        <f t="shared" si="3"/>
        <v>0.22000000000000006</v>
      </c>
      <c r="D25" s="4">
        <f t="shared" si="0"/>
        <v>-1368.9944682053731</v>
      </c>
      <c r="E25" s="4"/>
      <c r="F25" s="4">
        <f t="shared" si="1"/>
        <v>10000</v>
      </c>
    </row>
    <row r="26" spans="2:6" x14ac:dyDescent="0.5">
      <c r="B26" s="3">
        <f t="shared" si="2"/>
        <v>10</v>
      </c>
      <c r="C26" s="30">
        <f t="shared" si="3"/>
        <v>0.23000000000000007</v>
      </c>
      <c r="D26" s="4">
        <f t="shared" si="0"/>
        <v>-1261.6790322332936</v>
      </c>
      <c r="E26" s="4"/>
      <c r="F26" s="4">
        <f t="shared" si="1"/>
        <v>10000</v>
      </c>
    </row>
    <row r="27" spans="2:6" x14ac:dyDescent="0.5">
      <c r="B27" s="3">
        <f t="shared" si="2"/>
        <v>10</v>
      </c>
      <c r="C27" s="30">
        <f t="shared" si="3"/>
        <v>0.24000000000000007</v>
      </c>
      <c r="D27" s="4">
        <f t="shared" si="0"/>
        <v>-1163.5449038968914</v>
      </c>
      <c r="E27" s="4"/>
      <c r="F27" s="4">
        <f t="shared" si="1"/>
        <v>10000</v>
      </c>
    </row>
    <row r="28" spans="2:6" x14ac:dyDescent="0.5">
      <c r="B28" s="3">
        <f t="shared" si="2"/>
        <v>10</v>
      </c>
      <c r="C28" s="30">
        <f t="shared" si="3"/>
        <v>0.25000000000000006</v>
      </c>
      <c r="D28" s="4">
        <f t="shared" ref="D28" si="4">PV(C28,B28,E28,F28)</f>
        <v>-1073.741824</v>
      </c>
      <c r="E28" s="4"/>
      <c r="F28" s="4">
        <f t="shared" si="1"/>
        <v>10000</v>
      </c>
    </row>
    <row r="29" spans="2:6" x14ac:dyDescent="0.5">
      <c r="B29" s="3">
        <f t="shared" si="2"/>
        <v>10</v>
      </c>
      <c r="C29" s="30">
        <f t="shared" si="3"/>
        <v>0.26000000000000006</v>
      </c>
      <c r="D29" s="4">
        <f t="shared" ref="D29" si="5">PV(C29,B29,E29,F29)</f>
        <v>-991.50417856901959</v>
      </c>
      <c r="E29" s="4"/>
      <c r="F29" s="4">
        <f t="shared" si="1"/>
        <v>10000</v>
      </c>
    </row>
  </sheetData>
  <mergeCells count="1">
    <mergeCell ref="B1:F1"/>
  </mergeCells>
  <pageMargins left="0.7" right="0.7" top="0.75" bottom="0.75" header="0.3" footer="0.3"/>
  <ignoredErrors>
    <ignoredError sqref="C5:C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4727-C646-4FAD-B89C-DB6D9A4D17E7}">
  <dimension ref="A1:F16"/>
  <sheetViews>
    <sheetView zoomScale="82" zoomScaleNormal="82" workbookViewId="0">
      <selection activeCell="B1" sqref="B1:F1"/>
    </sheetView>
  </sheetViews>
  <sheetFormatPr defaultColWidth="9.140625" defaultRowHeight="36" customHeight="1" x14ac:dyDescent="0.25"/>
  <cols>
    <col min="1" max="1" width="6.28515625" style="38" customWidth="1"/>
    <col min="2" max="3" width="18.7109375" style="37" customWidth="1"/>
    <col min="4" max="5" width="30.7109375" style="37" customWidth="1"/>
    <col min="6" max="6" width="36.7109375" style="37" customWidth="1"/>
    <col min="7" max="16" width="9.140625" style="37" customWidth="1"/>
    <col min="17" max="16384" width="9.140625" style="37"/>
  </cols>
  <sheetData>
    <row r="1" spans="1:6" ht="36" customHeight="1" x14ac:dyDescent="0.25">
      <c r="B1" s="72" t="s">
        <v>7</v>
      </c>
      <c r="C1" s="72"/>
      <c r="D1" s="72"/>
      <c r="E1" s="72"/>
      <c r="F1" s="72"/>
    </row>
    <row r="2" spans="1:6" ht="25.9" customHeight="1" thickBot="1" x14ac:dyDescent="0.3">
      <c r="B2" s="44"/>
    </row>
    <row r="3" spans="1:6" ht="36" customHeight="1" thickBot="1" x14ac:dyDescent="0.3">
      <c r="B3" s="43" t="s">
        <v>1</v>
      </c>
      <c r="C3" s="43" t="s">
        <v>2</v>
      </c>
      <c r="D3" s="43" t="s">
        <v>0</v>
      </c>
      <c r="E3" s="43" t="s">
        <v>4</v>
      </c>
      <c r="F3" s="43" t="s">
        <v>3</v>
      </c>
    </row>
    <row r="4" spans="1:6" ht="36" customHeight="1" thickBot="1" x14ac:dyDescent="0.3">
      <c r="B4" s="45" t="s">
        <v>12</v>
      </c>
      <c r="C4" s="46"/>
      <c r="D4" s="46"/>
      <c r="E4" s="46"/>
      <c r="F4" s="46"/>
    </row>
    <row r="5" spans="1:6" ht="36" customHeight="1" thickBot="1" x14ac:dyDescent="0.3">
      <c r="A5" s="38" t="s">
        <v>19</v>
      </c>
      <c r="B5" s="39">
        <v>10</v>
      </c>
      <c r="C5" s="40">
        <v>0.1</v>
      </c>
      <c r="D5" s="41">
        <v>-10000</v>
      </c>
      <c r="E5" s="41">
        <v>0</v>
      </c>
      <c r="F5" s="42">
        <f>FV(C5,B5,E5,D5)</f>
        <v>25937.424601000017</v>
      </c>
    </row>
    <row r="6" spans="1:6" ht="25.9" customHeight="1" x14ac:dyDescent="0.25">
      <c r="B6" s="47"/>
      <c r="C6" s="48"/>
      <c r="D6" s="48"/>
      <c r="E6" s="49"/>
      <c r="F6" s="49"/>
    </row>
    <row r="7" spans="1:6" ht="36" customHeight="1" thickBot="1" x14ac:dyDescent="0.3">
      <c r="B7" s="45" t="s">
        <v>13</v>
      </c>
      <c r="C7" s="50"/>
      <c r="D7" s="51"/>
      <c r="E7" s="51"/>
      <c r="F7" s="51"/>
    </row>
    <row r="8" spans="1:6" ht="36" customHeight="1" thickBot="1" x14ac:dyDescent="0.3">
      <c r="A8" s="38" t="s">
        <v>20</v>
      </c>
      <c r="B8" s="39">
        <f>+B5</f>
        <v>10</v>
      </c>
      <c r="C8" s="40">
        <f>+C5</f>
        <v>0.1</v>
      </c>
      <c r="D8" s="42">
        <f>+PV(C8,B8,E8,F8)</f>
        <v>-3855.4328942953148</v>
      </c>
      <c r="E8" s="41">
        <v>0</v>
      </c>
      <c r="F8" s="41">
        <v>10000</v>
      </c>
    </row>
    <row r="9" spans="1:6" ht="25.9" customHeight="1" x14ac:dyDescent="0.25">
      <c r="B9" s="38"/>
      <c r="C9" s="50"/>
      <c r="D9" s="50"/>
      <c r="E9" s="51"/>
      <c r="F9" s="51"/>
    </row>
    <row r="10" spans="1:6" ht="36" customHeight="1" thickBot="1" x14ac:dyDescent="0.3">
      <c r="B10" s="45" t="s">
        <v>14</v>
      </c>
      <c r="C10" s="50"/>
      <c r="D10" s="51"/>
      <c r="E10" s="51"/>
      <c r="F10" s="51"/>
    </row>
    <row r="11" spans="1:6" ht="36" customHeight="1" thickBot="1" x14ac:dyDescent="0.3">
      <c r="A11" s="38" t="s">
        <v>21</v>
      </c>
      <c r="B11" s="39">
        <f>+B5</f>
        <v>10</v>
      </c>
      <c r="C11" s="40">
        <f>+C5</f>
        <v>0.1</v>
      </c>
      <c r="D11" s="41">
        <v>0</v>
      </c>
      <c r="E11" s="41">
        <v>-10000</v>
      </c>
      <c r="F11" s="42">
        <f>FV(C11,B11,E11,D11)</f>
        <v>159374.24601000018</v>
      </c>
    </row>
    <row r="12" spans="1:6" ht="25.9" customHeight="1" x14ac:dyDescent="0.25">
      <c r="B12" s="38"/>
      <c r="C12" s="50"/>
      <c r="D12" s="51"/>
      <c r="E12" s="51"/>
      <c r="F12" s="51"/>
    </row>
    <row r="13" spans="1:6" ht="36" customHeight="1" thickBot="1" x14ac:dyDescent="0.3">
      <c r="B13" s="45" t="s">
        <v>15</v>
      </c>
      <c r="C13" s="50"/>
      <c r="D13" s="51"/>
      <c r="E13" s="51"/>
      <c r="F13" s="51"/>
    </row>
    <row r="14" spans="1:6" ht="36" customHeight="1" thickBot="1" x14ac:dyDescent="0.3">
      <c r="A14" s="38" t="s">
        <v>22</v>
      </c>
      <c r="B14" s="39">
        <f>+B11</f>
        <v>10</v>
      </c>
      <c r="C14" s="40">
        <f>+C11</f>
        <v>0.1</v>
      </c>
      <c r="D14" s="41">
        <f>+E14</f>
        <v>-10000</v>
      </c>
      <c r="E14" s="41">
        <f>+E11</f>
        <v>-10000</v>
      </c>
      <c r="F14" s="42">
        <f>FV(C14,B14,E14,D14)</f>
        <v>185311.67061100018</v>
      </c>
    </row>
    <row r="15" spans="1:6" ht="25.9" customHeight="1" x14ac:dyDescent="0.25">
      <c r="B15" s="38"/>
      <c r="C15" s="50"/>
      <c r="D15" s="51"/>
      <c r="E15" s="51"/>
      <c r="F15" s="51"/>
    </row>
    <row r="16" spans="1:6" ht="36" customHeight="1" x14ac:dyDescent="0.25">
      <c r="F16" s="52">
        <f>+F5+F11</f>
        <v>185311.67061100018</v>
      </c>
    </row>
  </sheetData>
  <mergeCells count="1">
    <mergeCell ref="B1:F1"/>
  </mergeCells>
  <pageMargins left="0.7" right="0.7" top="0.75" bottom="0.75" header="0.3" footer="0.3"/>
  <pageSetup orientation="portrait" r:id="rId1"/>
  <ignoredErrors>
    <ignoredError sqref="D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571E-7DC6-465B-92D8-CFF8725BCD71}">
  <dimension ref="A1:L18"/>
  <sheetViews>
    <sheetView zoomScale="82" zoomScaleNormal="82" workbookViewId="0">
      <selection activeCell="D12" sqref="D12"/>
    </sheetView>
  </sheetViews>
  <sheetFormatPr defaultColWidth="9.140625" defaultRowHeight="31.5" x14ac:dyDescent="0.25"/>
  <cols>
    <col min="1" max="1" width="6.28515625" style="67" customWidth="1"/>
    <col min="2" max="3" width="18.7109375" style="53" customWidth="1"/>
    <col min="4" max="6" width="36.7109375" style="53" customWidth="1"/>
    <col min="7" max="7" width="9.140625" style="53" customWidth="1"/>
    <col min="8" max="16384" width="9.140625" style="53"/>
  </cols>
  <sheetData>
    <row r="1" spans="1:11" ht="31.9" customHeight="1" x14ac:dyDescent="0.25">
      <c r="B1" s="73" t="s">
        <v>8</v>
      </c>
      <c r="C1" s="73"/>
      <c r="D1" s="73"/>
      <c r="E1" s="73"/>
      <c r="F1" s="73"/>
    </row>
    <row r="2" spans="1:11" ht="18.600000000000001" customHeight="1" thickBot="1" x14ac:dyDescent="0.3">
      <c r="B2" s="54"/>
    </row>
    <row r="3" spans="1:11" ht="31.9" customHeight="1" thickBot="1" x14ac:dyDescent="0.3">
      <c r="B3" s="43" t="s">
        <v>1</v>
      </c>
      <c r="C3" s="43" t="s">
        <v>2</v>
      </c>
      <c r="D3" s="43" t="s">
        <v>0</v>
      </c>
      <c r="E3" s="43" t="s">
        <v>4</v>
      </c>
      <c r="F3" s="43" t="s">
        <v>3</v>
      </c>
    </row>
    <row r="4" spans="1:11" ht="18.600000000000001" customHeight="1" thickBot="1" x14ac:dyDescent="0.3"/>
    <row r="5" spans="1:11" ht="32.25" thickBot="1" x14ac:dyDescent="0.3">
      <c r="A5" s="67" t="s">
        <v>19</v>
      </c>
      <c r="B5" s="55">
        <v>180</v>
      </c>
      <c r="C5" s="56">
        <v>4.5830000000000003E-3</v>
      </c>
      <c r="D5" s="57">
        <v>2250000</v>
      </c>
      <c r="E5" s="58">
        <f>PMT(C5,B5,D5,F5)</f>
        <v>-18383.900145142707</v>
      </c>
      <c r="F5" s="57">
        <v>0</v>
      </c>
      <c r="G5" s="59"/>
    </row>
    <row r="6" spans="1:11" ht="36" customHeight="1" x14ac:dyDescent="0.25">
      <c r="B6" s="60" t="s">
        <v>32</v>
      </c>
      <c r="C6" s="61"/>
      <c r="D6" s="62"/>
      <c r="E6" s="62"/>
      <c r="F6" s="62"/>
      <c r="G6" s="59"/>
    </row>
    <row r="7" spans="1:11" ht="18" customHeight="1" thickBot="1" x14ac:dyDescent="0.3">
      <c r="B7" s="45"/>
      <c r="C7" s="63"/>
      <c r="D7" s="64"/>
      <c r="E7" s="64"/>
      <c r="F7" s="64"/>
    </row>
    <row r="8" spans="1:11" ht="32.25" thickBot="1" x14ac:dyDescent="0.3">
      <c r="A8" s="67" t="s">
        <v>20</v>
      </c>
      <c r="B8" s="55">
        <f>10*12</f>
        <v>120</v>
      </c>
      <c r="C8" s="56">
        <f>3.6%/12</f>
        <v>3.0000000000000005E-3</v>
      </c>
      <c r="D8" s="57">
        <v>0</v>
      </c>
      <c r="E8" s="57">
        <v>10000</v>
      </c>
      <c r="F8" s="58">
        <f>FV(C8,B8,E8,D8)</f>
        <v>-1441857.2310213447</v>
      </c>
      <c r="G8" s="59"/>
      <c r="H8" s="59"/>
      <c r="I8" s="59"/>
      <c r="J8" s="59"/>
    </row>
    <row r="9" spans="1:11" ht="36" customHeight="1" x14ac:dyDescent="0.25">
      <c r="B9" s="60" t="s">
        <v>24</v>
      </c>
      <c r="C9" s="61"/>
      <c r="D9" s="62"/>
      <c r="E9" s="62"/>
      <c r="F9" s="62"/>
      <c r="G9" s="59"/>
      <c r="H9" s="59"/>
      <c r="I9" s="59"/>
      <c r="J9" s="59"/>
    </row>
    <row r="10" spans="1:11" ht="18" customHeight="1" thickBot="1" x14ac:dyDescent="0.3">
      <c r="B10" s="45"/>
      <c r="C10" s="63"/>
      <c r="D10" s="64"/>
      <c r="E10" s="64"/>
      <c r="F10" s="64"/>
    </row>
    <row r="11" spans="1:11" ht="32.25" thickBot="1" x14ac:dyDescent="0.3">
      <c r="A11" s="67" t="s">
        <v>21</v>
      </c>
      <c r="B11" s="55">
        <v>180</v>
      </c>
      <c r="C11" s="56">
        <v>4.5799999999999999E-3</v>
      </c>
      <c r="D11" s="57">
        <v>0</v>
      </c>
      <c r="E11" s="65">
        <f>PMT(C11,B11,D11,F11)</f>
        <v>-8074.6022040192138</v>
      </c>
      <c r="F11" s="57">
        <v>2250000</v>
      </c>
      <c r="G11" s="59"/>
      <c r="H11" s="59"/>
      <c r="I11" s="59"/>
      <c r="J11" s="59"/>
      <c r="K11" s="59"/>
    </row>
    <row r="12" spans="1:11" ht="36" customHeight="1" x14ac:dyDescent="0.25">
      <c r="B12" s="60" t="s">
        <v>26</v>
      </c>
      <c r="C12" s="61"/>
      <c r="D12" s="62"/>
      <c r="E12" s="62"/>
      <c r="F12" s="62"/>
      <c r="G12" s="59"/>
      <c r="H12" s="59"/>
      <c r="I12" s="59"/>
      <c r="J12" s="59"/>
      <c r="K12" s="59"/>
    </row>
    <row r="13" spans="1:11" ht="18" customHeight="1" thickBot="1" x14ac:dyDescent="0.3">
      <c r="B13" s="67"/>
      <c r="C13" s="63"/>
      <c r="D13" s="64"/>
      <c r="E13" s="64"/>
      <c r="F13" s="64"/>
    </row>
    <row r="14" spans="1:11" ht="32.25" thickBot="1" x14ac:dyDescent="0.3">
      <c r="A14" s="67" t="s">
        <v>22</v>
      </c>
      <c r="B14" s="55">
        <v>264</v>
      </c>
      <c r="C14" s="68">
        <v>5.4169999999999999E-3</v>
      </c>
      <c r="D14" s="69">
        <v>0</v>
      </c>
      <c r="E14" s="69">
        <v>1800</v>
      </c>
      <c r="F14" s="58">
        <f>FV(C14,B14,E14,D14)</f>
        <v>-1051014.2743233915</v>
      </c>
      <c r="G14" s="59"/>
      <c r="H14" s="59"/>
      <c r="I14" s="59"/>
      <c r="J14" s="59"/>
    </row>
    <row r="15" spans="1:11" ht="36" customHeight="1" x14ac:dyDescent="0.25">
      <c r="B15" s="60" t="s">
        <v>27</v>
      </c>
      <c r="C15" s="61"/>
      <c r="D15" s="62"/>
      <c r="E15" s="62"/>
      <c r="F15" s="62"/>
      <c r="G15" s="59"/>
      <c r="H15" s="59"/>
      <c r="I15" s="59"/>
      <c r="J15" s="59"/>
    </row>
    <row r="16" spans="1:11" ht="18" customHeight="1" thickBot="1" x14ac:dyDescent="0.3">
      <c r="B16" s="67"/>
      <c r="C16" s="63"/>
      <c r="D16" s="64"/>
      <c r="E16" s="64"/>
      <c r="F16" s="64"/>
    </row>
    <row r="17" spans="1:12" ht="32.25" thickBot="1" x14ac:dyDescent="0.3">
      <c r="A17" s="67" t="s">
        <v>23</v>
      </c>
      <c r="B17" s="70">
        <f>NPER(C17,E17,D17,F17)</f>
        <v>124.04020783723143</v>
      </c>
      <c r="C17" s="68">
        <f>+C8</f>
        <v>3.0000000000000005E-3</v>
      </c>
      <c r="D17" s="69">
        <f>+D8</f>
        <v>0</v>
      </c>
      <c r="E17" s="57">
        <f>+E8</f>
        <v>10000</v>
      </c>
      <c r="F17" s="66">
        <f>-2000000*0.75</f>
        <v>-1500000</v>
      </c>
      <c r="G17" s="59"/>
      <c r="H17" s="59"/>
      <c r="I17" s="59"/>
      <c r="J17" s="59"/>
      <c r="K17" s="59"/>
      <c r="L17" s="59"/>
    </row>
    <row r="18" spans="1:12" ht="36" customHeight="1" x14ac:dyDescent="0.25">
      <c r="B18" s="60" t="s">
        <v>25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A7E-747A-4169-8BD6-EDAAB1A78E9E}">
  <dimension ref="B1:T370"/>
  <sheetViews>
    <sheetView tabSelected="1" topLeftCell="A6" zoomScale="70" zoomScaleNormal="70" workbookViewId="0">
      <selection activeCell="T15" sqref="T15"/>
    </sheetView>
  </sheetViews>
  <sheetFormatPr defaultColWidth="9.140625" defaultRowHeight="31.9" customHeight="1" x14ac:dyDescent="0.5"/>
  <cols>
    <col min="1" max="1" width="4.7109375" style="2" customWidth="1"/>
    <col min="2" max="2" width="9.140625" style="2" customWidth="1"/>
    <col min="3" max="3" width="32.7109375" style="2" customWidth="1"/>
    <col min="4" max="4" width="32.5703125" style="2" customWidth="1"/>
    <col min="5" max="6" width="32.7109375" style="2" customWidth="1"/>
    <col min="7" max="19" width="9.140625" style="2"/>
    <col min="20" max="20" width="27.85546875" style="2" bestFit="1" customWidth="1"/>
    <col min="21" max="16384" width="9.140625" style="2"/>
  </cols>
  <sheetData>
    <row r="1" spans="2:20" ht="31.9" customHeight="1" x14ac:dyDescent="0.5">
      <c r="B1" s="74" t="s">
        <v>11</v>
      </c>
      <c r="C1" s="74"/>
      <c r="D1" s="74"/>
      <c r="E1" s="74"/>
      <c r="F1" s="74"/>
    </row>
    <row r="2" spans="2:20" ht="31.9" customHeight="1" thickBot="1" x14ac:dyDescent="0.55000000000000004">
      <c r="B2" s="1"/>
    </row>
    <row r="3" spans="2:20" ht="31.9" customHeight="1" thickBot="1" x14ac:dyDescent="0.55000000000000004">
      <c r="B3" s="9" t="s">
        <v>1</v>
      </c>
      <c r="C3" s="9" t="s">
        <v>2</v>
      </c>
      <c r="D3" s="9" t="s">
        <v>0</v>
      </c>
      <c r="E3" s="9" t="s">
        <v>4</v>
      </c>
      <c r="F3" s="9" t="s">
        <v>3</v>
      </c>
    </row>
    <row r="4" spans="2:20" ht="31.9" customHeight="1" thickBot="1" x14ac:dyDescent="0.55000000000000004">
      <c r="B4" s="33">
        <v>360</v>
      </c>
      <c r="C4" s="34">
        <v>3.9579999999999997E-3</v>
      </c>
      <c r="D4" s="35">
        <v>5000000</v>
      </c>
      <c r="E4" s="32">
        <f>PMT($C$4,$B$4,$D$4,$F$4)</f>
        <v>-26081.161327407975</v>
      </c>
      <c r="F4" s="35">
        <v>0</v>
      </c>
    </row>
    <row r="5" spans="2:20" ht="31.9" customHeight="1" thickBot="1" x14ac:dyDescent="0.55000000000000004">
      <c r="B5" s="26"/>
      <c r="C5" s="27"/>
      <c r="D5" s="28"/>
      <c r="E5" s="28"/>
      <c r="F5" s="28"/>
    </row>
    <row r="6" spans="2:20" ht="31.9" customHeight="1" thickBot="1" x14ac:dyDescent="0.55000000000000004">
      <c r="B6" s="26"/>
      <c r="C6" s="34">
        <v>1.4999999999999999E-2</v>
      </c>
      <c r="D6" s="29" t="s">
        <v>16</v>
      </c>
      <c r="E6" s="28"/>
      <c r="F6" s="28"/>
    </row>
    <row r="7" spans="2:20" ht="31.9" customHeight="1" thickBot="1" x14ac:dyDescent="0.55000000000000004">
      <c r="B7" s="26"/>
      <c r="C7" s="36">
        <v>0</v>
      </c>
      <c r="D7" s="29" t="s">
        <v>18</v>
      </c>
      <c r="E7" s="28"/>
      <c r="F7" s="28"/>
    </row>
    <row r="9" spans="2:20" ht="31.9" customHeight="1" x14ac:dyDescent="0.5">
      <c r="C9" s="10" t="s">
        <v>30</v>
      </c>
      <c r="D9" s="10" t="s">
        <v>29</v>
      </c>
      <c r="E9" s="12" t="s">
        <v>28</v>
      </c>
      <c r="F9" s="12" t="s">
        <v>31</v>
      </c>
    </row>
    <row r="10" spans="2:20" ht="31.9" customHeight="1" x14ac:dyDescent="0.5">
      <c r="B10" s="2">
        <v>1</v>
      </c>
      <c r="C10" s="23">
        <f>-D4*C4</f>
        <v>-19790</v>
      </c>
      <c r="D10" s="17">
        <f>+E10-C10</f>
        <v>-6291.1613274079755</v>
      </c>
      <c r="E10" s="21">
        <f>+E4</f>
        <v>-26081.161327407975</v>
      </c>
      <c r="F10" s="16">
        <f>$D$4+(E10-C10)</f>
        <v>4993708.8386725923</v>
      </c>
    </row>
    <row r="11" spans="2:20" ht="31.9" customHeight="1" x14ac:dyDescent="0.5">
      <c r="B11" s="2">
        <f>+B10+1</f>
        <v>2</v>
      </c>
      <c r="C11" s="23">
        <f>-F10*$C$4</f>
        <v>-19765.099583466119</v>
      </c>
      <c r="D11" s="17">
        <f t="shared" ref="D11:D74" si="0">+E11-C11</f>
        <v>-6316.0617439418565</v>
      </c>
      <c r="E11" s="21">
        <f>+$E$4</f>
        <v>-26081.161327407975</v>
      </c>
      <c r="F11" s="16">
        <f>+F10+(E11-C11)</f>
        <v>4987392.7769286502</v>
      </c>
    </row>
    <row r="12" spans="2:20" ht="31.9" customHeight="1" x14ac:dyDescent="0.5">
      <c r="B12" s="2">
        <f t="shared" ref="B12:B75" si="1">+B11+1</f>
        <v>3</v>
      </c>
      <c r="C12" s="23">
        <f t="shared" ref="C12:C75" si="2">-F11*$C$4</f>
        <v>-19740.100611083595</v>
      </c>
      <c r="D12" s="17">
        <f t="shared" si="0"/>
        <v>-6341.0607163243803</v>
      </c>
      <c r="E12" s="21">
        <f t="shared" ref="E12:E75" si="3">+$E$4</f>
        <v>-26081.161327407975</v>
      </c>
      <c r="F12" s="16">
        <f t="shared" ref="F12:F75" si="4">+F11+(E12-C12)</f>
        <v>4981051.7162123257</v>
      </c>
    </row>
    <row r="13" spans="2:20" ht="31.9" customHeight="1" x14ac:dyDescent="0.5">
      <c r="B13" s="2">
        <f t="shared" si="1"/>
        <v>4</v>
      </c>
      <c r="C13" s="23">
        <f t="shared" si="2"/>
        <v>-19715.002692768383</v>
      </c>
      <c r="D13" s="17">
        <f t="shared" si="0"/>
        <v>-6366.1586346395925</v>
      </c>
      <c r="E13" s="21">
        <f t="shared" si="3"/>
        <v>-26081.161327407975</v>
      </c>
      <c r="F13" s="16">
        <f t="shared" si="4"/>
        <v>4974685.5575776864</v>
      </c>
    </row>
    <row r="14" spans="2:20" ht="31.9" customHeight="1" x14ac:dyDescent="0.5">
      <c r="B14" s="2">
        <f t="shared" si="1"/>
        <v>5</v>
      </c>
      <c r="C14" s="23">
        <f t="shared" si="2"/>
        <v>-19689.805436892482</v>
      </c>
      <c r="D14" s="17">
        <f t="shared" si="0"/>
        <v>-6391.3558905154932</v>
      </c>
      <c r="E14" s="21">
        <f t="shared" si="3"/>
        <v>-26081.161327407975</v>
      </c>
      <c r="F14" s="16">
        <f t="shared" si="4"/>
        <v>4968294.2016871711</v>
      </c>
    </row>
    <row r="15" spans="2:20" ht="31.9" customHeight="1" x14ac:dyDescent="0.5">
      <c r="B15" s="2">
        <f t="shared" si="1"/>
        <v>6</v>
      </c>
      <c r="C15" s="23">
        <f t="shared" si="2"/>
        <v>-19664.508450277823</v>
      </c>
      <c r="D15" s="17">
        <f t="shared" si="0"/>
        <v>-6416.6528771301528</v>
      </c>
      <c r="E15" s="21">
        <f t="shared" si="3"/>
        <v>-26081.161327407975</v>
      </c>
      <c r="F15" s="16">
        <f t="shared" si="4"/>
        <v>4961877.5488100406</v>
      </c>
      <c r="T15" s="75"/>
    </row>
    <row r="16" spans="2:20" ht="31.9" customHeight="1" x14ac:dyDescent="0.5">
      <c r="B16" s="2">
        <f t="shared" si="1"/>
        <v>7</v>
      </c>
      <c r="C16" s="23">
        <f t="shared" si="2"/>
        <v>-19639.111338190138</v>
      </c>
      <c r="D16" s="17">
        <f t="shared" si="0"/>
        <v>-6442.0499892178377</v>
      </c>
      <c r="E16" s="21">
        <f t="shared" si="3"/>
        <v>-26081.161327407975</v>
      </c>
      <c r="F16" s="16">
        <f t="shared" si="4"/>
        <v>4955435.4988208227</v>
      </c>
    </row>
    <row r="17" spans="2:6" ht="31.9" customHeight="1" x14ac:dyDescent="0.5">
      <c r="B17" s="2">
        <f t="shared" si="1"/>
        <v>8</v>
      </c>
      <c r="C17" s="23">
        <f t="shared" si="2"/>
        <v>-19613.613704332816</v>
      </c>
      <c r="D17" s="17">
        <f t="shared" si="0"/>
        <v>-6467.5476230751592</v>
      </c>
      <c r="E17" s="21">
        <f t="shared" si="3"/>
        <v>-26081.161327407975</v>
      </c>
      <c r="F17" s="16">
        <f t="shared" si="4"/>
        <v>4948967.9511977471</v>
      </c>
    </row>
    <row r="18" spans="2:6" ht="31.9" customHeight="1" x14ac:dyDescent="0.5">
      <c r="B18" s="2">
        <f t="shared" si="1"/>
        <v>9</v>
      </c>
      <c r="C18" s="23">
        <f t="shared" si="2"/>
        <v>-19588.015150840682</v>
      </c>
      <c r="D18" s="17">
        <f t="shared" si="0"/>
        <v>-6493.1461765672939</v>
      </c>
      <c r="E18" s="21">
        <f t="shared" si="3"/>
        <v>-26081.161327407975</v>
      </c>
      <c r="F18" s="16">
        <f t="shared" si="4"/>
        <v>4942474.8050211798</v>
      </c>
    </row>
    <row r="19" spans="2:6" ht="31.9" customHeight="1" x14ac:dyDescent="0.5">
      <c r="B19" s="2">
        <f t="shared" si="1"/>
        <v>10</v>
      </c>
      <c r="C19" s="23">
        <f t="shared" si="2"/>
        <v>-19562.315278273829</v>
      </c>
      <c r="D19" s="17">
        <f t="shared" si="0"/>
        <v>-6518.8460491341466</v>
      </c>
      <c r="E19" s="21">
        <f t="shared" si="3"/>
        <v>-26081.161327407975</v>
      </c>
      <c r="F19" s="16">
        <f t="shared" si="4"/>
        <v>4935955.9589720462</v>
      </c>
    </row>
    <row r="20" spans="2:6" ht="31.9" customHeight="1" x14ac:dyDescent="0.5">
      <c r="B20" s="2">
        <f t="shared" si="1"/>
        <v>11</v>
      </c>
      <c r="C20" s="23">
        <f t="shared" si="2"/>
        <v>-19536.513685611357</v>
      </c>
      <c r="D20" s="17">
        <f t="shared" si="0"/>
        <v>-6544.6476417966187</v>
      </c>
      <c r="E20" s="21">
        <f t="shared" si="3"/>
        <v>-26081.161327407975</v>
      </c>
      <c r="F20" s="16">
        <f t="shared" si="4"/>
        <v>4929411.3113302495</v>
      </c>
    </row>
    <row r="21" spans="2:6" ht="31.9" customHeight="1" x14ac:dyDescent="0.5">
      <c r="B21" s="2">
        <f t="shared" si="1"/>
        <v>12</v>
      </c>
      <c r="C21" s="23">
        <f t="shared" si="2"/>
        <v>-19510.609970245125</v>
      </c>
      <c r="D21" s="17">
        <f t="shared" si="0"/>
        <v>-6570.5513571628508</v>
      </c>
      <c r="E21" s="21">
        <f t="shared" si="3"/>
        <v>-26081.161327407975</v>
      </c>
      <c r="F21" s="16">
        <f t="shared" si="4"/>
        <v>4922840.7599730864</v>
      </c>
    </row>
    <row r="22" spans="2:6" ht="31.9" customHeight="1" x14ac:dyDescent="0.5">
      <c r="B22" s="2">
        <f t="shared" si="1"/>
        <v>13</v>
      </c>
      <c r="C22" s="23">
        <f t="shared" si="2"/>
        <v>-19484.603727973474</v>
      </c>
      <c r="D22" s="17">
        <f t="shared" si="0"/>
        <v>-6596.5575994345018</v>
      </c>
      <c r="E22" s="21">
        <f t="shared" si="3"/>
        <v>-26081.161327407975</v>
      </c>
      <c r="F22" s="16">
        <f t="shared" si="4"/>
        <v>4916244.2023736518</v>
      </c>
    </row>
    <row r="23" spans="2:6" ht="31.9" customHeight="1" x14ac:dyDescent="0.5">
      <c r="B23" s="2">
        <f t="shared" si="1"/>
        <v>14</v>
      </c>
      <c r="C23" s="23">
        <f t="shared" si="2"/>
        <v>-19458.494552994911</v>
      </c>
      <c r="D23" s="17">
        <f t="shared" si="0"/>
        <v>-6622.6667744130646</v>
      </c>
      <c r="E23" s="21">
        <f t="shared" si="3"/>
        <v>-26081.161327407975</v>
      </c>
      <c r="F23" s="16">
        <f t="shared" si="4"/>
        <v>4909621.5355992392</v>
      </c>
    </row>
    <row r="24" spans="2:6" ht="31.9" customHeight="1" x14ac:dyDescent="0.5">
      <c r="B24" s="2">
        <f t="shared" si="1"/>
        <v>15</v>
      </c>
      <c r="C24" s="23">
        <f t="shared" si="2"/>
        <v>-19432.282037901787</v>
      </c>
      <c r="D24" s="17">
        <f t="shared" si="0"/>
        <v>-6648.8792895061888</v>
      </c>
      <c r="E24" s="21">
        <f t="shared" si="3"/>
        <v>-26081.161327407975</v>
      </c>
      <c r="F24" s="16">
        <f t="shared" si="4"/>
        <v>4902972.6563097332</v>
      </c>
    </row>
    <row r="25" spans="2:6" ht="31.9" customHeight="1" x14ac:dyDescent="0.5">
      <c r="B25" s="2">
        <f t="shared" si="1"/>
        <v>16</v>
      </c>
      <c r="C25" s="23">
        <f t="shared" si="2"/>
        <v>-19405.965773673921</v>
      </c>
      <c r="D25" s="17">
        <f t="shared" si="0"/>
        <v>-6675.1955537340546</v>
      </c>
      <c r="E25" s="21">
        <f t="shared" si="3"/>
        <v>-26081.161327407975</v>
      </c>
      <c r="F25" s="16">
        <f t="shared" si="4"/>
        <v>4896297.4607559992</v>
      </c>
    </row>
    <row r="26" spans="2:6" ht="31.9" customHeight="1" x14ac:dyDescent="0.5">
      <c r="B26" s="2">
        <f t="shared" si="1"/>
        <v>17</v>
      </c>
      <c r="C26" s="23">
        <f t="shared" si="2"/>
        <v>-19379.545349672244</v>
      </c>
      <c r="D26" s="17">
        <f t="shared" si="0"/>
        <v>-6701.6159777357316</v>
      </c>
      <c r="E26" s="21">
        <f t="shared" si="3"/>
        <v>-26081.161327407975</v>
      </c>
      <c r="F26" s="16">
        <f t="shared" si="4"/>
        <v>4889595.844778263</v>
      </c>
    </row>
    <row r="27" spans="2:6" ht="31.9" customHeight="1" x14ac:dyDescent="0.5">
      <c r="B27" s="2">
        <f t="shared" si="1"/>
        <v>18</v>
      </c>
      <c r="C27" s="23">
        <f t="shared" si="2"/>
        <v>-19353.020353632364</v>
      </c>
      <c r="D27" s="17">
        <f t="shared" si="0"/>
        <v>-6728.1409737756112</v>
      </c>
      <c r="E27" s="21">
        <f t="shared" si="3"/>
        <v>-26081.161327407975</v>
      </c>
      <c r="F27" s="16">
        <f t="shared" si="4"/>
        <v>4882867.7038044874</v>
      </c>
    </row>
    <row r="28" spans="2:6" ht="31.9" customHeight="1" x14ac:dyDescent="0.5">
      <c r="B28" s="2">
        <f t="shared" si="1"/>
        <v>19</v>
      </c>
      <c r="C28" s="23">
        <f t="shared" si="2"/>
        <v>-19326.390371658159</v>
      </c>
      <c r="D28" s="17">
        <f t="shared" si="0"/>
        <v>-6754.7709557498165</v>
      </c>
      <c r="E28" s="21">
        <f t="shared" si="3"/>
        <v>-26081.161327407975</v>
      </c>
      <c r="F28" s="16">
        <f t="shared" si="4"/>
        <v>4876112.9328487376</v>
      </c>
    </row>
    <row r="29" spans="2:6" ht="31.9" customHeight="1" x14ac:dyDescent="0.5">
      <c r="B29" s="2">
        <f t="shared" si="1"/>
        <v>20</v>
      </c>
      <c r="C29" s="23">
        <f t="shared" si="2"/>
        <v>-19299.654988215301</v>
      </c>
      <c r="D29" s="17">
        <f t="shared" si="0"/>
        <v>-6781.5063391926742</v>
      </c>
      <c r="E29" s="21">
        <f t="shared" si="3"/>
        <v>-26081.161327407975</v>
      </c>
      <c r="F29" s="16">
        <f t="shared" si="4"/>
        <v>4869331.4265095452</v>
      </c>
    </row>
    <row r="30" spans="2:6" ht="31.9" customHeight="1" x14ac:dyDescent="0.5">
      <c r="B30" s="2">
        <f t="shared" si="1"/>
        <v>21</v>
      </c>
      <c r="C30" s="23">
        <f t="shared" si="2"/>
        <v>-19272.813786124778</v>
      </c>
      <c r="D30" s="17">
        <f t="shared" si="0"/>
        <v>-6808.3475412831976</v>
      </c>
      <c r="E30" s="21">
        <f t="shared" si="3"/>
        <v>-26081.161327407975</v>
      </c>
      <c r="F30" s="16">
        <f t="shared" si="4"/>
        <v>4862523.0789682623</v>
      </c>
    </row>
    <row r="31" spans="2:6" ht="31.9" customHeight="1" x14ac:dyDescent="0.5">
      <c r="B31" s="2">
        <f t="shared" si="1"/>
        <v>22</v>
      </c>
      <c r="C31" s="23">
        <f t="shared" si="2"/>
        <v>-19245.86634655638</v>
      </c>
      <c r="D31" s="17">
        <f t="shared" si="0"/>
        <v>-6835.294980851595</v>
      </c>
      <c r="E31" s="21">
        <f t="shared" si="3"/>
        <v>-26081.161327407975</v>
      </c>
      <c r="F31" s="16">
        <f t="shared" si="4"/>
        <v>4855687.7839874104</v>
      </c>
    </row>
    <row r="32" spans="2:6" ht="31.9" customHeight="1" x14ac:dyDescent="0.5">
      <c r="B32" s="2">
        <f t="shared" si="1"/>
        <v>23</v>
      </c>
      <c r="C32" s="23">
        <f t="shared" si="2"/>
        <v>-19218.812249022169</v>
      </c>
      <c r="D32" s="17">
        <f t="shared" si="0"/>
        <v>-6862.3490783858069</v>
      </c>
      <c r="E32" s="21">
        <f t="shared" si="3"/>
        <v>-26081.161327407975</v>
      </c>
      <c r="F32" s="16">
        <f t="shared" si="4"/>
        <v>4848825.4349090243</v>
      </c>
    </row>
    <row r="33" spans="2:6" ht="31.9" customHeight="1" x14ac:dyDescent="0.5">
      <c r="B33" s="2">
        <f t="shared" si="1"/>
        <v>24</v>
      </c>
      <c r="C33" s="23">
        <f t="shared" si="2"/>
        <v>-19191.651071369917</v>
      </c>
      <c r="D33" s="17">
        <f t="shared" si="0"/>
        <v>-6889.5102560380583</v>
      </c>
      <c r="E33" s="21">
        <f t="shared" si="3"/>
        <v>-26081.161327407975</v>
      </c>
      <c r="F33" s="16">
        <f t="shared" si="4"/>
        <v>4841935.9246529862</v>
      </c>
    </row>
    <row r="34" spans="2:6" ht="31.9" customHeight="1" x14ac:dyDescent="0.5">
      <c r="B34" s="2">
        <f t="shared" si="1"/>
        <v>25</v>
      </c>
      <c r="C34" s="23">
        <f t="shared" si="2"/>
        <v>-19164.382389776518</v>
      </c>
      <c r="D34" s="17">
        <f t="shared" si="0"/>
        <v>-6916.7789376314577</v>
      </c>
      <c r="E34" s="21">
        <f t="shared" si="3"/>
        <v>-26081.161327407975</v>
      </c>
      <c r="F34" s="16">
        <f t="shared" si="4"/>
        <v>4835019.1457153549</v>
      </c>
    </row>
    <row r="35" spans="2:6" ht="31.9" customHeight="1" x14ac:dyDescent="0.5">
      <c r="B35" s="2">
        <f t="shared" si="1"/>
        <v>26</v>
      </c>
      <c r="C35" s="23">
        <f t="shared" si="2"/>
        <v>-19137.005778741375</v>
      </c>
      <c r="D35" s="17">
        <f t="shared" si="0"/>
        <v>-6944.1555486666002</v>
      </c>
      <c r="E35" s="21">
        <f t="shared" si="3"/>
        <v>-26081.161327407975</v>
      </c>
      <c r="F35" s="16">
        <f t="shared" si="4"/>
        <v>4828074.9901666883</v>
      </c>
    </row>
    <row r="36" spans="2:6" ht="31.9" customHeight="1" x14ac:dyDescent="0.5">
      <c r="B36" s="2">
        <f t="shared" si="1"/>
        <v>27</v>
      </c>
      <c r="C36" s="23">
        <f t="shared" si="2"/>
        <v>-19109.52081107975</v>
      </c>
      <c r="D36" s="17">
        <f t="shared" si="0"/>
        <v>-6971.6405163282252</v>
      </c>
      <c r="E36" s="21">
        <f t="shared" si="3"/>
        <v>-26081.161327407975</v>
      </c>
      <c r="F36" s="16">
        <f t="shared" si="4"/>
        <v>4821103.3496503597</v>
      </c>
    </row>
    <row r="37" spans="2:6" ht="31.9" customHeight="1" x14ac:dyDescent="0.5">
      <c r="B37" s="2">
        <f t="shared" si="1"/>
        <v>28</v>
      </c>
      <c r="C37" s="23">
        <f t="shared" si="2"/>
        <v>-19081.927057916124</v>
      </c>
      <c r="D37" s="17">
        <f t="shared" si="0"/>
        <v>-6999.2342694918516</v>
      </c>
      <c r="E37" s="21">
        <f t="shared" si="3"/>
        <v>-26081.161327407975</v>
      </c>
      <c r="F37" s="16">
        <f t="shared" si="4"/>
        <v>4814104.1153808683</v>
      </c>
    </row>
    <row r="38" spans="2:6" ht="31.9" customHeight="1" x14ac:dyDescent="0.5">
      <c r="B38" s="2">
        <f t="shared" si="1"/>
        <v>29</v>
      </c>
      <c r="C38" s="23">
        <f t="shared" si="2"/>
        <v>-19054.224088677474</v>
      </c>
      <c r="D38" s="17">
        <f t="shared" si="0"/>
        <v>-7026.9372387305011</v>
      </c>
      <c r="E38" s="21">
        <f t="shared" si="3"/>
        <v>-26081.161327407975</v>
      </c>
      <c r="F38" s="16">
        <f t="shared" si="4"/>
        <v>4807077.1781421378</v>
      </c>
    </row>
    <row r="39" spans="2:6" ht="31.9" customHeight="1" x14ac:dyDescent="0.5">
      <c r="B39" s="2">
        <f t="shared" si="1"/>
        <v>30</v>
      </c>
      <c r="C39" s="23">
        <f t="shared" si="2"/>
        <v>-19026.41147108658</v>
      </c>
      <c r="D39" s="17">
        <f t="shared" si="0"/>
        <v>-7054.7498563213958</v>
      </c>
      <c r="E39" s="21">
        <f t="shared" si="3"/>
        <v>-26081.161327407975</v>
      </c>
      <c r="F39" s="16">
        <f t="shared" si="4"/>
        <v>4800022.4282858167</v>
      </c>
    </row>
    <row r="40" spans="2:6" ht="31.9" customHeight="1" x14ac:dyDescent="0.5">
      <c r="B40" s="2">
        <f t="shared" si="1"/>
        <v>31</v>
      </c>
      <c r="C40" s="23">
        <f t="shared" si="2"/>
        <v>-18998.488771155262</v>
      </c>
      <c r="D40" s="17">
        <f t="shared" si="0"/>
        <v>-7082.6725562527135</v>
      </c>
      <c r="E40" s="21">
        <f t="shared" si="3"/>
        <v>-26081.161327407975</v>
      </c>
      <c r="F40" s="16">
        <f t="shared" si="4"/>
        <v>4792939.7557295635</v>
      </c>
    </row>
    <row r="41" spans="2:6" ht="31.9" customHeight="1" x14ac:dyDescent="0.5">
      <c r="B41" s="2">
        <f t="shared" si="1"/>
        <v>32</v>
      </c>
      <c r="C41" s="23">
        <f t="shared" si="2"/>
        <v>-18970.45555317761</v>
      </c>
      <c r="D41" s="17">
        <f t="shared" si="0"/>
        <v>-7110.7057742303659</v>
      </c>
      <c r="E41" s="21">
        <f t="shared" si="3"/>
        <v>-26081.161327407975</v>
      </c>
      <c r="F41" s="16">
        <f t="shared" si="4"/>
        <v>4785829.0499553336</v>
      </c>
    </row>
    <row r="42" spans="2:6" ht="31.9" customHeight="1" x14ac:dyDescent="0.5">
      <c r="B42" s="2">
        <f t="shared" si="1"/>
        <v>33</v>
      </c>
      <c r="C42" s="23">
        <f t="shared" si="2"/>
        <v>-18942.311379723207</v>
      </c>
      <c r="D42" s="17">
        <f t="shared" si="0"/>
        <v>-7138.8499476847683</v>
      </c>
      <c r="E42" s="21">
        <f t="shared" si="3"/>
        <v>-26081.161327407975</v>
      </c>
      <c r="F42" s="16">
        <f t="shared" si="4"/>
        <v>4778690.2000076491</v>
      </c>
    </row>
    <row r="43" spans="2:6" ht="31.9" customHeight="1" x14ac:dyDescent="0.5">
      <c r="B43" s="2">
        <f t="shared" si="1"/>
        <v>34</v>
      </c>
      <c r="C43" s="23">
        <f t="shared" si="2"/>
        <v>-18914.055811630275</v>
      </c>
      <c r="D43" s="17">
        <f t="shared" si="0"/>
        <v>-7167.1055157777009</v>
      </c>
      <c r="E43" s="21">
        <f t="shared" si="3"/>
        <v>-26081.161327407975</v>
      </c>
      <c r="F43" s="16">
        <f t="shared" si="4"/>
        <v>4771523.0944918711</v>
      </c>
    </row>
    <row r="44" spans="2:6" ht="31.9" customHeight="1" x14ac:dyDescent="0.5">
      <c r="B44" s="2">
        <f t="shared" si="1"/>
        <v>35</v>
      </c>
      <c r="C44" s="23">
        <f t="shared" si="2"/>
        <v>-18885.688407998823</v>
      </c>
      <c r="D44" s="17">
        <f t="shared" si="0"/>
        <v>-7195.4729194091524</v>
      </c>
      <c r="E44" s="21">
        <f t="shared" si="3"/>
        <v>-26081.161327407975</v>
      </c>
      <c r="F44" s="16">
        <f t="shared" si="4"/>
        <v>4764327.6215724619</v>
      </c>
    </row>
    <row r="45" spans="2:6" ht="31.9" customHeight="1" x14ac:dyDescent="0.5">
      <c r="B45" s="2">
        <f t="shared" si="1"/>
        <v>36</v>
      </c>
      <c r="C45" s="23">
        <f t="shared" si="2"/>
        <v>-18857.208726183802</v>
      </c>
      <c r="D45" s="17">
        <f t="shared" si="0"/>
        <v>-7223.9526012241731</v>
      </c>
      <c r="E45" s="21">
        <f t="shared" si="3"/>
        <v>-26081.161327407975</v>
      </c>
      <c r="F45" s="16">
        <f t="shared" si="4"/>
        <v>4757103.6689712377</v>
      </c>
    </row>
    <row r="46" spans="2:6" ht="31.9" customHeight="1" x14ac:dyDescent="0.5">
      <c r="B46" s="2">
        <f t="shared" si="1"/>
        <v>37</v>
      </c>
      <c r="C46" s="23">
        <f t="shared" si="2"/>
        <v>-18828.616321788159</v>
      </c>
      <c r="D46" s="17">
        <f t="shared" si="0"/>
        <v>-7252.5450056198169</v>
      </c>
      <c r="E46" s="21">
        <f t="shared" si="3"/>
        <v>-26081.161327407975</v>
      </c>
      <c r="F46" s="16">
        <f t="shared" si="4"/>
        <v>4749851.1239656182</v>
      </c>
    </row>
    <row r="47" spans="2:6" ht="31.9" customHeight="1" x14ac:dyDescent="0.5">
      <c r="B47" s="2">
        <f t="shared" si="1"/>
        <v>38</v>
      </c>
      <c r="C47" s="23">
        <f t="shared" si="2"/>
        <v>-18799.910748655915</v>
      </c>
      <c r="D47" s="17">
        <f t="shared" si="0"/>
        <v>-7281.2505787520604</v>
      </c>
      <c r="E47" s="21">
        <f t="shared" si="3"/>
        <v>-26081.161327407975</v>
      </c>
      <c r="F47" s="16">
        <f t="shared" si="4"/>
        <v>4742569.8733868664</v>
      </c>
    </row>
    <row r="48" spans="2:6" ht="31.9" customHeight="1" x14ac:dyDescent="0.5">
      <c r="B48" s="2">
        <f t="shared" si="1"/>
        <v>39</v>
      </c>
      <c r="C48" s="23">
        <f t="shared" si="2"/>
        <v>-18771.091558865217</v>
      </c>
      <c r="D48" s="17">
        <f t="shared" si="0"/>
        <v>-7310.0697685427585</v>
      </c>
      <c r="E48" s="21">
        <f t="shared" si="3"/>
        <v>-26081.161327407975</v>
      </c>
      <c r="F48" s="16">
        <f t="shared" si="4"/>
        <v>4735259.803618324</v>
      </c>
    </row>
    <row r="49" spans="2:6" ht="31.9" customHeight="1" x14ac:dyDescent="0.5">
      <c r="B49" s="2">
        <f t="shared" si="1"/>
        <v>40</v>
      </c>
      <c r="C49" s="23">
        <f t="shared" si="2"/>
        <v>-18742.158302721324</v>
      </c>
      <c r="D49" s="17">
        <f t="shared" si="0"/>
        <v>-7339.0030246866518</v>
      </c>
      <c r="E49" s="21">
        <f t="shared" si="3"/>
        <v>-26081.161327407975</v>
      </c>
      <c r="F49" s="16">
        <f t="shared" si="4"/>
        <v>4727920.8005936369</v>
      </c>
    </row>
    <row r="50" spans="2:6" ht="31.9" customHeight="1" x14ac:dyDescent="0.5">
      <c r="B50" s="2">
        <f t="shared" si="1"/>
        <v>41</v>
      </c>
      <c r="C50" s="23">
        <f t="shared" si="2"/>
        <v>-18713.110528749614</v>
      </c>
      <c r="D50" s="17">
        <f t="shared" si="0"/>
        <v>-7368.0507986583616</v>
      </c>
      <c r="E50" s="21">
        <f t="shared" si="3"/>
        <v>-26081.161327407975</v>
      </c>
      <c r="F50" s="16">
        <f t="shared" si="4"/>
        <v>4720552.7497949786</v>
      </c>
    </row>
    <row r="51" spans="2:6" ht="31.9" customHeight="1" x14ac:dyDescent="0.5">
      <c r="B51" s="2">
        <f t="shared" si="1"/>
        <v>42</v>
      </c>
      <c r="C51" s="23">
        <f t="shared" si="2"/>
        <v>-18683.947783688523</v>
      </c>
      <c r="D51" s="17">
        <f t="shared" si="0"/>
        <v>-7397.213543719452</v>
      </c>
      <c r="E51" s="21">
        <f t="shared" si="3"/>
        <v>-26081.161327407975</v>
      </c>
      <c r="F51" s="16">
        <f t="shared" si="4"/>
        <v>4713155.536251259</v>
      </c>
    </row>
    <row r="52" spans="2:6" ht="31.9" customHeight="1" x14ac:dyDescent="0.5">
      <c r="B52" s="2">
        <f t="shared" si="1"/>
        <v>43</v>
      </c>
      <c r="C52" s="23">
        <f t="shared" si="2"/>
        <v>-18654.669612482481</v>
      </c>
      <c r="D52" s="17">
        <f t="shared" si="0"/>
        <v>-7426.4917149254943</v>
      </c>
      <c r="E52" s="21">
        <f t="shared" si="3"/>
        <v>-26081.161327407975</v>
      </c>
      <c r="F52" s="16">
        <f t="shared" si="4"/>
        <v>4705729.0445363335</v>
      </c>
    </row>
    <row r="53" spans="2:6" ht="31.9" customHeight="1" x14ac:dyDescent="0.5">
      <c r="B53" s="2">
        <f t="shared" si="1"/>
        <v>44</v>
      </c>
      <c r="C53" s="23">
        <f t="shared" si="2"/>
        <v>-18625.275558274807</v>
      </c>
      <c r="D53" s="17">
        <f t="shared" si="0"/>
        <v>-7455.8857691331687</v>
      </c>
      <c r="E53" s="21">
        <f t="shared" si="3"/>
        <v>-26081.161327407975</v>
      </c>
      <c r="F53" s="16">
        <f t="shared" si="4"/>
        <v>4698273.1587672001</v>
      </c>
    </row>
    <row r="54" spans="2:6" ht="31.9" customHeight="1" x14ac:dyDescent="0.5">
      <c r="B54" s="2">
        <f t="shared" si="1"/>
        <v>45</v>
      </c>
      <c r="C54" s="23">
        <f t="shared" si="2"/>
        <v>-18595.765162400578</v>
      </c>
      <c r="D54" s="17">
        <f t="shared" si="0"/>
        <v>-7485.3961650073979</v>
      </c>
      <c r="E54" s="21">
        <f t="shared" si="3"/>
        <v>-26081.161327407975</v>
      </c>
      <c r="F54" s="16">
        <f t="shared" si="4"/>
        <v>4690787.7626021923</v>
      </c>
    </row>
    <row r="55" spans="2:6" ht="31.9" customHeight="1" x14ac:dyDescent="0.5">
      <c r="B55" s="2">
        <f t="shared" si="1"/>
        <v>46</v>
      </c>
      <c r="C55" s="23">
        <f t="shared" si="2"/>
        <v>-18566.137964379475</v>
      </c>
      <c r="D55" s="17">
        <f t="shared" si="0"/>
        <v>-7515.0233630285002</v>
      </c>
      <c r="E55" s="21">
        <f t="shared" si="3"/>
        <v>-26081.161327407975</v>
      </c>
      <c r="F55" s="16">
        <f t="shared" si="4"/>
        <v>4683272.7392391637</v>
      </c>
    </row>
    <row r="56" spans="2:6" ht="31.9" customHeight="1" x14ac:dyDescent="0.5">
      <c r="B56" s="2">
        <f t="shared" si="1"/>
        <v>47</v>
      </c>
      <c r="C56" s="23">
        <f t="shared" si="2"/>
        <v>-18536.393501908609</v>
      </c>
      <c r="D56" s="17">
        <f t="shared" si="0"/>
        <v>-7544.7678254993662</v>
      </c>
      <c r="E56" s="21">
        <f t="shared" si="3"/>
        <v>-26081.161327407975</v>
      </c>
      <c r="F56" s="16">
        <f t="shared" si="4"/>
        <v>4675727.9714136645</v>
      </c>
    </row>
    <row r="57" spans="2:6" ht="31.9" customHeight="1" x14ac:dyDescent="0.5">
      <c r="B57" s="2">
        <f t="shared" si="1"/>
        <v>48</v>
      </c>
      <c r="C57" s="23">
        <f t="shared" si="2"/>
        <v>-18506.531310855284</v>
      </c>
      <c r="D57" s="17">
        <f t="shared" si="0"/>
        <v>-7574.6300165526918</v>
      </c>
      <c r="E57" s="21">
        <f t="shared" si="3"/>
        <v>-26081.161327407975</v>
      </c>
      <c r="F57" s="16">
        <f t="shared" si="4"/>
        <v>4668153.3413971122</v>
      </c>
    </row>
    <row r="58" spans="2:6" ht="31.9" customHeight="1" x14ac:dyDescent="0.5">
      <c r="B58" s="2">
        <f t="shared" si="1"/>
        <v>49</v>
      </c>
      <c r="C58" s="23">
        <f t="shared" si="2"/>
        <v>-18476.550925249769</v>
      </c>
      <c r="D58" s="17">
        <f t="shared" si="0"/>
        <v>-7604.6104021582069</v>
      </c>
      <c r="E58" s="21">
        <f t="shared" si="3"/>
        <v>-26081.161327407975</v>
      </c>
      <c r="F58" s="16">
        <f t="shared" si="4"/>
        <v>4660548.7309949538</v>
      </c>
    </row>
    <row r="59" spans="2:6" ht="31.9" customHeight="1" x14ac:dyDescent="0.5">
      <c r="B59" s="2">
        <f t="shared" si="1"/>
        <v>50</v>
      </c>
      <c r="C59" s="23">
        <f t="shared" si="2"/>
        <v>-18446.451877278025</v>
      </c>
      <c r="D59" s="17">
        <f t="shared" si="0"/>
        <v>-7634.7094501299507</v>
      </c>
      <c r="E59" s="21">
        <f t="shared" si="3"/>
        <v>-26081.161327407975</v>
      </c>
      <c r="F59" s="16">
        <f t="shared" si="4"/>
        <v>4652914.0215448234</v>
      </c>
    </row>
    <row r="60" spans="2:6" ht="31.9" customHeight="1" x14ac:dyDescent="0.5">
      <c r="B60" s="2">
        <f t="shared" si="1"/>
        <v>51</v>
      </c>
      <c r="C60" s="23">
        <f t="shared" si="2"/>
        <v>-18416.233697274409</v>
      </c>
      <c r="D60" s="17">
        <f t="shared" si="0"/>
        <v>-7664.9276301335667</v>
      </c>
      <c r="E60" s="21">
        <f t="shared" si="3"/>
        <v>-26081.161327407975</v>
      </c>
      <c r="F60" s="16">
        <f t="shared" si="4"/>
        <v>4645249.0939146895</v>
      </c>
    </row>
    <row r="61" spans="2:6" ht="31.9" customHeight="1" x14ac:dyDescent="0.5">
      <c r="B61" s="2">
        <f t="shared" si="1"/>
        <v>52</v>
      </c>
      <c r="C61" s="23">
        <f t="shared" si="2"/>
        <v>-18385.895913714339</v>
      </c>
      <c r="D61" s="17">
        <f t="shared" si="0"/>
        <v>-7695.2654136936362</v>
      </c>
      <c r="E61" s="21">
        <f t="shared" si="3"/>
        <v>-26081.161327407975</v>
      </c>
      <c r="F61" s="16">
        <f t="shared" si="4"/>
        <v>4637553.8285009954</v>
      </c>
    </row>
    <row r="62" spans="2:6" ht="31.9" customHeight="1" x14ac:dyDescent="0.5">
      <c r="B62" s="2">
        <f t="shared" si="1"/>
        <v>53</v>
      </c>
      <c r="C62" s="23">
        <f t="shared" si="2"/>
        <v>-18355.438053206937</v>
      </c>
      <c r="D62" s="17">
        <f t="shared" si="0"/>
        <v>-7725.7232742010383</v>
      </c>
      <c r="E62" s="21">
        <f t="shared" si="3"/>
        <v>-26081.161327407975</v>
      </c>
      <c r="F62" s="16">
        <f t="shared" si="4"/>
        <v>4629828.1052267943</v>
      </c>
    </row>
    <row r="63" spans="2:6" ht="31.9" customHeight="1" x14ac:dyDescent="0.5">
      <c r="B63" s="2">
        <f t="shared" si="1"/>
        <v>54</v>
      </c>
      <c r="C63" s="23">
        <f t="shared" si="2"/>
        <v>-18324.859640487652</v>
      </c>
      <c r="D63" s="17">
        <f t="shared" si="0"/>
        <v>-7756.3016869203238</v>
      </c>
      <c r="E63" s="21">
        <f t="shared" si="3"/>
        <v>-26081.161327407975</v>
      </c>
      <c r="F63" s="16">
        <f t="shared" si="4"/>
        <v>4622071.803539874</v>
      </c>
    </row>
    <row r="64" spans="2:6" ht="31.9" customHeight="1" x14ac:dyDescent="0.5">
      <c r="B64" s="2">
        <f t="shared" si="1"/>
        <v>55</v>
      </c>
      <c r="C64" s="23">
        <f t="shared" si="2"/>
        <v>-18294.16019841082</v>
      </c>
      <c r="D64" s="17">
        <f t="shared" si="0"/>
        <v>-7787.0011289971553</v>
      </c>
      <c r="E64" s="21">
        <f t="shared" si="3"/>
        <v>-26081.161327407975</v>
      </c>
      <c r="F64" s="16">
        <f t="shared" si="4"/>
        <v>4614284.8024108773</v>
      </c>
    </row>
    <row r="65" spans="2:6" ht="31.9" customHeight="1" x14ac:dyDescent="0.5">
      <c r="B65" s="2">
        <f t="shared" si="1"/>
        <v>56</v>
      </c>
      <c r="C65" s="23">
        <f t="shared" si="2"/>
        <v>-18263.339247942251</v>
      </c>
      <c r="D65" s="17">
        <f t="shared" si="0"/>
        <v>-7817.8220794657245</v>
      </c>
      <c r="E65" s="21">
        <f t="shared" si="3"/>
        <v>-26081.161327407975</v>
      </c>
      <c r="F65" s="16">
        <f t="shared" si="4"/>
        <v>4606466.9803314116</v>
      </c>
    </row>
    <row r="66" spans="2:6" ht="31.9" customHeight="1" x14ac:dyDescent="0.5">
      <c r="B66" s="2">
        <f t="shared" si="1"/>
        <v>57</v>
      </c>
      <c r="C66" s="23">
        <f t="shared" si="2"/>
        <v>-18232.396308151725</v>
      </c>
      <c r="D66" s="17">
        <f t="shared" si="0"/>
        <v>-7848.7650192562505</v>
      </c>
      <c r="E66" s="21">
        <f t="shared" si="3"/>
        <v>-26081.161327407975</v>
      </c>
      <c r="F66" s="16">
        <f t="shared" si="4"/>
        <v>4598618.215312155</v>
      </c>
    </row>
    <row r="67" spans="2:6" ht="31.9" customHeight="1" x14ac:dyDescent="0.5">
      <c r="B67" s="2">
        <f t="shared" si="1"/>
        <v>58</v>
      </c>
      <c r="C67" s="23">
        <f t="shared" si="2"/>
        <v>-18201.330896205509</v>
      </c>
      <c r="D67" s="17">
        <f t="shared" si="0"/>
        <v>-7879.8304312024666</v>
      </c>
      <c r="E67" s="21">
        <f t="shared" si="3"/>
        <v>-26081.161327407975</v>
      </c>
      <c r="F67" s="16">
        <f t="shared" si="4"/>
        <v>4590738.3848809525</v>
      </c>
    </row>
    <row r="68" spans="2:6" ht="31.9" customHeight="1" x14ac:dyDescent="0.5">
      <c r="B68" s="2">
        <f t="shared" si="1"/>
        <v>59</v>
      </c>
      <c r="C68" s="23">
        <f t="shared" si="2"/>
        <v>-18170.14252735881</v>
      </c>
      <c r="D68" s="17">
        <f t="shared" si="0"/>
        <v>-7911.0188000491653</v>
      </c>
      <c r="E68" s="21">
        <f t="shared" si="3"/>
        <v>-26081.161327407975</v>
      </c>
      <c r="F68" s="16">
        <f t="shared" si="4"/>
        <v>4582827.3660809034</v>
      </c>
    </row>
    <row r="69" spans="2:6" ht="31.9" customHeight="1" x14ac:dyDescent="0.5">
      <c r="B69" s="2">
        <f t="shared" si="1"/>
        <v>60</v>
      </c>
      <c r="C69" s="23">
        <f t="shared" si="2"/>
        <v>-18138.830714948213</v>
      </c>
      <c r="D69" s="17">
        <f t="shared" si="0"/>
        <v>-7942.3306124597621</v>
      </c>
      <c r="E69" s="21">
        <f t="shared" si="3"/>
        <v>-26081.161327407975</v>
      </c>
      <c r="F69" s="16">
        <f t="shared" si="4"/>
        <v>4574885.0354684433</v>
      </c>
    </row>
    <row r="70" spans="2:6" ht="31.9" customHeight="1" x14ac:dyDescent="0.5">
      <c r="B70" s="2">
        <f t="shared" si="1"/>
        <v>61</v>
      </c>
      <c r="C70" s="23">
        <f t="shared" si="2"/>
        <v>-18107.394970384099</v>
      </c>
      <c r="D70" s="17">
        <f t="shared" si="0"/>
        <v>-7973.7663570238765</v>
      </c>
      <c r="E70" s="21">
        <f t="shared" si="3"/>
        <v>-26081.161327407975</v>
      </c>
      <c r="F70" s="16">
        <f t="shared" si="4"/>
        <v>4566911.2691114191</v>
      </c>
    </row>
    <row r="71" spans="2:6" ht="31.9" customHeight="1" x14ac:dyDescent="0.5">
      <c r="B71" s="2">
        <f t="shared" si="1"/>
        <v>62</v>
      </c>
      <c r="C71" s="23">
        <f t="shared" si="2"/>
        <v>-18075.834803142996</v>
      </c>
      <c r="D71" s="17">
        <f t="shared" si="0"/>
        <v>-8005.3265242649795</v>
      </c>
      <c r="E71" s="21">
        <f t="shared" si="3"/>
        <v>-26081.161327407975</v>
      </c>
      <c r="F71" s="16">
        <f t="shared" si="4"/>
        <v>4558905.942587154</v>
      </c>
    </row>
    <row r="72" spans="2:6" ht="31.9" customHeight="1" x14ac:dyDescent="0.5">
      <c r="B72" s="2">
        <f t="shared" si="1"/>
        <v>63</v>
      </c>
      <c r="C72" s="23">
        <f t="shared" si="2"/>
        <v>-18044.149720759953</v>
      </c>
      <c r="D72" s="17">
        <f t="shared" si="0"/>
        <v>-8037.0116066480223</v>
      </c>
      <c r="E72" s="21">
        <f t="shared" si="3"/>
        <v>-26081.161327407975</v>
      </c>
      <c r="F72" s="16">
        <f t="shared" si="4"/>
        <v>4550868.9309805064</v>
      </c>
    </row>
    <row r="73" spans="2:6" ht="31.9" customHeight="1" x14ac:dyDescent="0.5">
      <c r="B73" s="2">
        <f t="shared" si="1"/>
        <v>64</v>
      </c>
      <c r="C73" s="23">
        <f t="shared" si="2"/>
        <v>-18012.339228820842</v>
      </c>
      <c r="D73" s="17">
        <f t="shared" si="0"/>
        <v>-8068.822098587134</v>
      </c>
      <c r="E73" s="21">
        <f t="shared" si="3"/>
        <v>-26081.161327407975</v>
      </c>
      <c r="F73" s="16">
        <f t="shared" si="4"/>
        <v>4542800.1088819196</v>
      </c>
    </row>
    <row r="74" spans="2:6" ht="31.9" customHeight="1" x14ac:dyDescent="0.5">
      <c r="B74" s="2">
        <f t="shared" si="1"/>
        <v>65</v>
      </c>
      <c r="C74" s="23">
        <f t="shared" si="2"/>
        <v>-17980.402830954637</v>
      </c>
      <c r="D74" s="17">
        <f t="shared" si="0"/>
        <v>-8100.758496453338</v>
      </c>
      <c r="E74" s="21">
        <f t="shared" si="3"/>
        <v>-26081.161327407975</v>
      </c>
      <c r="F74" s="16">
        <f t="shared" si="4"/>
        <v>4534699.3503854666</v>
      </c>
    </row>
    <row r="75" spans="2:6" ht="31.9" customHeight="1" x14ac:dyDescent="0.5">
      <c r="B75" s="2">
        <f t="shared" si="1"/>
        <v>66</v>
      </c>
      <c r="C75" s="23">
        <f t="shared" si="2"/>
        <v>-17948.340028825674</v>
      </c>
      <c r="D75" s="17">
        <f t="shared" ref="D75:D130" si="5">+E75-C75</f>
        <v>-8132.8212985823011</v>
      </c>
      <c r="E75" s="21">
        <f t="shared" si="3"/>
        <v>-26081.161327407975</v>
      </c>
      <c r="F75" s="16">
        <f t="shared" si="4"/>
        <v>4526566.5290868841</v>
      </c>
    </row>
    <row r="76" spans="2:6" ht="31.9" customHeight="1" x14ac:dyDescent="0.5">
      <c r="B76" s="2">
        <f t="shared" ref="B76:B139" si="6">+B75+1</f>
        <v>67</v>
      </c>
      <c r="C76" s="23">
        <f t="shared" ref="C76:C130" si="7">-F75*$C$4</f>
        <v>-17916.150322125886</v>
      </c>
      <c r="D76" s="17">
        <f t="shared" si="5"/>
        <v>-8165.0110052820892</v>
      </c>
      <c r="E76" s="21">
        <f t="shared" ref="E76:E129" si="8">+$E$4</f>
        <v>-26081.161327407975</v>
      </c>
      <c r="F76" s="16">
        <f t="shared" ref="F76:F130" si="9">+F75+(E76-C76)</f>
        <v>4518401.5180816017</v>
      </c>
    </row>
    <row r="77" spans="2:6" ht="31.9" customHeight="1" x14ac:dyDescent="0.5">
      <c r="B77" s="2">
        <f t="shared" si="6"/>
        <v>68</v>
      </c>
      <c r="C77" s="23">
        <f t="shared" si="7"/>
        <v>-17883.833208566979</v>
      </c>
      <c r="D77" s="17">
        <f t="shared" si="5"/>
        <v>-8197.3281188409965</v>
      </c>
      <c r="E77" s="21">
        <f t="shared" si="8"/>
        <v>-26081.161327407975</v>
      </c>
      <c r="F77" s="16">
        <f t="shared" si="9"/>
        <v>4510204.1899627605</v>
      </c>
    </row>
    <row r="78" spans="2:6" ht="31.9" customHeight="1" x14ac:dyDescent="0.5">
      <c r="B78" s="2">
        <f t="shared" si="6"/>
        <v>69</v>
      </c>
      <c r="C78" s="23">
        <f t="shared" si="7"/>
        <v>-17851.388183872605</v>
      </c>
      <c r="D78" s="17">
        <f t="shared" si="5"/>
        <v>-8229.7731435353708</v>
      </c>
      <c r="E78" s="21">
        <f t="shared" si="8"/>
        <v>-26081.161327407975</v>
      </c>
      <c r="F78" s="16">
        <f t="shared" si="9"/>
        <v>4501974.4168192251</v>
      </c>
    </row>
    <row r="79" spans="2:6" ht="31.9" customHeight="1" x14ac:dyDescent="0.5">
      <c r="B79" s="2">
        <f t="shared" si="6"/>
        <v>70</v>
      </c>
      <c r="C79" s="23">
        <f t="shared" si="7"/>
        <v>-17818.814741770493</v>
      </c>
      <c r="D79" s="17">
        <f t="shared" si="5"/>
        <v>-8262.3465856374823</v>
      </c>
      <c r="E79" s="21">
        <f t="shared" si="8"/>
        <v>-26081.161327407975</v>
      </c>
      <c r="F79" s="16">
        <f t="shared" si="9"/>
        <v>4493712.0702335872</v>
      </c>
    </row>
    <row r="80" spans="2:6" ht="31.9" customHeight="1" x14ac:dyDescent="0.5">
      <c r="B80" s="2">
        <f t="shared" si="6"/>
        <v>71</v>
      </c>
      <c r="C80" s="23">
        <f t="shared" si="7"/>
        <v>-17786.112373984535</v>
      </c>
      <c r="D80" s="17">
        <f t="shared" si="5"/>
        <v>-8295.0489534234403</v>
      </c>
      <c r="E80" s="21">
        <f t="shared" si="8"/>
        <v>-26081.161327407975</v>
      </c>
      <c r="F80" s="16">
        <f t="shared" si="9"/>
        <v>4485417.0212801639</v>
      </c>
    </row>
    <row r="81" spans="2:6" ht="31.9" customHeight="1" x14ac:dyDescent="0.5">
      <c r="B81" s="2">
        <f t="shared" si="6"/>
        <v>72</v>
      </c>
      <c r="C81" s="23">
        <f t="shared" si="7"/>
        <v>-17753.280570226889</v>
      </c>
      <c r="D81" s="17">
        <f t="shared" si="5"/>
        <v>-8327.8807571810867</v>
      </c>
      <c r="E81" s="21">
        <f t="shared" si="8"/>
        <v>-26081.161327407975</v>
      </c>
      <c r="F81" s="16">
        <f t="shared" si="9"/>
        <v>4477089.1405229829</v>
      </c>
    </row>
    <row r="82" spans="2:6" ht="31.9" customHeight="1" x14ac:dyDescent="0.5">
      <c r="B82" s="2">
        <f t="shared" si="6"/>
        <v>73</v>
      </c>
      <c r="C82" s="23">
        <f t="shared" si="7"/>
        <v>-17720.318818189964</v>
      </c>
      <c r="D82" s="17">
        <f t="shared" si="5"/>
        <v>-8360.8425092180114</v>
      </c>
      <c r="E82" s="21">
        <f t="shared" si="8"/>
        <v>-26081.161327407975</v>
      </c>
      <c r="F82" s="16">
        <f t="shared" si="9"/>
        <v>4468728.2980137654</v>
      </c>
    </row>
    <row r="83" spans="2:6" ht="31.9" customHeight="1" x14ac:dyDescent="0.5">
      <c r="B83" s="2">
        <f t="shared" si="6"/>
        <v>74</v>
      </c>
      <c r="C83" s="23">
        <f t="shared" si="7"/>
        <v>-17687.226603538482</v>
      </c>
      <c r="D83" s="17">
        <f t="shared" si="5"/>
        <v>-8393.9347238694936</v>
      </c>
      <c r="E83" s="21">
        <f t="shared" si="8"/>
        <v>-26081.161327407975</v>
      </c>
      <c r="F83" s="16">
        <f t="shared" si="9"/>
        <v>4460334.3632898955</v>
      </c>
    </row>
    <row r="84" spans="2:6" ht="31.9" customHeight="1" x14ac:dyDescent="0.5">
      <c r="B84" s="2">
        <f t="shared" si="6"/>
        <v>75</v>
      </c>
      <c r="C84" s="23">
        <f t="shared" si="7"/>
        <v>-17654.003409901405</v>
      </c>
      <c r="D84" s="17">
        <f t="shared" si="5"/>
        <v>-8427.1579175065708</v>
      </c>
      <c r="E84" s="21">
        <f t="shared" si="8"/>
        <v>-26081.161327407975</v>
      </c>
      <c r="F84" s="16">
        <f t="shared" si="9"/>
        <v>4451907.2053723885</v>
      </c>
    </row>
    <row r="85" spans="2:6" ht="31.9" customHeight="1" x14ac:dyDescent="0.5">
      <c r="B85" s="2">
        <f t="shared" si="6"/>
        <v>76</v>
      </c>
      <c r="C85" s="23">
        <f t="shared" si="7"/>
        <v>-17620.648718863911</v>
      </c>
      <c r="D85" s="17">
        <f t="shared" si="5"/>
        <v>-8460.5126085440643</v>
      </c>
      <c r="E85" s="21">
        <f t="shared" si="8"/>
        <v>-26081.161327407975</v>
      </c>
      <c r="F85" s="16">
        <f t="shared" si="9"/>
        <v>4443446.6927638445</v>
      </c>
    </row>
    <row r="86" spans="2:6" ht="31.9" customHeight="1" x14ac:dyDescent="0.5">
      <c r="B86" s="2">
        <f t="shared" si="6"/>
        <v>77</v>
      </c>
      <c r="C86" s="23">
        <f t="shared" si="7"/>
        <v>-17587.162009959295</v>
      </c>
      <c r="D86" s="17">
        <f t="shared" si="5"/>
        <v>-8493.9993174486808</v>
      </c>
      <c r="E86" s="21">
        <f t="shared" si="8"/>
        <v>-26081.161327407975</v>
      </c>
      <c r="F86" s="16">
        <f t="shared" si="9"/>
        <v>4434952.6934463959</v>
      </c>
    </row>
    <row r="87" spans="2:6" ht="31.9" customHeight="1" x14ac:dyDescent="0.5">
      <c r="B87" s="2">
        <f t="shared" si="6"/>
        <v>78</v>
      </c>
      <c r="C87" s="23">
        <f t="shared" si="7"/>
        <v>-17553.542760660835</v>
      </c>
      <c r="D87" s="17">
        <f t="shared" si="5"/>
        <v>-8527.61856674714</v>
      </c>
      <c r="E87" s="21">
        <f t="shared" si="8"/>
        <v>-26081.161327407975</v>
      </c>
      <c r="F87" s="16">
        <f t="shared" si="9"/>
        <v>4426425.0748796491</v>
      </c>
    </row>
    <row r="88" spans="2:6" ht="31.9" customHeight="1" x14ac:dyDescent="0.5">
      <c r="B88" s="2">
        <f t="shared" si="6"/>
        <v>79</v>
      </c>
      <c r="C88" s="23">
        <f t="shared" si="7"/>
        <v>-17519.790446373649</v>
      </c>
      <c r="D88" s="17">
        <f t="shared" si="5"/>
        <v>-8561.3708810343269</v>
      </c>
      <c r="E88" s="21">
        <f t="shared" si="8"/>
        <v>-26081.161327407975</v>
      </c>
      <c r="F88" s="16">
        <f t="shared" si="9"/>
        <v>4417863.703998615</v>
      </c>
    </row>
    <row r="89" spans="2:6" ht="31.9" customHeight="1" x14ac:dyDescent="0.5">
      <c r="B89" s="2">
        <f t="shared" si="6"/>
        <v>80</v>
      </c>
      <c r="C89" s="23">
        <f t="shared" si="7"/>
        <v>-17485.904540426516</v>
      </c>
      <c r="D89" s="17">
        <f t="shared" si="5"/>
        <v>-8595.2567869814593</v>
      </c>
      <c r="E89" s="21">
        <f t="shared" si="8"/>
        <v>-26081.161327407975</v>
      </c>
      <c r="F89" s="16">
        <f t="shared" si="9"/>
        <v>4409268.4472116334</v>
      </c>
    </row>
    <row r="90" spans="2:6" ht="31.9" customHeight="1" x14ac:dyDescent="0.5">
      <c r="B90" s="2">
        <f t="shared" si="6"/>
        <v>81</v>
      </c>
      <c r="C90" s="23">
        <f t="shared" si="7"/>
        <v>-17451.884514063644</v>
      </c>
      <c r="D90" s="17">
        <f t="shared" si="5"/>
        <v>-8629.2768133443315</v>
      </c>
      <c r="E90" s="21">
        <f t="shared" si="8"/>
        <v>-26081.161327407975</v>
      </c>
      <c r="F90" s="16">
        <f t="shared" si="9"/>
        <v>4400639.1703982893</v>
      </c>
    </row>
    <row r="91" spans="2:6" ht="31.9" customHeight="1" x14ac:dyDescent="0.5">
      <c r="B91" s="2">
        <f t="shared" si="6"/>
        <v>82</v>
      </c>
      <c r="C91" s="23">
        <f t="shared" si="7"/>
        <v>-17417.729836436429</v>
      </c>
      <c r="D91" s="17">
        <f t="shared" si="5"/>
        <v>-8663.4314909715467</v>
      </c>
      <c r="E91" s="21">
        <f t="shared" si="8"/>
        <v>-26081.161327407975</v>
      </c>
      <c r="F91" s="16">
        <f t="shared" si="9"/>
        <v>4391975.7389073176</v>
      </c>
    </row>
    <row r="92" spans="2:6" ht="31.9" customHeight="1" x14ac:dyDescent="0.5">
      <c r="B92" s="2">
        <f t="shared" si="6"/>
        <v>83</v>
      </c>
      <c r="C92" s="23">
        <f t="shared" si="7"/>
        <v>-17383.439974595163</v>
      </c>
      <c r="D92" s="17">
        <f t="shared" si="5"/>
        <v>-8697.7213528128123</v>
      </c>
      <c r="E92" s="21">
        <f t="shared" si="8"/>
        <v>-26081.161327407975</v>
      </c>
      <c r="F92" s="16">
        <f t="shared" si="9"/>
        <v>4383278.0175545048</v>
      </c>
    </row>
    <row r="93" spans="2:6" ht="31.9" customHeight="1" x14ac:dyDescent="0.5">
      <c r="B93" s="2">
        <f t="shared" si="6"/>
        <v>84</v>
      </c>
      <c r="C93" s="23">
        <f t="shared" si="7"/>
        <v>-17349.014393480727</v>
      </c>
      <c r="D93" s="17">
        <f t="shared" si="5"/>
        <v>-8732.146933927248</v>
      </c>
      <c r="E93" s="21">
        <f t="shared" si="8"/>
        <v>-26081.161327407975</v>
      </c>
      <c r="F93" s="16">
        <f t="shared" si="9"/>
        <v>4374545.8706205776</v>
      </c>
    </row>
    <row r="94" spans="2:6" ht="31.9" customHeight="1" x14ac:dyDescent="0.5">
      <c r="B94" s="2">
        <f t="shared" si="6"/>
        <v>85</v>
      </c>
      <c r="C94" s="23">
        <f t="shared" si="7"/>
        <v>-17314.452555916247</v>
      </c>
      <c r="D94" s="17">
        <f t="shared" si="5"/>
        <v>-8766.7087714917288</v>
      </c>
      <c r="E94" s="21">
        <f t="shared" si="8"/>
        <v>-26081.161327407975</v>
      </c>
      <c r="F94" s="16">
        <f t="shared" si="9"/>
        <v>4365779.1618490862</v>
      </c>
    </row>
    <row r="95" spans="2:6" ht="31.9" customHeight="1" x14ac:dyDescent="0.5">
      <c r="B95" s="2">
        <f t="shared" si="6"/>
        <v>86</v>
      </c>
      <c r="C95" s="23">
        <f t="shared" si="7"/>
        <v>-17279.75392259868</v>
      </c>
      <c r="D95" s="17">
        <f t="shared" si="5"/>
        <v>-8801.4074048092953</v>
      </c>
      <c r="E95" s="21">
        <f t="shared" si="8"/>
        <v>-26081.161327407975</v>
      </c>
      <c r="F95" s="16">
        <f t="shared" si="9"/>
        <v>4356977.7544442769</v>
      </c>
    </row>
    <row r="96" spans="2:6" ht="31.9" customHeight="1" x14ac:dyDescent="0.5">
      <c r="B96" s="2">
        <f t="shared" si="6"/>
        <v>87</v>
      </c>
      <c r="C96" s="23">
        <f t="shared" si="7"/>
        <v>-17244.917952090447</v>
      </c>
      <c r="D96" s="17">
        <f t="shared" si="5"/>
        <v>-8836.2433753175283</v>
      </c>
      <c r="E96" s="21">
        <f t="shared" si="8"/>
        <v>-26081.161327407975</v>
      </c>
      <c r="F96" s="16">
        <f t="shared" si="9"/>
        <v>4348141.5110689597</v>
      </c>
    </row>
    <row r="97" spans="2:6" ht="31.9" customHeight="1" x14ac:dyDescent="0.5">
      <c r="B97" s="2">
        <f t="shared" si="6"/>
        <v>88</v>
      </c>
      <c r="C97" s="23">
        <f t="shared" si="7"/>
        <v>-17209.944100810942</v>
      </c>
      <c r="D97" s="17">
        <f t="shared" si="5"/>
        <v>-8871.217226597033</v>
      </c>
      <c r="E97" s="21">
        <f t="shared" si="8"/>
        <v>-26081.161327407975</v>
      </c>
      <c r="F97" s="16">
        <f t="shared" si="9"/>
        <v>4339270.2938423622</v>
      </c>
    </row>
    <row r="98" spans="2:6" ht="31.9" customHeight="1" x14ac:dyDescent="0.5">
      <c r="B98" s="2">
        <f t="shared" si="6"/>
        <v>89</v>
      </c>
      <c r="C98" s="23">
        <f t="shared" si="7"/>
        <v>-17174.831823028067</v>
      </c>
      <c r="D98" s="17">
        <f t="shared" si="5"/>
        <v>-8906.329504379908</v>
      </c>
      <c r="E98" s="21">
        <f t="shared" si="8"/>
        <v>-26081.161327407975</v>
      </c>
      <c r="F98" s="16">
        <f t="shared" si="9"/>
        <v>4330363.9643379822</v>
      </c>
    </row>
    <row r="99" spans="2:6" ht="31.9" customHeight="1" x14ac:dyDescent="0.5">
      <c r="B99" s="2">
        <f t="shared" si="6"/>
        <v>90</v>
      </c>
      <c r="C99" s="23">
        <f t="shared" si="7"/>
        <v>-17139.580570849732</v>
      </c>
      <c r="D99" s="17">
        <f t="shared" si="5"/>
        <v>-8941.5807565582436</v>
      </c>
      <c r="E99" s="21">
        <f t="shared" si="8"/>
        <v>-26081.161327407975</v>
      </c>
      <c r="F99" s="16">
        <f t="shared" si="9"/>
        <v>4321422.3835814241</v>
      </c>
    </row>
    <row r="100" spans="2:6" ht="31.9" customHeight="1" x14ac:dyDescent="0.5">
      <c r="B100" s="2">
        <f t="shared" si="6"/>
        <v>91</v>
      </c>
      <c r="C100" s="23">
        <f t="shared" si="7"/>
        <v>-17104.189794215275</v>
      </c>
      <c r="D100" s="17">
        <f t="shared" si="5"/>
        <v>-8976.9715331927</v>
      </c>
      <c r="E100" s="21">
        <f t="shared" si="8"/>
        <v>-26081.161327407975</v>
      </c>
      <c r="F100" s="16">
        <f t="shared" si="9"/>
        <v>4312445.4120482318</v>
      </c>
    </row>
    <row r="101" spans="2:6" ht="31.9" customHeight="1" x14ac:dyDescent="0.5">
      <c r="B101" s="2">
        <f t="shared" si="6"/>
        <v>92</v>
      </c>
      <c r="C101" s="23">
        <f t="shared" si="7"/>
        <v>-17068.6589408869</v>
      </c>
      <c r="D101" s="17">
        <f t="shared" si="5"/>
        <v>-9012.5023865210751</v>
      </c>
      <c r="E101" s="21">
        <f t="shared" si="8"/>
        <v>-26081.161327407975</v>
      </c>
      <c r="F101" s="16">
        <f t="shared" si="9"/>
        <v>4303432.9096617112</v>
      </c>
    </row>
    <row r="102" spans="2:6" ht="31.9" customHeight="1" x14ac:dyDescent="0.5">
      <c r="B102" s="2">
        <f t="shared" si="6"/>
        <v>93</v>
      </c>
      <c r="C102" s="23">
        <f t="shared" si="7"/>
        <v>-17032.987456441053</v>
      </c>
      <c r="D102" s="17">
        <f t="shared" si="5"/>
        <v>-9048.1738709669225</v>
      </c>
      <c r="E102" s="21">
        <f t="shared" si="8"/>
        <v>-26081.161327407975</v>
      </c>
      <c r="F102" s="16">
        <f t="shared" si="9"/>
        <v>4294384.7357907444</v>
      </c>
    </row>
    <row r="103" spans="2:6" ht="31.9" customHeight="1" x14ac:dyDescent="0.5">
      <c r="B103" s="2">
        <f t="shared" si="6"/>
        <v>94</v>
      </c>
      <c r="C103" s="23">
        <f t="shared" si="7"/>
        <v>-16997.174784259765</v>
      </c>
      <c r="D103" s="17">
        <f t="shared" si="5"/>
        <v>-9083.9865431482103</v>
      </c>
      <c r="E103" s="21">
        <f t="shared" si="8"/>
        <v>-26081.161327407975</v>
      </c>
      <c r="F103" s="16">
        <f t="shared" si="9"/>
        <v>4285300.7492475966</v>
      </c>
    </row>
    <row r="104" spans="2:6" ht="31.9" customHeight="1" x14ac:dyDescent="0.5">
      <c r="B104" s="2">
        <f t="shared" si="6"/>
        <v>95</v>
      </c>
      <c r="C104" s="23">
        <f t="shared" si="7"/>
        <v>-16961.220365521986</v>
      </c>
      <c r="D104" s="17">
        <f t="shared" si="5"/>
        <v>-9119.94096188599</v>
      </c>
      <c r="E104" s="21">
        <f t="shared" si="8"/>
        <v>-26081.161327407975</v>
      </c>
      <c r="F104" s="16">
        <f t="shared" si="9"/>
        <v>4276180.8082857104</v>
      </c>
    </row>
    <row r="105" spans="2:6" ht="31.9" customHeight="1" x14ac:dyDescent="0.5">
      <c r="B105" s="2">
        <f t="shared" si="6"/>
        <v>96</v>
      </c>
      <c r="C105" s="23">
        <f t="shared" si="7"/>
        <v>-16925.123639194841</v>
      </c>
      <c r="D105" s="17">
        <f t="shared" si="5"/>
        <v>-9156.037688213135</v>
      </c>
      <c r="E105" s="21">
        <f t="shared" si="8"/>
        <v>-26081.161327407975</v>
      </c>
      <c r="F105" s="16">
        <f t="shared" si="9"/>
        <v>4267024.770597497</v>
      </c>
    </row>
    <row r="106" spans="2:6" ht="31.9" customHeight="1" x14ac:dyDescent="0.5">
      <c r="B106" s="2">
        <f t="shared" si="6"/>
        <v>97</v>
      </c>
      <c r="C106" s="23">
        <f t="shared" si="7"/>
        <v>-16888.884042024893</v>
      </c>
      <c r="D106" s="17">
        <f t="shared" si="5"/>
        <v>-9192.2772853830829</v>
      </c>
      <c r="E106" s="21">
        <f t="shared" si="8"/>
        <v>-26081.161327407975</v>
      </c>
      <c r="F106" s="16">
        <f t="shared" si="9"/>
        <v>4257832.4933121139</v>
      </c>
    </row>
    <row r="107" spans="2:6" ht="31.9" customHeight="1" x14ac:dyDescent="0.5">
      <c r="B107" s="2">
        <f t="shared" si="6"/>
        <v>98</v>
      </c>
      <c r="C107" s="23">
        <f t="shared" si="7"/>
        <v>-16852.501008529347</v>
      </c>
      <c r="D107" s="17">
        <f t="shared" si="5"/>
        <v>-9228.6603188786285</v>
      </c>
      <c r="E107" s="21">
        <f t="shared" si="8"/>
        <v>-26081.161327407975</v>
      </c>
      <c r="F107" s="16">
        <f t="shared" si="9"/>
        <v>4248603.8329932354</v>
      </c>
    </row>
    <row r="108" spans="2:6" ht="31.9" customHeight="1" x14ac:dyDescent="0.5">
      <c r="B108" s="2">
        <f t="shared" si="6"/>
        <v>99</v>
      </c>
      <c r="C108" s="23">
        <f t="shared" si="7"/>
        <v>-16815.973970987223</v>
      </c>
      <c r="D108" s="17">
        <f t="shared" si="5"/>
        <v>-9265.1873564207526</v>
      </c>
      <c r="E108" s="21">
        <f t="shared" si="8"/>
        <v>-26081.161327407975</v>
      </c>
      <c r="F108" s="16">
        <f t="shared" si="9"/>
        <v>4239338.6456368146</v>
      </c>
    </row>
    <row r="109" spans="2:6" ht="31.9" customHeight="1" x14ac:dyDescent="0.5">
      <c r="B109" s="2">
        <f t="shared" si="6"/>
        <v>100</v>
      </c>
      <c r="C109" s="23">
        <f t="shared" si="7"/>
        <v>-16779.302359430512</v>
      </c>
      <c r="D109" s="17">
        <f t="shared" si="5"/>
        <v>-9301.8589679774632</v>
      </c>
      <c r="E109" s="21">
        <f t="shared" si="8"/>
        <v>-26081.161327407975</v>
      </c>
      <c r="F109" s="16">
        <f t="shared" si="9"/>
        <v>4230036.7866688371</v>
      </c>
    </row>
    <row r="110" spans="2:6" ht="31.9" customHeight="1" x14ac:dyDescent="0.5">
      <c r="B110" s="2">
        <f t="shared" si="6"/>
        <v>101</v>
      </c>
      <c r="C110" s="23">
        <f t="shared" si="7"/>
        <v>-16742.485601635257</v>
      </c>
      <c r="D110" s="17">
        <f t="shared" si="5"/>
        <v>-9338.6757257727186</v>
      </c>
      <c r="E110" s="21">
        <f t="shared" si="8"/>
        <v>-26081.161327407975</v>
      </c>
      <c r="F110" s="16">
        <f t="shared" si="9"/>
        <v>4220698.1109430641</v>
      </c>
    </row>
    <row r="111" spans="2:6" ht="31.9" customHeight="1" x14ac:dyDescent="0.5">
      <c r="B111" s="2">
        <f t="shared" si="6"/>
        <v>102</v>
      </c>
      <c r="C111" s="23">
        <f t="shared" si="7"/>
        <v>-16705.523123112645</v>
      </c>
      <c r="D111" s="17">
        <f t="shared" si="5"/>
        <v>-9375.6382042953301</v>
      </c>
      <c r="E111" s="21">
        <f t="shared" si="8"/>
        <v>-26081.161327407975</v>
      </c>
      <c r="F111" s="16">
        <f t="shared" si="9"/>
        <v>4211322.4727387689</v>
      </c>
    </row>
    <row r="112" spans="2:6" ht="31.9" customHeight="1" x14ac:dyDescent="0.5">
      <c r="B112" s="2">
        <f t="shared" si="6"/>
        <v>103</v>
      </c>
      <c r="C112" s="23">
        <f t="shared" si="7"/>
        <v>-16668.414347100046</v>
      </c>
      <c r="D112" s="17">
        <f t="shared" si="5"/>
        <v>-9412.7469803079293</v>
      </c>
      <c r="E112" s="21">
        <f t="shared" si="8"/>
        <v>-26081.161327407975</v>
      </c>
      <c r="F112" s="16">
        <f t="shared" si="9"/>
        <v>4201909.7257584613</v>
      </c>
    </row>
    <row r="113" spans="2:6" ht="31.9" customHeight="1" x14ac:dyDescent="0.5">
      <c r="B113" s="2">
        <f t="shared" si="6"/>
        <v>104</v>
      </c>
      <c r="C113" s="23">
        <f t="shared" si="7"/>
        <v>-16631.158694551988</v>
      </c>
      <c r="D113" s="17">
        <f t="shared" si="5"/>
        <v>-9450.002632855987</v>
      </c>
      <c r="E113" s="21">
        <f t="shared" si="8"/>
        <v>-26081.161327407975</v>
      </c>
      <c r="F113" s="16">
        <f t="shared" si="9"/>
        <v>4192459.7231256054</v>
      </c>
    </row>
    <row r="114" spans="2:6" ht="31.9" customHeight="1" x14ac:dyDescent="0.5">
      <c r="B114" s="2">
        <f t="shared" si="6"/>
        <v>105</v>
      </c>
      <c r="C114" s="23">
        <f t="shared" si="7"/>
        <v>-16593.755584131144</v>
      </c>
      <c r="D114" s="17">
        <f t="shared" si="5"/>
        <v>-9487.4057432768313</v>
      </c>
      <c r="E114" s="21">
        <f t="shared" si="8"/>
        <v>-26081.161327407975</v>
      </c>
      <c r="F114" s="16">
        <f t="shared" si="9"/>
        <v>4182972.3173823287</v>
      </c>
    </row>
    <row r="115" spans="2:6" ht="31.9" customHeight="1" x14ac:dyDescent="0.5">
      <c r="B115" s="2">
        <f t="shared" si="6"/>
        <v>106</v>
      </c>
      <c r="C115" s="23">
        <f t="shared" si="7"/>
        <v>-16556.204432199254</v>
      </c>
      <c r="D115" s="17">
        <f t="shared" si="5"/>
        <v>-9524.9568952087211</v>
      </c>
      <c r="E115" s="21">
        <f t="shared" si="8"/>
        <v>-26081.161327407975</v>
      </c>
      <c r="F115" s="16">
        <f t="shared" si="9"/>
        <v>4173447.3604871198</v>
      </c>
    </row>
    <row r="116" spans="2:6" ht="31.9" customHeight="1" x14ac:dyDescent="0.5">
      <c r="B116" s="2">
        <f t="shared" si="6"/>
        <v>107</v>
      </c>
      <c r="C116" s="23">
        <f t="shared" si="7"/>
        <v>-16518.50465280802</v>
      </c>
      <c r="D116" s="17">
        <f t="shared" si="5"/>
        <v>-9562.6566745999553</v>
      </c>
      <c r="E116" s="21">
        <f t="shared" si="8"/>
        <v>-26081.161327407975</v>
      </c>
      <c r="F116" s="16">
        <f t="shared" si="9"/>
        <v>4163884.70381252</v>
      </c>
    </row>
    <row r="117" spans="2:6" ht="31.9" customHeight="1" x14ac:dyDescent="0.5">
      <c r="B117" s="2">
        <f t="shared" si="6"/>
        <v>108</v>
      </c>
      <c r="C117" s="23">
        <f t="shared" si="7"/>
        <v>-16480.655657689953</v>
      </c>
      <c r="D117" s="17">
        <f t="shared" si="5"/>
        <v>-9600.5056697180225</v>
      </c>
      <c r="E117" s="21">
        <f t="shared" si="8"/>
        <v>-26081.161327407975</v>
      </c>
      <c r="F117" s="16">
        <f t="shared" si="9"/>
        <v>4154284.1981428019</v>
      </c>
    </row>
    <row r="118" spans="2:6" ht="31.9" customHeight="1" x14ac:dyDescent="0.5">
      <c r="B118" s="2">
        <f t="shared" si="6"/>
        <v>109</v>
      </c>
      <c r="C118" s="23">
        <f t="shared" si="7"/>
        <v>-16442.65685624921</v>
      </c>
      <c r="D118" s="17">
        <f t="shared" si="5"/>
        <v>-9638.5044711587652</v>
      </c>
      <c r="E118" s="21">
        <f t="shared" si="8"/>
        <v>-26081.161327407975</v>
      </c>
      <c r="F118" s="16">
        <f t="shared" si="9"/>
        <v>4144645.6936716433</v>
      </c>
    </row>
    <row r="119" spans="2:6" ht="31.9" customHeight="1" x14ac:dyDescent="0.5">
      <c r="B119" s="2">
        <f t="shared" si="6"/>
        <v>110</v>
      </c>
      <c r="C119" s="23">
        <f t="shared" si="7"/>
        <v>-16404.507655552363</v>
      </c>
      <c r="D119" s="17">
        <f t="shared" si="5"/>
        <v>-9676.6536718556126</v>
      </c>
      <c r="E119" s="21">
        <f t="shared" si="8"/>
        <v>-26081.161327407975</v>
      </c>
      <c r="F119" s="16">
        <f t="shared" si="9"/>
        <v>4134969.0399997877</v>
      </c>
    </row>
    <row r="120" spans="2:6" ht="31.9" customHeight="1" x14ac:dyDescent="0.5">
      <c r="B120" s="2">
        <f t="shared" si="6"/>
        <v>111</v>
      </c>
      <c r="C120" s="23">
        <f t="shared" si="7"/>
        <v>-16366.207460319158</v>
      </c>
      <c r="D120" s="17">
        <f t="shared" si="5"/>
        <v>-9714.9538670888178</v>
      </c>
      <c r="E120" s="21">
        <f t="shared" si="8"/>
        <v>-26081.161327407975</v>
      </c>
      <c r="F120" s="16">
        <f t="shared" si="9"/>
        <v>4125254.0861326987</v>
      </c>
    </row>
    <row r="121" spans="2:6" ht="31.9" customHeight="1" x14ac:dyDescent="0.5">
      <c r="B121" s="2">
        <f t="shared" si="6"/>
        <v>112</v>
      </c>
      <c r="C121" s="23">
        <f t="shared" si="7"/>
        <v>-16327.755672913221</v>
      </c>
      <c r="D121" s="17">
        <f t="shared" si="5"/>
        <v>-9753.4056544947543</v>
      </c>
      <c r="E121" s="21">
        <f t="shared" si="8"/>
        <v>-26081.161327407975</v>
      </c>
      <c r="F121" s="16">
        <f t="shared" si="9"/>
        <v>4115500.680478204</v>
      </c>
    </row>
    <row r="122" spans="2:6" ht="31.9" customHeight="1" x14ac:dyDescent="0.5">
      <c r="B122" s="2">
        <f t="shared" si="6"/>
        <v>113</v>
      </c>
      <c r="C122" s="23">
        <f t="shared" si="7"/>
        <v>-16289.151693332731</v>
      </c>
      <c r="D122" s="17">
        <f t="shared" si="5"/>
        <v>-9792.0096340752443</v>
      </c>
      <c r="E122" s="21">
        <f t="shared" si="8"/>
        <v>-26081.161327407975</v>
      </c>
      <c r="F122" s="16">
        <f t="shared" si="9"/>
        <v>4105708.6708441288</v>
      </c>
    </row>
    <row r="123" spans="2:6" ht="31.9" customHeight="1" x14ac:dyDescent="0.5">
      <c r="B123" s="2">
        <f t="shared" si="6"/>
        <v>114</v>
      </c>
      <c r="C123" s="23">
        <f t="shared" si="7"/>
        <v>-16250.39491920106</v>
      </c>
      <c r="D123" s="17">
        <f t="shared" si="5"/>
        <v>-9830.766408206915</v>
      </c>
      <c r="E123" s="21">
        <f t="shared" si="8"/>
        <v>-26081.161327407975</v>
      </c>
      <c r="F123" s="16">
        <f t="shared" si="9"/>
        <v>4095877.9044359219</v>
      </c>
    </row>
    <row r="124" spans="2:6" ht="31.9" customHeight="1" x14ac:dyDescent="0.5">
      <c r="B124" s="2">
        <f t="shared" si="6"/>
        <v>115</v>
      </c>
      <c r="C124" s="23">
        <f t="shared" si="7"/>
        <v>-16211.484745757378</v>
      </c>
      <c r="D124" s="17">
        <f t="shared" si="5"/>
        <v>-9869.6765816505977</v>
      </c>
      <c r="E124" s="21">
        <f t="shared" si="8"/>
        <v>-26081.161327407975</v>
      </c>
      <c r="F124" s="16">
        <f t="shared" si="9"/>
        <v>4086008.2278542714</v>
      </c>
    </row>
    <row r="125" spans="2:6" ht="31.9" customHeight="1" x14ac:dyDescent="0.5">
      <c r="B125" s="2">
        <f t="shared" si="6"/>
        <v>116</v>
      </c>
      <c r="C125" s="23">
        <f t="shared" si="7"/>
        <v>-16172.420565847206</v>
      </c>
      <c r="D125" s="17">
        <f t="shared" si="5"/>
        <v>-9908.7407615607699</v>
      </c>
      <c r="E125" s="21">
        <f t="shared" si="8"/>
        <v>-26081.161327407975</v>
      </c>
      <c r="F125" s="16">
        <f t="shared" si="9"/>
        <v>4076099.4870927106</v>
      </c>
    </row>
    <row r="126" spans="2:6" ht="31.9" customHeight="1" x14ac:dyDescent="0.5">
      <c r="B126" s="2">
        <f t="shared" si="6"/>
        <v>117</v>
      </c>
      <c r="C126" s="23">
        <f t="shared" si="7"/>
        <v>-16133.201769912946</v>
      </c>
      <c r="D126" s="17">
        <f t="shared" si="5"/>
        <v>-9947.959557495029</v>
      </c>
      <c r="E126" s="21">
        <f t="shared" si="8"/>
        <v>-26081.161327407975</v>
      </c>
      <c r="F126" s="16">
        <f t="shared" si="9"/>
        <v>4066151.5275352155</v>
      </c>
    </row>
    <row r="127" spans="2:6" ht="31.9" customHeight="1" x14ac:dyDescent="0.5">
      <c r="B127" s="2">
        <f t="shared" si="6"/>
        <v>118</v>
      </c>
      <c r="C127" s="23">
        <f t="shared" si="7"/>
        <v>-16093.827745984381</v>
      </c>
      <c r="D127" s="17">
        <f t="shared" si="5"/>
        <v>-9987.3335814235943</v>
      </c>
      <c r="E127" s="21">
        <f t="shared" si="8"/>
        <v>-26081.161327407975</v>
      </c>
      <c r="F127" s="16">
        <f t="shared" si="9"/>
        <v>4056164.1939537921</v>
      </c>
    </row>
    <row r="128" spans="2:6" ht="31.9" customHeight="1" x14ac:dyDescent="0.5">
      <c r="B128" s="2">
        <f t="shared" si="6"/>
        <v>119</v>
      </c>
      <c r="C128" s="23">
        <f t="shared" si="7"/>
        <v>-16054.297879669108</v>
      </c>
      <c r="D128" s="17">
        <f t="shared" si="5"/>
        <v>-10026.863447738868</v>
      </c>
      <c r="E128" s="21">
        <f t="shared" si="8"/>
        <v>-26081.161327407975</v>
      </c>
      <c r="F128" s="16">
        <f t="shared" si="9"/>
        <v>4046137.3305060533</v>
      </c>
    </row>
    <row r="129" spans="2:6" ht="31.9" customHeight="1" x14ac:dyDescent="0.5">
      <c r="B129" s="2">
        <f t="shared" si="6"/>
        <v>120</v>
      </c>
      <c r="C129" s="23">
        <f t="shared" si="7"/>
        <v>-16014.611554142957</v>
      </c>
      <c r="D129" s="17">
        <f t="shared" si="5"/>
        <v>-10066.549773265018</v>
      </c>
      <c r="E129" s="21">
        <f t="shared" si="8"/>
        <v>-26081.161327407975</v>
      </c>
      <c r="F129" s="16">
        <f t="shared" si="9"/>
        <v>4036070.7807327881</v>
      </c>
    </row>
    <row r="130" spans="2:6" ht="31.9" customHeight="1" x14ac:dyDescent="0.5">
      <c r="B130" s="2">
        <f t="shared" si="6"/>
        <v>121</v>
      </c>
      <c r="C130" s="23">
        <f t="shared" si="7"/>
        <v>-15974.768150140375</v>
      </c>
      <c r="D130" s="17">
        <f t="shared" si="5"/>
        <v>-10106.393177267601</v>
      </c>
      <c r="E130" s="21">
        <f>IF(B130&gt;$B$4,IF(F129&gt;0,IF(F129&lt;-E129,-F129,E129),0),$E$4)</f>
        <v>-26081.161327407975</v>
      </c>
      <c r="F130" s="16">
        <f t="shared" si="9"/>
        <v>4025964.3875555205</v>
      </c>
    </row>
    <row r="131" spans="2:6" ht="31.9" customHeight="1" x14ac:dyDescent="0.5">
      <c r="B131" s="2">
        <f t="shared" si="6"/>
        <v>122</v>
      </c>
      <c r="C131" s="23">
        <f t="shared" ref="C131:C194" si="10">-F130*$C$4</f>
        <v>-15934.767045944749</v>
      </c>
      <c r="D131" s="17">
        <f t="shared" ref="D131:D194" si="11">+E131-C131</f>
        <v>-10146.394281463226</v>
      </c>
      <c r="E131" s="21">
        <f t="shared" ref="E131:E194" si="12">IF(B131&gt;$B$4,IF(F130&gt;0,IF(F130&lt;-E130,-F130,E130),0),$E$4)</f>
        <v>-26081.161327407975</v>
      </c>
      <c r="F131" s="16">
        <f t="shared" ref="F131:F194" si="13">+F130+(E131-C131)</f>
        <v>4015817.9932740573</v>
      </c>
    </row>
    <row r="132" spans="2:6" ht="31.9" customHeight="1" x14ac:dyDescent="0.5">
      <c r="B132" s="2">
        <f t="shared" si="6"/>
        <v>123</v>
      </c>
      <c r="C132" s="23">
        <f t="shared" si="10"/>
        <v>-15894.607617378717</v>
      </c>
      <c r="D132" s="17">
        <f t="shared" si="11"/>
        <v>-10186.553710029259</v>
      </c>
      <c r="E132" s="21">
        <f t="shared" si="12"/>
        <v>-26081.161327407975</v>
      </c>
      <c r="F132" s="16">
        <f t="shared" si="13"/>
        <v>4005631.4395640278</v>
      </c>
    </row>
    <row r="133" spans="2:6" ht="31.9" customHeight="1" x14ac:dyDescent="0.5">
      <c r="B133" s="2">
        <f t="shared" si="6"/>
        <v>124</v>
      </c>
      <c r="C133" s="23">
        <f t="shared" si="10"/>
        <v>-15854.289237794421</v>
      </c>
      <c r="D133" s="17">
        <f t="shared" si="11"/>
        <v>-10226.872089613555</v>
      </c>
      <c r="E133" s="21">
        <f t="shared" si="12"/>
        <v>-26081.161327407975</v>
      </c>
      <c r="F133" s="16">
        <f t="shared" si="13"/>
        <v>3995404.5674744141</v>
      </c>
    </row>
    <row r="134" spans="2:6" ht="31.9" customHeight="1" x14ac:dyDescent="0.5">
      <c r="B134" s="2">
        <f t="shared" si="6"/>
        <v>125</v>
      </c>
      <c r="C134" s="23">
        <f t="shared" si="10"/>
        <v>-15813.811278063729</v>
      </c>
      <c r="D134" s="17">
        <f t="shared" si="11"/>
        <v>-10267.350049344246</v>
      </c>
      <c r="E134" s="21">
        <f t="shared" si="12"/>
        <v>-26081.161327407975</v>
      </c>
      <c r="F134" s="16">
        <f t="shared" si="13"/>
        <v>3985137.2174250698</v>
      </c>
    </row>
    <row r="135" spans="2:6" ht="31.9" customHeight="1" x14ac:dyDescent="0.5">
      <c r="B135" s="2">
        <f t="shared" si="6"/>
        <v>126</v>
      </c>
      <c r="C135" s="23">
        <f t="shared" si="10"/>
        <v>-15773.173106568425</v>
      </c>
      <c r="D135" s="17">
        <f t="shared" si="11"/>
        <v>-10307.98822083955</v>
      </c>
      <c r="E135" s="21">
        <f t="shared" si="12"/>
        <v>-26081.161327407975</v>
      </c>
      <c r="F135" s="16">
        <f t="shared" si="13"/>
        <v>3974829.22920423</v>
      </c>
    </row>
    <row r="136" spans="2:6" ht="31.9" customHeight="1" x14ac:dyDescent="0.5">
      <c r="B136" s="2">
        <f t="shared" si="6"/>
        <v>127</v>
      </c>
      <c r="C136" s="23">
        <f t="shared" si="10"/>
        <v>-15732.374089190342</v>
      </c>
      <c r="D136" s="17">
        <f t="shared" si="11"/>
        <v>-10348.787238217634</v>
      </c>
      <c r="E136" s="21">
        <f t="shared" si="12"/>
        <v>-26081.161327407975</v>
      </c>
      <c r="F136" s="16">
        <f t="shared" si="13"/>
        <v>3964480.4419660126</v>
      </c>
    </row>
    <row r="137" spans="2:6" ht="31.9" customHeight="1" x14ac:dyDescent="0.5">
      <c r="B137" s="2">
        <f t="shared" si="6"/>
        <v>128</v>
      </c>
      <c r="C137" s="23">
        <f t="shared" si="10"/>
        <v>-15691.413589301477</v>
      </c>
      <c r="D137" s="17">
        <f t="shared" si="11"/>
        <v>-10389.747738106498</v>
      </c>
      <c r="E137" s="21">
        <f t="shared" si="12"/>
        <v>-26081.161327407975</v>
      </c>
      <c r="F137" s="16">
        <f t="shared" si="13"/>
        <v>3954090.6942279059</v>
      </c>
    </row>
    <row r="138" spans="2:6" ht="31.9" customHeight="1" x14ac:dyDescent="0.5">
      <c r="B138" s="2">
        <f t="shared" si="6"/>
        <v>129</v>
      </c>
      <c r="C138" s="23">
        <f t="shared" si="10"/>
        <v>-15650.29096775405</v>
      </c>
      <c r="D138" s="17">
        <f t="shared" si="11"/>
        <v>-10430.870359653925</v>
      </c>
      <c r="E138" s="21">
        <f t="shared" si="12"/>
        <v>-26081.161327407975</v>
      </c>
      <c r="F138" s="16">
        <f t="shared" si="13"/>
        <v>3943659.8238682519</v>
      </c>
    </row>
    <row r="139" spans="2:6" ht="31.9" customHeight="1" x14ac:dyDescent="0.5">
      <c r="B139" s="2">
        <f t="shared" si="6"/>
        <v>130</v>
      </c>
      <c r="C139" s="23">
        <f t="shared" si="10"/>
        <v>-15609.005582870539</v>
      </c>
      <c r="D139" s="17">
        <f t="shared" si="11"/>
        <v>-10472.155744537436</v>
      </c>
      <c r="E139" s="21">
        <f t="shared" si="12"/>
        <v>-26081.161327407975</v>
      </c>
      <c r="F139" s="16">
        <f t="shared" si="13"/>
        <v>3933187.6681237146</v>
      </c>
    </row>
    <row r="140" spans="2:6" ht="31.9" customHeight="1" x14ac:dyDescent="0.5">
      <c r="B140" s="2">
        <f t="shared" ref="B140:B203" si="14">+B139+1</f>
        <v>131</v>
      </c>
      <c r="C140" s="23">
        <f t="shared" si="10"/>
        <v>-15567.556790433662</v>
      </c>
      <c r="D140" s="17">
        <f t="shared" si="11"/>
        <v>-10513.604536974313</v>
      </c>
      <c r="E140" s="21">
        <f t="shared" si="12"/>
        <v>-26081.161327407975</v>
      </c>
      <c r="F140" s="16">
        <f t="shared" si="13"/>
        <v>3922674.0635867403</v>
      </c>
    </row>
    <row r="141" spans="2:6" ht="31.9" customHeight="1" x14ac:dyDescent="0.5">
      <c r="B141" s="2">
        <f t="shared" si="14"/>
        <v>132</v>
      </c>
      <c r="C141" s="23">
        <f t="shared" si="10"/>
        <v>-15525.943943676317</v>
      </c>
      <c r="D141" s="17">
        <f t="shared" si="11"/>
        <v>-10555.217383731659</v>
      </c>
      <c r="E141" s="21">
        <f t="shared" si="12"/>
        <v>-26081.161327407975</v>
      </c>
      <c r="F141" s="16">
        <f t="shared" si="13"/>
        <v>3912118.8462030087</v>
      </c>
    </row>
    <row r="142" spans="2:6" ht="31.9" customHeight="1" x14ac:dyDescent="0.5">
      <c r="B142" s="2">
        <f t="shared" si="14"/>
        <v>133</v>
      </c>
      <c r="C142" s="23">
        <f t="shared" si="10"/>
        <v>-15484.166393271507</v>
      </c>
      <c r="D142" s="17">
        <f t="shared" si="11"/>
        <v>-10596.994934136468</v>
      </c>
      <c r="E142" s="21">
        <f t="shared" si="12"/>
        <v>-26081.161327407975</v>
      </c>
      <c r="F142" s="16">
        <f t="shared" si="13"/>
        <v>3901521.8512688722</v>
      </c>
    </row>
    <row r="143" spans="2:6" ht="31.9" customHeight="1" x14ac:dyDescent="0.5">
      <c r="B143" s="2">
        <f t="shared" si="14"/>
        <v>134</v>
      </c>
      <c r="C143" s="23">
        <f t="shared" si="10"/>
        <v>-15442.223487322195</v>
      </c>
      <c r="D143" s="17">
        <f t="shared" si="11"/>
        <v>-10638.93784008578</v>
      </c>
      <c r="E143" s="21">
        <f t="shared" si="12"/>
        <v>-26081.161327407975</v>
      </c>
      <c r="F143" s="16">
        <f t="shared" si="13"/>
        <v>3890882.9134287862</v>
      </c>
    </row>
    <row r="144" spans="2:6" ht="31.9" customHeight="1" x14ac:dyDescent="0.5">
      <c r="B144" s="2">
        <f t="shared" si="14"/>
        <v>135</v>
      </c>
      <c r="C144" s="23">
        <f t="shared" si="10"/>
        <v>-15400.114571351134</v>
      </c>
      <c r="D144" s="17">
        <f t="shared" si="11"/>
        <v>-10681.046756056841</v>
      </c>
      <c r="E144" s="21">
        <f t="shared" si="12"/>
        <v>-26081.161327407975</v>
      </c>
      <c r="F144" s="16">
        <f t="shared" si="13"/>
        <v>3880201.8666727291</v>
      </c>
    </row>
    <row r="145" spans="2:6" ht="31.9" customHeight="1" x14ac:dyDescent="0.5">
      <c r="B145" s="2">
        <f t="shared" si="14"/>
        <v>136</v>
      </c>
      <c r="C145" s="23">
        <f t="shared" si="10"/>
        <v>-15357.838988290661</v>
      </c>
      <c r="D145" s="17">
        <f t="shared" si="11"/>
        <v>-10723.322339117314</v>
      </c>
      <c r="E145" s="21">
        <f t="shared" si="12"/>
        <v>-26081.161327407975</v>
      </c>
      <c r="F145" s="16">
        <f t="shared" si="13"/>
        <v>3869478.5443336116</v>
      </c>
    </row>
    <row r="146" spans="2:6" ht="31.9" customHeight="1" x14ac:dyDescent="0.5">
      <c r="B146" s="2">
        <f t="shared" si="14"/>
        <v>137</v>
      </c>
      <c r="C146" s="23">
        <f t="shared" si="10"/>
        <v>-15315.396078472433</v>
      </c>
      <c r="D146" s="17">
        <f t="shared" si="11"/>
        <v>-10765.765248935542</v>
      </c>
      <c r="E146" s="21">
        <f t="shared" si="12"/>
        <v>-26081.161327407975</v>
      </c>
      <c r="F146" s="16">
        <f t="shared" si="13"/>
        <v>3858712.7790846759</v>
      </c>
    </row>
    <row r="147" spans="2:6" ht="31.9" customHeight="1" x14ac:dyDescent="0.5">
      <c r="B147" s="2">
        <f t="shared" si="14"/>
        <v>138</v>
      </c>
      <c r="C147" s="23">
        <f t="shared" si="10"/>
        <v>-15272.785179617147</v>
      </c>
      <c r="D147" s="17">
        <f t="shared" si="11"/>
        <v>-10808.376147790828</v>
      </c>
      <c r="E147" s="21">
        <f t="shared" si="12"/>
        <v>-26081.161327407975</v>
      </c>
      <c r="F147" s="16">
        <f t="shared" si="13"/>
        <v>3847904.4029368851</v>
      </c>
    </row>
    <row r="148" spans="2:6" ht="31.9" customHeight="1" x14ac:dyDescent="0.5">
      <c r="B148" s="2">
        <f t="shared" si="14"/>
        <v>139</v>
      </c>
      <c r="C148" s="23">
        <f t="shared" si="10"/>
        <v>-15230.00562682419</v>
      </c>
      <c r="D148" s="17">
        <f t="shared" si="11"/>
        <v>-10851.155700583786</v>
      </c>
      <c r="E148" s="21">
        <f t="shared" si="12"/>
        <v>-26081.161327407975</v>
      </c>
      <c r="F148" s="16">
        <f t="shared" si="13"/>
        <v>3837053.2472363012</v>
      </c>
    </row>
    <row r="149" spans="2:6" ht="31.9" customHeight="1" x14ac:dyDescent="0.5">
      <c r="B149" s="2">
        <f t="shared" si="14"/>
        <v>140</v>
      </c>
      <c r="C149" s="23">
        <f t="shared" si="10"/>
        <v>-15187.056752561279</v>
      </c>
      <c r="D149" s="17">
        <f t="shared" si="11"/>
        <v>-10894.104574846697</v>
      </c>
      <c r="E149" s="21">
        <f t="shared" si="12"/>
        <v>-26081.161327407975</v>
      </c>
      <c r="F149" s="16">
        <f t="shared" si="13"/>
        <v>3826159.1426614546</v>
      </c>
    </row>
    <row r="150" spans="2:6" ht="31.9" customHeight="1" x14ac:dyDescent="0.5">
      <c r="B150" s="2">
        <f t="shared" si="14"/>
        <v>141</v>
      </c>
      <c r="C150" s="23">
        <f t="shared" si="10"/>
        <v>-15143.937886654036</v>
      </c>
      <c r="D150" s="17">
        <f t="shared" si="11"/>
        <v>-10937.22344075394</v>
      </c>
      <c r="E150" s="21">
        <f t="shared" si="12"/>
        <v>-26081.161327407975</v>
      </c>
      <c r="F150" s="16">
        <f t="shared" si="13"/>
        <v>3815221.9192207009</v>
      </c>
    </row>
    <row r="151" spans="2:6" ht="31.9" customHeight="1" x14ac:dyDescent="0.5">
      <c r="B151" s="2">
        <f t="shared" si="14"/>
        <v>142</v>
      </c>
      <c r="C151" s="23">
        <f t="shared" si="10"/>
        <v>-15100.648356275533</v>
      </c>
      <c r="D151" s="17">
        <f t="shared" si="11"/>
        <v>-10980.512971132443</v>
      </c>
      <c r="E151" s="21">
        <f t="shared" si="12"/>
        <v>-26081.161327407975</v>
      </c>
      <c r="F151" s="16">
        <f t="shared" si="13"/>
        <v>3804241.4062495683</v>
      </c>
    </row>
    <row r="152" spans="2:6" ht="31.9" customHeight="1" x14ac:dyDescent="0.5">
      <c r="B152" s="2">
        <f t="shared" si="14"/>
        <v>143</v>
      </c>
      <c r="C152" s="23">
        <f t="shared" si="10"/>
        <v>-15057.18748593579</v>
      </c>
      <c r="D152" s="17">
        <f t="shared" si="11"/>
        <v>-11023.973841472185</v>
      </c>
      <c r="E152" s="21">
        <f t="shared" si="12"/>
        <v>-26081.161327407975</v>
      </c>
      <c r="F152" s="16">
        <f t="shared" si="13"/>
        <v>3793217.4324080963</v>
      </c>
    </row>
    <row r="153" spans="2:6" ht="31.9" customHeight="1" x14ac:dyDescent="0.5">
      <c r="B153" s="2">
        <f t="shared" si="14"/>
        <v>144</v>
      </c>
      <c r="C153" s="23">
        <f t="shared" si="10"/>
        <v>-15013.554597471244</v>
      </c>
      <c r="D153" s="17">
        <f t="shared" si="11"/>
        <v>-11067.606729936731</v>
      </c>
      <c r="E153" s="21">
        <f t="shared" si="12"/>
        <v>-26081.161327407975</v>
      </c>
      <c r="F153" s="16">
        <f t="shared" si="13"/>
        <v>3782149.8256781595</v>
      </c>
    </row>
    <row r="154" spans="2:6" ht="31.9" customHeight="1" x14ac:dyDescent="0.5">
      <c r="B154" s="2">
        <f t="shared" si="14"/>
        <v>145</v>
      </c>
      <c r="C154" s="23">
        <f t="shared" si="10"/>
        <v>-14969.749010034155</v>
      </c>
      <c r="D154" s="17">
        <f t="shared" si="11"/>
        <v>-11111.412317373821</v>
      </c>
      <c r="E154" s="21">
        <f t="shared" si="12"/>
        <v>-26081.161327407975</v>
      </c>
      <c r="F154" s="16">
        <f t="shared" si="13"/>
        <v>3771038.4133607857</v>
      </c>
    </row>
    <row r="155" spans="2:6" ht="31.9" customHeight="1" x14ac:dyDescent="0.5">
      <c r="B155" s="2">
        <f t="shared" si="14"/>
        <v>146</v>
      </c>
      <c r="C155" s="23">
        <f t="shared" si="10"/>
        <v>-14925.770040081989</v>
      </c>
      <c r="D155" s="17">
        <f t="shared" si="11"/>
        <v>-11155.391287325987</v>
      </c>
      <c r="E155" s="21">
        <f t="shared" si="12"/>
        <v>-26081.161327407975</v>
      </c>
      <c r="F155" s="16">
        <f t="shared" si="13"/>
        <v>3759883.0220734598</v>
      </c>
    </row>
    <row r="156" spans="2:6" ht="31.9" customHeight="1" x14ac:dyDescent="0.5">
      <c r="B156" s="2">
        <f t="shared" si="14"/>
        <v>147</v>
      </c>
      <c r="C156" s="23">
        <f t="shared" si="10"/>
        <v>-14881.617001366752</v>
      </c>
      <c r="D156" s="17">
        <f t="shared" si="11"/>
        <v>-11199.544326041223</v>
      </c>
      <c r="E156" s="21">
        <f t="shared" si="12"/>
        <v>-26081.161327407975</v>
      </c>
      <c r="F156" s="16">
        <f t="shared" si="13"/>
        <v>3748683.4777474185</v>
      </c>
    </row>
    <row r="157" spans="2:6" ht="31.9" customHeight="1" x14ac:dyDescent="0.5">
      <c r="B157" s="2">
        <f t="shared" si="14"/>
        <v>148</v>
      </c>
      <c r="C157" s="23">
        <f t="shared" si="10"/>
        <v>-14837.289204924282</v>
      </c>
      <c r="D157" s="17">
        <f t="shared" si="11"/>
        <v>-11243.872122483694</v>
      </c>
      <c r="E157" s="21">
        <f t="shared" si="12"/>
        <v>-26081.161327407975</v>
      </c>
      <c r="F157" s="16">
        <f t="shared" si="13"/>
        <v>3737439.6056249347</v>
      </c>
    </row>
    <row r="158" spans="2:6" ht="31.9" customHeight="1" x14ac:dyDescent="0.5">
      <c r="B158" s="2">
        <f t="shared" si="14"/>
        <v>149</v>
      </c>
      <c r="C158" s="23">
        <f t="shared" si="10"/>
        <v>-14792.785959063491</v>
      </c>
      <c r="D158" s="17">
        <f t="shared" si="11"/>
        <v>-11288.375368344485</v>
      </c>
      <c r="E158" s="21">
        <f t="shared" si="12"/>
        <v>-26081.161327407975</v>
      </c>
      <c r="F158" s="16">
        <f t="shared" si="13"/>
        <v>3726151.2302565901</v>
      </c>
    </row>
    <row r="159" spans="2:6" ht="31.9" customHeight="1" x14ac:dyDescent="0.5">
      <c r="B159" s="2">
        <f t="shared" si="14"/>
        <v>150</v>
      </c>
      <c r="C159" s="23">
        <f t="shared" si="10"/>
        <v>-14748.106569355583</v>
      </c>
      <c r="D159" s="17">
        <f t="shared" si="11"/>
        <v>-11333.054758052393</v>
      </c>
      <c r="E159" s="21">
        <f t="shared" si="12"/>
        <v>-26081.161327407975</v>
      </c>
      <c r="F159" s="16">
        <f t="shared" si="13"/>
        <v>3714818.1754985377</v>
      </c>
    </row>
    <row r="160" spans="2:6" ht="31.9" customHeight="1" x14ac:dyDescent="0.5">
      <c r="B160" s="2">
        <f t="shared" si="14"/>
        <v>151</v>
      </c>
      <c r="C160" s="23">
        <f t="shared" si="10"/>
        <v>-14703.250338623211</v>
      </c>
      <c r="D160" s="17">
        <f t="shared" si="11"/>
        <v>-11377.910988784764</v>
      </c>
      <c r="E160" s="21">
        <f t="shared" si="12"/>
        <v>-26081.161327407975</v>
      </c>
      <c r="F160" s="16">
        <f t="shared" si="13"/>
        <v>3703440.2645097529</v>
      </c>
    </row>
    <row r="161" spans="2:6" ht="31.9" customHeight="1" x14ac:dyDescent="0.5">
      <c r="B161" s="2">
        <f t="shared" si="14"/>
        <v>152</v>
      </c>
      <c r="C161" s="23">
        <f t="shared" si="10"/>
        <v>-14658.216566929601</v>
      </c>
      <c r="D161" s="17">
        <f t="shared" si="11"/>
        <v>-11422.944760478375</v>
      </c>
      <c r="E161" s="21">
        <f t="shared" si="12"/>
        <v>-26081.161327407975</v>
      </c>
      <c r="F161" s="16">
        <f t="shared" si="13"/>
        <v>3692017.3197492743</v>
      </c>
    </row>
    <row r="162" spans="2:6" ht="31.9" customHeight="1" x14ac:dyDescent="0.5">
      <c r="B162" s="2">
        <f t="shared" si="14"/>
        <v>153</v>
      </c>
      <c r="C162" s="23">
        <f t="shared" si="10"/>
        <v>-14613.004551567627</v>
      </c>
      <c r="D162" s="17">
        <f t="shared" si="11"/>
        <v>-11468.156775840349</v>
      </c>
      <c r="E162" s="21">
        <f t="shared" si="12"/>
        <v>-26081.161327407975</v>
      </c>
      <c r="F162" s="16">
        <f t="shared" si="13"/>
        <v>3680549.1629734337</v>
      </c>
    </row>
    <row r="163" spans="2:6" ht="31.9" customHeight="1" x14ac:dyDescent="0.5">
      <c r="B163" s="2">
        <f t="shared" si="14"/>
        <v>154</v>
      </c>
      <c r="C163" s="23">
        <f t="shared" si="10"/>
        <v>-14567.613587048849</v>
      </c>
      <c r="D163" s="17">
        <f t="shared" si="11"/>
        <v>-11513.547740359127</v>
      </c>
      <c r="E163" s="21">
        <f t="shared" si="12"/>
        <v>-26081.161327407975</v>
      </c>
      <c r="F163" s="16">
        <f t="shared" si="13"/>
        <v>3669035.6152330744</v>
      </c>
    </row>
    <row r="164" spans="2:6" ht="31.9" customHeight="1" x14ac:dyDescent="0.5">
      <c r="B164" s="2">
        <f t="shared" si="14"/>
        <v>155</v>
      </c>
      <c r="C164" s="23">
        <f t="shared" si="10"/>
        <v>-14522.042965092507</v>
      </c>
      <c r="D164" s="17">
        <f t="shared" si="11"/>
        <v>-11559.118362315468</v>
      </c>
      <c r="E164" s="21">
        <f t="shared" si="12"/>
        <v>-26081.161327407975</v>
      </c>
      <c r="F164" s="16">
        <f t="shared" si="13"/>
        <v>3657476.4968707589</v>
      </c>
    </row>
    <row r="165" spans="2:6" ht="31.9" customHeight="1" x14ac:dyDescent="0.5">
      <c r="B165" s="2">
        <f t="shared" si="14"/>
        <v>156</v>
      </c>
      <c r="C165" s="23">
        <f t="shared" si="10"/>
        <v>-14476.291974614463</v>
      </c>
      <c r="D165" s="17">
        <f t="shared" si="11"/>
        <v>-11604.869352793512</v>
      </c>
      <c r="E165" s="21">
        <f t="shared" si="12"/>
        <v>-26081.161327407975</v>
      </c>
      <c r="F165" s="16">
        <f t="shared" si="13"/>
        <v>3645871.6275179656</v>
      </c>
    </row>
    <row r="166" spans="2:6" ht="31.9" customHeight="1" x14ac:dyDescent="0.5">
      <c r="B166" s="2">
        <f t="shared" si="14"/>
        <v>157</v>
      </c>
      <c r="C166" s="23">
        <f t="shared" si="10"/>
        <v>-14430.359901716107</v>
      </c>
      <c r="D166" s="17">
        <f t="shared" si="11"/>
        <v>-11650.801425691869</v>
      </c>
      <c r="E166" s="21">
        <f t="shared" si="12"/>
        <v>-26081.161327407975</v>
      </c>
      <c r="F166" s="16">
        <f t="shared" si="13"/>
        <v>3634220.8260922739</v>
      </c>
    </row>
    <row r="167" spans="2:6" ht="31.9" customHeight="1" x14ac:dyDescent="0.5">
      <c r="B167" s="2">
        <f t="shared" si="14"/>
        <v>158</v>
      </c>
      <c r="C167" s="23">
        <f t="shared" si="10"/>
        <v>-14384.246029673219</v>
      </c>
      <c r="D167" s="17">
        <f t="shared" si="11"/>
        <v>-11696.915297734757</v>
      </c>
      <c r="E167" s="21">
        <f t="shared" si="12"/>
        <v>-26081.161327407975</v>
      </c>
      <c r="F167" s="16">
        <f t="shared" si="13"/>
        <v>3622523.9107945394</v>
      </c>
    </row>
    <row r="168" spans="2:6" ht="31.9" customHeight="1" x14ac:dyDescent="0.5">
      <c r="B168" s="2">
        <f t="shared" si="14"/>
        <v>159</v>
      </c>
      <c r="C168" s="23">
        <f t="shared" si="10"/>
        <v>-14337.949638924785</v>
      </c>
      <c r="D168" s="17">
        <f t="shared" si="11"/>
        <v>-11743.21168848319</v>
      </c>
      <c r="E168" s="21">
        <f t="shared" si="12"/>
        <v>-26081.161327407975</v>
      </c>
      <c r="F168" s="16">
        <f t="shared" si="13"/>
        <v>3610780.6991060562</v>
      </c>
    </row>
    <row r="169" spans="2:6" ht="31.9" customHeight="1" x14ac:dyDescent="0.5">
      <c r="B169" s="2">
        <f t="shared" si="14"/>
        <v>160</v>
      </c>
      <c r="C169" s="23">
        <f t="shared" si="10"/>
        <v>-14291.470007061769</v>
      </c>
      <c r="D169" s="17">
        <f t="shared" si="11"/>
        <v>-11789.691320346206</v>
      </c>
      <c r="E169" s="21">
        <f t="shared" si="12"/>
        <v>-26081.161327407975</v>
      </c>
      <c r="F169" s="16">
        <f t="shared" si="13"/>
        <v>3598991.00778571</v>
      </c>
    </row>
    <row r="170" spans="2:6" ht="31.9" customHeight="1" x14ac:dyDescent="0.5">
      <c r="B170" s="2">
        <f t="shared" si="14"/>
        <v>161</v>
      </c>
      <c r="C170" s="23">
        <f t="shared" si="10"/>
        <v>-14244.806408815839</v>
      </c>
      <c r="D170" s="17">
        <f t="shared" si="11"/>
        <v>-11836.354918592137</v>
      </c>
      <c r="E170" s="21">
        <f t="shared" si="12"/>
        <v>-26081.161327407975</v>
      </c>
      <c r="F170" s="16">
        <f t="shared" si="13"/>
        <v>3587154.6528671179</v>
      </c>
    </row>
    <row r="171" spans="2:6" ht="31.9" customHeight="1" x14ac:dyDescent="0.5">
      <c r="B171" s="2">
        <f t="shared" si="14"/>
        <v>162</v>
      </c>
      <c r="C171" s="23">
        <f t="shared" si="10"/>
        <v>-14197.958116048052</v>
      </c>
      <c r="D171" s="17">
        <f t="shared" si="11"/>
        <v>-11883.203211359923</v>
      </c>
      <c r="E171" s="21">
        <f t="shared" si="12"/>
        <v>-26081.161327407975</v>
      </c>
      <c r="F171" s="16">
        <f t="shared" si="13"/>
        <v>3575271.4496557578</v>
      </c>
    </row>
    <row r="172" spans="2:6" ht="31.9" customHeight="1" x14ac:dyDescent="0.5">
      <c r="B172" s="2">
        <f t="shared" si="14"/>
        <v>163</v>
      </c>
      <c r="C172" s="23">
        <f t="shared" si="10"/>
        <v>-14150.924397737488</v>
      </c>
      <c r="D172" s="17">
        <f t="shared" si="11"/>
        <v>-11930.236929670487</v>
      </c>
      <c r="E172" s="21">
        <f t="shared" si="12"/>
        <v>-26081.161327407975</v>
      </c>
      <c r="F172" s="16">
        <f t="shared" si="13"/>
        <v>3563341.2127260873</v>
      </c>
    </row>
    <row r="173" spans="2:6" ht="31.9" customHeight="1" x14ac:dyDescent="0.5">
      <c r="B173" s="2">
        <f t="shared" si="14"/>
        <v>164</v>
      </c>
      <c r="C173" s="23">
        <f t="shared" si="10"/>
        <v>-14103.704519969853</v>
      </c>
      <c r="D173" s="17">
        <f t="shared" si="11"/>
        <v>-11977.456807438122</v>
      </c>
      <c r="E173" s="21">
        <f t="shared" si="12"/>
        <v>-26081.161327407975</v>
      </c>
      <c r="F173" s="16">
        <f t="shared" si="13"/>
        <v>3551363.755918649</v>
      </c>
    </row>
    <row r="174" spans="2:6" ht="31.9" customHeight="1" x14ac:dyDescent="0.5">
      <c r="B174" s="2">
        <f t="shared" si="14"/>
        <v>165</v>
      </c>
      <c r="C174" s="23">
        <f t="shared" si="10"/>
        <v>-14056.297745926011</v>
      </c>
      <c r="D174" s="17">
        <f t="shared" si="11"/>
        <v>-12024.863581481965</v>
      </c>
      <c r="E174" s="21">
        <f t="shared" si="12"/>
        <v>-26081.161327407975</v>
      </c>
      <c r="F174" s="16">
        <f t="shared" si="13"/>
        <v>3539338.8923371672</v>
      </c>
    </row>
    <row r="175" spans="2:6" ht="31.9" customHeight="1" x14ac:dyDescent="0.5">
      <c r="B175" s="2">
        <f t="shared" si="14"/>
        <v>166</v>
      </c>
      <c r="C175" s="23">
        <f t="shared" si="10"/>
        <v>-14008.703335870507</v>
      </c>
      <c r="D175" s="17">
        <f t="shared" si="11"/>
        <v>-12072.457991537469</v>
      </c>
      <c r="E175" s="21">
        <f t="shared" si="12"/>
        <v>-26081.161327407975</v>
      </c>
      <c r="F175" s="16">
        <f t="shared" si="13"/>
        <v>3527266.4343456295</v>
      </c>
    </row>
    <row r="176" spans="2:6" ht="31.9" customHeight="1" x14ac:dyDescent="0.5">
      <c r="B176" s="2">
        <f t="shared" si="14"/>
        <v>167</v>
      </c>
      <c r="C176" s="23">
        <f t="shared" si="10"/>
        <v>-13960.92054714</v>
      </c>
      <c r="D176" s="17">
        <f t="shared" si="11"/>
        <v>-12120.240780267975</v>
      </c>
      <c r="E176" s="21">
        <f t="shared" si="12"/>
        <v>-26081.161327407975</v>
      </c>
      <c r="F176" s="16">
        <f t="shared" si="13"/>
        <v>3515146.1935653617</v>
      </c>
    </row>
    <row r="177" spans="2:6" ht="31.9" customHeight="1" x14ac:dyDescent="0.5">
      <c r="B177" s="2">
        <f t="shared" si="14"/>
        <v>168</v>
      </c>
      <c r="C177" s="23">
        <f t="shared" si="10"/>
        <v>-13912.948634131701</v>
      </c>
      <c r="D177" s="17">
        <f t="shared" si="11"/>
        <v>-12168.212693276275</v>
      </c>
      <c r="E177" s="21">
        <f t="shared" si="12"/>
        <v>-26081.161327407975</v>
      </c>
      <c r="F177" s="16">
        <f t="shared" si="13"/>
        <v>3502977.9808720853</v>
      </c>
    </row>
    <row r="178" spans="2:6" ht="31.9" customHeight="1" x14ac:dyDescent="0.5">
      <c r="B178" s="2">
        <f t="shared" si="14"/>
        <v>169</v>
      </c>
      <c r="C178" s="23">
        <f t="shared" si="10"/>
        <v>-13864.786848291713</v>
      </c>
      <c r="D178" s="17">
        <f t="shared" si="11"/>
        <v>-12216.374479116263</v>
      </c>
      <c r="E178" s="21">
        <f t="shared" si="12"/>
        <v>-26081.161327407975</v>
      </c>
      <c r="F178" s="16">
        <f t="shared" si="13"/>
        <v>3490761.6063929689</v>
      </c>
    </row>
    <row r="179" spans="2:6" ht="31.9" customHeight="1" x14ac:dyDescent="0.5">
      <c r="B179" s="2">
        <f t="shared" si="14"/>
        <v>170</v>
      </c>
      <c r="C179" s="23">
        <f t="shared" si="10"/>
        <v>-13816.43443810337</v>
      </c>
      <c r="D179" s="17">
        <f t="shared" si="11"/>
        <v>-12264.726889304606</v>
      </c>
      <c r="E179" s="21">
        <f t="shared" si="12"/>
        <v>-26081.161327407975</v>
      </c>
      <c r="F179" s="16">
        <f t="shared" si="13"/>
        <v>3478496.8795036641</v>
      </c>
    </row>
    <row r="180" spans="2:6" ht="31.9" customHeight="1" x14ac:dyDescent="0.5">
      <c r="B180" s="2">
        <f t="shared" si="14"/>
        <v>171</v>
      </c>
      <c r="C180" s="23">
        <f t="shared" si="10"/>
        <v>-13767.890649075502</v>
      </c>
      <c r="D180" s="17">
        <f t="shared" si="11"/>
        <v>-12313.270678332474</v>
      </c>
      <c r="E180" s="21">
        <f t="shared" si="12"/>
        <v>-26081.161327407975</v>
      </c>
      <c r="F180" s="16">
        <f t="shared" si="13"/>
        <v>3466183.6088253316</v>
      </c>
    </row>
    <row r="181" spans="2:6" ht="31.9" customHeight="1" x14ac:dyDescent="0.5">
      <c r="B181" s="2">
        <f t="shared" si="14"/>
        <v>172</v>
      </c>
      <c r="C181" s="23">
        <f t="shared" si="10"/>
        <v>-13719.15472373066</v>
      </c>
      <c r="D181" s="17">
        <f t="shared" si="11"/>
        <v>-12362.006603677315</v>
      </c>
      <c r="E181" s="21">
        <f t="shared" si="12"/>
        <v>-26081.161327407975</v>
      </c>
      <c r="F181" s="16">
        <f t="shared" si="13"/>
        <v>3453821.6022216543</v>
      </c>
    </row>
    <row r="182" spans="2:6" ht="31.9" customHeight="1" x14ac:dyDescent="0.5">
      <c r="B182" s="2">
        <f t="shared" si="14"/>
        <v>173</v>
      </c>
      <c r="C182" s="23">
        <f t="shared" si="10"/>
        <v>-13670.225901593307</v>
      </c>
      <c r="D182" s="17">
        <f t="shared" si="11"/>
        <v>-12410.935425814669</v>
      </c>
      <c r="E182" s="21">
        <f t="shared" si="12"/>
        <v>-26081.161327407975</v>
      </c>
      <c r="F182" s="16">
        <f t="shared" si="13"/>
        <v>3441410.6667958396</v>
      </c>
    </row>
    <row r="183" spans="2:6" ht="31.9" customHeight="1" x14ac:dyDescent="0.5">
      <c r="B183" s="2">
        <f t="shared" si="14"/>
        <v>174</v>
      </c>
      <c r="C183" s="23">
        <f t="shared" si="10"/>
        <v>-13621.103419177933</v>
      </c>
      <c r="D183" s="17">
        <f t="shared" si="11"/>
        <v>-12460.057908230043</v>
      </c>
      <c r="E183" s="21">
        <f t="shared" si="12"/>
        <v>-26081.161327407975</v>
      </c>
      <c r="F183" s="16">
        <f t="shared" si="13"/>
        <v>3428950.6088876096</v>
      </c>
    </row>
    <row r="184" spans="2:6" ht="31.9" customHeight="1" x14ac:dyDescent="0.5">
      <c r="B184" s="2">
        <f t="shared" si="14"/>
        <v>175</v>
      </c>
      <c r="C184" s="23">
        <f t="shared" si="10"/>
        <v>-13571.786509977157</v>
      </c>
      <c r="D184" s="17">
        <f t="shared" si="11"/>
        <v>-12509.374817430818</v>
      </c>
      <c r="E184" s="21">
        <f t="shared" si="12"/>
        <v>-26081.161327407975</v>
      </c>
      <c r="F184" s="16">
        <f t="shared" si="13"/>
        <v>3416441.2340701786</v>
      </c>
    </row>
    <row r="185" spans="2:6" ht="31.9" customHeight="1" x14ac:dyDescent="0.5">
      <c r="B185" s="2">
        <f t="shared" si="14"/>
        <v>176</v>
      </c>
      <c r="C185" s="23">
        <f t="shared" si="10"/>
        <v>-13522.274404449767</v>
      </c>
      <c r="D185" s="17">
        <f t="shared" si="11"/>
        <v>-12558.886922958209</v>
      </c>
      <c r="E185" s="21">
        <f t="shared" si="12"/>
        <v>-26081.161327407975</v>
      </c>
      <c r="F185" s="16">
        <f t="shared" si="13"/>
        <v>3403882.3471472203</v>
      </c>
    </row>
    <row r="186" spans="2:6" ht="31.9" customHeight="1" x14ac:dyDescent="0.5">
      <c r="B186" s="2">
        <f t="shared" si="14"/>
        <v>177</v>
      </c>
      <c r="C186" s="23">
        <f t="shared" si="10"/>
        <v>-13472.566330008696</v>
      </c>
      <c r="D186" s="17">
        <f t="shared" si="11"/>
        <v>-12608.594997399279</v>
      </c>
      <c r="E186" s="21">
        <f t="shared" si="12"/>
        <v>-26081.161327407975</v>
      </c>
      <c r="F186" s="16">
        <f t="shared" si="13"/>
        <v>3391273.7521498208</v>
      </c>
    </row>
    <row r="187" spans="2:6" ht="31.9" customHeight="1" x14ac:dyDescent="0.5">
      <c r="B187" s="2">
        <f t="shared" si="14"/>
        <v>178</v>
      </c>
      <c r="C187" s="23">
        <f t="shared" si="10"/>
        <v>-13422.66151100899</v>
      </c>
      <c r="D187" s="17">
        <f t="shared" si="11"/>
        <v>-12658.499816398986</v>
      </c>
      <c r="E187" s="21">
        <f t="shared" si="12"/>
        <v>-26081.161327407975</v>
      </c>
      <c r="F187" s="16">
        <f t="shared" si="13"/>
        <v>3378615.2523334217</v>
      </c>
    </row>
    <row r="188" spans="2:6" ht="31.9" customHeight="1" x14ac:dyDescent="0.5">
      <c r="B188" s="2">
        <f t="shared" si="14"/>
        <v>179</v>
      </c>
      <c r="C188" s="23">
        <f t="shared" si="10"/>
        <v>-13372.559168735683</v>
      </c>
      <c r="D188" s="17">
        <f t="shared" si="11"/>
        <v>-12708.602158672293</v>
      </c>
      <c r="E188" s="21">
        <f t="shared" si="12"/>
        <v>-26081.161327407975</v>
      </c>
      <c r="F188" s="16">
        <f t="shared" si="13"/>
        <v>3365906.6501747495</v>
      </c>
    </row>
    <row r="189" spans="2:6" ht="31.9" customHeight="1" x14ac:dyDescent="0.5">
      <c r="B189" s="2">
        <f t="shared" si="14"/>
        <v>180</v>
      </c>
      <c r="C189" s="23">
        <f t="shared" si="10"/>
        <v>-13322.258521391657</v>
      </c>
      <c r="D189" s="17">
        <f t="shared" si="11"/>
        <v>-12758.902806016318</v>
      </c>
      <c r="E189" s="21">
        <f t="shared" si="12"/>
        <v>-26081.161327407975</v>
      </c>
      <c r="F189" s="16">
        <f t="shared" si="13"/>
        <v>3353147.7473687334</v>
      </c>
    </row>
    <row r="190" spans="2:6" ht="31.9" customHeight="1" x14ac:dyDescent="0.5">
      <c r="B190" s="2">
        <f t="shared" si="14"/>
        <v>181</v>
      </c>
      <c r="C190" s="23">
        <f t="shared" si="10"/>
        <v>-13271.758784085447</v>
      </c>
      <c r="D190" s="17">
        <f t="shared" si="11"/>
        <v>-12809.402543322529</v>
      </c>
      <c r="E190" s="21">
        <f t="shared" si="12"/>
        <v>-26081.161327407975</v>
      </c>
      <c r="F190" s="16">
        <f t="shared" si="13"/>
        <v>3340338.3448254107</v>
      </c>
    </row>
    <row r="191" spans="2:6" ht="31.9" customHeight="1" x14ac:dyDescent="0.5">
      <c r="B191" s="2">
        <f t="shared" si="14"/>
        <v>182</v>
      </c>
      <c r="C191" s="23">
        <f t="shared" si="10"/>
        <v>-13221.059168818974</v>
      </c>
      <c r="D191" s="17">
        <f t="shared" si="11"/>
        <v>-12860.102158589001</v>
      </c>
      <c r="E191" s="21">
        <f t="shared" si="12"/>
        <v>-26081.161327407975</v>
      </c>
      <c r="F191" s="16">
        <f t="shared" si="13"/>
        <v>3327478.2426668219</v>
      </c>
    </row>
    <row r="192" spans="2:6" ht="31.9" customHeight="1" x14ac:dyDescent="0.5">
      <c r="B192" s="2">
        <f t="shared" si="14"/>
        <v>183</v>
      </c>
      <c r="C192" s="23">
        <f t="shared" si="10"/>
        <v>-13170.158884475281</v>
      </c>
      <c r="D192" s="17">
        <f t="shared" si="11"/>
        <v>-12911.002442932695</v>
      </c>
      <c r="E192" s="21">
        <f t="shared" si="12"/>
        <v>-26081.161327407975</v>
      </c>
      <c r="F192" s="16">
        <f t="shared" si="13"/>
        <v>3314567.2402238892</v>
      </c>
    </row>
    <row r="193" spans="2:6" ht="31.9" customHeight="1" x14ac:dyDescent="0.5">
      <c r="B193" s="2">
        <f t="shared" si="14"/>
        <v>184</v>
      </c>
      <c r="C193" s="23">
        <f t="shared" si="10"/>
        <v>-13119.057136806152</v>
      </c>
      <c r="D193" s="17">
        <f t="shared" si="11"/>
        <v>-12962.104190601824</v>
      </c>
      <c r="E193" s="21">
        <f t="shared" si="12"/>
        <v>-26081.161327407975</v>
      </c>
      <c r="F193" s="16">
        <f t="shared" si="13"/>
        <v>3301605.1360332873</v>
      </c>
    </row>
    <row r="194" spans="2:6" ht="31.9" customHeight="1" x14ac:dyDescent="0.5">
      <c r="B194" s="2">
        <f t="shared" si="14"/>
        <v>185</v>
      </c>
      <c r="C194" s="23">
        <f t="shared" si="10"/>
        <v>-13067.75312841975</v>
      </c>
      <c r="D194" s="17">
        <f t="shared" si="11"/>
        <v>-13013.408198988225</v>
      </c>
      <c r="E194" s="21">
        <f t="shared" si="12"/>
        <v>-26081.161327407975</v>
      </c>
      <c r="F194" s="16">
        <f t="shared" si="13"/>
        <v>3288591.7278342992</v>
      </c>
    </row>
    <row r="195" spans="2:6" ht="31.9" customHeight="1" x14ac:dyDescent="0.5">
      <c r="B195" s="2">
        <f t="shared" si="14"/>
        <v>186</v>
      </c>
      <c r="C195" s="23">
        <f t="shared" ref="C195:C258" si="15">-F194*$C$4</f>
        <v>-13016.246058768156</v>
      </c>
      <c r="D195" s="17">
        <f t="shared" ref="D195:D258" si="16">+E195-C195</f>
        <v>-13064.915268639819</v>
      </c>
      <c r="E195" s="21">
        <f t="shared" ref="E195:E258" si="17">IF(B195&gt;$B$4,IF(F194&gt;0,IF(F194&lt;-E194,-F194,E194),0),$E$4)</f>
        <v>-26081.161327407975</v>
      </c>
      <c r="F195" s="16">
        <f t="shared" ref="F195:F258" si="18">+F194+(E195-C195)</f>
        <v>3275526.8125656592</v>
      </c>
    </row>
    <row r="196" spans="2:6" ht="31.9" customHeight="1" x14ac:dyDescent="0.5">
      <c r="B196" s="2">
        <f t="shared" si="14"/>
        <v>187</v>
      </c>
      <c r="C196" s="23">
        <f t="shared" si="15"/>
        <v>-12964.535124134878</v>
      </c>
      <c r="D196" s="17">
        <f t="shared" si="16"/>
        <v>-13116.626203273097</v>
      </c>
      <c r="E196" s="21">
        <f t="shared" si="17"/>
        <v>-26081.161327407975</v>
      </c>
      <c r="F196" s="16">
        <f t="shared" si="18"/>
        <v>3262410.1863623862</v>
      </c>
    </row>
    <row r="197" spans="2:6" ht="31.9" customHeight="1" x14ac:dyDescent="0.5">
      <c r="B197" s="2">
        <f t="shared" si="14"/>
        <v>188</v>
      </c>
      <c r="C197" s="23">
        <f t="shared" si="15"/>
        <v>-12912.619517622325</v>
      </c>
      <c r="D197" s="17">
        <f t="shared" si="16"/>
        <v>-13168.541809785651</v>
      </c>
      <c r="E197" s="21">
        <f t="shared" si="17"/>
        <v>-26081.161327407975</v>
      </c>
      <c r="F197" s="16">
        <f t="shared" si="18"/>
        <v>3249241.6445526006</v>
      </c>
    </row>
    <row r="198" spans="2:6" ht="31.9" customHeight="1" x14ac:dyDescent="0.5">
      <c r="B198" s="2">
        <f t="shared" si="14"/>
        <v>189</v>
      </c>
      <c r="C198" s="23">
        <f t="shared" si="15"/>
        <v>-12860.498429139192</v>
      </c>
      <c r="D198" s="17">
        <f t="shared" si="16"/>
        <v>-13220.662898268783</v>
      </c>
      <c r="E198" s="21">
        <f t="shared" si="17"/>
        <v>-26081.161327407975</v>
      </c>
      <c r="F198" s="16">
        <f t="shared" si="18"/>
        <v>3236020.981654332</v>
      </c>
    </row>
    <row r="199" spans="2:6" ht="31.9" customHeight="1" x14ac:dyDescent="0.5">
      <c r="B199" s="2">
        <f t="shared" si="14"/>
        <v>190</v>
      </c>
      <c r="C199" s="23">
        <f t="shared" si="15"/>
        <v>-12808.171045387846</v>
      </c>
      <c r="D199" s="17">
        <f t="shared" si="16"/>
        <v>-13272.99028202013</v>
      </c>
      <c r="E199" s="21">
        <f t="shared" si="17"/>
        <v>-26081.161327407975</v>
      </c>
      <c r="F199" s="16">
        <f t="shared" si="18"/>
        <v>3222747.991372312</v>
      </c>
    </row>
    <row r="200" spans="2:6" ht="31.9" customHeight="1" x14ac:dyDescent="0.5">
      <c r="B200" s="2">
        <f t="shared" si="14"/>
        <v>191</v>
      </c>
      <c r="C200" s="23">
        <f t="shared" si="15"/>
        <v>-12755.63654985161</v>
      </c>
      <c r="D200" s="17">
        <f t="shared" si="16"/>
        <v>-13325.524777556366</v>
      </c>
      <c r="E200" s="21">
        <f t="shared" si="17"/>
        <v>-26081.161327407975</v>
      </c>
      <c r="F200" s="16">
        <f t="shared" si="18"/>
        <v>3209422.4665947556</v>
      </c>
    </row>
    <row r="201" spans="2:6" ht="31.9" customHeight="1" x14ac:dyDescent="0.5">
      <c r="B201" s="2">
        <f t="shared" si="14"/>
        <v>192</v>
      </c>
      <c r="C201" s="23">
        <f t="shared" si="15"/>
        <v>-12702.894122782041</v>
      </c>
      <c r="D201" s="17">
        <f t="shared" si="16"/>
        <v>-13378.267204625934</v>
      </c>
      <c r="E201" s="21">
        <f t="shared" si="17"/>
        <v>-26081.161327407975</v>
      </c>
      <c r="F201" s="16">
        <f t="shared" si="18"/>
        <v>3196044.1993901297</v>
      </c>
    </row>
    <row r="202" spans="2:6" ht="31.9" customHeight="1" x14ac:dyDescent="0.5">
      <c r="B202" s="2">
        <f t="shared" si="14"/>
        <v>193</v>
      </c>
      <c r="C202" s="23">
        <f t="shared" si="15"/>
        <v>-12649.942941186133</v>
      </c>
      <c r="D202" s="17">
        <f t="shared" si="16"/>
        <v>-13431.218386221843</v>
      </c>
      <c r="E202" s="21">
        <f t="shared" si="17"/>
        <v>-26081.161327407975</v>
      </c>
      <c r="F202" s="16">
        <f t="shared" si="18"/>
        <v>3182612.981003908</v>
      </c>
    </row>
    <row r="203" spans="2:6" ht="31.9" customHeight="1" x14ac:dyDescent="0.5">
      <c r="B203" s="2">
        <f t="shared" si="14"/>
        <v>194</v>
      </c>
      <c r="C203" s="23">
        <f t="shared" si="15"/>
        <v>-12596.782178813466</v>
      </c>
      <c r="D203" s="17">
        <f t="shared" si="16"/>
        <v>-13484.379148594509</v>
      </c>
      <c r="E203" s="21">
        <f t="shared" si="17"/>
        <v>-26081.161327407975</v>
      </c>
      <c r="F203" s="16">
        <f t="shared" si="18"/>
        <v>3169128.6018553134</v>
      </c>
    </row>
    <row r="204" spans="2:6" ht="31.9" customHeight="1" x14ac:dyDescent="0.5">
      <c r="B204" s="2">
        <f t="shared" ref="B204:B267" si="19">+B203+1</f>
        <v>195</v>
      </c>
      <c r="C204" s="23">
        <f t="shared" si="15"/>
        <v>-12543.411006143329</v>
      </c>
      <c r="D204" s="17">
        <f t="shared" si="16"/>
        <v>-13537.750321264646</v>
      </c>
      <c r="E204" s="21">
        <f t="shared" si="17"/>
        <v>-26081.161327407975</v>
      </c>
      <c r="F204" s="16">
        <f t="shared" si="18"/>
        <v>3155590.8515340486</v>
      </c>
    </row>
    <row r="205" spans="2:6" ht="31.9" customHeight="1" x14ac:dyDescent="0.5">
      <c r="B205" s="2">
        <f t="shared" si="19"/>
        <v>196</v>
      </c>
      <c r="C205" s="23">
        <f t="shared" si="15"/>
        <v>-12489.828590371762</v>
      </c>
      <c r="D205" s="17">
        <f t="shared" si="16"/>
        <v>-13591.332737036213</v>
      </c>
      <c r="E205" s="21">
        <f t="shared" si="17"/>
        <v>-26081.161327407975</v>
      </c>
      <c r="F205" s="16">
        <f t="shared" si="18"/>
        <v>3141999.5187970125</v>
      </c>
    </row>
    <row r="206" spans="2:6" ht="31.9" customHeight="1" x14ac:dyDescent="0.5">
      <c r="B206" s="2">
        <f t="shared" si="19"/>
        <v>197</v>
      </c>
      <c r="C206" s="23">
        <f t="shared" si="15"/>
        <v>-12436.034095398574</v>
      </c>
      <c r="D206" s="17">
        <f t="shared" si="16"/>
        <v>-13645.127232009401</v>
      </c>
      <c r="E206" s="21">
        <f t="shared" si="17"/>
        <v>-26081.161327407975</v>
      </c>
      <c r="F206" s="16">
        <f t="shared" si="18"/>
        <v>3128354.391565003</v>
      </c>
    </row>
    <row r="207" spans="2:6" ht="31.9" customHeight="1" x14ac:dyDescent="0.5">
      <c r="B207" s="2">
        <f t="shared" si="19"/>
        <v>198</v>
      </c>
      <c r="C207" s="23">
        <f t="shared" si="15"/>
        <v>-12382.026681814281</v>
      </c>
      <c r="D207" s="17">
        <f t="shared" si="16"/>
        <v>-13699.134645593695</v>
      </c>
      <c r="E207" s="21">
        <f t="shared" si="17"/>
        <v>-26081.161327407975</v>
      </c>
      <c r="F207" s="16">
        <f t="shared" si="18"/>
        <v>3114655.2569194091</v>
      </c>
    </row>
    <row r="208" spans="2:6" ht="31.9" customHeight="1" x14ac:dyDescent="0.5">
      <c r="B208" s="2">
        <f t="shared" si="19"/>
        <v>199</v>
      </c>
      <c r="C208" s="23">
        <f t="shared" si="15"/>
        <v>-12327.80550688702</v>
      </c>
      <c r="D208" s="17">
        <f t="shared" si="16"/>
        <v>-13753.355820520956</v>
      </c>
      <c r="E208" s="21">
        <f t="shared" si="17"/>
        <v>-26081.161327407975</v>
      </c>
      <c r="F208" s="16">
        <f t="shared" si="18"/>
        <v>3100901.9010988884</v>
      </c>
    </row>
    <row r="209" spans="2:6" ht="31.9" customHeight="1" x14ac:dyDescent="0.5">
      <c r="B209" s="2">
        <f t="shared" si="19"/>
        <v>200</v>
      </c>
      <c r="C209" s="23">
        <f t="shared" si="15"/>
        <v>-12273.369724549399</v>
      </c>
      <c r="D209" s="17">
        <f t="shared" si="16"/>
        <v>-13807.791602858577</v>
      </c>
      <c r="E209" s="21">
        <f t="shared" si="17"/>
        <v>-26081.161327407975</v>
      </c>
      <c r="F209" s="16">
        <f t="shared" si="18"/>
        <v>3087094.1094960296</v>
      </c>
    </row>
    <row r="210" spans="2:6" ht="31.9" customHeight="1" x14ac:dyDescent="0.5">
      <c r="B210" s="2">
        <f t="shared" si="19"/>
        <v>201</v>
      </c>
      <c r="C210" s="23">
        <f t="shared" si="15"/>
        <v>-12218.718485385283</v>
      </c>
      <c r="D210" s="17">
        <f t="shared" si="16"/>
        <v>-13862.442842022692</v>
      </c>
      <c r="E210" s="21">
        <f t="shared" si="17"/>
        <v>-26081.161327407975</v>
      </c>
      <c r="F210" s="16">
        <f t="shared" si="18"/>
        <v>3073231.666654007</v>
      </c>
    </row>
    <row r="211" spans="2:6" ht="31.9" customHeight="1" x14ac:dyDescent="0.5">
      <c r="B211" s="2">
        <f t="shared" si="19"/>
        <v>202</v>
      </c>
      <c r="C211" s="23">
        <f t="shared" si="15"/>
        <v>-12163.850936616558</v>
      </c>
      <c r="D211" s="17">
        <f t="shared" si="16"/>
        <v>-13917.310390791417</v>
      </c>
      <c r="E211" s="21">
        <f t="shared" si="17"/>
        <v>-26081.161327407975</v>
      </c>
      <c r="F211" s="16">
        <f t="shared" si="18"/>
        <v>3059314.3562632157</v>
      </c>
    </row>
    <row r="212" spans="2:6" ht="31.9" customHeight="1" x14ac:dyDescent="0.5">
      <c r="B212" s="2">
        <f t="shared" si="19"/>
        <v>203</v>
      </c>
      <c r="C212" s="23">
        <f t="shared" si="15"/>
        <v>-12108.766222089807</v>
      </c>
      <c r="D212" s="17">
        <f t="shared" si="16"/>
        <v>-13972.395105318168</v>
      </c>
      <c r="E212" s="21">
        <f t="shared" si="17"/>
        <v>-26081.161327407975</v>
      </c>
      <c r="F212" s="16">
        <f t="shared" si="18"/>
        <v>3045341.9611578975</v>
      </c>
    </row>
    <row r="213" spans="2:6" ht="31.9" customHeight="1" x14ac:dyDescent="0.5">
      <c r="B213" s="2">
        <f t="shared" si="19"/>
        <v>204</v>
      </c>
      <c r="C213" s="23">
        <f t="shared" si="15"/>
        <v>-12053.463482262958</v>
      </c>
      <c r="D213" s="17">
        <f t="shared" si="16"/>
        <v>-14027.697845145018</v>
      </c>
      <c r="E213" s="21">
        <f t="shared" si="17"/>
        <v>-26081.161327407975</v>
      </c>
      <c r="F213" s="16">
        <f t="shared" si="18"/>
        <v>3031314.2633127524</v>
      </c>
    </row>
    <row r="214" spans="2:6" ht="31.9" customHeight="1" x14ac:dyDescent="0.5">
      <c r="B214" s="2">
        <f t="shared" si="19"/>
        <v>205</v>
      </c>
      <c r="C214" s="23">
        <f t="shared" si="15"/>
        <v>-11997.941854191873</v>
      </c>
      <c r="D214" s="17">
        <f t="shared" si="16"/>
        <v>-14083.219473216102</v>
      </c>
      <c r="E214" s="21">
        <f t="shared" si="17"/>
        <v>-26081.161327407975</v>
      </c>
      <c r="F214" s="16">
        <f t="shared" si="18"/>
        <v>3017231.0438395361</v>
      </c>
    </row>
    <row r="215" spans="2:6" ht="31.9" customHeight="1" x14ac:dyDescent="0.5">
      <c r="B215" s="2">
        <f t="shared" si="19"/>
        <v>206</v>
      </c>
      <c r="C215" s="23">
        <f t="shared" si="15"/>
        <v>-11942.200471516882</v>
      </c>
      <c r="D215" s="17">
        <f t="shared" si="16"/>
        <v>-14138.960855891093</v>
      </c>
      <c r="E215" s="21">
        <f t="shared" si="17"/>
        <v>-26081.161327407975</v>
      </c>
      <c r="F215" s="16">
        <f t="shared" si="18"/>
        <v>3003092.0829836451</v>
      </c>
    </row>
    <row r="216" spans="2:6" ht="31.9" customHeight="1" x14ac:dyDescent="0.5">
      <c r="B216" s="2">
        <f t="shared" si="19"/>
        <v>207</v>
      </c>
      <c r="C216" s="23">
        <f t="shared" si="15"/>
        <v>-11886.238464449267</v>
      </c>
      <c r="D216" s="17">
        <f t="shared" si="16"/>
        <v>-14194.922862958709</v>
      </c>
      <c r="E216" s="21">
        <f t="shared" si="17"/>
        <v>-26081.161327407975</v>
      </c>
      <c r="F216" s="16">
        <f t="shared" si="18"/>
        <v>2988897.1601206865</v>
      </c>
    </row>
    <row r="217" spans="2:6" ht="31.9" customHeight="1" x14ac:dyDescent="0.5">
      <c r="B217" s="2">
        <f t="shared" si="19"/>
        <v>208</v>
      </c>
      <c r="C217" s="23">
        <f t="shared" si="15"/>
        <v>-11830.054959757676</v>
      </c>
      <c r="D217" s="17">
        <f t="shared" si="16"/>
        <v>-14251.1063676503</v>
      </c>
      <c r="E217" s="21">
        <f t="shared" si="17"/>
        <v>-26081.161327407975</v>
      </c>
      <c r="F217" s="16">
        <f t="shared" si="18"/>
        <v>2974646.0537530361</v>
      </c>
    </row>
    <row r="218" spans="2:6" ht="31.9" customHeight="1" x14ac:dyDescent="0.5">
      <c r="B218" s="2">
        <f t="shared" si="19"/>
        <v>209</v>
      </c>
      <c r="C218" s="23">
        <f t="shared" si="15"/>
        <v>-11773.649080754516</v>
      </c>
      <c r="D218" s="17">
        <f t="shared" si="16"/>
        <v>-14307.512246653459</v>
      </c>
      <c r="E218" s="21">
        <f t="shared" si="17"/>
        <v>-26081.161327407975</v>
      </c>
      <c r="F218" s="16">
        <f t="shared" si="18"/>
        <v>2960338.5415063826</v>
      </c>
    </row>
    <row r="219" spans="2:6" ht="31.9" customHeight="1" x14ac:dyDescent="0.5">
      <c r="B219" s="2">
        <f t="shared" si="19"/>
        <v>210</v>
      </c>
      <c r="C219" s="23">
        <f t="shared" si="15"/>
        <v>-11717.019947282262</v>
      </c>
      <c r="D219" s="17">
        <f t="shared" si="16"/>
        <v>-14364.141380125713</v>
      </c>
      <c r="E219" s="21">
        <f t="shared" si="17"/>
        <v>-26081.161327407975</v>
      </c>
      <c r="F219" s="16">
        <f t="shared" si="18"/>
        <v>2945974.400126257</v>
      </c>
    </row>
    <row r="220" spans="2:6" ht="31.9" customHeight="1" x14ac:dyDescent="0.5">
      <c r="B220" s="2">
        <f t="shared" si="19"/>
        <v>211</v>
      </c>
      <c r="C220" s="23">
        <f t="shared" si="15"/>
        <v>-11660.166675699724</v>
      </c>
      <c r="D220" s="17">
        <f t="shared" si="16"/>
        <v>-14420.994651708252</v>
      </c>
      <c r="E220" s="21">
        <f t="shared" si="17"/>
        <v>-26081.161327407975</v>
      </c>
      <c r="F220" s="16">
        <f t="shared" si="18"/>
        <v>2931553.4054745487</v>
      </c>
    </row>
    <row r="221" spans="2:6" ht="31.9" customHeight="1" x14ac:dyDescent="0.5">
      <c r="B221" s="2">
        <f t="shared" si="19"/>
        <v>212</v>
      </c>
      <c r="C221" s="23">
        <f t="shared" si="15"/>
        <v>-11603.088378868262</v>
      </c>
      <c r="D221" s="17">
        <f t="shared" si="16"/>
        <v>-14478.072948539713</v>
      </c>
      <c r="E221" s="21">
        <f t="shared" si="17"/>
        <v>-26081.161327407975</v>
      </c>
      <c r="F221" s="16">
        <f t="shared" si="18"/>
        <v>2917075.3325260091</v>
      </c>
    </row>
    <row r="222" spans="2:6" ht="31.9" customHeight="1" x14ac:dyDescent="0.5">
      <c r="B222" s="2">
        <f t="shared" si="19"/>
        <v>213</v>
      </c>
      <c r="C222" s="23">
        <f t="shared" si="15"/>
        <v>-11545.784166137943</v>
      </c>
      <c r="D222" s="17">
        <f t="shared" si="16"/>
        <v>-14535.377161270033</v>
      </c>
      <c r="E222" s="21">
        <f t="shared" si="17"/>
        <v>-26081.161327407975</v>
      </c>
      <c r="F222" s="16">
        <f t="shared" si="18"/>
        <v>2902539.9553647391</v>
      </c>
    </row>
    <row r="223" spans="2:6" ht="31.9" customHeight="1" x14ac:dyDescent="0.5">
      <c r="B223" s="2">
        <f t="shared" si="19"/>
        <v>214</v>
      </c>
      <c r="C223" s="23">
        <f t="shared" si="15"/>
        <v>-11488.253143333637</v>
      </c>
      <c r="D223" s="17">
        <f t="shared" si="16"/>
        <v>-14592.908184074338</v>
      </c>
      <c r="E223" s="21">
        <f t="shared" si="17"/>
        <v>-26081.161327407975</v>
      </c>
      <c r="F223" s="16">
        <f t="shared" si="18"/>
        <v>2887947.0471806647</v>
      </c>
    </row>
    <row r="224" spans="2:6" ht="31.9" customHeight="1" x14ac:dyDescent="0.5">
      <c r="B224" s="2">
        <f t="shared" si="19"/>
        <v>215</v>
      </c>
      <c r="C224" s="23">
        <f t="shared" si="15"/>
        <v>-11430.494412741071</v>
      </c>
      <c r="D224" s="17">
        <f t="shared" si="16"/>
        <v>-14650.666914666905</v>
      </c>
      <c r="E224" s="21">
        <f t="shared" si="17"/>
        <v>-26081.161327407975</v>
      </c>
      <c r="F224" s="16">
        <f t="shared" si="18"/>
        <v>2873296.3802659977</v>
      </c>
    </row>
    <row r="225" spans="2:6" ht="31.9" customHeight="1" x14ac:dyDescent="0.5">
      <c r="B225" s="2">
        <f t="shared" si="19"/>
        <v>216</v>
      </c>
      <c r="C225" s="23">
        <f t="shared" si="15"/>
        <v>-11372.507073092818</v>
      </c>
      <c r="D225" s="17">
        <f t="shared" si="16"/>
        <v>-14708.654254315157</v>
      </c>
      <c r="E225" s="21">
        <f t="shared" si="17"/>
        <v>-26081.161327407975</v>
      </c>
      <c r="F225" s="16">
        <f t="shared" si="18"/>
        <v>2858587.7260116828</v>
      </c>
    </row>
    <row r="226" spans="2:6" ht="31.9" customHeight="1" x14ac:dyDescent="0.5">
      <c r="B226" s="2">
        <f t="shared" si="19"/>
        <v>217</v>
      </c>
      <c r="C226" s="23">
        <f t="shared" si="15"/>
        <v>-11314.290219554239</v>
      </c>
      <c r="D226" s="17">
        <f t="shared" si="16"/>
        <v>-14766.871107853736</v>
      </c>
      <c r="E226" s="21">
        <f t="shared" si="17"/>
        <v>-26081.161327407975</v>
      </c>
      <c r="F226" s="16">
        <f t="shared" si="18"/>
        <v>2843820.8549038288</v>
      </c>
    </row>
    <row r="227" spans="2:6" ht="31.9" customHeight="1" x14ac:dyDescent="0.5">
      <c r="B227" s="2">
        <f t="shared" si="19"/>
        <v>218</v>
      </c>
      <c r="C227" s="23">
        <f t="shared" si="15"/>
        <v>-11255.842943709353</v>
      </c>
      <c r="D227" s="17">
        <f t="shared" si="16"/>
        <v>-14825.318383698623</v>
      </c>
      <c r="E227" s="21">
        <f t="shared" si="17"/>
        <v>-26081.161327407975</v>
      </c>
      <c r="F227" s="16">
        <f t="shared" si="18"/>
        <v>2828995.53652013</v>
      </c>
    </row>
    <row r="228" spans="2:6" ht="31.9" customHeight="1" x14ac:dyDescent="0.5">
      <c r="B228" s="2">
        <f t="shared" si="19"/>
        <v>219</v>
      </c>
      <c r="C228" s="23">
        <f t="shared" si="15"/>
        <v>-11197.164333546674</v>
      </c>
      <c r="D228" s="17">
        <f t="shared" si="16"/>
        <v>-14883.996993861301</v>
      </c>
      <c r="E228" s="21">
        <f t="shared" si="17"/>
        <v>-26081.161327407975</v>
      </c>
      <c r="F228" s="16">
        <f t="shared" si="18"/>
        <v>2814111.5395262688</v>
      </c>
    </row>
    <row r="229" spans="2:6" ht="31.9" customHeight="1" x14ac:dyDescent="0.5">
      <c r="B229" s="2">
        <f t="shared" si="19"/>
        <v>220</v>
      </c>
      <c r="C229" s="23">
        <f t="shared" si="15"/>
        <v>-11138.253473444971</v>
      </c>
      <c r="D229" s="17">
        <f t="shared" si="16"/>
        <v>-14942.907853963005</v>
      </c>
      <c r="E229" s="21">
        <f t="shared" si="17"/>
        <v>-26081.161327407975</v>
      </c>
      <c r="F229" s="16">
        <f t="shared" si="18"/>
        <v>2799168.631672306</v>
      </c>
    </row>
    <row r="230" spans="2:6" ht="31.9" customHeight="1" x14ac:dyDescent="0.5">
      <c r="B230" s="2">
        <f t="shared" si="19"/>
        <v>221</v>
      </c>
      <c r="C230" s="23">
        <f t="shared" si="15"/>
        <v>-11079.109444158987</v>
      </c>
      <c r="D230" s="17">
        <f t="shared" si="16"/>
        <v>-15002.051883248989</v>
      </c>
      <c r="E230" s="21">
        <f t="shared" si="17"/>
        <v>-26081.161327407975</v>
      </c>
      <c r="F230" s="16">
        <f t="shared" si="18"/>
        <v>2784166.5797890569</v>
      </c>
    </row>
    <row r="231" spans="2:6" ht="31.9" customHeight="1" x14ac:dyDescent="0.5">
      <c r="B231" s="2">
        <f t="shared" si="19"/>
        <v>222</v>
      </c>
      <c r="C231" s="23">
        <f t="shared" si="15"/>
        <v>-11019.731322805086</v>
      </c>
      <c r="D231" s="17">
        <f t="shared" si="16"/>
        <v>-15061.430004602889</v>
      </c>
      <c r="E231" s="21">
        <f t="shared" si="17"/>
        <v>-26081.161327407975</v>
      </c>
      <c r="F231" s="16">
        <f t="shared" si="18"/>
        <v>2769105.1497844541</v>
      </c>
    </row>
    <row r="232" spans="2:6" ht="31.9" customHeight="1" x14ac:dyDescent="0.5">
      <c r="B232" s="2">
        <f t="shared" si="19"/>
        <v>223</v>
      </c>
      <c r="C232" s="23">
        <f t="shared" si="15"/>
        <v>-10960.118182846869</v>
      </c>
      <c r="D232" s="17">
        <f t="shared" si="16"/>
        <v>-15121.043144561107</v>
      </c>
      <c r="E232" s="21">
        <f t="shared" si="17"/>
        <v>-26081.161327407975</v>
      </c>
      <c r="F232" s="16">
        <f t="shared" si="18"/>
        <v>2753984.1066398933</v>
      </c>
    </row>
    <row r="233" spans="2:6" ht="31.9" customHeight="1" x14ac:dyDescent="0.5">
      <c r="B233" s="2">
        <f t="shared" si="19"/>
        <v>224</v>
      </c>
      <c r="C233" s="23">
        <f t="shared" si="15"/>
        <v>-10900.269094080697</v>
      </c>
      <c r="D233" s="17">
        <f t="shared" si="16"/>
        <v>-15180.892233327279</v>
      </c>
      <c r="E233" s="21">
        <f t="shared" si="17"/>
        <v>-26081.161327407975</v>
      </c>
      <c r="F233" s="16">
        <f t="shared" si="18"/>
        <v>2738803.2144065658</v>
      </c>
    </row>
    <row r="234" spans="2:6" ht="31.9" customHeight="1" x14ac:dyDescent="0.5">
      <c r="B234" s="2">
        <f t="shared" si="19"/>
        <v>225</v>
      </c>
      <c r="C234" s="23">
        <f t="shared" si="15"/>
        <v>-10840.183122621187</v>
      </c>
      <c r="D234" s="17">
        <f t="shared" si="16"/>
        <v>-15240.978204786788</v>
      </c>
      <c r="E234" s="21">
        <f t="shared" si="17"/>
        <v>-26081.161327407975</v>
      </c>
      <c r="F234" s="16">
        <f t="shared" si="18"/>
        <v>2723562.236201779</v>
      </c>
    </row>
    <row r="235" spans="2:6" ht="31.9" customHeight="1" x14ac:dyDescent="0.5">
      <c r="B235" s="2">
        <f t="shared" si="19"/>
        <v>226</v>
      </c>
      <c r="C235" s="23">
        <f t="shared" si="15"/>
        <v>-10779.85933088664</v>
      </c>
      <c r="D235" s="17">
        <f t="shared" si="16"/>
        <v>-15301.301996521335</v>
      </c>
      <c r="E235" s="21">
        <f t="shared" si="17"/>
        <v>-26081.161327407975</v>
      </c>
      <c r="F235" s="16">
        <f t="shared" si="18"/>
        <v>2708260.9342052578</v>
      </c>
    </row>
    <row r="236" spans="2:6" ht="31.9" customHeight="1" x14ac:dyDescent="0.5">
      <c r="B236" s="2">
        <f t="shared" si="19"/>
        <v>227</v>
      </c>
      <c r="C236" s="23">
        <f t="shared" si="15"/>
        <v>-10719.29677758441</v>
      </c>
      <c r="D236" s="17">
        <f t="shared" si="16"/>
        <v>-15361.864549823566</v>
      </c>
      <c r="E236" s="21">
        <f t="shared" si="17"/>
        <v>-26081.161327407975</v>
      </c>
      <c r="F236" s="16">
        <f t="shared" si="18"/>
        <v>2692899.0696554342</v>
      </c>
    </row>
    <row r="237" spans="2:6" ht="31.9" customHeight="1" x14ac:dyDescent="0.5">
      <c r="B237" s="2">
        <f t="shared" si="19"/>
        <v>228</v>
      </c>
      <c r="C237" s="23">
        <f t="shared" si="15"/>
        <v>-10658.494517696208</v>
      </c>
      <c r="D237" s="17">
        <f t="shared" si="16"/>
        <v>-15422.666809711767</v>
      </c>
      <c r="E237" s="21">
        <f t="shared" si="17"/>
        <v>-26081.161327407975</v>
      </c>
      <c r="F237" s="16">
        <f t="shared" si="18"/>
        <v>2677476.4028457226</v>
      </c>
    </row>
    <row r="238" spans="2:6" ht="31.9" customHeight="1" x14ac:dyDescent="0.5">
      <c r="B238" s="2">
        <f t="shared" si="19"/>
        <v>229</v>
      </c>
      <c r="C238" s="23">
        <f t="shared" si="15"/>
        <v>-10597.451602463369</v>
      </c>
      <c r="D238" s="17">
        <f t="shared" si="16"/>
        <v>-15483.709724944607</v>
      </c>
      <c r="E238" s="21">
        <f t="shared" si="17"/>
        <v>-26081.161327407975</v>
      </c>
      <c r="F238" s="16">
        <f t="shared" si="18"/>
        <v>2661992.6931207781</v>
      </c>
    </row>
    <row r="239" spans="2:6" ht="31.9" customHeight="1" x14ac:dyDescent="0.5">
      <c r="B239" s="2">
        <f t="shared" si="19"/>
        <v>230</v>
      </c>
      <c r="C239" s="23">
        <f t="shared" si="15"/>
        <v>-10536.167079372039</v>
      </c>
      <c r="D239" s="17">
        <f t="shared" si="16"/>
        <v>-15544.994248035937</v>
      </c>
      <c r="E239" s="21">
        <f t="shared" si="17"/>
        <v>-26081.161327407975</v>
      </c>
      <c r="F239" s="16">
        <f t="shared" si="18"/>
        <v>2646447.6988727422</v>
      </c>
    </row>
    <row r="240" spans="2:6" ht="31.9" customHeight="1" x14ac:dyDescent="0.5">
      <c r="B240" s="2">
        <f t="shared" si="19"/>
        <v>231</v>
      </c>
      <c r="C240" s="23">
        <f t="shared" si="15"/>
        <v>-10474.639992138313</v>
      </c>
      <c r="D240" s="17">
        <f t="shared" si="16"/>
        <v>-15606.521335269663</v>
      </c>
      <c r="E240" s="21">
        <f t="shared" si="17"/>
        <v>-26081.161327407975</v>
      </c>
      <c r="F240" s="16">
        <f t="shared" si="18"/>
        <v>2630841.1775374725</v>
      </c>
    </row>
    <row r="241" spans="2:6" ht="31.9" customHeight="1" x14ac:dyDescent="0.5">
      <c r="B241" s="2">
        <f t="shared" si="19"/>
        <v>232</v>
      </c>
      <c r="C241" s="23">
        <f t="shared" si="15"/>
        <v>-10412.869380693315</v>
      </c>
      <c r="D241" s="17">
        <f t="shared" si="16"/>
        <v>-15668.29194671466</v>
      </c>
      <c r="E241" s="21">
        <f t="shared" si="17"/>
        <v>-26081.161327407975</v>
      </c>
      <c r="F241" s="16">
        <f t="shared" si="18"/>
        <v>2615172.8855907577</v>
      </c>
    </row>
    <row r="242" spans="2:6" ht="31.9" customHeight="1" x14ac:dyDescent="0.5">
      <c r="B242" s="2">
        <f t="shared" si="19"/>
        <v>233</v>
      </c>
      <c r="C242" s="23">
        <f t="shared" si="15"/>
        <v>-10350.854281168218</v>
      </c>
      <c r="D242" s="17">
        <f t="shared" si="16"/>
        <v>-15730.307046239757</v>
      </c>
      <c r="E242" s="21">
        <f t="shared" si="17"/>
        <v>-26081.161327407975</v>
      </c>
      <c r="F242" s="16">
        <f t="shared" si="18"/>
        <v>2599442.578544518</v>
      </c>
    </row>
    <row r="243" spans="2:6" ht="31.9" customHeight="1" x14ac:dyDescent="0.5">
      <c r="B243" s="2">
        <f t="shared" si="19"/>
        <v>234</v>
      </c>
      <c r="C243" s="23">
        <f t="shared" si="15"/>
        <v>-10288.593725879202</v>
      </c>
      <c r="D243" s="17">
        <f t="shared" si="16"/>
        <v>-15792.567601528774</v>
      </c>
      <c r="E243" s="21">
        <f t="shared" si="17"/>
        <v>-26081.161327407975</v>
      </c>
      <c r="F243" s="16">
        <f t="shared" si="18"/>
        <v>2583650.010942989</v>
      </c>
    </row>
    <row r="244" spans="2:6" ht="31.9" customHeight="1" x14ac:dyDescent="0.5">
      <c r="B244" s="2">
        <f t="shared" si="19"/>
        <v>235</v>
      </c>
      <c r="C244" s="23">
        <f t="shared" si="15"/>
        <v>-10226.086743312349</v>
      </c>
      <c r="D244" s="17">
        <f t="shared" si="16"/>
        <v>-15855.074584095626</v>
      </c>
      <c r="E244" s="21">
        <f t="shared" si="17"/>
        <v>-26081.161327407975</v>
      </c>
      <c r="F244" s="16">
        <f t="shared" si="18"/>
        <v>2567794.9363588933</v>
      </c>
    </row>
    <row r="245" spans="2:6" ht="31.9" customHeight="1" x14ac:dyDescent="0.5">
      <c r="B245" s="2">
        <f t="shared" si="19"/>
        <v>236</v>
      </c>
      <c r="C245" s="23">
        <f t="shared" si="15"/>
        <v>-10163.332358108499</v>
      </c>
      <c r="D245" s="17">
        <f t="shared" si="16"/>
        <v>-15917.828969299477</v>
      </c>
      <c r="E245" s="21">
        <f t="shared" si="17"/>
        <v>-26081.161327407975</v>
      </c>
      <c r="F245" s="16">
        <f t="shared" si="18"/>
        <v>2551877.107389594</v>
      </c>
    </row>
    <row r="246" spans="2:6" ht="31.9" customHeight="1" x14ac:dyDescent="0.5">
      <c r="B246" s="2">
        <f t="shared" si="19"/>
        <v>237</v>
      </c>
      <c r="C246" s="23">
        <f t="shared" si="15"/>
        <v>-10100.329591048012</v>
      </c>
      <c r="D246" s="17">
        <f t="shared" si="16"/>
        <v>-15980.831736359964</v>
      </c>
      <c r="E246" s="21">
        <f t="shared" si="17"/>
        <v>-26081.161327407975</v>
      </c>
      <c r="F246" s="16">
        <f t="shared" si="18"/>
        <v>2535896.2756532342</v>
      </c>
    </row>
    <row r="247" spans="2:6" ht="31.9" customHeight="1" x14ac:dyDescent="0.5">
      <c r="B247" s="2">
        <f t="shared" si="19"/>
        <v>238</v>
      </c>
      <c r="C247" s="23">
        <f t="shared" si="15"/>
        <v>-10037.077459035499</v>
      </c>
      <c r="D247" s="17">
        <f t="shared" si="16"/>
        <v>-16044.083868372476</v>
      </c>
      <c r="E247" s="21">
        <f t="shared" si="17"/>
        <v>-26081.161327407975</v>
      </c>
      <c r="F247" s="16">
        <f t="shared" si="18"/>
        <v>2519852.191784862</v>
      </c>
    </row>
    <row r="248" spans="2:6" ht="31.9" customHeight="1" x14ac:dyDescent="0.5">
      <c r="B248" s="2">
        <f t="shared" si="19"/>
        <v>239</v>
      </c>
      <c r="C248" s="23">
        <f t="shared" si="15"/>
        <v>-9973.5749750844825</v>
      </c>
      <c r="D248" s="17">
        <f t="shared" si="16"/>
        <v>-16107.586352323493</v>
      </c>
      <c r="E248" s="21">
        <f t="shared" si="17"/>
        <v>-26081.161327407975</v>
      </c>
      <c r="F248" s="16">
        <f t="shared" si="18"/>
        <v>2503744.6054325383</v>
      </c>
    </row>
    <row r="249" spans="2:6" ht="31.9" customHeight="1" x14ac:dyDescent="0.5">
      <c r="B249" s="2">
        <f t="shared" si="19"/>
        <v>240</v>
      </c>
      <c r="C249" s="23">
        <f t="shared" si="15"/>
        <v>-9909.8211483019859</v>
      </c>
      <c r="D249" s="17">
        <f t="shared" si="16"/>
        <v>-16171.34017910599</v>
      </c>
      <c r="E249" s="21">
        <f t="shared" si="17"/>
        <v>-26081.161327407975</v>
      </c>
      <c r="F249" s="16">
        <f t="shared" si="18"/>
        <v>2487573.2652534321</v>
      </c>
    </row>
    <row r="250" spans="2:6" ht="31.9" customHeight="1" x14ac:dyDescent="0.5">
      <c r="B250" s="2">
        <f t="shared" si="19"/>
        <v>241</v>
      </c>
      <c r="C250" s="23">
        <f t="shared" si="15"/>
        <v>-9845.8149838730842</v>
      </c>
      <c r="D250" s="17">
        <f t="shared" si="16"/>
        <v>-16235.346343534891</v>
      </c>
      <c r="E250" s="21">
        <f t="shared" si="17"/>
        <v>-26081.161327407975</v>
      </c>
      <c r="F250" s="16">
        <f t="shared" si="18"/>
        <v>2471337.9189098971</v>
      </c>
    </row>
    <row r="251" spans="2:6" ht="31.9" customHeight="1" x14ac:dyDescent="0.5">
      <c r="B251" s="2">
        <f t="shared" si="19"/>
        <v>242</v>
      </c>
      <c r="C251" s="23">
        <f t="shared" si="15"/>
        <v>-9781.5554830453711</v>
      </c>
      <c r="D251" s="17">
        <f t="shared" si="16"/>
        <v>-16299.605844362604</v>
      </c>
      <c r="E251" s="21">
        <f t="shared" si="17"/>
        <v>-26081.161327407975</v>
      </c>
      <c r="F251" s="16">
        <f t="shared" si="18"/>
        <v>2455038.3130655345</v>
      </c>
    </row>
    <row r="252" spans="2:6" ht="31.9" customHeight="1" x14ac:dyDescent="0.5">
      <c r="B252" s="2">
        <f t="shared" si="19"/>
        <v>243</v>
      </c>
      <c r="C252" s="23">
        <f t="shared" si="15"/>
        <v>-9717.0416431133854</v>
      </c>
      <c r="D252" s="17">
        <f t="shared" si="16"/>
        <v>-16364.11968429459</v>
      </c>
      <c r="E252" s="21">
        <f t="shared" si="17"/>
        <v>-26081.161327407975</v>
      </c>
      <c r="F252" s="16">
        <f t="shared" si="18"/>
        <v>2438674.1933812397</v>
      </c>
    </row>
    <row r="253" spans="2:6" ht="31.9" customHeight="1" x14ac:dyDescent="0.5">
      <c r="B253" s="2">
        <f t="shared" si="19"/>
        <v>244</v>
      </c>
      <c r="C253" s="23">
        <f t="shared" si="15"/>
        <v>-9652.2724574029453</v>
      </c>
      <c r="D253" s="17">
        <f t="shared" si="16"/>
        <v>-16428.88887000503</v>
      </c>
      <c r="E253" s="21">
        <f t="shared" si="17"/>
        <v>-26081.161327407975</v>
      </c>
      <c r="F253" s="16">
        <f t="shared" si="18"/>
        <v>2422245.3045112346</v>
      </c>
    </row>
    <row r="254" spans="2:6" ht="31.9" customHeight="1" x14ac:dyDescent="0.5">
      <c r="B254" s="2">
        <f t="shared" si="19"/>
        <v>245</v>
      </c>
      <c r="C254" s="23">
        <f t="shared" si="15"/>
        <v>-9587.2469152554659</v>
      </c>
      <c r="D254" s="17">
        <f t="shared" si="16"/>
        <v>-16493.91441215251</v>
      </c>
      <c r="E254" s="21">
        <f t="shared" si="17"/>
        <v>-26081.161327407975</v>
      </c>
      <c r="F254" s="16">
        <f t="shared" si="18"/>
        <v>2405751.3900990821</v>
      </c>
    </row>
    <row r="255" spans="2:6" ht="31.9" customHeight="1" x14ac:dyDescent="0.5">
      <c r="B255" s="2">
        <f t="shared" si="19"/>
        <v>246</v>
      </c>
      <c r="C255" s="23">
        <f t="shared" si="15"/>
        <v>-9521.964002012166</v>
      </c>
      <c r="D255" s="17">
        <f t="shared" si="16"/>
        <v>-16559.197325395809</v>
      </c>
      <c r="E255" s="21">
        <f t="shared" si="17"/>
        <v>-26081.161327407975</v>
      </c>
      <c r="F255" s="16">
        <f t="shared" si="18"/>
        <v>2389192.1927736863</v>
      </c>
    </row>
    <row r="256" spans="2:6" ht="31.9" customHeight="1" x14ac:dyDescent="0.5">
      <c r="B256" s="2">
        <f t="shared" si="19"/>
        <v>247</v>
      </c>
      <c r="C256" s="23">
        <f t="shared" si="15"/>
        <v>-9456.422698998249</v>
      </c>
      <c r="D256" s="17">
        <f t="shared" si="16"/>
        <v>-16624.738628409727</v>
      </c>
      <c r="E256" s="21">
        <f t="shared" si="17"/>
        <v>-26081.161327407975</v>
      </c>
      <c r="F256" s="16">
        <f t="shared" si="18"/>
        <v>2372567.4541452765</v>
      </c>
    </row>
    <row r="257" spans="2:6" ht="31.9" customHeight="1" x14ac:dyDescent="0.5">
      <c r="B257" s="2">
        <f t="shared" si="19"/>
        <v>248</v>
      </c>
      <c r="C257" s="23">
        <f t="shared" si="15"/>
        <v>-9390.6219835070042</v>
      </c>
      <c r="D257" s="17">
        <f t="shared" si="16"/>
        <v>-16690.539343900971</v>
      </c>
      <c r="E257" s="21">
        <f t="shared" si="17"/>
        <v>-26081.161327407975</v>
      </c>
      <c r="F257" s="16">
        <f t="shared" si="18"/>
        <v>2355876.9148013755</v>
      </c>
    </row>
    <row r="258" spans="2:6" ht="31.9" customHeight="1" x14ac:dyDescent="0.5">
      <c r="B258" s="2">
        <f t="shared" si="19"/>
        <v>249</v>
      </c>
      <c r="C258" s="23">
        <f t="shared" si="15"/>
        <v>-9324.560828783844</v>
      </c>
      <c r="D258" s="17">
        <f t="shared" si="16"/>
        <v>-16756.600498624131</v>
      </c>
      <c r="E258" s="21">
        <f t="shared" si="17"/>
        <v>-26081.161327407975</v>
      </c>
      <c r="F258" s="16">
        <f t="shared" si="18"/>
        <v>2339120.3143027513</v>
      </c>
    </row>
    <row r="259" spans="2:6" ht="31.9" customHeight="1" x14ac:dyDescent="0.5">
      <c r="B259" s="2">
        <f t="shared" si="19"/>
        <v>250</v>
      </c>
      <c r="C259" s="23">
        <f t="shared" ref="C259:C322" si="20">-F258*$C$4</f>
        <v>-9258.2382040102893</v>
      </c>
      <c r="D259" s="17">
        <f t="shared" ref="D259:D322" si="21">+E259-C259</f>
        <v>-16822.923123397686</v>
      </c>
      <c r="E259" s="21">
        <f t="shared" ref="E259:E322" si="22">IF(B259&gt;$B$4,IF(F258&gt;0,IF(F258&lt;-E258,-F258,E258),0),$E$4)</f>
        <v>-26081.161327407975</v>
      </c>
      <c r="F259" s="16">
        <f t="shared" ref="F259:F322" si="23">+F258+(E259-C259)</f>
        <v>2322297.3911793535</v>
      </c>
    </row>
    <row r="260" spans="2:6" ht="31.9" customHeight="1" x14ac:dyDescent="0.5">
      <c r="B260" s="2">
        <f t="shared" si="19"/>
        <v>251</v>
      </c>
      <c r="C260" s="23">
        <f t="shared" si="20"/>
        <v>-9191.6530742878804</v>
      </c>
      <c r="D260" s="17">
        <f t="shared" si="21"/>
        <v>-16889.508253120097</v>
      </c>
      <c r="E260" s="21">
        <f t="shared" si="22"/>
        <v>-26081.161327407975</v>
      </c>
      <c r="F260" s="16">
        <f t="shared" si="23"/>
        <v>2305407.8829262336</v>
      </c>
    </row>
    <row r="261" spans="2:6" ht="31.9" customHeight="1" x14ac:dyDescent="0.5">
      <c r="B261" s="2">
        <f t="shared" si="19"/>
        <v>252</v>
      </c>
      <c r="C261" s="23">
        <f t="shared" si="20"/>
        <v>-9124.8044006220316</v>
      </c>
      <c r="D261" s="17">
        <f t="shared" si="21"/>
        <v>-16956.356926785942</v>
      </c>
      <c r="E261" s="21">
        <f t="shared" si="22"/>
        <v>-26081.161327407975</v>
      </c>
      <c r="F261" s="16">
        <f t="shared" si="23"/>
        <v>2288451.5259994478</v>
      </c>
    </row>
    <row r="262" spans="2:6" ht="31.9" customHeight="1" x14ac:dyDescent="0.5">
      <c r="B262" s="2">
        <f t="shared" si="19"/>
        <v>253</v>
      </c>
      <c r="C262" s="23">
        <f t="shared" si="20"/>
        <v>-9057.6911399058135</v>
      </c>
      <c r="D262" s="17">
        <f t="shared" si="21"/>
        <v>-17023.470187502164</v>
      </c>
      <c r="E262" s="21">
        <f t="shared" si="22"/>
        <v>-26081.161327407975</v>
      </c>
      <c r="F262" s="16">
        <f t="shared" si="23"/>
        <v>2271428.0558119458</v>
      </c>
    </row>
    <row r="263" spans="2:6" ht="31.9" customHeight="1" x14ac:dyDescent="0.5">
      <c r="B263" s="2">
        <f t="shared" si="19"/>
        <v>254</v>
      </c>
      <c r="C263" s="23">
        <f t="shared" si="20"/>
        <v>-8990.31224490368</v>
      </c>
      <c r="D263" s="17">
        <f t="shared" si="21"/>
        <v>-17090.849082504297</v>
      </c>
      <c r="E263" s="21">
        <f t="shared" si="22"/>
        <v>-26081.161327407975</v>
      </c>
      <c r="F263" s="16">
        <f t="shared" si="23"/>
        <v>2254337.2067294414</v>
      </c>
    </row>
    <row r="264" spans="2:6" ht="31.9" customHeight="1" x14ac:dyDescent="0.5">
      <c r="B264" s="2">
        <f t="shared" si="19"/>
        <v>255</v>
      </c>
      <c r="C264" s="23">
        <f t="shared" si="20"/>
        <v>-8922.6666642351283</v>
      </c>
      <c r="D264" s="17">
        <f t="shared" si="21"/>
        <v>-17158.494663172845</v>
      </c>
      <c r="E264" s="21">
        <f t="shared" si="22"/>
        <v>-26081.161327407975</v>
      </c>
      <c r="F264" s="16">
        <f t="shared" si="23"/>
        <v>2237178.7120662685</v>
      </c>
    </row>
    <row r="265" spans="2:6" ht="31.9" customHeight="1" x14ac:dyDescent="0.5">
      <c r="B265" s="2">
        <f t="shared" si="19"/>
        <v>256</v>
      </c>
      <c r="C265" s="23">
        <f t="shared" si="20"/>
        <v>-8854.75334235829</v>
      </c>
      <c r="D265" s="17">
        <f t="shared" si="21"/>
        <v>-17226.407985049686</v>
      </c>
      <c r="E265" s="21">
        <f t="shared" si="22"/>
        <v>-26081.161327407975</v>
      </c>
      <c r="F265" s="16">
        <f t="shared" si="23"/>
        <v>2219952.3040812188</v>
      </c>
    </row>
    <row r="266" spans="2:6" ht="31.9" customHeight="1" x14ac:dyDescent="0.5">
      <c r="B266" s="2">
        <f t="shared" si="19"/>
        <v>257</v>
      </c>
      <c r="C266" s="23">
        <f t="shared" si="20"/>
        <v>-8786.5712195534634</v>
      </c>
      <c r="D266" s="17">
        <f t="shared" si="21"/>
        <v>-17294.590107854514</v>
      </c>
      <c r="E266" s="21">
        <f t="shared" si="22"/>
        <v>-26081.161327407975</v>
      </c>
      <c r="F266" s="16">
        <f t="shared" si="23"/>
        <v>2202657.7139733643</v>
      </c>
    </row>
    <row r="267" spans="2:6" ht="31.9" customHeight="1" x14ac:dyDescent="0.5">
      <c r="B267" s="2">
        <f t="shared" si="19"/>
        <v>258</v>
      </c>
      <c r="C267" s="23">
        <f t="shared" si="20"/>
        <v>-8718.1192319065758</v>
      </c>
      <c r="D267" s="17">
        <f t="shared" si="21"/>
        <v>-17363.042095501398</v>
      </c>
      <c r="E267" s="21">
        <f t="shared" si="22"/>
        <v>-26081.161327407975</v>
      </c>
      <c r="F267" s="16">
        <f t="shared" si="23"/>
        <v>2185294.6718778629</v>
      </c>
    </row>
    <row r="268" spans="2:6" ht="31.9" customHeight="1" x14ac:dyDescent="0.5">
      <c r="B268" s="2">
        <f t="shared" ref="B268:B331" si="24">+B267+1</f>
        <v>259</v>
      </c>
      <c r="C268" s="23">
        <f t="shared" si="20"/>
        <v>-8649.3963112925812</v>
      </c>
      <c r="D268" s="17">
        <f t="shared" si="21"/>
        <v>-17431.765016115394</v>
      </c>
      <c r="E268" s="21">
        <f t="shared" si="22"/>
        <v>-26081.161327407975</v>
      </c>
      <c r="F268" s="16">
        <f t="shared" si="23"/>
        <v>2167862.9068617476</v>
      </c>
    </row>
    <row r="269" spans="2:6" ht="31.9" customHeight="1" x14ac:dyDescent="0.5">
      <c r="B269" s="2">
        <f t="shared" si="24"/>
        <v>260</v>
      </c>
      <c r="C269" s="23">
        <f t="shared" si="20"/>
        <v>-8580.4013853587967</v>
      </c>
      <c r="D269" s="17">
        <f t="shared" si="21"/>
        <v>-17500.759942049179</v>
      </c>
      <c r="E269" s="21">
        <f t="shared" si="22"/>
        <v>-26081.161327407975</v>
      </c>
      <c r="F269" s="16">
        <f t="shared" si="23"/>
        <v>2150362.1469196985</v>
      </c>
    </row>
    <row r="270" spans="2:6" ht="31.9" customHeight="1" x14ac:dyDescent="0.5">
      <c r="B270" s="2">
        <f t="shared" si="24"/>
        <v>261</v>
      </c>
      <c r="C270" s="23">
        <f t="shared" si="20"/>
        <v>-8511.1333775081657</v>
      </c>
      <c r="D270" s="17">
        <f t="shared" si="21"/>
        <v>-17570.02794989981</v>
      </c>
      <c r="E270" s="21">
        <f t="shared" si="22"/>
        <v>-26081.161327407975</v>
      </c>
      <c r="F270" s="16">
        <f t="shared" si="23"/>
        <v>2132792.1189697986</v>
      </c>
    </row>
    <row r="271" spans="2:6" ht="31.9" customHeight="1" x14ac:dyDescent="0.5">
      <c r="B271" s="2">
        <f t="shared" si="24"/>
        <v>262</v>
      </c>
      <c r="C271" s="23">
        <f t="shared" si="20"/>
        <v>-8441.5912068824618</v>
      </c>
      <c r="D271" s="17">
        <f t="shared" si="21"/>
        <v>-17639.570120525514</v>
      </c>
      <c r="E271" s="21">
        <f t="shared" si="22"/>
        <v>-26081.161327407975</v>
      </c>
      <c r="F271" s="16">
        <f t="shared" si="23"/>
        <v>2115152.548849273</v>
      </c>
    </row>
    <row r="272" spans="2:6" ht="31.9" customHeight="1" x14ac:dyDescent="0.5">
      <c r="B272" s="2">
        <f t="shared" si="24"/>
        <v>263</v>
      </c>
      <c r="C272" s="23">
        <f t="shared" si="20"/>
        <v>-8371.7737883454211</v>
      </c>
      <c r="D272" s="17">
        <f t="shared" si="21"/>
        <v>-17709.387539062554</v>
      </c>
      <c r="E272" s="21">
        <f t="shared" si="22"/>
        <v>-26081.161327407975</v>
      </c>
      <c r="F272" s="16">
        <f t="shared" si="23"/>
        <v>2097443.1613102104</v>
      </c>
    </row>
    <row r="273" spans="2:6" ht="31.9" customHeight="1" x14ac:dyDescent="0.5">
      <c r="B273" s="2">
        <f t="shared" si="24"/>
        <v>264</v>
      </c>
      <c r="C273" s="23">
        <f t="shared" si="20"/>
        <v>-8301.6800324658125</v>
      </c>
      <c r="D273" s="17">
        <f t="shared" si="21"/>
        <v>-17779.481294942161</v>
      </c>
      <c r="E273" s="21">
        <f t="shared" si="22"/>
        <v>-26081.161327407975</v>
      </c>
      <c r="F273" s="16">
        <f t="shared" si="23"/>
        <v>2079663.6800152683</v>
      </c>
    </row>
    <row r="274" spans="2:6" ht="31.9" customHeight="1" x14ac:dyDescent="0.5">
      <c r="B274" s="2">
        <f t="shared" si="24"/>
        <v>265</v>
      </c>
      <c r="C274" s="23">
        <f t="shared" si="20"/>
        <v>-8231.3088455004308</v>
      </c>
      <c r="D274" s="17">
        <f t="shared" si="21"/>
        <v>-17849.852481907546</v>
      </c>
      <c r="E274" s="21">
        <f t="shared" si="22"/>
        <v>-26081.161327407975</v>
      </c>
      <c r="F274" s="16">
        <f t="shared" si="23"/>
        <v>2061813.8275333608</v>
      </c>
    </row>
    <row r="275" spans="2:6" ht="31.9" customHeight="1" x14ac:dyDescent="0.5">
      <c r="B275" s="2">
        <f t="shared" si="24"/>
        <v>266</v>
      </c>
      <c r="C275" s="23">
        <f t="shared" si="20"/>
        <v>-8160.6591293770416</v>
      </c>
      <c r="D275" s="17">
        <f t="shared" si="21"/>
        <v>-17920.502198030932</v>
      </c>
      <c r="E275" s="21">
        <f t="shared" si="22"/>
        <v>-26081.161327407975</v>
      </c>
      <c r="F275" s="16">
        <f t="shared" si="23"/>
        <v>2043893.3253353299</v>
      </c>
    </row>
    <row r="276" spans="2:6" ht="31.9" customHeight="1" x14ac:dyDescent="0.5">
      <c r="B276" s="2">
        <f t="shared" si="24"/>
        <v>267</v>
      </c>
      <c r="C276" s="23">
        <f t="shared" si="20"/>
        <v>-8089.7297816772352</v>
      </c>
      <c r="D276" s="17">
        <f t="shared" si="21"/>
        <v>-17991.431545730738</v>
      </c>
      <c r="E276" s="21">
        <f t="shared" si="22"/>
        <v>-26081.161327407975</v>
      </c>
      <c r="F276" s="16">
        <f t="shared" si="23"/>
        <v>2025901.8937895992</v>
      </c>
    </row>
    <row r="277" spans="2:6" ht="31.9" customHeight="1" x14ac:dyDescent="0.5">
      <c r="B277" s="2">
        <f t="shared" si="24"/>
        <v>268</v>
      </c>
      <c r="C277" s="23">
        <f t="shared" si="20"/>
        <v>-8018.5196956192331</v>
      </c>
      <c r="D277" s="17">
        <f t="shared" si="21"/>
        <v>-18062.641631788742</v>
      </c>
      <c r="E277" s="21">
        <f t="shared" si="22"/>
        <v>-26081.161327407975</v>
      </c>
      <c r="F277" s="16">
        <f t="shared" si="23"/>
        <v>2007839.2521578104</v>
      </c>
    </row>
    <row r="278" spans="2:6" ht="31.9" customHeight="1" x14ac:dyDescent="0.5">
      <c r="B278" s="2">
        <f t="shared" si="24"/>
        <v>269</v>
      </c>
      <c r="C278" s="23">
        <f t="shared" si="20"/>
        <v>-7947.0277600406125</v>
      </c>
      <c r="D278" s="17">
        <f t="shared" si="21"/>
        <v>-18134.133567367364</v>
      </c>
      <c r="E278" s="21">
        <f t="shared" si="22"/>
        <v>-26081.161327407975</v>
      </c>
      <c r="F278" s="16">
        <f t="shared" si="23"/>
        <v>1989705.1185904429</v>
      </c>
    </row>
    <row r="279" spans="2:6" ht="31.9" customHeight="1" x14ac:dyDescent="0.5">
      <c r="B279" s="2">
        <f t="shared" si="24"/>
        <v>270</v>
      </c>
      <c r="C279" s="23">
        <f t="shared" si="20"/>
        <v>-7875.252859380973</v>
      </c>
      <c r="D279" s="17">
        <f t="shared" si="21"/>
        <v>-18205.908468027003</v>
      </c>
      <c r="E279" s="21">
        <f t="shared" si="22"/>
        <v>-26081.161327407975</v>
      </c>
      <c r="F279" s="16">
        <f t="shared" si="23"/>
        <v>1971499.210122416</v>
      </c>
    </row>
    <row r="280" spans="2:6" ht="31.9" customHeight="1" x14ac:dyDescent="0.5">
      <c r="B280" s="2">
        <f t="shared" si="24"/>
        <v>271</v>
      </c>
      <c r="C280" s="23">
        <f t="shared" si="20"/>
        <v>-7803.1938736645225</v>
      </c>
      <c r="D280" s="17">
        <f t="shared" si="21"/>
        <v>-18277.967453743455</v>
      </c>
      <c r="E280" s="21">
        <f t="shared" si="22"/>
        <v>-26081.161327407975</v>
      </c>
      <c r="F280" s="16">
        <f t="shared" si="23"/>
        <v>1953221.2426686725</v>
      </c>
    </row>
    <row r="281" spans="2:6" ht="31.9" customHeight="1" x14ac:dyDescent="0.5">
      <c r="B281" s="2">
        <f t="shared" si="24"/>
        <v>272</v>
      </c>
      <c r="C281" s="23">
        <f t="shared" si="20"/>
        <v>-7730.8496784826048</v>
      </c>
      <c r="D281" s="17">
        <f t="shared" si="21"/>
        <v>-18350.31164892537</v>
      </c>
      <c r="E281" s="21">
        <f t="shared" si="22"/>
        <v>-26081.161327407975</v>
      </c>
      <c r="F281" s="16">
        <f t="shared" si="23"/>
        <v>1934870.9310197472</v>
      </c>
    </row>
    <row r="282" spans="2:6" ht="31.9" customHeight="1" x14ac:dyDescent="0.5">
      <c r="B282" s="2">
        <f t="shared" si="24"/>
        <v>273</v>
      </c>
      <c r="C282" s="23">
        <f t="shared" si="20"/>
        <v>-7658.2191449761585</v>
      </c>
      <c r="D282" s="17">
        <f t="shared" si="21"/>
        <v>-18422.942182431816</v>
      </c>
      <c r="E282" s="21">
        <f t="shared" si="22"/>
        <v>-26081.161327407975</v>
      </c>
      <c r="F282" s="16">
        <f t="shared" si="23"/>
        <v>1916447.9888373152</v>
      </c>
    </row>
    <row r="283" spans="2:6" ht="31.9" customHeight="1" x14ac:dyDescent="0.5">
      <c r="B283" s="2">
        <f t="shared" si="24"/>
        <v>274</v>
      </c>
      <c r="C283" s="23">
        <f t="shared" si="20"/>
        <v>-7585.3011398180934</v>
      </c>
      <c r="D283" s="17">
        <f t="shared" si="21"/>
        <v>-18495.860187589882</v>
      </c>
      <c r="E283" s="21">
        <f t="shared" si="22"/>
        <v>-26081.161327407975</v>
      </c>
      <c r="F283" s="16">
        <f t="shared" si="23"/>
        <v>1897952.1286497253</v>
      </c>
    </row>
    <row r="284" spans="2:6" ht="31.9" customHeight="1" x14ac:dyDescent="0.5">
      <c r="B284" s="2">
        <f t="shared" si="24"/>
        <v>275</v>
      </c>
      <c r="C284" s="23">
        <f t="shared" si="20"/>
        <v>-7512.0945251956127</v>
      </c>
      <c r="D284" s="17">
        <f t="shared" si="21"/>
        <v>-18569.066802212365</v>
      </c>
      <c r="E284" s="21">
        <f t="shared" si="22"/>
        <v>-26081.161327407975</v>
      </c>
      <c r="F284" s="16">
        <f t="shared" si="23"/>
        <v>1879383.0618475131</v>
      </c>
    </row>
    <row r="285" spans="2:6" ht="31.9" customHeight="1" x14ac:dyDescent="0.5">
      <c r="B285" s="2">
        <f t="shared" si="24"/>
        <v>276</v>
      </c>
      <c r="C285" s="23">
        <f t="shared" si="20"/>
        <v>-7438.5981587924562</v>
      </c>
      <c r="D285" s="17">
        <f t="shared" si="21"/>
        <v>-18642.563168615517</v>
      </c>
      <c r="E285" s="21">
        <f t="shared" si="22"/>
        <v>-26081.161327407975</v>
      </c>
      <c r="F285" s="16">
        <f t="shared" si="23"/>
        <v>1860740.4986788975</v>
      </c>
    </row>
    <row r="286" spans="2:6" ht="31.9" customHeight="1" x14ac:dyDescent="0.5">
      <c r="B286" s="2">
        <f t="shared" si="24"/>
        <v>277</v>
      </c>
      <c r="C286" s="23">
        <f t="shared" si="20"/>
        <v>-7364.8108937710758</v>
      </c>
      <c r="D286" s="17">
        <f t="shared" si="21"/>
        <v>-18716.350433636901</v>
      </c>
      <c r="E286" s="21">
        <f t="shared" si="22"/>
        <v>-26081.161327407975</v>
      </c>
      <c r="F286" s="16">
        <f t="shared" si="23"/>
        <v>1842024.1482452606</v>
      </c>
    </row>
    <row r="287" spans="2:6" ht="31.9" customHeight="1" x14ac:dyDescent="0.5">
      <c r="B287" s="2">
        <f t="shared" si="24"/>
        <v>278</v>
      </c>
      <c r="C287" s="23">
        <f t="shared" si="20"/>
        <v>-7290.7315787547404</v>
      </c>
      <c r="D287" s="17">
        <f t="shared" si="21"/>
        <v>-18790.429748653234</v>
      </c>
      <c r="E287" s="21">
        <f t="shared" si="22"/>
        <v>-26081.161327407975</v>
      </c>
      <c r="F287" s="16">
        <f t="shared" si="23"/>
        <v>1823233.7184966074</v>
      </c>
    </row>
    <row r="288" spans="2:6" ht="31.9" customHeight="1" x14ac:dyDescent="0.5">
      <c r="B288" s="2">
        <f t="shared" si="24"/>
        <v>279</v>
      </c>
      <c r="C288" s="23">
        <f t="shared" si="20"/>
        <v>-7216.3590578095718</v>
      </c>
      <c r="D288" s="17">
        <f t="shared" si="21"/>
        <v>-18864.802269598404</v>
      </c>
      <c r="E288" s="21">
        <f t="shared" si="22"/>
        <v>-26081.161327407975</v>
      </c>
      <c r="F288" s="16">
        <f t="shared" si="23"/>
        <v>1804368.9162270089</v>
      </c>
    </row>
    <row r="289" spans="2:6" ht="31.9" customHeight="1" x14ac:dyDescent="0.5">
      <c r="B289" s="2">
        <f t="shared" si="24"/>
        <v>280</v>
      </c>
      <c r="C289" s="23">
        <f t="shared" si="20"/>
        <v>-7141.6921704265005</v>
      </c>
      <c r="D289" s="17">
        <f t="shared" si="21"/>
        <v>-18939.469156981475</v>
      </c>
      <c r="E289" s="21">
        <f t="shared" si="22"/>
        <v>-26081.161327407975</v>
      </c>
      <c r="F289" s="16">
        <f t="shared" si="23"/>
        <v>1785429.4470700275</v>
      </c>
    </row>
    <row r="290" spans="2:6" ht="31.9" customHeight="1" x14ac:dyDescent="0.5">
      <c r="B290" s="2">
        <f t="shared" si="24"/>
        <v>281</v>
      </c>
      <c r="C290" s="23">
        <f t="shared" si="20"/>
        <v>-7066.7297515031678</v>
      </c>
      <c r="D290" s="17">
        <f t="shared" si="21"/>
        <v>-19014.431575904808</v>
      </c>
      <c r="E290" s="21">
        <f t="shared" si="22"/>
        <v>-26081.161327407975</v>
      </c>
      <c r="F290" s="16">
        <f t="shared" si="23"/>
        <v>1766415.0154941226</v>
      </c>
    </row>
    <row r="291" spans="2:6" ht="31.9" customHeight="1" x14ac:dyDescent="0.5">
      <c r="B291" s="2">
        <f t="shared" si="24"/>
        <v>282</v>
      </c>
      <c r="C291" s="23">
        <f t="shared" si="20"/>
        <v>-6991.4706313257366</v>
      </c>
      <c r="D291" s="17">
        <f t="shared" si="21"/>
        <v>-19089.690696082238</v>
      </c>
      <c r="E291" s="21">
        <f t="shared" si="22"/>
        <v>-26081.161327407975</v>
      </c>
      <c r="F291" s="16">
        <f t="shared" si="23"/>
        <v>1747325.3247980403</v>
      </c>
    </row>
    <row r="292" spans="2:6" ht="31.9" customHeight="1" x14ac:dyDescent="0.5">
      <c r="B292" s="2">
        <f t="shared" si="24"/>
        <v>283</v>
      </c>
      <c r="C292" s="23">
        <f t="shared" si="20"/>
        <v>-6915.9136355506434</v>
      </c>
      <c r="D292" s="17">
        <f t="shared" si="21"/>
        <v>-19165.24769185733</v>
      </c>
      <c r="E292" s="21">
        <f t="shared" si="22"/>
        <v>-26081.161327407975</v>
      </c>
      <c r="F292" s="16">
        <f t="shared" si="23"/>
        <v>1728160.0771061829</v>
      </c>
    </row>
    <row r="293" spans="2:6" ht="31.9" customHeight="1" x14ac:dyDescent="0.5">
      <c r="B293" s="2">
        <f t="shared" si="24"/>
        <v>284</v>
      </c>
      <c r="C293" s="23">
        <f t="shared" si="20"/>
        <v>-6840.0575851862714</v>
      </c>
      <c r="D293" s="17">
        <f t="shared" si="21"/>
        <v>-19241.103742221705</v>
      </c>
      <c r="E293" s="21">
        <f t="shared" si="22"/>
        <v>-26081.161327407975</v>
      </c>
      <c r="F293" s="16">
        <f t="shared" si="23"/>
        <v>1708918.9733639613</v>
      </c>
    </row>
    <row r="294" spans="2:6" ht="31.9" customHeight="1" x14ac:dyDescent="0.5">
      <c r="B294" s="2">
        <f t="shared" si="24"/>
        <v>285</v>
      </c>
      <c r="C294" s="23">
        <f t="shared" si="20"/>
        <v>-6763.9012965745587</v>
      </c>
      <c r="D294" s="17">
        <f t="shared" si="21"/>
        <v>-19317.260030833415</v>
      </c>
      <c r="E294" s="21">
        <f t="shared" si="22"/>
        <v>-26081.161327407975</v>
      </c>
      <c r="F294" s="16">
        <f t="shared" si="23"/>
        <v>1689601.713333128</v>
      </c>
    </row>
    <row r="295" spans="2:6" ht="31.9" customHeight="1" x14ac:dyDescent="0.5">
      <c r="B295" s="2">
        <f t="shared" si="24"/>
        <v>286</v>
      </c>
      <c r="C295" s="23">
        <f t="shared" si="20"/>
        <v>-6687.4435813725204</v>
      </c>
      <c r="D295" s="17">
        <f t="shared" si="21"/>
        <v>-19393.717746035454</v>
      </c>
      <c r="E295" s="21">
        <f t="shared" si="22"/>
        <v>-26081.161327407975</v>
      </c>
      <c r="F295" s="16">
        <f t="shared" si="23"/>
        <v>1670207.9955870926</v>
      </c>
    </row>
    <row r="296" spans="2:6" ht="31.9" customHeight="1" x14ac:dyDescent="0.5">
      <c r="B296" s="2">
        <f t="shared" si="24"/>
        <v>287</v>
      </c>
      <c r="C296" s="23">
        <f t="shared" si="20"/>
        <v>-6610.683246533712</v>
      </c>
      <c r="D296" s="17">
        <f t="shared" si="21"/>
        <v>-19470.478080874265</v>
      </c>
      <c r="E296" s="21">
        <f t="shared" si="22"/>
        <v>-26081.161327407975</v>
      </c>
      <c r="F296" s="16">
        <f t="shared" si="23"/>
        <v>1650737.5175062183</v>
      </c>
    </row>
    <row r="297" spans="2:6" ht="31.9" customHeight="1" x14ac:dyDescent="0.5">
      <c r="B297" s="2">
        <f t="shared" si="24"/>
        <v>288</v>
      </c>
      <c r="C297" s="23">
        <f t="shared" si="20"/>
        <v>-6533.6190942896119</v>
      </c>
      <c r="D297" s="17">
        <f t="shared" si="21"/>
        <v>-19547.542233118365</v>
      </c>
      <c r="E297" s="21">
        <f t="shared" si="22"/>
        <v>-26081.161327407975</v>
      </c>
      <c r="F297" s="16">
        <f t="shared" si="23"/>
        <v>1631189.9752731</v>
      </c>
    </row>
    <row r="298" spans="2:6" ht="31.9" customHeight="1" x14ac:dyDescent="0.5">
      <c r="B298" s="2">
        <f t="shared" si="24"/>
        <v>289</v>
      </c>
      <c r="C298" s="23">
        <f t="shared" si="20"/>
        <v>-6456.249922130929</v>
      </c>
      <c r="D298" s="17">
        <f t="shared" si="21"/>
        <v>-19624.911405277046</v>
      </c>
      <c r="E298" s="21">
        <f t="shared" si="22"/>
        <v>-26081.161327407975</v>
      </c>
      <c r="F298" s="16">
        <f t="shared" si="23"/>
        <v>1611565.063867823</v>
      </c>
    </row>
    <row r="299" spans="2:6" ht="31.9" customHeight="1" x14ac:dyDescent="0.5">
      <c r="B299" s="2">
        <f t="shared" si="24"/>
        <v>290</v>
      </c>
      <c r="C299" s="23">
        <f t="shared" si="20"/>
        <v>-6378.5745227888428</v>
      </c>
      <c r="D299" s="17">
        <f t="shared" si="21"/>
        <v>-19702.586804619132</v>
      </c>
      <c r="E299" s="21">
        <f t="shared" si="22"/>
        <v>-26081.161327407975</v>
      </c>
      <c r="F299" s="16">
        <f t="shared" si="23"/>
        <v>1591862.4770632039</v>
      </c>
    </row>
    <row r="300" spans="2:6" ht="31.9" customHeight="1" x14ac:dyDescent="0.5">
      <c r="B300" s="2">
        <f t="shared" si="24"/>
        <v>291</v>
      </c>
      <c r="C300" s="23">
        <f t="shared" si="20"/>
        <v>-6300.5916842161605</v>
      </c>
      <c r="D300" s="17">
        <f t="shared" si="21"/>
        <v>-19780.569643191815</v>
      </c>
      <c r="E300" s="21">
        <f t="shared" si="22"/>
        <v>-26081.161327407975</v>
      </c>
      <c r="F300" s="16">
        <f t="shared" si="23"/>
        <v>1572081.9074200122</v>
      </c>
    </row>
    <row r="301" spans="2:6" ht="31.9" customHeight="1" x14ac:dyDescent="0.5">
      <c r="B301" s="2">
        <f t="shared" si="24"/>
        <v>292</v>
      </c>
      <c r="C301" s="23">
        <f t="shared" si="20"/>
        <v>-6222.3001895684074</v>
      </c>
      <c r="D301" s="17">
        <f t="shared" si="21"/>
        <v>-19858.861137839569</v>
      </c>
      <c r="E301" s="21">
        <f t="shared" si="22"/>
        <v>-26081.161327407975</v>
      </c>
      <c r="F301" s="16">
        <f t="shared" si="23"/>
        <v>1552223.0462821727</v>
      </c>
    </row>
    <row r="302" spans="2:6" ht="31.9" customHeight="1" x14ac:dyDescent="0.5">
      <c r="B302" s="2">
        <f t="shared" si="24"/>
        <v>293</v>
      </c>
      <c r="C302" s="23">
        <f t="shared" si="20"/>
        <v>-6143.6988171848388</v>
      </c>
      <c r="D302" s="17">
        <f t="shared" si="21"/>
        <v>-19937.462510223137</v>
      </c>
      <c r="E302" s="21">
        <f t="shared" si="22"/>
        <v>-26081.161327407975</v>
      </c>
      <c r="F302" s="16">
        <f t="shared" si="23"/>
        <v>1532285.5837719496</v>
      </c>
    </row>
    <row r="303" spans="2:6" ht="31.9" customHeight="1" x14ac:dyDescent="0.5">
      <c r="B303" s="2">
        <f t="shared" si="24"/>
        <v>294</v>
      </c>
      <c r="C303" s="23">
        <f t="shared" si="20"/>
        <v>-6064.7863405693761</v>
      </c>
      <c r="D303" s="17">
        <f t="shared" si="21"/>
        <v>-20016.3749868386</v>
      </c>
      <c r="E303" s="21">
        <f t="shared" si="22"/>
        <v>-26081.161327407975</v>
      </c>
      <c r="F303" s="16">
        <f t="shared" si="23"/>
        <v>1512269.2087851111</v>
      </c>
    </row>
    <row r="304" spans="2:6" ht="31.9" customHeight="1" x14ac:dyDescent="0.5">
      <c r="B304" s="2">
        <f t="shared" si="24"/>
        <v>295</v>
      </c>
      <c r="C304" s="23">
        <f t="shared" si="20"/>
        <v>-5985.5615283714696</v>
      </c>
      <c r="D304" s="17">
        <f t="shared" si="21"/>
        <v>-20095.599799036507</v>
      </c>
      <c r="E304" s="21">
        <f t="shared" si="22"/>
        <v>-26081.161327407975</v>
      </c>
      <c r="F304" s="16">
        <f t="shared" si="23"/>
        <v>1492173.6089860746</v>
      </c>
    </row>
    <row r="305" spans="2:6" ht="31.9" customHeight="1" x14ac:dyDescent="0.5">
      <c r="B305" s="2">
        <f t="shared" si="24"/>
        <v>296</v>
      </c>
      <c r="C305" s="23">
        <f t="shared" si="20"/>
        <v>-5906.0231443668827</v>
      </c>
      <c r="D305" s="17">
        <f t="shared" si="21"/>
        <v>-20175.138183041094</v>
      </c>
      <c r="E305" s="21">
        <f t="shared" si="22"/>
        <v>-26081.161327407975</v>
      </c>
      <c r="F305" s="16">
        <f t="shared" si="23"/>
        <v>1471998.4708030336</v>
      </c>
    </row>
    <row r="306" spans="2:6" ht="31.9" customHeight="1" x14ac:dyDescent="0.5">
      <c r="B306" s="2">
        <f t="shared" si="24"/>
        <v>297</v>
      </c>
      <c r="C306" s="23">
        <f t="shared" si="20"/>
        <v>-5826.1699474384068</v>
      </c>
      <c r="D306" s="17">
        <f t="shared" si="21"/>
        <v>-20254.991379969568</v>
      </c>
      <c r="E306" s="21">
        <f t="shared" si="22"/>
        <v>-26081.161327407975</v>
      </c>
      <c r="F306" s="16">
        <f t="shared" si="23"/>
        <v>1451743.479423064</v>
      </c>
    </row>
    <row r="307" spans="2:6" ht="31.9" customHeight="1" x14ac:dyDescent="0.5">
      <c r="B307" s="2">
        <f t="shared" si="24"/>
        <v>298</v>
      </c>
      <c r="C307" s="23">
        <f t="shared" si="20"/>
        <v>-5746.0006915564873</v>
      </c>
      <c r="D307" s="17">
        <f t="shared" si="21"/>
        <v>-20335.160635851487</v>
      </c>
      <c r="E307" s="21">
        <f t="shared" si="22"/>
        <v>-26081.161327407975</v>
      </c>
      <c r="F307" s="16">
        <f t="shared" si="23"/>
        <v>1431408.3187872125</v>
      </c>
    </row>
    <row r="308" spans="2:6" ht="31.9" customHeight="1" x14ac:dyDescent="0.5">
      <c r="B308" s="2">
        <f t="shared" si="24"/>
        <v>299</v>
      </c>
      <c r="C308" s="23">
        <f t="shared" si="20"/>
        <v>-5665.514125759787</v>
      </c>
      <c r="D308" s="17">
        <f t="shared" si="21"/>
        <v>-20415.647201648189</v>
      </c>
      <c r="E308" s="21">
        <f t="shared" si="22"/>
        <v>-26081.161327407975</v>
      </c>
      <c r="F308" s="16">
        <f t="shared" si="23"/>
        <v>1410992.6715855643</v>
      </c>
    </row>
    <row r="309" spans="2:6" ht="31.9" customHeight="1" x14ac:dyDescent="0.5">
      <c r="B309" s="2">
        <f t="shared" si="24"/>
        <v>300</v>
      </c>
      <c r="C309" s="23">
        <f t="shared" si="20"/>
        <v>-5584.7089941356626</v>
      </c>
      <c r="D309" s="17">
        <f t="shared" si="21"/>
        <v>-20496.452333272311</v>
      </c>
      <c r="E309" s="21">
        <f t="shared" si="22"/>
        <v>-26081.161327407975</v>
      </c>
      <c r="F309" s="16">
        <f t="shared" si="23"/>
        <v>1390496.2192522921</v>
      </c>
    </row>
    <row r="310" spans="2:6" ht="31.9" customHeight="1" x14ac:dyDescent="0.5">
      <c r="B310" s="2">
        <f t="shared" si="24"/>
        <v>301</v>
      </c>
      <c r="C310" s="23">
        <f t="shared" si="20"/>
        <v>-5503.5840358005717</v>
      </c>
      <c r="D310" s="17">
        <f t="shared" si="21"/>
        <v>-20577.577291607406</v>
      </c>
      <c r="E310" s="21">
        <f t="shared" si="22"/>
        <v>-26081.161327407975</v>
      </c>
      <c r="F310" s="16">
        <f t="shared" si="23"/>
        <v>1369918.6419606847</v>
      </c>
    </row>
    <row r="311" spans="2:6" ht="31.9" customHeight="1" x14ac:dyDescent="0.5">
      <c r="B311" s="2">
        <f t="shared" si="24"/>
        <v>302</v>
      </c>
      <c r="C311" s="23">
        <f t="shared" si="20"/>
        <v>-5422.1379848803899</v>
      </c>
      <c r="D311" s="17">
        <f t="shared" si="21"/>
        <v>-20659.023342527587</v>
      </c>
      <c r="E311" s="21">
        <f t="shared" si="22"/>
        <v>-26081.161327407975</v>
      </c>
      <c r="F311" s="16">
        <f t="shared" si="23"/>
        <v>1349259.618618157</v>
      </c>
    </row>
    <row r="312" spans="2:6" ht="31.9" customHeight="1" x14ac:dyDescent="0.5">
      <c r="B312" s="2">
        <f t="shared" si="24"/>
        <v>303</v>
      </c>
      <c r="C312" s="23">
        <f t="shared" si="20"/>
        <v>-5340.369570490665</v>
      </c>
      <c r="D312" s="17">
        <f t="shared" si="21"/>
        <v>-20740.791756917311</v>
      </c>
      <c r="E312" s="21">
        <f t="shared" si="22"/>
        <v>-26081.161327407975</v>
      </c>
      <c r="F312" s="16">
        <f t="shared" si="23"/>
        <v>1328518.8268612397</v>
      </c>
    </row>
    <row r="313" spans="2:6" ht="31.9" customHeight="1" x14ac:dyDescent="0.5">
      <c r="B313" s="2">
        <f t="shared" si="24"/>
        <v>304</v>
      </c>
      <c r="C313" s="23">
        <f t="shared" si="20"/>
        <v>-5258.2775167167865</v>
      </c>
      <c r="D313" s="17">
        <f t="shared" si="21"/>
        <v>-20822.88381069119</v>
      </c>
      <c r="E313" s="21">
        <f t="shared" si="22"/>
        <v>-26081.161327407975</v>
      </c>
      <c r="F313" s="16">
        <f t="shared" si="23"/>
        <v>1307695.9430505484</v>
      </c>
    </row>
    <row r="314" spans="2:6" ht="31.9" customHeight="1" x14ac:dyDescent="0.5">
      <c r="B314" s="2">
        <f t="shared" si="24"/>
        <v>305</v>
      </c>
      <c r="C314" s="23">
        <f t="shared" si="20"/>
        <v>-5175.8605425940705</v>
      </c>
      <c r="D314" s="17">
        <f t="shared" si="21"/>
        <v>-20905.300784813906</v>
      </c>
      <c r="E314" s="21">
        <f t="shared" si="22"/>
        <v>-26081.161327407975</v>
      </c>
      <c r="F314" s="16">
        <f t="shared" si="23"/>
        <v>1286790.6422657345</v>
      </c>
    </row>
    <row r="315" spans="2:6" ht="31.9" customHeight="1" x14ac:dyDescent="0.5">
      <c r="B315" s="2">
        <f t="shared" si="24"/>
        <v>306</v>
      </c>
      <c r="C315" s="23">
        <f t="shared" si="20"/>
        <v>-5093.1173620877771</v>
      </c>
      <c r="D315" s="17">
        <f t="shared" si="21"/>
        <v>-20988.043965320197</v>
      </c>
      <c r="E315" s="21">
        <f t="shared" si="22"/>
        <v>-26081.161327407975</v>
      </c>
      <c r="F315" s="16">
        <f t="shared" si="23"/>
        <v>1265802.5983004144</v>
      </c>
    </row>
    <row r="316" spans="2:6" ht="31.9" customHeight="1" x14ac:dyDescent="0.5">
      <c r="B316" s="2">
        <f t="shared" si="24"/>
        <v>307</v>
      </c>
      <c r="C316" s="23">
        <f t="shared" si="20"/>
        <v>-5010.0466840730396</v>
      </c>
      <c r="D316" s="17">
        <f t="shared" si="21"/>
        <v>-21071.114643334935</v>
      </c>
      <c r="E316" s="21">
        <f t="shared" si="22"/>
        <v>-26081.161327407975</v>
      </c>
      <c r="F316" s="16">
        <f t="shared" si="23"/>
        <v>1244731.4836570795</v>
      </c>
    </row>
    <row r="317" spans="2:6" ht="31.9" customHeight="1" x14ac:dyDescent="0.5">
      <c r="B317" s="2">
        <f t="shared" si="24"/>
        <v>308</v>
      </c>
      <c r="C317" s="23">
        <f t="shared" si="20"/>
        <v>-4926.6472123147205</v>
      </c>
      <c r="D317" s="17">
        <f t="shared" si="21"/>
        <v>-21154.514115093254</v>
      </c>
      <c r="E317" s="21">
        <f t="shared" si="22"/>
        <v>-26081.161327407975</v>
      </c>
      <c r="F317" s="16">
        <f t="shared" si="23"/>
        <v>1223576.9695419862</v>
      </c>
    </row>
    <row r="318" spans="2:6" ht="31.9" customHeight="1" x14ac:dyDescent="0.5">
      <c r="B318" s="2">
        <f t="shared" si="24"/>
        <v>309</v>
      </c>
      <c r="C318" s="23">
        <f t="shared" si="20"/>
        <v>-4842.9176454471808</v>
      </c>
      <c r="D318" s="17">
        <f t="shared" si="21"/>
        <v>-21238.243681960794</v>
      </c>
      <c r="E318" s="21">
        <f t="shared" si="22"/>
        <v>-26081.161327407975</v>
      </c>
      <c r="F318" s="16">
        <f t="shared" si="23"/>
        <v>1202338.7258600255</v>
      </c>
    </row>
    <row r="319" spans="2:6" ht="31.9" customHeight="1" x14ac:dyDescent="0.5">
      <c r="B319" s="2">
        <f t="shared" si="24"/>
        <v>310</v>
      </c>
      <c r="C319" s="23">
        <f t="shared" si="20"/>
        <v>-4758.8566769539802</v>
      </c>
      <c r="D319" s="17">
        <f t="shared" si="21"/>
        <v>-21322.304650453996</v>
      </c>
      <c r="E319" s="21">
        <f t="shared" si="22"/>
        <v>-26081.161327407975</v>
      </c>
      <c r="F319" s="16">
        <f t="shared" si="23"/>
        <v>1181016.4212095714</v>
      </c>
    </row>
    <row r="320" spans="2:6" ht="31.9" customHeight="1" x14ac:dyDescent="0.5">
      <c r="B320" s="2">
        <f t="shared" si="24"/>
        <v>311</v>
      </c>
      <c r="C320" s="23">
        <f t="shared" si="20"/>
        <v>-4674.4629951474835</v>
      </c>
      <c r="D320" s="17">
        <f t="shared" si="21"/>
        <v>-21406.698332260494</v>
      </c>
      <c r="E320" s="21">
        <f t="shared" si="22"/>
        <v>-26081.161327407975</v>
      </c>
      <c r="F320" s="16">
        <f t="shared" si="23"/>
        <v>1159609.7228773108</v>
      </c>
    </row>
    <row r="321" spans="2:6" ht="31.9" customHeight="1" x14ac:dyDescent="0.5">
      <c r="B321" s="2">
        <f t="shared" si="24"/>
        <v>312</v>
      </c>
      <c r="C321" s="23">
        <f t="shared" si="20"/>
        <v>-4589.7352831483959</v>
      </c>
      <c r="D321" s="17">
        <f t="shared" si="21"/>
        <v>-21491.426044259581</v>
      </c>
      <c r="E321" s="21">
        <f t="shared" si="22"/>
        <v>-26081.161327407975</v>
      </c>
      <c r="F321" s="16">
        <f t="shared" si="23"/>
        <v>1138118.2968330511</v>
      </c>
    </row>
    <row r="322" spans="2:6" ht="31.9" customHeight="1" x14ac:dyDescent="0.5">
      <c r="B322" s="2">
        <f t="shared" si="24"/>
        <v>313</v>
      </c>
      <c r="C322" s="23">
        <f t="shared" si="20"/>
        <v>-4504.6722188652157</v>
      </c>
      <c r="D322" s="17">
        <f t="shared" si="21"/>
        <v>-21576.489108542759</v>
      </c>
      <c r="E322" s="21">
        <f t="shared" si="22"/>
        <v>-26081.161327407975</v>
      </c>
      <c r="F322" s="16">
        <f t="shared" si="23"/>
        <v>1116541.8077245085</v>
      </c>
    </row>
    <row r="323" spans="2:6" ht="31.9" customHeight="1" x14ac:dyDescent="0.5">
      <c r="B323" s="2">
        <f t="shared" si="24"/>
        <v>314</v>
      </c>
      <c r="C323" s="23">
        <f t="shared" ref="C323:C369" si="25">-F322*$C$4</f>
        <v>-4419.2724749736044</v>
      </c>
      <c r="D323" s="17">
        <f t="shared" ref="D323:D369" si="26">+E323-C323</f>
        <v>-21661.888852434371</v>
      </c>
      <c r="E323" s="21">
        <f t="shared" ref="E323:E369" si="27">IF(B323&gt;$B$4,IF(F322&gt;0,IF(F322&lt;-E322,-F322,E322),0),$E$4)</f>
        <v>-26081.161327407975</v>
      </c>
      <c r="F323" s="16">
        <f t="shared" ref="F323:F369" si="28">+F322+(E323-C323)</f>
        <v>1094879.918872074</v>
      </c>
    </row>
    <row r="324" spans="2:6" ht="31.9" customHeight="1" x14ac:dyDescent="0.5">
      <c r="B324" s="2">
        <f t="shared" si="24"/>
        <v>315</v>
      </c>
      <c r="C324" s="23">
        <f t="shared" si="25"/>
        <v>-4333.5347188956684</v>
      </c>
      <c r="D324" s="17">
        <f t="shared" si="26"/>
        <v>-21747.626608512306</v>
      </c>
      <c r="E324" s="21">
        <f t="shared" si="27"/>
        <v>-26081.161327407975</v>
      </c>
      <c r="F324" s="16">
        <f t="shared" si="28"/>
        <v>1073132.2922635616</v>
      </c>
    </row>
    <row r="325" spans="2:6" ht="31.9" customHeight="1" x14ac:dyDescent="0.5">
      <c r="B325" s="2">
        <f t="shared" si="24"/>
        <v>316</v>
      </c>
      <c r="C325" s="23">
        <f t="shared" si="25"/>
        <v>-4247.457612779177</v>
      </c>
      <c r="D325" s="17">
        <f t="shared" si="26"/>
        <v>-21833.703714628798</v>
      </c>
      <c r="E325" s="21">
        <f t="shared" si="27"/>
        <v>-26081.161327407975</v>
      </c>
      <c r="F325" s="16">
        <f t="shared" si="28"/>
        <v>1051298.5885489329</v>
      </c>
    </row>
    <row r="326" spans="2:6" ht="31.9" customHeight="1" x14ac:dyDescent="0.5">
      <c r="B326" s="2">
        <f t="shared" si="24"/>
        <v>317</v>
      </c>
      <c r="C326" s="23">
        <f t="shared" si="25"/>
        <v>-4161.0398134766765</v>
      </c>
      <c r="D326" s="17">
        <f t="shared" si="26"/>
        <v>-21920.121513931299</v>
      </c>
      <c r="E326" s="21">
        <f t="shared" si="27"/>
        <v>-26081.161327407975</v>
      </c>
      <c r="F326" s="16">
        <f t="shared" si="28"/>
        <v>1029378.4670350016</v>
      </c>
    </row>
    <row r="327" spans="2:6" ht="31.9" customHeight="1" x14ac:dyDescent="0.5">
      <c r="B327" s="2">
        <f t="shared" si="24"/>
        <v>318</v>
      </c>
      <c r="C327" s="23">
        <f t="shared" si="25"/>
        <v>-4074.2799725245359</v>
      </c>
      <c r="D327" s="17">
        <f t="shared" si="26"/>
        <v>-22006.881354883441</v>
      </c>
      <c r="E327" s="21">
        <f t="shared" si="27"/>
        <v>-26081.161327407975</v>
      </c>
      <c r="F327" s="16">
        <f t="shared" si="28"/>
        <v>1007371.5856801182</v>
      </c>
    </row>
    <row r="328" spans="2:6" ht="31.9" customHeight="1" x14ac:dyDescent="0.5">
      <c r="B328" s="2">
        <f t="shared" si="24"/>
        <v>319</v>
      </c>
      <c r="C328" s="23">
        <f t="shared" si="25"/>
        <v>-3987.1767361219077</v>
      </c>
      <c r="D328" s="17">
        <f t="shared" si="26"/>
        <v>-22093.984591286069</v>
      </c>
      <c r="E328" s="21">
        <f t="shared" si="27"/>
        <v>-26081.161327407975</v>
      </c>
      <c r="F328" s="16">
        <f t="shared" si="28"/>
        <v>985277.60108883213</v>
      </c>
    </row>
    <row r="329" spans="2:6" ht="31.9" customHeight="1" x14ac:dyDescent="0.5">
      <c r="B329" s="2">
        <f t="shared" si="24"/>
        <v>320</v>
      </c>
      <c r="C329" s="23">
        <f t="shared" si="25"/>
        <v>-3899.7287451095972</v>
      </c>
      <c r="D329" s="17">
        <f t="shared" si="26"/>
        <v>-22181.432582298377</v>
      </c>
      <c r="E329" s="21">
        <f t="shared" si="27"/>
        <v>-26081.161327407975</v>
      </c>
      <c r="F329" s="16">
        <f t="shared" si="28"/>
        <v>963096.16850653372</v>
      </c>
    </row>
    <row r="330" spans="2:6" ht="31.9" customHeight="1" x14ac:dyDescent="0.5">
      <c r="B330" s="2">
        <f t="shared" si="24"/>
        <v>321</v>
      </c>
      <c r="C330" s="23">
        <f t="shared" si="25"/>
        <v>-3811.9346349488601</v>
      </c>
      <c r="D330" s="17">
        <f t="shared" si="26"/>
        <v>-22269.226692459117</v>
      </c>
      <c r="E330" s="21">
        <f t="shared" si="27"/>
        <v>-26081.161327407975</v>
      </c>
      <c r="F330" s="16">
        <f t="shared" si="28"/>
        <v>940826.94181407464</v>
      </c>
    </row>
    <row r="331" spans="2:6" ht="31.9" customHeight="1" x14ac:dyDescent="0.5">
      <c r="B331" s="2">
        <f t="shared" si="24"/>
        <v>322</v>
      </c>
      <c r="C331" s="23">
        <f t="shared" si="25"/>
        <v>-3723.7930357001073</v>
      </c>
      <c r="D331" s="17">
        <f t="shared" si="26"/>
        <v>-22357.36829170787</v>
      </c>
      <c r="E331" s="21">
        <f t="shared" si="27"/>
        <v>-26081.161327407975</v>
      </c>
      <c r="F331" s="16">
        <f t="shared" si="28"/>
        <v>918469.57352236682</v>
      </c>
    </row>
    <row r="332" spans="2:6" ht="31.9" customHeight="1" x14ac:dyDescent="0.5">
      <c r="B332" s="2">
        <f t="shared" ref="B332:B369" si="29">+B331+1</f>
        <v>323</v>
      </c>
      <c r="C332" s="23">
        <f t="shared" si="25"/>
        <v>-3635.3025720015276</v>
      </c>
      <c r="D332" s="17">
        <f t="shared" si="26"/>
        <v>-22445.858755406447</v>
      </c>
      <c r="E332" s="21">
        <f t="shared" si="27"/>
        <v>-26081.161327407975</v>
      </c>
      <c r="F332" s="16">
        <f t="shared" si="28"/>
        <v>896023.71476696036</v>
      </c>
    </row>
    <row r="333" spans="2:6" ht="31.9" customHeight="1" x14ac:dyDescent="0.5">
      <c r="B333" s="2">
        <f t="shared" si="29"/>
        <v>324</v>
      </c>
      <c r="C333" s="23">
        <f t="shared" si="25"/>
        <v>-3546.4618630476289</v>
      </c>
      <c r="D333" s="17">
        <f t="shared" si="26"/>
        <v>-22534.699464360347</v>
      </c>
      <c r="E333" s="21">
        <f t="shared" si="27"/>
        <v>-26081.161327407975</v>
      </c>
      <c r="F333" s="16">
        <f t="shared" si="28"/>
        <v>873489.01530259999</v>
      </c>
    </row>
    <row r="334" spans="2:6" ht="31.9" customHeight="1" x14ac:dyDescent="0.5">
      <c r="B334" s="2">
        <f t="shared" si="29"/>
        <v>325</v>
      </c>
      <c r="C334" s="23">
        <f t="shared" si="25"/>
        <v>-3457.2695225676907</v>
      </c>
      <c r="D334" s="17">
        <f t="shared" si="26"/>
        <v>-22623.891804840285</v>
      </c>
      <c r="E334" s="21">
        <f t="shared" si="27"/>
        <v>-26081.161327407975</v>
      </c>
      <c r="F334" s="16">
        <f t="shared" si="28"/>
        <v>850865.12349775969</v>
      </c>
    </row>
    <row r="335" spans="2:6" ht="31.9" customHeight="1" x14ac:dyDescent="0.5">
      <c r="B335" s="2">
        <f t="shared" si="29"/>
        <v>326</v>
      </c>
      <c r="C335" s="23">
        <f t="shared" si="25"/>
        <v>-3367.7241588041325</v>
      </c>
      <c r="D335" s="17">
        <f t="shared" si="26"/>
        <v>-22713.437168603843</v>
      </c>
      <c r="E335" s="21">
        <f t="shared" si="27"/>
        <v>-26081.161327407975</v>
      </c>
      <c r="F335" s="16">
        <f t="shared" si="28"/>
        <v>828151.68632915581</v>
      </c>
    </row>
    <row r="336" spans="2:6" ht="31.9" customHeight="1" x14ac:dyDescent="0.5">
      <c r="B336" s="2">
        <f t="shared" si="29"/>
        <v>327</v>
      </c>
      <c r="C336" s="23">
        <f t="shared" si="25"/>
        <v>-3277.8243744907986</v>
      </c>
      <c r="D336" s="17">
        <f t="shared" si="26"/>
        <v>-22803.336952917176</v>
      </c>
      <c r="E336" s="21">
        <f t="shared" si="27"/>
        <v>-26081.161327407975</v>
      </c>
      <c r="F336" s="16">
        <f t="shared" si="28"/>
        <v>805348.34937623865</v>
      </c>
    </row>
    <row r="337" spans="2:6" ht="31.9" customHeight="1" x14ac:dyDescent="0.5">
      <c r="B337" s="2">
        <f t="shared" si="29"/>
        <v>328</v>
      </c>
      <c r="C337" s="23">
        <f t="shared" si="25"/>
        <v>-3187.5687668311525</v>
      </c>
      <c r="D337" s="17">
        <f t="shared" si="26"/>
        <v>-22893.592560576824</v>
      </c>
      <c r="E337" s="21">
        <f t="shared" si="27"/>
        <v>-26081.161327407975</v>
      </c>
      <c r="F337" s="16">
        <f t="shared" si="28"/>
        <v>782454.75681566179</v>
      </c>
    </row>
    <row r="338" spans="2:6" ht="31.9" customHeight="1" x14ac:dyDescent="0.5">
      <c r="B338" s="2">
        <f t="shared" si="29"/>
        <v>329</v>
      </c>
      <c r="C338" s="23">
        <f t="shared" si="25"/>
        <v>-3096.9559274763892</v>
      </c>
      <c r="D338" s="17">
        <f t="shared" si="26"/>
        <v>-22984.205399931587</v>
      </c>
      <c r="E338" s="21">
        <f t="shared" si="27"/>
        <v>-26081.161327407975</v>
      </c>
      <c r="F338" s="16">
        <f t="shared" si="28"/>
        <v>759470.55141573015</v>
      </c>
    </row>
    <row r="339" spans="2:6" ht="31.9" customHeight="1" x14ac:dyDescent="0.5">
      <c r="B339" s="2">
        <f t="shared" si="29"/>
        <v>330</v>
      </c>
      <c r="C339" s="23">
        <f t="shared" si="25"/>
        <v>-3005.9844425034598</v>
      </c>
      <c r="D339" s="17">
        <f t="shared" si="26"/>
        <v>-23075.176884904515</v>
      </c>
      <c r="E339" s="21">
        <f t="shared" si="27"/>
        <v>-26081.161327407975</v>
      </c>
      <c r="F339" s="16">
        <f t="shared" si="28"/>
        <v>736395.37453082565</v>
      </c>
    </row>
    <row r="340" spans="2:6" ht="31.9" customHeight="1" x14ac:dyDescent="0.5">
      <c r="B340" s="2">
        <f t="shared" si="29"/>
        <v>331</v>
      </c>
      <c r="C340" s="23">
        <f t="shared" si="25"/>
        <v>-2914.6528923930077</v>
      </c>
      <c r="D340" s="17">
        <f t="shared" si="26"/>
        <v>-23166.508435014966</v>
      </c>
      <c r="E340" s="21">
        <f t="shared" si="27"/>
        <v>-26081.161327407975</v>
      </c>
      <c r="F340" s="16">
        <f t="shared" si="28"/>
        <v>713228.86609581066</v>
      </c>
    </row>
    <row r="341" spans="2:6" ht="31.9" customHeight="1" x14ac:dyDescent="0.5">
      <c r="B341" s="2">
        <f t="shared" si="29"/>
        <v>332</v>
      </c>
      <c r="C341" s="23">
        <f t="shared" si="25"/>
        <v>-2822.9598520072186</v>
      </c>
      <c r="D341" s="17">
        <f t="shared" si="26"/>
        <v>-23258.201475400758</v>
      </c>
      <c r="E341" s="21">
        <f t="shared" si="27"/>
        <v>-26081.161327407975</v>
      </c>
      <c r="F341" s="16">
        <f t="shared" si="28"/>
        <v>689970.66462040995</v>
      </c>
    </row>
    <row r="342" spans="2:6" ht="31.9" customHeight="1" x14ac:dyDescent="0.5">
      <c r="B342" s="2">
        <f t="shared" si="29"/>
        <v>333</v>
      </c>
      <c r="C342" s="23">
        <f t="shared" si="25"/>
        <v>-2730.9038905675825</v>
      </c>
      <c r="D342" s="17">
        <f t="shared" si="26"/>
        <v>-23350.257436840395</v>
      </c>
      <c r="E342" s="21">
        <f t="shared" si="27"/>
        <v>-26081.161327407975</v>
      </c>
      <c r="F342" s="16">
        <f t="shared" si="28"/>
        <v>666620.40718356951</v>
      </c>
    </row>
    <row r="343" spans="2:6" ht="31.9" customHeight="1" x14ac:dyDescent="0.5">
      <c r="B343" s="2">
        <f t="shared" si="29"/>
        <v>334</v>
      </c>
      <c r="C343" s="23">
        <f t="shared" si="25"/>
        <v>-2638.4835716325679</v>
      </c>
      <c r="D343" s="17">
        <f t="shared" si="26"/>
        <v>-23442.677755775407</v>
      </c>
      <c r="E343" s="21">
        <f t="shared" si="27"/>
        <v>-26081.161327407975</v>
      </c>
      <c r="F343" s="16">
        <f t="shared" si="28"/>
        <v>643177.72942779411</v>
      </c>
    </row>
    <row r="344" spans="2:6" ht="31.9" customHeight="1" x14ac:dyDescent="0.5">
      <c r="B344" s="2">
        <f t="shared" si="29"/>
        <v>335</v>
      </c>
      <c r="C344" s="23">
        <f t="shared" si="25"/>
        <v>-2545.6974530752091</v>
      </c>
      <c r="D344" s="17">
        <f t="shared" si="26"/>
        <v>-23535.463874332767</v>
      </c>
      <c r="E344" s="21">
        <f t="shared" si="27"/>
        <v>-26081.161327407975</v>
      </c>
      <c r="F344" s="16">
        <f t="shared" si="28"/>
        <v>619642.26555346139</v>
      </c>
    </row>
    <row r="345" spans="2:6" ht="31.9" customHeight="1" x14ac:dyDescent="0.5">
      <c r="B345" s="2">
        <f t="shared" si="29"/>
        <v>336</v>
      </c>
      <c r="C345" s="23">
        <f t="shared" si="25"/>
        <v>-2452.5440870605998</v>
      </c>
      <c r="D345" s="17">
        <f t="shared" si="26"/>
        <v>-23628.617240347376</v>
      </c>
      <c r="E345" s="21">
        <f t="shared" si="27"/>
        <v>-26081.161327407975</v>
      </c>
      <c r="F345" s="16">
        <f t="shared" si="28"/>
        <v>596013.64831311395</v>
      </c>
    </row>
    <row r="346" spans="2:6" ht="31.9" customHeight="1" x14ac:dyDescent="0.5">
      <c r="B346" s="2">
        <f t="shared" si="29"/>
        <v>337</v>
      </c>
      <c r="C346" s="23">
        <f t="shared" si="25"/>
        <v>-2359.0220200233048</v>
      </c>
      <c r="D346" s="17">
        <f t="shared" si="26"/>
        <v>-23722.13930738467</v>
      </c>
      <c r="E346" s="21">
        <f t="shared" si="27"/>
        <v>-26081.161327407975</v>
      </c>
      <c r="F346" s="16">
        <f t="shared" si="28"/>
        <v>572291.50900572934</v>
      </c>
    </row>
    <row r="347" spans="2:6" ht="31.9" customHeight="1" x14ac:dyDescent="0.5">
      <c r="B347" s="2">
        <f t="shared" si="29"/>
        <v>338</v>
      </c>
      <c r="C347" s="23">
        <f t="shared" si="25"/>
        <v>-2265.1297926446764</v>
      </c>
      <c r="D347" s="17">
        <f t="shared" si="26"/>
        <v>-23816.0315347633</v>
      </c>
      <c r="E347" s="21">
        <f t="shared" si="27"/>
        <v>-26081.161327407975</v>
      </c>
      <c r="F347" s="16">
        <f t="shared" si="28"/>
        <v>548475.47747096606</v>
      </c>
    </row>
    <row r="348" spans="2:6" ht="31.9" customHeight="1" x14ac:dyDescent="0.5">
      <c r="B348" s="2">
        <f t="shared" si="29"/>
        <v>339</v>
      </c>
      <c r="C348" s="23">
        <f t="shared" si="25"/>
        <v>-2170.8659398300833</v>
      </c>
      <c r="D348" s="17">
        <f t="shared" si="26"/>
        <v>-23910.295387577891</v>
      </c>
      <c r="E348" s="21">
        <f t="shared" si="27"/>
        <v>-26081.161327407975</v>
      </c>
      <c r="F348" s="16">
        <f t="shared" si="28"/>
        <v>524565.18208338821</v>
      </c>
    </row>
    <row r="349" spans="2:6" ht="31.9" customHeight="1" x14ac:dyDescent="0.5">
      <c r="B349" s="2">
        <f t="shared" si="29"/>
        <v>340</v>
      </c>
      <c r="C349" s="23">
        <f t="shared" si="25"/>
        <v>-2076.2289906860506</v>
      </c>
      <c r="D349" s="17">
        <f t="shared" si="26"/>
        <v>-24004.932336721926</v>
      </c>
      <c r="E349" s="21">
        <f t="shared" si="27"/>
        <v>-26081.161327407975</v>
      </c>
      <c r="F349" s="16">
        <f t="shared" si="28"/>
        <v>500560.24974666629</v>
      </c>
    </row>
    <row r="350" spans="2:6" ht="31.9" customHeight="1" x14ac:dyDescent="0.5">
      <c r="B350" s="2">
        <f t="shared" si="29"/>
        <v>341</v>
      </c>
      <c r="C350" s="23">
        <f t="shared" si="25"/>
        <v>-1981.2174684973049</v>
      </c>
      <c r="D350" s="17">
        <f t="shared" si="26"/>
        <v>-24099.943858910672</v>
      </c>
      <c r="E350" s="21">
        <f t="shared" si="27"/>
        <v>-26081.161327407975</v>
      </c>
      <c r="F350" s="16">
        <f t="shared" si="28"/>
        <v>476460.30588775559</v>
      </c>
    </row>
    <row r="351" spans="2:6" ht="31.9" customHeight="1" x14ac:dyDescent="0.5">
      <c r="B351" s="2">
        <f t="shared" si="29"/>
        <v>342</v>
      </c>
      <c r="C351" s="23">
        <f t="shared" si="25"/>
        <v>-1885.8298907037365</v>
      </c>
      <c r="D351" s="17">
        <f t="shared" si="26"/>
        <v>-24195.33143670424</v>
      </c>
      <c r="E351" s="21">
        <f t="shared" si="27"/>
        <v>-26081.161327407975</v>
      </c>
      <c r="F351" s="16">
        <f t="shared" si="28"/>
        <v>452264.97445105133</v>
      </c>
    </row>
    <row r="352" spans="2:6" ht="31.9" customHeight="1" x14ac:dyDescent="0.5">
      <c r="B352" s="2">
        <f t="shared" si="29"/>
        <v>343</v>
      </c>
      <c r="C352" s="23">
        <f t="shared" si="25"/>
        <v>-1790.064768877261</v>
      </c>
      <c r="D352" s="17">
        <f t="shared" si="26"/>
        <v>-24291.096558530713</v>
      </c>
      <c r="E352" s="21">
        <f t="shared" si="27"/>
        <v>-26081.161327407975</v>
      </c>
      <c r="F352" s="16">
        <f t="shared" si="28"/>
        <v>427973.87789252063</v>
      </c>
    </row>
    <row r="353" spans="2:6" ht="31.9" customHeight="1" x14ac:dyDescent="0.5">
      <c r="B353" s="2">
        <f t="shared" si="29"/>
        <v>344</v>
      </c>
      <c r="C353" s="23">
        <f t="shared" si="25"/>
        <v>-1693.9206086985964</v>
      </c>
      <c r="D353" s="17">
        <f t="shared" si="26"/>
        <v>-24387.240718709378</v>
      </c>
      <c r="E353" s="21">
        <f t="shared" si="27"/>
        <v>-26081.161327407975</v>
      </c>
      <c r="F353" s="16">
        <f t="shared" si="28"/>
        <v>403586.63717381126</v>
      </c>
    </row>
    <row r="354" spans="2:6" ht="31.9" customHeight="1" x14ac:dyDescent="0.5">
      <c r="B354" s="2">
        <f t="shared" si="29"/>
        <v>345</v>
      </c>
      <c r="C354" s="23">
        <f t="shared" si="25"/>
        <v>-1597.3959099339449</v>
      </c>
      <c r="D354" s="17">
        <f t="shared" si="26"/>
        <v>-24483.765417474031</v>
      </c>
      <c r="E354" s="21">
        <f t="shared" si="27"/>
        <v>-26081.161327407975</v>
      </c>
      <c r="F354" s="16">
        <f t="shared" si="28"/>
        <v>379102.87175633723</v>
      </c>
    </row>
    <row r="355" spans="2:6" ht="31.9" customHeight="1" x14ac:dyDescent="0.5">
      <c r="B355" s="2">
        <f t="shared" si="29"/>
        <v>346</v>
      </c>
      <c r="C355" s="23">
        <f t="shared" si="25"/>
        <v>-1500.4891664115826</v>
      </c>
      <c r="D355" s="17">
        <f t="shared" si="26"/>
        <v>-24580.672160996393</v>
      </c>
      <c r="E355" s="21">
        <f t="shared" si="27"/>
        <v>-26081.161327407975</v>
      </c>
      <c r="F355" s="16">
        <f t="shared" si="28"/>
        <v>354522.19959534082</v>
      </c>
    </row>
    <row r="356" spans="2:6" ht="31.9" customHeight="1" x14ac:dyDescent="0.5">
      <c r="B356" s="2">
        <f t="shared" si="29"/>
        <v>347</v>
      </c>
      <c r="C356" s="23">
        <f t="shared" si="25"/>
        <v>-1403.1988659983588</v>
      </c>
      <c r="D356" s="17">
        <f t="shared" si="26"/>
        <v>-24677.962461409617</v>
      </c>
      <c r="E356" s="21">
        <f t="shared" si="27"/>
        <v>-26081.161327407975</v>
      </c>
      <c r="F356" s="16">
        <f t="shared" si="28"/>
        <v>329844.23713393119</v>
      </c>
    </row>
    <row r="357" spans="2:6" ht="31.9" customHeight="1" x14ac:dyDescent="0.5">
      <c r="B357" s="2">
        <f t="shared" si="29"/>
        <v>348</v>
      </c>
      <c r="C357" s="23">
        <f t="shared" si="25"/>
        <v>-1305.5234905760997</v>
      </c>
      <c r="D357" s="17">
        <f t="shared" si="26"/>
        <v>-24775.637836831876</v>
      </c>
      <c r="E357" s="21">
        <f t="shared" si="27"/>
        <v>-26081.161327407975</v>
      </c>
      <c r="F357" s="16">
        <f t="shared" si="28"/>
        <v>305068.59929709934</v>
      </c>
    </row>
    <row r="358" spans="2:6" ht="31.9" customHeight="1" x14ac:dyDescent="0.5">
      <c r="B358" s="2">
        <f t="shared" si="29"/>
        <v>349</v>
      </c>
      <c r="C358" s="23">
        <f t="shared" si="25"/>
        <v>-1207.4615160179192</v>
      </c>
      <c r="D358" s="17">
        <f t="shared" si="26"/>
        <v>-24873.699811390055</v>
      </c>
      <c r="E358" s="21">
        <f t="shared" si="27"/>
        <v>-26081.161327407975</v>
      </c>
      <c r="F358" s="16">
        <f t="shared" si="28"/>
        <v>280194.89948570926</v>
      </c>
    </row>
    <row r="359" spans="2:6" ht="31.9" customHeight="1" x14ac:dyDescent="0.5">
      <c r="B359" s="2">
        <f t="shared" si="29"/>
        <v>350</v>
      </c>
      <c r="C359" s="23">
        <f t="shared" si="25"/>
        <v>-1109.0114121644372</v>
      </c>
      <c r="D359" s="17">
        <f t="shared" si="26"/>
        <v>-24972.149915243539</v>
      </c>
      <c r="E359" s="21">
        <f t="shared" si="27"/>
        <v>-26081.161327407975</v>
      </c>
      <c r="F359" s="16">
        <f t="shared" si="28"/>
        <v>255222.74957046573</v>
      </c>
    </row>
    <row r="360" spans="2:6" ht="31.9" customHeight="1" x14ac:dyDescent="0.5">
      <c r="B360" s="2">
        <f t="shared" si="29"/>
        <v>351</v>
      </c>
      <c r="C360" s="23">
        <f t="shared" si="25"/>
        <v>-1010.1716427999033</v>
      </c>
      <c r="D360" s="17">
        <f t="shared" si="26"/>
        <v>-25070.989684608074</v>
      </c>
      <c r="E360" s="21">
        <f t="shared" si="27"/>
        <v>-26081.161327407975</v>
      </c>
      <c r="F360" s="16">
        <f t="shared" si="28"/>
        <v>230151.75988585767</v>
      </c>
    </row>
    <row r="361" spans="2:6" ht="31.9" customHeight="1" x14ac:dyDescent="0.5">
      <c r="B361" s="2">
        <f t="shared" si="29"/>
        <v>352</v>
      </c>
      <c r="C361" s="23">
        <f t="shared" si="25"/>
        <v>-910.94066562822456</v>
      </c>
      <c r="D361" s="17">
        <f t="shared" si="26"/>
        <v>-25170.220661779749</v>
      </c>
      <c r="E361" s="21">
        <f t="shared" si="27"/>
        <v>-26081.161327407975</v>
      </c>
      <c r="F361" s="16">
        <f t="shared" si="28"/>
        <v>204981.53922407792</v>
      </c>
    </row>
    <row r="362" spans="2:6" ht="31.9" customHeight="1" x14ac:dyDescent="0.5">
      <c r="B362" s="2">
        <f t="shared" si="29"/>
        <v>353</v>
      </c>
      <c r="C362" s="23">
        <f t="shared" si="25"/>
        <v>-811.31693224890034</v>
      </c>
      <c r="D362" s="17">
        <f t="shared" si="26"/>
        <v>-25269.844395159074</v>
      </c>
      <c r="E362" s="21">
        <f t="shared" si="27"/>
        <v>-26081.161327407975</v>
      </c>
      <c r="F362" s="16">
        <f t="shared" si="28"/>
        <v>179711.69482891884</v>
      </c>
    </row>
    <row r="363" spans="2:6" ht="31.9" customHeight="1" x14ac:dyDescent="0.5">
      <c r="B363" s="2">
        <f t="shared" si="29"/>
        <v>354</v>
      </c>
      <c r="C363" s="23">
        <f t="shared" si="25"/>
        <v>-711.29888813286072</v>
      </c>
      <c r="D363" s="17">
        <f t="shared" si="26"/>
        <v>-25369.862439275115</v>
      </c>
      <c r="E363" s="21">
        <f t="shared" si="27"/>
        <v>-26081.161327407975</v>
      </c>
      <c r="F363" s="16">
        <f t="shared" si="28"/>
        <v>154341.83238964374</v>
      </c>
    </row>
    <row r="364" spans="2:6" ht="31.9" customHeight="1" x14ac:dyDescent="0.5">
      <c r="B364" s="2">
        <f t="shared" si="29"/>
        <v>355</v>
      </c>
      <c r="C364" s="23">
        <f t="shared" si="25"/>
        <v>-610.88497259820986</v>
      </c>
      <c r="D364" s="17">
        <f t="shared" si="26"/>
        <v>-25470.276354809765</v>
      </c>
      <c r="E364" s="21">
        <f t="shared" si="27"/>
        <v>-26081.161327407975</v>
      </c>
      <c r="F364" s="16">
        <f t="shared" si="28"/>
        <v>128871.55603483398</v>
      </c>
    </row>
    <row r="365" spans="2:6" ht="31.9" customHeight="1" x14ac:dyDescent="0.5">
      <c r="B365" s="2">
        <f t="shared" si="29"/>
        <v>356</v>
      </c>
      <c r="C365" s="23">
        <f t="shared" si="25"/>
        <v>-510.07361878587284</v>
      </c>
      <c r="D365" s="17">
        <f t="shared" si="26"/>
        <v>-25571.087708622104</v>
      </c>
      <c r="E365" s="21">
        <f t="shared" si="27"/>
        <v>-26081.161327407975</v>
      </c>
      <c r="F365" s="16">
        <f t="shared" si="28"/>
        <v>103300.46832621188</v>
      </c>
    </row>
    <row r="366" spans="2:6" ht="31.9" customHeight="1" x14ac:dyDescent="0.5">
      <c r="B366" s="2">
        <f t="shared" si="29"/>
        <v>357</v>
      </c>
      <c r="C366" s="23">
        <f t="shared" si="25"/>
        <v>-408.86325363514658</v>
      </c>
      <c r="D366" s="17">
        <f t="shared" si="26"/>
        <v>-25672.298073772829</v>
      </c>
      <c r="E366" s="21">
        <f t="shared" si="27"/>
        <v>-26081.161327407975</v>
      </c>
      <c r="F366" s="16">
        <f t="shared" si="28"/>
        <v>77628.170252439042</v>
      </c>
    </row>
    <row r="367" spans="2:6" ht="31.9" customHeight="1" x14ac:dyDescent="0.5">
      <c r="B367" s="2">
        <f t="shared" si="29"/>
        <v>358</v>
      </c>
      <c r="C367" s="23">
        <f t="shared" si="25"/>
        <v>-307.25229785915371</v>
      </c>
      <c r="D367" s="17">
        <f t="shared" si="26"/>
        <v>-25773.90902954882</v>
      </c>
      <c r="E367" s="21">
        <f t="shared" si="27"/>
        <v>-26081.161327407975</v>
      </c>
      <c r="F367" s="16">
        <f t="shared" si="28"/>
        <v>51854.261222890222</v>
      </c>
    </row>
    <row r="368" spans="2:6" ht="31.9" customHeight="1" x14ac:dyDescent="0.5">
      <c r="B368" s="2">
        <f t="shared" si="29"/>
        <v>359</v>
      </c>
      <c r="C368" s="23">
        <f t="shared" si="25"/>
        <v>-205.23916592019947</v>
      </c>
      <c r="D368" s="17">
        <f t="shared" si="26"/>
        <v>-25875.922161487775</v>
      </c>
      <c r="E368" s="21">
        <f t="shared" si="27"/>
        <v>-26081.161327407975</v>
      </c>
      <c r="F368" s="16">
        <f t="shared" si="28"/>
        <v>25978.339061402447</v>
      </c>
    </row>
    <row r="369" spans="2:6" ht="31.9" customHeight="1" x14ac:dyDescent="0.5">
      <c r="B369" s="2">
        <f t="shared" si="29"/>
        <v>360</v>
      </c>
      <c r="C369" s="24">
        <f t="shared" si="25"/>
        <v>-102.82226600503087</v>
      </c>
      <c r="D369" s="18">
        <f t="shared" si="26"/>
        <v>-25978.339061402945</v>
      </c>
      <c r="E369" s="22">
        <f t="shared" si="27"/>
        <v>-26081.161327407975</v>
      </c>
      <c r="F369" s="16">
        <f t="shared" si="28"/>
        <v>-4.9840309657156467E-10</v>
      </c>
    </row>
    <row r="370" spans="2:6" ht="31.9" customHeight="1" x14ac:dyDescent="0.5">
      <c r="C370" s="20">
        <f>SUM(C10:C369)</f>
        <v>-4389218.0778668709</v>
      </c>
      <c r="D370" s="19">
        <f t="shared" ref="D370:E370" si="30">SUM(D10:D369)</f>
        <v>-4999999.9999999944</v>
      </c>
      <c r="E370" s="25">
        <f t="shared" si="30"/>
        <v>-9389218.0778668635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6A6F-BFA5-42B7-9317-99FC62A2D833}">
  <dimension ref="B1:F370"/>
  <sheetViews>
    <sheetView zoomScale="70" zoomScaleNormal="70" workbookViewId="0">
      <selection activeCell="B1" sqref="B1:F1"/>
    </sheetView>
  </sheetViews>
  <sheetFormatPr defaultColWidth="9.140625" defaultRowHeight="31.9" customHeight="1" x14ac:dyDescent="0.5"/>
  <cols>
    <col min="1" max="1" width="4.7109375" style="2" customWidth="1"/>
    <col min="2" max="2" width="9" style="2" customWidth="1"/>
    <col min="3" max="3" width="32.7109375" style="2" customWidth="1"/>
    <col min="4" max="4" width="32.5703125" style="2" customWidth="1"/>
    <col min="5" max="6" width="32.7109375" style="2" customWidth="1"/>
    <col min="7" max="7" width="9.140625" style="2" customWidth="1"/>
    <col min="8" max="16384" width="9.140625" style="2"/>
  </cols>
  <sheetData>
    <row r="1" spans="2:6" ht="31.9" customHeight="1" x14ac:dyDescent="0.5">
      <c r="B1" s="74" t="s">
        <v>10</v>
      </c>
      <c r="C1" s="74"/>
      <c r="D1" s="74"/>
      <c r="E1" s="74"/>
      <c r="F1" s="74"/>
    </row>
    <row r="2" spans="2:6" ht="31.9" customHeight="1" thickBot="1" x14ac:dyDescent="0.55000000000000004">
      <c r="B2" s="1"/>
    </row>
    <row r="3" spans="2:6" ht="31.9" customHeight="1" thickBot="1" x14ac:dyDescent="0.55000000000000004">
      <c r="B3" s="9" t="s">
        <v>1</v>
      </c>
      <c r="C3" s="9" t="s">
        <v>2</v>
      </c>
      <c r="D3" s="9" t="s">
        <v>0</v>
      </c>
      <c r="E3" s="9" t="s">
        <v>4</v>
      </c>
      <c r="F3" s="9" t="s">
        <v>3</v>
      </c>
    </row>
    <row r="4" spans="2:6" ht="31.9" customHeight="1" thickBot="1" x14ac:dyDescent="0.55000000000000004">
      <c r="B4" s="33">
        <f>30*12</f>
        <v>360</v>
      </c>
      <c r="C4" s="34">
        <f>+C6/12</f>
        <v>1.25E-3</v>
      </c>
      <c r="D4" s="35">
        <v>1000000</v>
      </c>
      <c r="E4" s="32" t="s">
        <v>9</v>
      </c>
      <c r="F4" s="35">
        <v>0</v>
      </c>
    </row>
    <row r="5" spans="2:6" ht="31.9" customHeight="1" thickBot="1" x14ac:dyDescent="0.55000000000000004">
      <c r="B5" s="26"/>
      <c r="C5" s="27"/>
      <c r="D5" s="28"/>
      <c r="E5" s="28"/>
      <c r="F5" s="28"/>
    </row>
    <row r="6" spans="2:6" ht="31.9" customHeight="1" thickBot="1" x14ac:dyDescent="0.55000000000000004">
      <c r="B6" s="26"/>
      <c r="C6" s="34">
        <f>+'CPM AMORTIZATION '!C6</f>
        <v>1.4999999999999999E-2</v>
      </c>
      <c r="D6" s="29" t="s">
        <v>16</v>
      </c>
      <c r="E6" s="28"/>
      <c r="F6" s="28"/>
    </row>
    <row r="7" spans="2:6" ht="31.9" customHeight="1" thickBot="1" x14ac:dyDescent="0.55000000000000004">
      <c r="B7" s="26"/>
      <c r="C7" s="36" t="s">
        <v>17</v>
      </c>
      <c r="D7" s="29" t="s">
        <v>18</v>
      </c>
      <c r="E7" s="28"/>
      <c r="F7" s="28"/>
    </row>
    <row r="9" spans="2:6" ht="31.9" customHeight="1" x14ac:dyDescent="0.5">
      <c r="C9" s="10" t="s">
        <v>30</v>
      </c>
      <c r="D9" s="10" t="s">
        <v>29</v>
      </c>
      <c r="E9" s="12" t="s">
        <v>28</v>
      </c>
      <c r="F9" s="12" t="s">
        <v>31</v>
      </c>
    </row>
    <row r="10" spans="2:6" ht="31.9" customHeight="1" x14ac:dyDescent="0.5">
      <c r="B10" s="2">
        <v>1</v>
      </c>
      <c r="C10" s="23">
        <f>-D4*C4</f>
        <v>-1250</v>
      </c>
      <c r="D10" s="17">
        <f>-($D$4+$F$4)/$B$4</f>
        <v>-2777.7777777777778</v>
      </c>
      <c r="E10" s="13">
        <f t="shared" ref="E10:E74" si="0">+C10+D10</f>
        <v>-4027.7777777777778</v>
      </c>
      <c r="F10" s="16">
        <f>$D$4+D10</f>
        <v>997222.22222222225</v>
      </c>
    </row>
    <row r="11" spans="2:6" ht="31.9" customHeight="1" x14ac:dyDescent="0.5">
      <c r="B11" s="2">
        <f>+B10+1</f>
        <v>2</v>
      </c>
      <c r="C11" s="23">
        <f>-F10*$C$4</f>
        <v>-1246.5277777777778</v>
      </c>
      <c r="D11" s="17">
        <f t="shared" ref="D11:D74" si="1">-($D$4+$F$4)/$B$4</f>
        <v>-2777.7777777777778</v>
      </c>
      <c r="E11" s="13">
        <f t="shared" si="0"/>
        <v>-4024.3055555555557</v>
      </c>
      <c r="F11" s="16">
        <f>+F10+D11</f>
        <v>994444.4444444445</v>
      </c>
    </row>
    <row r="12" spans="2:6" ht="31.9" customHeight="1" x14ac:dyDescent="0.5">
      <c r="B12" s="2">
        <f t="shared" ref="B12:B75" si="2">+B11+1</f>
        <v>3</v>
      </c>
      <c r="C12" s="23">
        <f t="shared" ref="C12:C75" si="3">-F11*$C$4</f>
        <v>-1243.0555555555557</v>
      </c>
      <c r="D12" s="17">
        <f t="shared" si="1"/>
        <v>-2777.7777777777778</v>
      </c>
      <c r="E12" s="13">
        <f t="shared" si="0"/>
        <v>-4020.8333333333335</v>
      </c>
      <c r="F12" s="16">
        <f t="shared" ref="F12:F75" si="4">+F11+D12</f>
        <v>991666.66666666674</v>
      </c>
    </row>
    <row r="13" spans="2:6" ht="31.9" customHeight="1" x14ac:dyDescent="0.5">
      <c r="B13" s="2">
        <f t="shared" si="2"/>
        <v>4</v>
      </c>
      <c r="C13" s="23">
        <f t="shared" si="3"/>
        <v>-1239.5833333333335</v>
      </c>
      <c r="D13" s="17">
        <f t="shared" si="1"/>
        <v>-2777.7777777777778</v>
      </c>
      <c r="E13" s="13">
        <f t="shared" si="0"/>
        <v>-4017.3611111111113</v>
      </c>
      <c r="F13" s="16">
        <f t="shared" si="4"/>
        <v>988888.88888888899</v>
      </c>
    </row>
    <row r="14" spans="2:6" ht="31.9" customHeight="1" x14ac:dyDescent="0.5">
      <c r="B14" s="2">
        <f t="shared" si="2"/>
        <v>5</v>
      </c>
      <c r="C14" s="23">
        <f t="shared" si="3"/>
        <v>-1236.1111111111113</v>
      </c>
      <c r="D14" s="17">
        <f t="shared" si="1"/>
        <v>-2777.7777777777778</v>
      </c>
      <c r="E14" s="13">
        <f t="shared" si="0"/>
        <v>-4013.8888888888891</v>
      </c>
      <c r="F14" s="16">
        <f t="shared" si="4"/>
        <v>986111.11111111124</v>
      </c>
    </row>
    <row r="15" spans="2:6" ht="31.9" customHeight="1" x14ac:dyDescent="0.5">
      <c r="B15" s="2">
        <f t="shared" si="2"/>
        <v>6</v>
      </c>
      <c r="C15" s="23">
        <f t="shared" si="3"/>
        <v>-1232.6388888888891</v>
      </c>
      <c r="D15" s="17">
        <f t="shared" si="1"/>
        <v>-2777.7777777777778</v>
      </c>
      <c r="E15" s="13">
        <f t="shared" si="0"/>
        <v>-4010.416666666667</v>
      </c>
      <c r="F15" s="16">
        <f t="shared" si="4"/>
        <v>983333.33333333349</v>
      </c>
    </row>
    <row r="16" spans="2:6" ht="31.9" customHeight="1" x14ac:dyDescent="0.5">
      <c r="B16" s="2">
        <f t="shared" si="2"/>
        <v>7</v>
      </c>
      <c r="C16" s="23">
        <f t="shared" si="3"/>
        <v>-1229.166666666667</v>
      </c>
      <c r="D16" s="17">
        <f t="shared" si="1"/>
        <v>-2777.7777777777778</v>
      </c>
      <c r="E16" s="13">
        <f t="shared" si="0"/>
        <v>-4006.9444444444448</v>
      </c>
      <c r="F16" s="16">
        <f>+F15+D16</f>
        <v>980555.55555555574</v>
      </c>
    </row>
    <row r="17" spans="2:6" ht="31.9" customHeight="1" x14ac:dyDescent="0.5">
      <c r="B17" s="2">
        <f t="shared" si="2"/>
        <v>8</v>
      </c>
      <c r="C17" s="23">
        <f t="shared" si="3"/>
        <v>-1225.6944444444448</v>
      </c>
      <c r="D17" s="17">
        <f t="shared" si="1"/>
        <v>-2777.7777777777778</v>
      </c>
      <c r="E17" s="13">
        <f t="shared" si="0"/>
        <v>-4003.4722222222226</v>
      </c>
      <c r="F17" s="16">
        <f t="shared" si="4"/>
        <v>977777.77777777798</v>
      </c>
    </row>
    <row r="18" spans="2:6" ht="31.9" customHeight="1" x14ac:dyDescent="0.5">
      <c r="B18" s="2">
        <f t="shared" si="2"/>
        <v>9</v>
      </c>
      <c r="C18" s="23">
        <f t="shared" si="3"/>
        <v>-1222.2222222222224</v>
      </c>
      <c r="D18" s="17">
        <f t="shared" si="1"/>
        <v>-2777.7777777777778</v>
      </c>
      <c r="E18" s="13">
        <f t="shared" si="0"/>
        <v>-4000</v>
      </c>
      <c r="F18" s="16">
        <f t="shared" si="4"/>
        <v>975000.00000000023</v>
      </c>
    </row>
    <row r="19" spans="2:6" ht="31.9" customHeight="1" x14ac:dyDescent="0.5">
      <c r="B19" s="2">
        <f t="shared" si="2"/>
        <v>10</v>
      </c>
      <c r="C19" s="23">
        <f t="shared" si="3"/>
        <v>-1218.7500000000002</v>
      </c>
      <c r="D19" s="17">
        <f t="shared" si="1"/>
        <v>-2777.7777777777778</v>
      </c>
      <c r="E19" s="11">
        <f t="shared" si="0"/>
        <v>-3996.5277777777783</v>
      </c>
      <c r="F19" s="16">
        <f t="shared" si="4"/>
        <v>972222.22222222248</v>
      </c>
    </row>
    <row r="20" spans="2:6" ht="31.9" customHeight="1" x14ac:dyDescent="0.5">
      <c r="B20" s="2">
        <f t="shared" si="2"/>
        <v>11</v>
      </c>
      <c r="C20" s="23">
        <f t="shared" si="3"/>
        <v>-1215.2777777777781</v>
      </c>
      <c r="D20" s="17">
        <f t="shared" si="1"/>
        <v>-2777.7777777777778</v>
      </c>
      <c r="E20" s="11">
        <f t="shared" si="0"/>
        <v>-3993.0555555555557</v>
      </c>
      <c r="F20" s="16">
        <f t="shared" si="4"/>
        <v>969444.44444444473</v>
      </c>
    </row>
    <row r="21" spans="2:6" ht="31.9" customHeight="1" x14ac:dyDescent="0.5">
      <c r="B21" s="2">
        <f t="shared" si="2"/>
        <v>12</v>
      </c>
      <c r="C21" s="23">
        <f t="shared" si="3"/>
        <v>-1211.8055555555559</v>
      </c>
      <c r="D21" s="17">
        <f t="shared" si="1"/>
        <v>-2777.7777777777778</v>
      </c>
      <c r="E21" s="11">
        <f t="shared" si="0"/>
        <v>-3989.5833333333339</v>
      </c>
      <c r="F21" s="16">
        <f t="shared" si="4"/>
        <v>966666.66666666698</v>
      </c>
    </row>
    <row r="22" spans="2:6" ht="31.9" customHeight="1" x14ac:dyDescent="0.5">
      <c r="B22" s="2">
        <f t="shared" si="2"/>
        <v>13</v>
      </c>
      <c r="C22" s="23">
        <f t="shared" si="3"/>
        <v>-1208.3333333333337</v>
      </c>
      <c r="D22" s="17">
        <f t="shared" si="1"/>
        <v>-2777.7777777777778</v>
      </c>
      <c r="E22" s="11">
        <f t="shared" si="0"/>
        <v>-3986.1111111111113</v>
      </c>
      <c r="F22" s="16">
        <f t="shared" si="4"/>
        <v>963888.88888888923</v>
      </c>
    </row>
    <row r="23" spans="2:6" ht="31.9" customHeight="1" x14ac:dyDescent="0.5">
      <c r="B23" s="2">
        <f t="shared" si="2"/>
        <v>14</v>
      </c>
      <c r="C23" s="23">
        <f t="shared" si="3"/>
        <v>-1204.8611111111115</v>
      </c>
      <c r="D23" s="17">
        <f t="shared" si="1"/>
        <v>-2777.7777777777778</v>
      </c>
      <c r="E23" s="11">
        <f t="shared" si="0"/>
        <v>-3982.6388888888896</v>
      </c>
      <c r="F23" s="16">
        <f t="shared" si="4"/>
        <v>961111.11111111147</v>
      </c>
    </row>
    <row r="24" spans="2:6" ht="31.9" customHeight="1" x14ac:dyDescent="0.5">
      <c r="B24" s="2">
        <f t="shared" si="2"/>
        <v>15</v>
      </c>
      <c r="C24" s="23">
        <f t="shared" si="3"/>
        <v>-1201.3888888888894</v>
      </c>
      <c r="D24" s="17">
        <f t="shared" si="1"/>
        <v>-2777.7777777777778</v>
      </c>
      <c r="E24" s="11">
        <f t="shared" si="0"/>
        <v>-3979.166666666667</v>
      </c>
      <c r="F24" s="16">
        <f t="shared" si="4"/>
        <v>958333.33333333372</v>
      </c>
    </row>
    <row r="25" spans="2:6" ht="31.9" customHeight="1" x14ac:dyDescent="0.5">
      <c r="B25" s="2">
        <f t="shared" si="2"/>
        <v>16</v>
      </c>
      <c r="C25" s="23">
        <f t="shared" si="3"/>
        <v>-1197.9166666666672</v>
      </c>
      <c r="D25" s="17">
        <f t="shared" si="1"/>
        <v>-2777.7777777777778</v>
      </c>
      <c r="E25" s="11">
        <f t="shared" si="0"/>
        <v>-3975.6944444444453</v>
      </c>
      <c r="F25" s="16">
        <f t="shared" si="4"/>
        <v>955555.55555555597</v>
      </c>
    </row>
    <row r="26" spans="2:6" ht="31.9" customHeight="1" x14ac:dyDescent="0.5">
      <c r="B26" s="2">
        <f t="shared" si="2"/>
        <v>17</v>
      </c>
      <c r="C26" s="23">
        <f t="shared" si="3"/>
        <v>-1194.444444444445</v>
      </c>
      <c r="D26" s="17">
        <f t="shared" si="1"/>
        <v>-2777.7777777777778</v>
      </c>
      <c r="E26" s="11">
        <f t="shared" si="0"/>
        <v>-3972.2222222222226</v>
      </c>
      <c r="F26" s="16">
        <f t="shared" si="4"/>
        <v>952777.77777777822</v>
      </c>
    </row>
    <row r="27" spans="2:6" ht="31.9" customHeight="1" x14ac:dyDescent="0.5">
      <c r="B27" s="2">
        <f t="shared" si="2"/>
        <v>18</v>
      </c>
      <c r="C27" s="23">
        <f t="shared" si="3"/>
        <v>-1190.9722222222229</v>
      </c>
      <c r="D27" s="17">
        <f t="shared" si="1"/>
        <v>-2777.7777777777778</v>
      </c>
      <c r="E27" s="11">
        <f t="shared" si="0"/>
        <v>-3968.7500000000009</v>
      </c>
      <c r="F27" s="16">
        <f t="shared" si="4"/>
        <v>950000.00000000047</v>
      </c>
    </row>
    <row r="28" spans="2:6" ht="31.9" customHeight="1" x14ac:dyDescent="0.5">
      <c r="B28" s="2">
        <f t="shared" si="2"/>
        <v>19</v>
      </c>
      <c r="C28" s="23">
        <f t="shared" si="3"/>
        <v>-1187.5000000000007</v>
      </c>
      <c r="D28" s="17">
        <f t="shared" si="1"/>
        <v>-2777.7777777777778</v>
      </c>
      <c r="E28" s="11">
        <f t="shared" si="0"/>
        <v>-3965.2777777777783</v>
      </c>
      <c r="F28" s="16">
        <f t="shared" si="4"/>
        <v>947222.22222222271</v>
      </c>
    </row>
    <row r="29" spans="2:6" ht="31.9" customHeight="1" x14ac:dyDescent="0.5">
      <c r="B29" s="2">
        <f t="shared" si="2"/>
        <v>20</v>
      </c>
      <c r="C29" s="23">
        <f t="shared" si="3"/>
        <v>-1184.0277777777785</v>
      </c>
      <c r="D29" s="17">
        <f t="shared" si="1"/>
        <v>-2777.7777777777778</v>
      </c>
      <c r="E29" s="11">
        <f t="shared" si="0"/>
        <v>-3961.8055555555566</v>
      </c>
      <c r="F29" s="16">
        <f t="shared" si="4"/>
        <v>944444.44444444496</v>
      </c>
    </row>
    <row r="30" spans="2:6" ht="31.9" customHeight="1" x14ac:dyDescent="0.5">
      <c r="B30" s="2">
        <f t="shared" si="2"/>
        <v>21</v>
      </c>
      <c r="C30" s="23">
        <f t="shared" si="3"/>
        <v>-1180.5555555555563</v>
      </c>
      <c r="D30" s="17">
        <f t="shared" si="1"/>
        <v>-2777.7777777777778</v>
      </c>
      <c r="E30" s="11">
        <f t="shared" si="0"/>
        <v>-3958.3333333333339</v>
      </c>
      <c r="F30" s="16">
        <f t="shared" si="4"/>
        <v>941666.66666666721</v>
      </c>
    </row>
    <row r="31" spans="2:6" ht="31.9" customHeight="1" x14ac:dyDescent="0.5">
      <c r="B31" s="2">
        <f t="shared" si="2"/>
        <v>22</v>
      </c>
      <c r="C31" s="23">
        <f t="shared" si="3"/>
        <v>-1177.0833333333339</v>
      </c>
      <c r="D31" s="17">
        <f t="shared" si="1"/>
        <v>-2777.7777777777778</v>
      </c>
      <c r="E31" s="11">
        <f t="shared" si="0"/>
        <v>-3954.8611111111118</v>
      </c>
      <c r="F31" s="16">
        <f t="shared" si="4"/>
        <v>938888.88888888946</v>
      </c>
    </row>
    <row r="32" spans="2:6" ht="31.9" customHeight="1" x14ac:dyDescent="0.5">
      <c r="B32" s="2">
        <f t="shared" si="2"/>
        <v>23</v>
      </c>
      <c r="C32" s="23">
        <f t="shared" si="3"/>
        <v>-1173.6111111111118</v>
      </c>
      <c r="D32" s="17">
        <f t="shared" si="1"/>
        <v>-2777.7777777777778</v>
      </c>
      <c r="E32" s="11">
        <f t="shared" si="0"/>
        <v>-3951.3888888888896</v>
      </c>
      <c r="F32" s="16">
        <f t="shared" si="4"/>
        <v>936111.11111111171</v>
      </c>
    </row>
    <row r="33" spans="2:6" ht="31.9" customHeight="1" x14ac:dyDescent="0.5">
      <c r="B33" s="2">
        <f t="shared" si="2"/>
        <v>24</v>
      </c>
      <c r="C33" s="23">
        <f t="shared" si="3"/>
        <v>-1170.1388888888896</v>
      </c>
      <c r="D33" s="17">
        <f t="shared" si="1"/>
        <v>-2777.7777777777778</v>
      </c>
      <c r="E33" s="11">
        <f t="shared" si="0"/>
        <v>-3947.9166666666674</v>
      </c>
      <c r="F33" s="16">
        <f t="shared" si="4"/>
        <v>933333.33333333395</v>
      </c>
    </row>
    <row r="34" spans="2:6" ht="31.9" customHeight="1" x14ac:dyDescent="0.5">
      <c r="B34" s="2">
        <f t="shared" si="2"/>
        <v>25</v>
      </c>
      <c r="C34" s="23">
        <f t="shared" si="3"/>
        <v>-1166.6666666666674</v>
      </c>
      <c r="D34" s="17">
        <f t="shared" si="1"/>
        <v>-2777.7777777777778</v>
      </c>
      <c r="E34" s="11">
        <f t="shared" si="0"/>
        <v>-3944.4444444444453</v>
      </c>
      <c r="F34" s="16">
        <f t="shared" si="4"/>
        <v>930555.5555555562</v>
      </c>
    </row>
    <row r="35" spans="2:6" ht="31.9" customHeight="1" x14ac:dyDescent="0.5">
      <c r="B35" s="2">
        <f t="shared" si="2"/>
        <v>26</v>
      </c>
      <c r="C35" s="23">
        <f t="shared" si="3"/>
        <v>-1163.1944444444453</v>
      </c>
      <c r="D35" s="17">
        <f t="shared" si="1"/>
        <v>-2777.7777777777778</v>
      </c>
      <c r="E35" s="11">
        <f t="shared" si="0"/>
        <v>-3940.9722222222231</v>
      </c>
      <c r="F35" s="16">
        <f t="shared" si="4"/>
        <v>927777.77777777845</v>
      </c>
    </row>
    <row r="36" spans="2:6" ht="31.9" customHeight="1" x14ac:dyDescent="0.5">
      <c r="B36" s="2">
        <f t="shared" si="2"/>
        <v>27</v>
      </c>
      <c r="C36" s="23">
        <f t="shared" si="3"/>
        <v>-1159.7222222222231</v>
      </c>
      <c r="D36" s="17">
        <f t="shared" si="1"/>
        <v>-2777.7777777777778</v>
      </c>
      <c r="E36" s="11">
        <f t="shared" si="0"/>
        <v>-3937.5000000000009</v>
      </c>
      <c r="F36" s="16">
        <f t="shared" si="4"/>
        <v>925000.0000000007</v>
      </c>
    </row>
    <row r="37" spans="2:6" ht="31.9" customHeight="1" x14ac:dyDescent="0.5">
      <c r="B37" s="2">
        <f t="shared" si="2"/>
        <v>28</v>
      </c>
      <c r="C37" s="23">
        <f t="shared" si="3"/>
        <v>-1156.2500000000009</v>
      </c>
      <c r="D37" s="17">
        <f t="shared" si="1"/>
        <v>-2777.7777777777778</v>
      </c>
      <c r="E37" s="11">
        <f t="shared" si="0"/>
        <v>-3934.0277777777787</v>
      </c>
      <c r="F37" s="16">
        <f t="shared" si="4"/>
        <v>922222.22222222295</v>
      </c>
    </row>
    <row r="38" spans="2:6" ht="31.9" customHeight="1" x14ac:dyDescent="0.5">
      <c r="B38" s="2">
        <f t="shared" si="2"/>
        <v>29</v>
      </c>
      <c r="C38" s="23">
        <f t="shared" si="3"/>
        <v>-1152.7777777777787</v>
      </c>
      <c r="D38" s="17">
        <f t="shared" si="1"/>
        <v>-2777.7777777777778</v>
      </c>
      <c r="E38" s="11">
        <f t="shared" si="0"/>
        <v>-3930.5555555555566</v>
      </c>
      <c r="F38" s="16">
        <f t="shared" si="4"/>
        <v>919444.44444444519</v>
      </c>
    </row>
    <row r="39" spans="2:6" ht="31.9" customHeight="1" x14ac:dyDescent="0.5">
      <c r="B39" s="2">
        <f t="shared" si="2"/>
        <v>30</v>
      </c>
      <c r="C39" s="23">
        <f t="shared" si="3"/>
        <v>-1149.3055555555566</v>
      </c>
      <c r="D39" s="17">
        <f t="shared" si="1"/>
        <v>-2777.7777777777778</v>
      </c>
      <c r="E39" s="11">
        <f t="shared" si="0"/>
        <v>-3927.0833333333344</v>
      </c>
      <c r="F39" s="16">
        <f t="shared" si="4"/>
        <v>916666.66666666744</v>
      </c>
    </row>
    <row r="40" spans="2:6" ht="31.9" customHeight="1" x14ac:dyDescent="0.5">
      <c r="B40" s="2">
        <f t="shared" si="2"/>
        <v>31</v>
      </c>
      <c r="C40" s="23">
        <f t="shared" si="3"/>
        <v>-1145.8333333333344</v>
      </c>
      <c r="D40" s="17">
        <f t="shared" si="1"/>
        <v>-2777.7777777777778</v>
      </c>
      <c r="E40" s="11">
        <f t="shared" si="0"/>
        <v>-3923.6111111111122</v>
      </c>
      <c r="F40" s="16">
        <f t="shared" si="4"/>
        <v>913888.88888888969</v>
      </c>
    </row>
    <row r="41" spans="2:6" ht="31.9" customHeight="1" x14ac:dyDescent="0.5">
      <c r="B41" s="2">
        <f t="shared" si="2"/>
        <v>32</v>
      </c>
      <c r="C41" s="23">
        <f t="shared" si="3"/>
        <v>-1142.3611111111122</v>
      </c>
      <c r="D41" s="17">
        <f t="shared" si="1"/>
        <v>-2777.7777777777778</v>
      </c>
      <c r="E41" s="11">
        <f t="shared" si="0"/>
        <v>-3920.1388888888901</v>
      </c>
      <c r="F41" s="16">
        <f t="shared" si="4"/>
        <v>911111.11111111194</v>
      </c>
    </row>
    <row r="42" spans="2:6" ht="31.9" customHeight="1" x14ac:dyDescent="0.5">
      <c r="B42" s="2">
        <f t="shared" si="2"/>
        <v>33</v>
      </c>
      <c r="C42" s="23">
        <f t="shared" si="3"/>
        <v>-1138.8888888888901</v>
      </c>
      <c r="D42" s="17">
        <f t="shared" si="1"/>
        <v>-2777.7777777777778</v>
      </c>
      <c r="E42" s="11">
        <f t="shared" si="0"/>
        <v>-3916.6666666666679</v>
      </c>
      <c r="F42" s="16">
        <f t="shared" si="4"/>
        <v>908333.33333333419</v>
      </c>
    </row>
    <row r="43" spans="2:6" ht="31.9" customHeight="1" x14ac:dyDescent="0.5">
      <c r="B43" s="2">
        <f t="shared" si="2"/>
        <v>34</v>
      </c>
      <c r="C43" s="23">
        <f t="shared" si="3"/>
        <v>-1135.4166666666677</v>
      </c>
      <c r="D43" s="17">
        <f t="shared" si="1"/>
        <v>-2777.7777777777778</v>
      </c>
      <c r="E43" s="11">
        <f t="shared" si="0"/>
        <v>-3913.1944444444453</v>
      </c>
      <c r="F43" s="16">
        <f t="shared" si="4"/>
        <v>905555.55555555644</v>
      </c>
    </row>
    <row r="44" spans="2:6" ht="31.9" customHeight="1" x14ac:dyDescent="0.5">
      <c r="B44" s="2">
        <f t="shared" si="2"/>
        <v>35</v>
      </c>
      <c r="C44" s="23">
        <f t="shared" si="3"/>
        <v>-1131.9444444444455</v>
      </c>
      <c r="D44" s="17">
        <f t="shared" si="1"/>
        <v>-2777.7777777777778</v>
      </c>
      <c r="E44" s="11">
        <f t="shared" si="0"/>
        <v>-3909.7222222222235</v>
      </c>
      <c r="F44" s="16">
        <f t="shared" si="4"/>
        <v>902777.77777777868</v>
      </c>
    </row>
    <row r="45" spans="2:6" ht="31.9" customHeight="1" x14ac:dyDescent="0.5">
      <c r="B45" s="2">
        <f t="shared" si="2"/>
        <v>36</v>
      </c>
      <c r="C45" s="23">
        <f t="shared" si="3"/>
        <v>-1128.4722222222233</v>
      </c>
      <c r="D45" s="17">
        <f t="shared" si="1"/>
        <v>-2777.7777777777778</v>
      </c>
      <c r="E45" s="11">
        <f t="shared" si="0"/>
        <v>-3906.2500000000009</v>
      </c>
      <c r="F45" s="16">
        <f t="shared" si="4"/>
        <v>900000.00000000093</v>
      </c>
    </row>
    <row r="46" spans="2:6" ht="31.9" customHeight="1" x14ac:dyDescent="0.5">
      <c r="B46" s="2">
        <f t="shared" si="2"/>
        <v>37</v>
      </c>
      <c r="C46" s="23">
        <f t="shared" si="3"/>
        <v>-1125.0000000000011</v>
      </c>
      <c r="D46" s="17">
        <f t="shared" si="1"/>
        <v>-2777.7777777777778</v>
      </c>
      <c r="E46" s="11">
        <f t="shared" si="0"/>
        <v>-3902.7777777777792</v>
      </c>
      <c r="F46" s="16">
        <f t="shared" si="4"/>
        <v>897222.22222222318</v>
      </c>
    </row>
    <row r="47" spans="2:6" ht="31.9" customHeight="1" x14ac:dyDescent="0.5">
      <c r="B47" s="2">
        <f t="shared" si="2"/>
        <v>38</v>
      </c>
      <c r="C47" s="23">
        <f t="shared" si="3"/>
        <v>-1121.527777777779</v>
      </c>
      <c r="D47" s="17">
        <f t="shared" si="1"/>
        <v>-2777.7777777777778</v>
      </c>
      <c r="E47" s="11">
        <f t="shared" si="0"/>
        <v>-3899.3055555555566</v>
      </c>
      <c r="F47" s="16">
        <f t="shared" si="4"/>
        <v>894444.44444444543</v>
      </c>
    </row>
    <row r="48" spans="2:6" ht="31.9" customHeight="1" x14ac:dyDescent="0.5">
      <c r="B48" s="2">
        <f t="shared" si="2"/>
        <v>39</v>
      </c>
      <c r="C48" s="23">
        <f t="shared" si="3"/>
        <v>-1118.0555555555568</v>
      </c>
      <c r="D48" s="17">
        <f t="shared" si="1"/>
        <v>-2777.7777777777778</v>
      </c>
      <c r="E48" s="11">
        <f t="shared" si="0"/>
        <v>-3895.8333333333348</v>
      </c>
      <c r="F48" s="16">
        <f t="shared" si="4"/>
        <v>891666.66666666768</v>
      </c>
    </row>
    <row r="49" spans="2:6" ht="31.9" customHeight="1" x14ac:dyDescent="0.5">
      <c r="B49" s="2">
        <f t="shared" si="2"/>
        <v>40</v>
      </c>
      <c r="C49" s="23">
        <f t="shared" si="3"/>
        <v>-1114.5833333333346</v>
      </c>
      <c r="D49" s="17">
        <f t="shared" si="1"/>
        <v>-2777.7777777777778</v>
      </c>
      <c r="E49" s="11">
        <f t="shared" si="0"/>
        <v>-3892.3611111111122</v>
      </c>
      <c r="F49" s="16">
        <f t="shared" si="4"/>
        <v>888888.88888888992</v>
      </c>
    </row>
    <row r="50" spans="2:6" ht="31.9" customHeight="1" x14ac:dyDescent="0.5">
      <c r="B50" s="2">
        <f t="shared" si="2"/>
        <v>41</v>
      </c>
      <c r="C50" s="23">
        <f t="shared" si="3"/>
        <v>-1111.1111111111125</v>
      </c>
      <c r="D50" s="17">
        <f t="shared" si="1"/>
        <v>-2777.7777777777778</v>
      </c>
      <c r="E50" s="11">
        <f t="shared" si="0"/>
        <v>-3888.8888888888905</v>
      </c>
      <c r="F50" s="16">
        <f t="shared" si="4"/>
        <v>886111.11111111217</v>
      </c>
    </row>
    <row r="51" spans="2:6" ht="31.9" customHeight="1" x14ac:dyDescent="0.5">
      <c r="B51" s="2">
        <f t="shared" si="2"/>
        <v>42</v>
      </c>
      <c r="C51" s="23">
        <f t="shared" si="3"/>
        <v>-1107.6388888888903</v>
      </c>
      <c r="D51" s="17">
        <f t="shared" si="1"/>
        <v>-2777.7777777777778</v>
      </c>
      <c r="E51" s="11">
        <f t="shared" si="0"/>
        <v>-3885.4166666666679</v>
      </c>
      <c r="F51" s="16">
        <f t="shared" si="4"/>
        <v>883333.33333333442</v>
      </c>
    </row>
    <row r="52" spans="2:6" ht="31.9" customHeight="1" x14ac:dyDescent="0.5">
      <c r="B52" s="2">
        <f t="shared" si="2"/>
        <v>43</v>
      </c>
      <c r="C52" s="23">
        <f t="shared" si="3"/>
        <v>-1104.1666666666681</v>
      </c>
      <c r="D52" s="17">
        <f t="shared" si="1"/>
        <v>-2777.7777777777778</v>
      </c>
      <c r="E52" s="11">
        <f t="shared" si="0"/>
        <v>-3881.9444444444462</v>
      </c>
      <c r="F52" s="16">
        <f t="shared" si="4"/>
        <v>880555.55555555667</v>
      </c>
    </row>
    <row r="53" spans="2:6" ht="31.9" customHeight="1" x14ac:dyDescent="0.5">
      <c r="B53" s="2">
        <f t="shared" si="2"/>
        <v>44</v>
      </c>
      <c r="C53" s="23">
        <f t="shared" si="3"/>
        <v>-1100.6944444444459</v>
      </c>
      <c r="D53" s="17">
        <f t="shared" si="1"/>
        <v>-2777.7777777777778</v>
      </c>
      <c r="E53" s="11">
        <f t="shared" si="0"/>
        <v>-3878.4722222222235</v>
      </c>
      <c r="F53" s="16">
        <f t="shared" si="4"/>
        <v>877777.77777777892</v>
      </c>
    </row>
    <row r="54" spans="2:6" ht="31.9" customHeight="1" x14ac:dyDescent="0.5">
      <c r="B54" s="2">
        <f t="shared" si="2"/>
        <v>45</v>
      </c>
      <c r="C54" s="23">
        <f t="shared" si="3"/>
        <v>-1097.2222222222238</v>
      </c>
      <c r="D54" s="17">
        <f t="shared" si="1"/>
        <v>-2777.7777777777778</v>
      </c>
      <c r="E54" s="11">
        <f t="shared" si="0"/>
        <v>-3875.0000000000018</v>
      </c>
      <c r="F54" s="16">
        <f t="shared" si="4"/>
        <v>875000.00000000116</v>
      </c>
    </row>
    <row r="55" spans="2:6" ht="31.9" customHeight="1" x14ac:dyDescent="0.5">
      <c r="B55" s="2">
        <f t="shared" si="2"/>
        <v>46</v>
      </c>
      <c r="C55" s="23">
        <f t="shared" si="3"/>
        <v>-1093.7500000000014</v>
      </c>
      <c r="D55" s="17">
        <f t="shared" si="1"/>
        <v>-2777.7777777777778</v>
      </c>
      <c r="E55" s="11">
        <f t="shared" si="0"/>
        <v>-3871.5277777777792</v>
      </c>
      <c r="F55" s="16">
        <f t="shared" si="4"/>
        <v>872222.22222222341</v>
      </c>
    </row>
    <row r="56" spans="2:6" ht="31.9" customHeight="1" x14ac:dyDescent="0.5">
      <c r="B56" s="2">
        <f t="shared" si="2"/>
        <v>47</v>
      </c>
      <c r="C56" s="23">
        <f t="shared" si="3"/>
        <v>-1090.2777777777792</v>
      </c>
      <c r="D56" s="17">
        <f t="shared" si="1"/>
        <v>-2777.7777777777778</v>
      </c>
      <c r="E56" s="11">
        <f t="shared" si="0"/>
        <v>-3868.055555555557</v>
      </c>
      <c r="F56" s="16">
        <f t="shared" si="4"/>
        <v>869444.44444444566</v>
      </c>
    </row>
    <row r="57" spans="2:6" ht="31.9" customHeight="1" x14ac:dyDescent="0.5">
      <c r="B57" s="2">
        <f t="shared" si="2"/>
        <v>48</v>
      </c>
      <c r="C57" s="23">
        <f t="shared" si="3"/>
        <v>-1086.805555555557</v>
      </c>
      <c r="D57" s="17">
        <f t="shared" si="1"/>
        <v>-2777.7777777777778</v>
      </c>
      <c r="E57" s="11">
        <f t="shared" si="0"/>
        <v>-3864.5833333333348</v>
      </c>
      <c r="F57" s="16">
        <f t="shared" si="4"/>
        <v>866666.66666666791</v>
      </c>
    </row>
    <row r="58" spans="2:6" ht="31.9" customHeight="1" x14ac:dyDescent="0.5">
      <c r="B58" s="2">
        <f t="shared" si="2"/>
        <v>49</v>
      </c>
      <c r="C58" s="23">
        <f t="shared" si="3"/>
        <v>-1083.3333333333348</v>
      </c>
      <c r="D58" s="17">
        <f t="shared" si="1"/>
        <v>-2777.7777777777778</v>
      </c>
      <c r="E58" s="11">
        <f t="shared" si="0"/>
        <v>-3861.1111111111127</v>
      </c>
      <c r="F58" s="16">
        <f t="shared" si="4"/>
        <v>863888.88888889016</v>
      </c>
    </row>
    <row r="59" spans="2:6" ht="31.9" customHeight="1" x14ac:dyDescent="0.5">
      <c r="B59" s="2">
        <f t="shared" si="2"/>
        <v>50</v>
      </c>
      <c r="C59" s="23">
        <f t="shared" si="3"/>
        <v>-1079.8611111111127</v>
      </c>
      <c r="D59" s="17">
        <f t="shared" si="1"/>
        <v>-2777.7777777777778</v>
      </c>
      <c r="E59" s="11">
        <f t="shared" si="0"/>
        <v>-3857.6388888888905</v>
      </c>
      <c r="F59" s="16">
        <f t="shared" si="4"/>
        <v>861111.1111111124</v>
      </c>
    </row>
    <row r="60" spans="2:6" ht="31.9" customHeight="1" x14ac:dyDescent="0.5">
      <c r="B60" s="2">
        <f t="shared" si="2"/>
        <v>51</v>
      </c>
      <c r="C60" s="23">
        <f t="shared" si="3"/>
        <v>-1076.3888888888905</v>
      </c>
      <c r="D60" s="17">
        <f t="shared" si="1"/>
        <v>-2777.7777777777778</v>
      </c>
      <c r="E60" s="11">
        <f t="shared" si="0"/>
        <v>-3854.1666666666683</v>
      </c>
      <c r="F60" s="16">
        <f t="shared" si="4"/>
        <v>858333.33333333465</v>
      </c>
    </row>
    <row r="61" spans="2:6" ht="31.9" customHeight="1" x14ac:dyDescent="0.5">
      <c r="B61" s="2">
        <f t="shared" si="2"/>
        <v>52</v>
      </c>
      <c r="C61" s="23">
        <f t="shared" si="3"/>
        <v>-1072.9166666666683</v>
      </c>
      <c r="D61" s="17">
        <f t="shared" si="1"/>
        <v>-2777.7777777777778</v>
      </c>
      <c r="E61" s="11">
        <f t="shared" si="0"/>
        <v>-3850.6944444444462</v>
      </c>
      <c r="F61" s="16">
        <f t="shared" si="4"/>
        <v>855555.5555555569</v>
      </c>
    </row>
    <row r="62" spans="2:6" ht="31.9" customHeight="1" x14ac:dyDescent="0.5">
      <c r="B62" s="2">
        <f t="shared" si="2"/>
        <v>53</v>
      </c>
      <c r="C62" s="23">
        <f t="shared" si="3"/>
        <v>-1069.4444444444462</v>
      </c>
      <c r="D62" s="17">
        <f t="shared" si="1"/>
        <v>-2777.7777777777778</v>
      </c>
      <c r="E62" s="11">
        <f t="shared" si="0"/>
        <v>-3847.222222222224</v>
      </c>
      <c r="F62" s="16">
        <f t="shared" si="4"/>
        <v>852777.77777777915</v>
      </c>
    </row>
    <row r="63" spans="2:6" ht="31.9" customHeight="1" x14ac:dyDescent="0.5">
      <c r="B63" s="2">
        <f t="shared" si="2"/>
        <v>54</v>
      </c>
      <c r="C63" s="23">
        <f t="shared" si="3"/>
        <v>-1065.972222222224</v>
      </c>
      <c r="D63" s="17">
        <f t="shared" si="1"/>
        <v>-2777.7777777777778</v>
      </c>
      <c r="E63" s="11">
        <f t="shared" si="0"/>
        <v>-3843.7500000000018</v>
      </c>
      <c r="F63" s="16">
        <f t="shared" si="4"/>
        <v>850000.0000000014</v>
      </c>
    </row>
    <row r="64" spans="2:6" ht="31.9" customHeight="1" x14ac:dyDescent="0.5">
      <c r="B64" s="2">
        <f t="shared" si="2"/>
        <v>55</v>
      </c>
      <c r="C64" s="23">
        <f t="shared" si="3"/>
        <v>-1062.5000000000018</v>
      </c>
      <c r="D64" s="17">
        <f t="shared" si="1"/>
        <v>-2777.7777777777778</v>
      </c>
      <c r="E64" s="11">
        <f t="shared" si="0"/>
        <v>-3840.2777777777796</v>
      </c>
      <c r="F64" s="16">
        <f t="shared" si="4"/>
        <v>847222.22222222365</v>
      </c>
    </row>
    <row r="65" spans="2:6" ht="31.9" customHeight="1" x14ac:dyDescent="0.5">
      <c r="B65" s="2">
        <f t="shared" si="2"/>
        <v>56</v>
      </c>
      <c r="C65" s="23">
        <f t="shared" si="3"/>
        <v>-1059.0277777777796</v>
      </c>
      <c r="D65" s="17">
        <f t="shared" si="1"/>
        <v>-2777.7777777777778</v>
      </c>
      <c r="E65" s="11">
        <f t="shared" si="0"/>
        <v>-3836.8055555555575</v>
      </c>
      <c r="F65" s="16">
        <f t="shared" si="4"/>
        <v>844444.44444444589</v>
      </c>
    </row>
    <row r="66" spans="2:6" ht="31.9" customHeight="1" x14ac:dyDescent="0.5">
      <c r="B66" s="2">
        <f t="shared" si="2"/>
        <v>57</v>
      </c>
      <c r="C66" s="23">
        <f t="shared" si="3"/>
        <v>-1055.5555555555575</v>
      </c>
      <c r="D66" s="17">
        <f t="shared" si="1"/>
        <v>-2777.7777777777778</v>
      </c>
      <c r="E66" s="11">
        <f t="shared" si="0"/>
        <v>-3833.3333333333353</v>
      </c>
      <c r="F66" s="16">
        <f t="shared" si="4"/>
        <v>841666.66666666814</v>
      </c>
    </row>
    <row r="67" spans="2:6" ht="31.9" customHeight="1" x14ac:dyDescent="0.5">
      <c r="B67" s="2">
        <f t="shared" si="2"/>
        <v>58</v>
      </c>
      <c r="C67" s="23">
        <f t="shared" si="3"/>
        <v>-1052.0833333333353</v>
      </c>
      <c r="D67" s="17">
        <f t="shared" si="1"/>
        <v>-2777.7777777777778</v>
      </c>
      <c r="E67" s="11">
        <f t="shared" si="0"/>
        <v>-3829.8611111111131</v>
      </c>
      <c r="F67" s="16">
        <f t="shared" si="4"/>
        <v>838888.88888889039</v>
      </c>
    </row>
    <row r="68" spans="2:6" ht="31.9" customHeight="1" x14ac:dyDescent="0.5">
      <c r="B68" s="2">
        <f t="shared" si="2"/>
        <v>59</v>
      </c>
      <c r="C68" s="23">
        <f t="shared" si="3"/>
        <v>-1048.6111111111129</v>
      </c>
      <c r="D68" s="17">
        <f t="shared" si="1"/>
        <v>-2777.7777777777778</v>
      </c>
      <c r="E68" s="11">
        <f t="shared" si="0"/>
        <v>-3826.3888888888905</v>
      </c>
      <c r="F68" s="16">
        <f t="shared" si="4"/>
        <v>836111.11111111264</v>
      </c>
    </row>
    <row r="69" spans="2:6" ht="31.9" customHeight="1" x14ac:dyDescent="0.5">
      <c r="B69" s="2">
        <f t="shared" si="2"/>
        <v>60</v>
      </c>
      <c r="C69" s="23">
        <f t="shared" si="3"/>
        <v>-1045.1388888888907</v>
      </c>
      <c r="D69" s="17">
        <f t="shared" si="1"/>
        <v>-2777.7777777777778</v>
      </c>
      <c r="E69" s="11">
        <f t="shared" si="0"/>
        <v>-3822.9166666666688</v>
      </c>
      <c r="F69" s="16">
        <f t="shared" si="4"/>
        <v>833333.33333333489</v>
      </c>
    </row>
    <row r="70" spans="2:6" ht="31.9" customHeight="1" x14ac:dyDescent="0.5">
      <c r="B70" s="2">
        <f t="shared" si="2"/>
        <v>61</v>
      </c>
      <c r="C70" s="23">
        <f t="shared" si="3"/>
        <v>-1041.6666666666686</v>
      </c>
      <c r="D70" s="17">
        <f t="shared" si="1"/>
        <v>-2777.7777777777778</v>
      </c>
      <c r="E70" s="11">
        <f t="shared" si="0"/>
        <v>-3819.4444444444462</v>
      </c>
      <c r="F70" s="16">
        <f t="shared" si="4"/>
        <v>830555.55555555713</v>
      </c>
    </row>
    <row r="71" spans="2:6" ht="31.9" customHeight="1" x14ac:dyDescent="0.5">
      <c r="B71" s="2">
        <f t="shared" si="2"/>
        <v>62</v>
      </c>
      <c r="C71" s="23">
        <f t="shared" si="3"/>
        <v>-1038.1944444444464</v>
      </c>
      <c r="D71" s="17">
        <f t="shared" si="1"/>
        <v>-2777.7777777777778</v>
      </c>
      <c r="E71" s="11">
        <f t="shared" si="0"/>
        <v>-3815.9722222222244</v>
      </c>
      <c r="F71" s="16">
        <f t="shared" si="4"/>
        <v>827777.77777777938</v>
      </c>
    </row>
    <row r="72" spans="2:6" ht="31.9" customHeight="1" x14ac:dyDescent="0.5">
      <c r="B72" s="2">
        <f t="shared" si="2"/>
        <v>63</v>
      </c>
      <c r="C72" s="23">
        <f t="shared" si="3"/>
        <v>-1034.7222222222242</v>
      </c>
      <c r="D72" s="17">
        <f t="shared" si="1"/>
        <v>-2777.7777777777778</v>
      </c>
      <c r="E72" s="11">
        <f t="shared" si="0"/>
        <v>-3812.5000000000018</v>
      </c>
      <c r="F72" s="16">
        <f t="shared" si="4"/>
        <v>825000.00000000163</v>
      </c>
    </row>
    <row r="73" spans="2:6" ht="31.9" customHeight="1" x14ac:dyDescent="0.5">
      <c r="B73" s="2">
        <f t="shared" si="2"/>
        <v>64</v>
      </c>
      <c r="C73" s="23">
        <f t="shared" si="3"/>
        <v>-1031.250000000002</v>
      </c>
      <c r="D73" s="17">
        <f t="shared" si="1"/>
        <v>-2777.7777777777778</v>
      </c>
      <c r="E73" s="11">
        <f t="shared" si="0"/>
        <v>-3809.0277777777801</v>
      </c>
      <c r="F73" s="16">
        <f t="shared" si="4"/>
        <v>822222.22222222388</v>
      </c>
    </row>
    <row r="74" spans="2:6" ht="31.9" customHeight="1" x14ac:dyDescent="0.5">
      <c r="B74" s="2">
        <f t="shared" si="2"/>
        <v>65</v>
      </c>
      <c r="C74" s="23">
        <f t="shared" si="3"/>
        <v>-1027.7777777777799</v>
      </c>
      <c r="D74" s="17">
        <f t="shared" si="1"/>
        <v>-2777.7777777777778</v>
      </c>
      <c r="E74" s="11">
        <f t="shared" si="0"/>
        <v>-3805.5555555555575</v>
      </c>
      <c r="F74" s="16">
        <f t="shared" si="4"/>
        <v>819444.44444444613</v>
      </c>
    </row>
    <row r="75" spans="2:6" ht="31.9" customHeight="1" x14ac:dyDescent="0.5">
      <c r="B75" s="2">
        <f t="shared" si="2"/>
        <v>66</v>
      </c>
      <c r="C75" s="23">
        <f t="shared" si="3"/>
        <v>-1024.3055555555577</v>
      </c>
      <c r="D75" s="17">
        <f t="shared" ref="D75:D129" si="5">-($D$4+$F$4)/$B$4</f>
        <v>-2777.7777777777778</v>
      </c>
      <c r="E75" s="11">
        <f t="shared" ref="E75:E138" si="6">+C75+D75</f>
        <v>-3802.0833333333358</v>
      </c>
      <c r="F75" s="16">
        <f t="shared" si="4"/>
        <v>816666.66666666837</v>
      </c>
    </row>
    <row r="76" spans="2:6" ht="31.9" customHeight="1" x14ac:dyDescent="0.5">
      <c r="B76" s="2">
        <f t="shared" ref="B76:B139" si="7">+B75+1</f>
        <v>67</v>
      </c>
      <c r="C76" s="23">
        <f t="shared" ref="C76:C139" si="8">-F75*$C$4</f>
        <v>-1020.8333333333355</v>
      </c>
      <c r="D76" s="17">
        <f t="shared" si="5"/>
        <v>-2777.7777777777778</v>
      </c>
      <c r="E76" s="11">
        <f t="shared" si="6"/>
        <v>-3798.6111111111131</v>
      </c>
      <c r="F76" s="16">
        <f t="shared" ref="F76:F139" si="9">+F75+D76</f>
        <v>813888.88888889062</v>
      </c>
    </row>
    <row r="77" spans="2:6" ht="31.9" customHeight="1" x14ac:dyDescent="0.5">
      <c r="B77" s="2">
        <f t="shared" si="7"/>
        <v>68</v>
      </c>
      <c r="C77" s="23">
        <f t="shared" si="8"/>
        <v>-1017.3611111111132</v>
      </c>
      <c r="D77" s="17">
        <f t="shared" si="5"/>
        <v>-2777.7777777777778</v>
      </c>
      <c r="E77" s="11">
        <f t="shared" si="6"/>
        <v>-3795.138888888891</v>
      </c>
      <c r="F77" s="16">
        <f t="shared" si="9"/>
        <v>811111.11111111287</v>
      </c>
    </row>
    <row r="78" spans="2:6" ht="31.9" customHeight="1" x14ac:dyDescent="0.5">
      <c r="B78" s="2">
        <f t="shared" si="7"/>
        <v>69</v>
      </c>
      <c r="C78" s="23">
        <f t="shared" si="8"/>
        <v>-1013.8888888888911</v>
      </c>
      <c r="D78" s="17">
        <f t="shared" si="5"/>
        <v>-2777.7777777777778</v>
      </c>
      <c r="E78" s="11">
        <f t="shared" si="6"/>
        <v>-3791.6666666666688</v>
      </c>
      <c r="F78" s="16">
        <f t="shared" si="9"/>
        <v>808333.33333333512</v>
      </c>
    </row>
    <row r="79" spans="2:6" ht="31.9" customHeight="1" x14ac:dyDescent="0.5">
      <c r="B79" s="2">
        <f t="shared" si="7"/>
        <v>70</v>
      </c>
      <c r="C79" s="23">
        <f t="shared" si="8"/>
        <v>-1010.4166666666689</v>
      </c>
      <c r="D79" s="17">
        <f t="shared" si="5"/>
        <v>-2777.7777777777778</v>
      </c>
      <c r="E79" s="11">
        <f t="shared" si="6"/>
        <v>-3788.1944444444466</v>
      </c>
      <c r="F79" s="16">
        <f t="shared" si="9"/>
        <v>805555.55555555737</v>
      </c>
    </row>
    <row r="80" spans="2:6" ht="31.9" customHeight="1" x14ac:dyDescent="0.5">
      <c r="B80" s="2">
        <f t="shared" si="7"/>
        <v>71</v>
      </c>
      <c r="C80" s="23">
        <f t="shared" si="8"/>
        <v>-1006.9444444444467</v>
      </c>
      <c r="D80" s="17">
        <f t="shared" si="5"/>
        <v>-2777.7777777777778</v>
      </c>
      <c r="E80" s="11">
        <f t="shared" si="6"/>
        <v>-3784.7222222222244</v>
      </c>
      <c r="F80" s="16">
        <f t="shared" si="9"/>
        <v>802777.77777777961</v>
      </c>
    </row>
    <row r="81" spans="2:6" ht="31.9" customHeight="1" x14ac:dyDescent="0.5">
      <c r="B81" s="2">
        <f t="shared" si="7"/>
        <v>72</v>
      </c>
      <c r="C81" s="23">
        <f t="shared" si="8"/>
        <v>-1003.4722222222246</v>
      </c>
      <c r="D81" s="17">
        <f t="shared" si="5"/>
        <v>-2777.7777777777778</v>
      </c>
      <c r="E81" s="11">
        <f t="shared" si="6"/>
        <v>-3781.2500000000023</v>
      </c>
      <c r="F81" s="16">
        <f t="shared" si="9"/>
        <v>800000.00000000186</v>
      </c>
    </row>
    <row r="82" spans="2:6" ht="31.9" customHeight="1" x14ac:dyDescent="0.5">
      <c r="B82" s="2">
        <f t="shared" si="7"/>
        <v>73</v>
      </c>
      <c r="C82" s="23">
        <f t="shared" si="8"/>
        <v>-1000.0000000000024</v>
      </c>
      <c r="D82" s="17">
        <f t="shared" si="5"/>
        <v>-2777.7777777777778</v>
      </c>
      <c r="E82" s="11">
        <f t="shared" si="6"/>
        <v>-3777.7777777777801</v>
      </c>
      <c r="F82" s="16">
        <f t="shared" si="9"/>
        <v>797222.22222222411</v>
      </c>
    </row>
    <row r="83" spans="2:6" ht="31.9" customHeight="1" x14ac:dyDescent="0.5">
      <c r="B83" s="2">
        <f t="shared" si="7"/>
        <v>74</v>
      </c>
      <c r="C83" s="23">
        <f t="shared" si="8"/>
        <v>-996.52777777778022</v>
      </c>
      <c r="D83" s="17">
        <f t="shared" si="5"/>
        <v>-2777.7777777777778</v>
      </c>
      <c r="E83" s="11">
        <f t="shared" si="6"/>
        <v>-3774.3055555555579</v>
      </c>
      <c r="F83" s="16">
        <f t="shared" si="9"/>
        <v>794444.44444444636</v>
      </c>
    </row>
    <row r="84" spans="2:6" ht="31.9" customHeight="1" x14ac:dyDescent="0.5">
      <c r="B84" s="2">
        <f t="shared" si="7"/>
        <v>75</v>
      </c>
      <c r="C84" s="23">
        <f t="shared" si="8"/>
        <v>-993.05555555555793</v>
      </c>
      <c r="D84" s="17">
        <f t="shared" si="5"/>
        <v>-2777.7777777777778</v>
      </c>
      <c r="E84" s="11">
        <f t="shared" si="6"/>
        <v>-3770.8333333333358</v>
      </c>
      <c r="F84" s="16">
        <f t="shared" si="9"/>
        <v>791666.66666666861</v>
      </c>
    </row>
    <row r="85" spans="2:6" ht="31.9" customHeight="1" x14ac:dyDescent="0.5">
      <c r="B85" s="2">
        <f t="shared" si="7"/>
        <v>76</v>
      </c>
      <c r="C85" s="23">
        <f t="shared" si="8"/>
        <v>-989.58333333333576</v>
      </c>
      <c r="D85" s="17">
        <f t="shared" si="5"/>
        <v>-2777.7777777777778</v>
      </c>
      <c r="E85" s="11">
        <f t="shared" si="6"/>
        <v>-3767.3611111111136</v>
      </c>
      <c r="F85" s="16">
        <f t="shared" si="9"/>
        <v>788888.88888889086</v>
      </c>
    </row>
    <row r="86" spans="2:6" ht="31.9" customHeight="1" x14ac:dyDescent="0.5">
      <c r="B86" s="2">
        <f t="shared" si="7"/>
        <v>77</v>
      </c>
      <c r="C86" s="23">
        <f t="shared" si="8"/>
        <v>-986.11111111111359</v>
      </c>
      <c r="D86" s="17">
        <f t="shared" si="5"/>
        <v>-2777.7777777777778</v>
      </c>
      <c r="E86" s="11">
        <f t="shared" si="6"/>
        <v>-3763.8888888888914</v>
      </c>
      <c r="F86" s="16">
        <f t="shared" si="9"/>
        <v>786111.1111111131</v>
      </c>
    </row>
    <row r="87" spans="2:6" ht="31.9" customHeight="1" x14ac:dyDescent="0.5">
      <c r="B87" s="2">
        <f t="shared" si="7"/>
        <v>78</v>
      </c>
      <c r="C87" s="23">
        <f t="shared" si="8"/>
        <v>-982.63888888889142</v>
      </c>
      <c r="D87" s="17">
        <f t="shared" si="5"/>
        <v>-2777.7777777777778</v>
      </c>
      <c r="E87" s="11">
        <f t="shared" si="6"/>
        <v>-3760.4166666666692</v>
      </c>
      <c r="F87" s="16">
        <f t="shared" si="9"/>
        <v>783333.33333333535</v>
      </c>
    </row>
    <row r="88" spans="2:6" ht="31.9" customHeight="1" x14ac:dyDescent="0.5">
      <c r="B88" s="2">
        <f t="shared" si="7"/>
        <v>79</v>
      </c>
      <c r="C88" s="23">
        <f t="shared" si="8"/>
        <v>-979.16666666666924</v>
      </c>
      <c r="D88" s="17">
        <f t="shared" si="5"/>
        <v>-2777.7777777777778</v>
      </c>
      <c r="E88" s="11">
        <f t="shared" si="6"/>
        <v>-3756.9444444444471</v>
      </c>
      <c r="F88" s="16">
        <f t="shared" si="9"/>
        <v>780555.5555555576</v>
      </c>
    </row>
    <row r="89" spans="2:6" ht="31.9" customHeight="1" x14ac:dyDescent="0.5">
      <c r="B89" s="2">
        <f t="shared" si="7"/>
        <v>80</v>
      </c>
      <c r="C89" s="23">
        <f t="shared" si="8"/>
        <v>-975.69444444444707</v>
      </c>
      <c r="D89" s="17">
        <f t="shared" si="5"/>
        <v>-2777.7777777777778</v>
      </c>
      <c r="E89" s="11">
        <f t="shared" si="6"/>
        <v>-3753.4722222222249</v>
      </c>
      <c r="F89" s="16">
        <f t="shared" si="9"/>
        <v>777777.77777777985</v>
      </c>
    </row>
    <row r="90" spans="2:6" ht="31.9" customHeight="1" x14ac:dyDescent="0.5">
      <c r="B90" s="2">
        <f t="shared" si="7"/>
        <v>81</v>
      </c>
      <c r="C90" s="23">
        <f t="shared" si="8"/>
        <v>-972.22222222222479</v>
      </c>
      <c r="D90" s="17">
        <f t="shared" si="5"/>
        <v>-2777.7777777777778</v>
      </c>
      <c r="E90" s="11">
        <f t="shared" si="6"/>
        <v>-3750.0000000000027</v>
      </c>
      <c r="F90" s="16">
        <f t="shared" si="9"/>
        <v>775000.0000000021</v>
      </c>
    </row>
    <row r="91" spans="2:6" ht="31.9" customHeight="1" x14ac:dyDescent="0.5">
      <c r="B91" s="2">
        <f t="shared" si="7"/>
        <v>82</v>
      </c>
      <c r="C91" s="23">
        <f t="shared" si="8"/>
        <v>-968.75000000000261</v>
      </c>
      <c r="D91" s="17">
        <f t="shared" si="5"/>
        <v>-2777.7777777777778</v>
      </c>
      <c r="E91" s="11">
        <f t="shared" si="6"/>
        <v>-3746.5277777777806</v>
      </c>
      <c r="F91" s="16">
        <f t="shared" si="9"/>
        <v>772222.22222222434</v>
      </c>
    </row>
    <row r="92" spans="2:6" ht="31.9" customHeight="1" x14ac:dyDescent="0.5">
      <c r="B92" s="2">
        <f t="shared" si="7"/>
        <v>83</v>
      </c>
      <c r="C92" s="23">
        <f t="shared" si="8"/>
        <v>-965.27777777778044</v>
      </c>
      <c r="D92" s="17">
        <f t="shared" si="5"/>
        <v>-2777.7777777777778</v>
      </c>
      <c r="E92" s="11">
        <f t="shared" si="6"/>
        <v>-3743.0555555555584</v>
      </c>
      <c r="F92" s="16">
        <f t="shared" si="9"/>
        <v>769444.44444444659</v>
      </c>
    </row>
    <row r="93" spans="2:6" ht="31.9" customHeight="1" x14ac:dyDescent="0.5">
      <c r="B93" s="2">
        <f t="shared" si="7"/>
        <v>84</v>
      </c>
      <c r="C93" s="23">
        <f t="shared" si="8"/>
        <v>-961.80555555555827</v>
      </c>
      <c r="D93" s="17">
        <f t="shared" si="5"/>
        <v>-2777.7777777777778</v>
      </c>
      <c r="E93" s="11">
        <f t="shared" si="6"/>
        <v>-3739.5833333333362</v>
      </c>
      <c r="F93" s="16">
        <f t="shared" si="9"/>
        <v>766666.66666666884</v>
      </c>
    </row>
    <row r="94" spans="2:6" ht="31.9" customHeight="1" x14ac:dyDescent="0.5">
      <c r="B94" s="2">
        <f t="shared" si="7"/>
        <v>85</v>
      </c>
      <c r="C94" s="23">
        <f t="shared" si="8"/>
        <v>-958.3333333333361</v>
      </c>
      <c r="D94" s="17">
        <f t="shared" si="5"/>
        <v>-2777.7777777777778</v>
      </c>
      <c r="E94" s="11">
        <f t="shared" si="6"/>
        <v>-3736.111111111114</v>
      </c>
      <c r="F94" s="16">
        <f t="shared" si="9"/>
        <v>763888.88888889109</v>
      </c>
    </row>
    <row r="95" spans="2:6" ht="31.9" customHeight="1" x14ac:dyDescent="0.5">
      <c r="B95" s="2">
        <f t="shared" si="7"/>
        <v>86</v>
      </c>
      <c r="C95" s="23">
        <f t="shared" si="8"/>
        <v>-954.86111111111393</v>
      </c>
      <c r="D95" s="17">
        <f t="shared" si="5"/>
        <v>-2777.7777777777778</v>
      </c>
      <c r="E95" s="11">
        <f t="shared" si="6"/>
        <v>-3732.6388888888919</v>
      </c>
      <c r="F95" s="16">
        <f t="shared" si="9"/>
        <v>761111.11111111334</v>
      </c>
    </row>
    <row r="96" spans="2:6" ht="31.9" customHeight="1" x14ac:dyDescent="0.5">
      <c r="B96" s="2">
        <f t="shared" si="7"/>
        <v>87</v>
      </c>
      <c r="C96" s="23">
        <f t="shared" si="8"/>
        <v>-951.38888888889164</v>
      </c>
      <c r="D96" s="17">
        <f t="shared" si="5"/>
        <v>-2777.7777777777778</v>
      </c>
      <c r="E96" s="11">
        <f t="shared" si="6"/>
        <v>-3729.1666666666697</v>
      </c>
      <c r="F96" s="16">
        <f t="shared" si="9"/>
        <v>758333.33333333558</v>
      </c>
    </row>
    <row r="97" spans="2:6" ht="31.9" customHeight="1" x14ac:dyDescent="0.5">
      <c r="B97" s="2">
        <f t="shared" si="7"/>
        <v>88</v>
      </c>
      <c r="C97" s="23">
        <f t="shared" si="8"/>
        <v>-947.91666666666947</v>
      </c>
      <c r="D97" s="17">
        <f t="shared" si="5"/>
        <v>-2777.7777777777778</v>
      </c>
      <c r="E97" s="11">
        <f t="shared" si="6"/>
        <v>-3725.6944444444471</v>
      </c>
      <c r="F97" s="16">
        <f t="shared" si="9"/>
        <v>755555.55555555783</v>
      </c>
    </row>
    <row r="98" spans="2:6" ht="31.9" customHeight="1" x14ac:dyDescent="0.5">
      <c r="B98" s="2">
        <f t="shared" si="7"/>
        <v>89</v>
      </c>
      <c r="C98" s="23">
        <f t="shared" si="8"/>
        <v>-944.4444444444473</v>
      </c>
      <c r="D98" s="17">
        <f t="shared" si="5"/>
        <v>-2777.7777777777778</v>
      </c>
      <c r="E98" s="11">
        <f t="shared" si="6"/>
        <v>-3722.2222222222254</v>
      </c>
      <c r="F98" s="16">
        <f t="shared" si="9"/>
        <v>752777.77777778008</v>
      </c>
    </row>
    <row r="99" spans="2:6" ht="31.9" customHeight="1" x14ac:dyDescent="0.5">
      <c r="B99" s="2">
        <f t="shared" si="7"/>
        <v>90</v>
      </c>
      <c r="C99" s="23">
        <f t="shared" si="8"/>
        <v>-940.97222222222513</v>
      </c>
      <c r="D99" s="17">
        <f t="shared" si="5"/>
        <v>-2777.7777777777778</v>
      </c>
      <c r="E99" s="11">
        <f t="shared" si="6"/>
        <v>-3718.7500000000027</v>
      </c>
      <c r="F99" s="16">
        <f t="shared" si="9"/>
        <v>750000.00000000233</v>
      </c>
    </row>
    <row r="100" spans="2:6" ht="31.9" customHeight="1" x14ac:dyDescent="0.5">
      <c r="B100" s="2">
        <f t="shared" si="7"/>
        <v>91</v>
      </c>
      <c r="C100" s="23">
        <f t="shared" si="8"/>
        <v>-937.50000000000296</v>
      </c>
      <c r="D100" s="17">
        <f t="shared" si="5"/>
        <v>-2777.7777777777778</v>
      </c>
      <c r="E100" s="11">
        <f t="shared" si="6"/>
        <v>-3715.277777777781</v>
      </c>
      <c r="F100" s="16">
        <f t="shared" si="9"/>
        <v>747222.22222222458</v>
      </c>
    </row>
    <row r="101" spans="2:6" ht="31.9" customHeight="1" x14ac:dyDescent="0.5">
      <c r="B101" s="2">
        <f t="shared" si="7"/>
        <v>92</v>
      </c>
      <c r="C101" s="23">
        <f t="shared" si="8"/>
        <v>-934.02777777778078</v>
      </c>
      <c r="D101" s="17">
        <f t="shared" si="5"/>
        <v>-2777.7777777777778</v>
      </c>
      <c r="E101" s="11">
        <f t="shared" si="6"/>
        <v>-3711.8055555555584</v>
      </c>
      <c r="F101" s="16">
        <f t="shared" si="9"/>
        <v>744444.44444444682</v>
      </c>
    </row>
    <row r="102" spans="2:6" ht="31.9" customHeight="1" x14ac:dyDescent="0.5">
      <c r="B102" s="2">
        <f t="shared" si="7"/>
        <v>93</v>
      </c>
      <c r="C102" s="23">
        <f t="shared" si="8"/>
        <v>-930.5555555555585</v>
      </c>
      <c r="D102" s="17">
        <f t="shared" si="5"/>
        <v>-2777.7777777777778</v>
      </c>
      <c r="E102" s="11">
        <f t="shared" si="6"/>
        <v>-3708.3333333333362</v>
      </c>
      <c r="F102" s="16">
        <f t="shared" si="9"/>
        <v>741666.66666666907</v>
      </c>
    </row>
    <row r="103" spans="2:6" ht="31.9" customHeight="1" x14ac:dyDescent="0.5">
      <c r="B103" s="2">
        <f t="shared" si="7"/>
        <v>94</v>
      </c>
      <c r="C103" s="23">
        <f t="shared" si="8"/>
        <v>-927.08333333333633</v>
      </c>
      <c r="D103" s="17">
        <f t="shared" si="5"/>
        <v>-2777.7777777777778</v>
      </c>
      <c r="E103" s="11">
        <f t="shared" si="6"/>
        <v>-3704.861111111114</v>
      </c>
      <c r="F103" s="16">
        <f t="shared" si="9"/>
        <v>738888.88888889132</v>
      </c>
    </row>
    <row r="104" spans="2:6" ht="31.9" customHeight="1" x14ac:dyDescent="0.5">
      <c r="B104" s="2">
        <f t="shared" si="7"/>
        <v>95</v>
      </c>
      <c r="C104" s="23">
        <f t="shared" si="8"/>
        <v>-923.61111111111416</v>
      </c>
      <c r="D104" s="17">
        <f t="shared" si="5"/>
        <v>-2777.7777777777778</v>
      </c>
      <c r="E104" s="11">
        <f t="shared" si="6"/>
        <v>-3701.3888888888919</v>
      </c>
      <c r="F104" s="16">
        <f t="shared" si="9"/>
        <v>736111.11111111357</v>
      </c>
    </row>
    <row r="105" spans="2:6" ht="31.9" customHeight="1" x14ac:dyDescent="0.5">
      <c r="B105" s="2">
        <f t="shared" si="7"/>
        <v>96</v>
      </c>
      <c r="C105" s="23">
        <f t="shared" si="8"/>
        <v>-920.13888888889198</v>
      </c>
      <c r="D105" s="17">
        <f t="shared" si="5"/>
        <v>-2777.7777777777778</v>
      </c>
      <c r="E105" s="11">
        <f t="shared" si="6"/>
        <v>-3697.9166666666697</v>
      </c>
      <c r="F105" s="16">
        <f t="shared" si="9"/>
        <v>733333.33333333582</v>
      </c>
    </row>
    <row r="106" spans="2:6" ht="31.9" customHeight="1" x14ac:dyDescent="0.5">
      <c r="B106" s="2">
        <f t="shared" si="7"/>
        <v>97</v>
      </c>
      <c r="C106" s="23">
        <f t="shared" si="8"/>
        <v>-916.66666666666981</v>
      </c>
      <c r="D106" s="17">
        <f t="shared" si="5"/>
        <v>-2777.7777777777778</v>
      </c>
      <c r="E106" s="11">
        <f t="shared" si="6"/>
        <v>-3694.4444444444475</v>
      </c>
      <c r="F106" s="16">
        <f t="shared" si="9"/>
        <v>730555.55555555806</v>
      </c>
    </row>
    <row r="107" spans="2:6" ht="31.9" customHeight="1" x14ac:dyDescent="0.5">
      <c r="B107" s="2">
        <f t="shared" si="7"/>
        <v>98</v>
      </c>
      <c r="C107" s="23">
        <f t="shared" si="8"/>
        <v>-913.19444444444764</v>
      </c>
      <c r="D107" s="17">
        <f t="shared" si="5"/>
        <v>-2777.7777777777778</v>
      </c>
      <c r="E107" s="11">
        <f t="shared" si="6"/>
        <v>-3690.9722222222254</v>
      </c>
      <c r="F107" s="16">
        <f t="shared" si="9"/>
        <v>727777.77777778031</v>
      </c>
    </row>
    <row r="108" spans="2:6" ht="31.9" customHeight="1" x14ac:dyDescent="0.5">
      <c r="B108" s="2">
        <f t="shared" si="7"/>
        <v>99</v>
      </c>
      <c r="C108" s="23">
        <f t="shared" si="8"/>
        <v>-909.72222222222535</v>
      </c>
      <c r="D108" s="17">
        <f t="shared" si="5"/>
        <v>-2777.7777777777778</v>
      </c>
      <c r="E108" s="11">
        <f t="shared" si="6"/>
        <v>-3687.5000000000032</v>
      </c>
      <c r="F108" s="16">
        <f t="shared" si="9"/>
        <v>725000.00000000256</v>
      </c>
    </row>
    <row r="109" spans="2:6" ht="31.9" customHeight="1" x14ac:dyDescent="0.5">
      <c r="B109" s="2">
        <f t="shared" si="7"/>
        <v>100</v>
      </c>
      <c r="C109" s="23">
        <f t="shared" si="8"/>
        <v>-906.25000000000318</v>
      </c>
      <c r="D109" s="17">
        <f t="shared" si="5"/>
        <v>-2777.7777777777778</v>
      </c>
      <c r="E109" s="11">
        <f t="shared" si="6"/>
        <v>-3684.027777777781</v>
      </c>
      <c r="F109" s="16">
        <f t="shared" si="9"/>
        <v>722222.22222222481</v>
      </c>
    </row>
    <row r="110" spans="2:6" ht="31.9" customHeight="1" x14ac:dyDescent="0.5">
      <c r="B110" s="2">
        <f t="shared" si="7"/>
        <v>101</v>
      </c>
      <c r="C110" s="23">
        <f t="shared" si="8"/>
        <v>-902.77777777778101</v>
      </c>
      <c r="D110" s="17">
        <f t="shared" si="5"/>
        <v>-2777.7777777777778</v>
      </c>
      <c r="E110" s="11">
        <f t="shared" si="6"/>
        <v>-3680.5555555555588</v>
      </c>
      <c r="F110" s="16">
        <f t="shared" si="9"/>
        <v>719444.44444444706</v>
      </c>
    </row>
    <row r="111" spans="2:6" ht="31.9" customHeight="1" x14ac:dyDescent="0.5">
      <c r="B111" s="2">
        <f t="shared" si="7"/>
        <v>102</v>
      </c>
      <c r="C111" s="23">
        <f t="shared" si="8"/>
        <v>-899.30555555555884</v>
      </c>
      <c r="D111" s="17">
        <f t="shared" si="5"/>
        <v>-2777.7777777777778</v>
      </c>
      <c r="E111" s="11">
        <f t="shared" si="6"/>
        <v>-3677.0833333333367</v>
      </c>
      <c r="F111" s="16">
        <f t="shared" si="9"/>
        <v>716666.66666666931</v>
      </c>
    </row>
    <row r="112" spans="2:6" ht="31.9" customHeight="1" x14ac:dyDescent="0.5">
      <c r="B112" s="2">
        <f t="shared" si="7"/>
        <v>103</v>
      </c>
      <c r="C112" s="23">
        <f t="shared" si="8"/>
        <v>-895.83333333333667</v>
      </c>
      <c r="D112" s="17">
        <f t="shared" si="5"/>
        <v>-2777.7777777777778</v>
      </c>
      <c r="E112" s="11">
        <f t="shared" si="6"/>
        <v>-3673.6111111111145</v>
      </c>
      <c r="F112" s="16">
        <f t="shared" si="9"/>
        <v>713888.88888889155</v>
      </c>
    </row>
    <row r="113" spans="2:6" ht="31.9" customHeight="1" x14ac:dyDescent="0.5">
      <c r="B113" s="2">
        <f t="shared" si="7"/>
        <v>104</v>
      </c>
      <c r="C113" s="23">
        <f t="shared" si="8"/>
        <v>-892.3611111111145</v>
      </c>
      <c r="D113" s="17">
        <f t="shared" si="5"/>
        <v>-2777.7777777777778</v>
      </c>
      <c r="E113" s="11">
        <f t="shared" si="6"/>
        <v>-3670.1388888888923</v>
      </c>
      <c r="F113" s="16">
        <f t="shared" si="9"/>
        <v>711111.1111111138</v>
      </c>
    </row>
    <row r="114" spans="2:6" ht="31.9" customHeight="1" x14ac:dyDescent="0.5">
      <c r="B114" s="2">
        <f t="shared" si="7"/>
        <v>105</v>
      </c>
      <c r="C114" s="23">
        <f t="shared" si="8"/>
        <v>-888.88888888889232</v>
      </c>
      <c r="D114" s="17">
        <f t="shared" si="5"/>
        <v>-2777.7777777777778</v>
      </c>
      <c r="E114" s="11">
        <f t="shared" si="6"/>
        <v>-3666.6666666666702</v>
      </c>
      <c r="F114" s="16">
        <f t="shared" si="9"/>
        <v>708333.33333333605</v>
      </c>
    </row>
    <row r="115" spans="2:6" ht="31.9" customHeight="1" x14ac:dyDescent="0.5">
      <c r="B115" s="2">
        <f t="shared" si="7"/>
        <v>106</v>
      </c>
      <c r="C115" s="23">
        <f t="shared" si="8"/>
        <v>-885.41666666667004</v>
      </c>
      <c r="D115" s="17">
        <f t="shared" si="5"/>
        <v>-2777.7777777777778</v>
      </c>
      <c r="E115" s="11">
        <f t="shared" si="6"/>
        <v>-3663.194444444448</v>
      </c>
      <c r="F115" s="16">
        <f t="shared" si="9"/>
        <v>705555.5555555583</v>
      </c>
    </row>
    <row r="116" spans="2:6" ht="31.9" customHeight="1" x14ac:dyDescent="0.5">
      <c r="B116" s="2">
        <f t="shared" si="7"/>
        <v>107</v>
      </c>
      <c r="C116" s="23">
        <f t="shared" si="8"/>
        <v>-881.94444444444787</v>
      </c>
      <c r="D116" s="17">
        <f t="shared" si="5"/>
        <v>-2777.7777777777778</v>
      </c>
      <c r="E116" s="11">
        <f t="shared" si="6"/>
        <v>-3659.7222222222258</v>
      </c>
      <c r="F116" s="16">
        <f t="shared" si="9"/>
        <v>702777.77777778055</v>
      </c>
    </row>
    <row r="117" spans="2:6" ht="31.9" customHeight="1" x14ac:dyDescent="0.5">
      <c r="B117" s="2">
        <f t="shared" si="7"/>
        <v>108</v>
      </c>
      <c r="C117" s="23">
        <f t="shared" si="8"/>
        <v>-878.4722222222257</v>
      </c>
      <c r="D117" s="17">
        <f t="shared" si="5"/>
        <v>-2777.7777777777778</v>
      </c>
      <c r="E117" s="11">
        <f t="shared" si="6"/>
        <v>-3656.2500000000036</v>
      </c>
      <c r="F117" s="16">
        <f t="shared" si="9"/>
        <v>700000.00000000279</v>
      </c>
    </row>
    <row r="118" spans="2:6" ht="31.9" customHeight="1" x14ac:dyDescent="0.5">
      <c r="B118" s="2">
        <f t="shared" si="7"/>
        <v>109</v>
      </c>
      <c r="C118" s="23">
        <f t="shared" si="8"/>
        <v>-875.00000000000352</v>
      </c>
      <c r="D118" s="17">
        <f t="shared" si="5"/>
        <v>-2777.7777777777778</v>
      </c>
      <c r="E118" s="11">
        <f t="shared" si="6"/>
        <v>-3652.7777777777815</v>
      </c>
      <c r="F118" s="16">
        <f t="shared" si="9"/>
        <v>697222.22222222504</v>
      </c>
    </row>
    <row r="119" spans="2:6" ht="31.9" customHeight="1" x14ac:dyDescent="0.5">
      <c r="B119" s="2">
        <f t="shared" si="7"/>
        <v>110</v>
      </c>
      <c r="C119" s="23">
        <f t="shared" si="8"/>
        <v>-871.52777777778135</v>
      </c>
      <c r="D119" s="17">
        <f t="shared" si="5"/>
        <v>-2777.7777777777778</v>
      </c>
      <c r="E119" s="11">
        <f t="shared" si="6"/>
        <v>-3649.3055555555593</v>
      </c>
      <c r="F119" s="16">
        <f t="shared" si="9"/>
        <v>694444.44444444729</v>
      </c>
    </row>
    <row r="120" spans="2:6" ht="31.9" customHeight="1" x14ac:dyDescent="0.5">
      <c r="B120" s="2">
        <f t="shared" si="7"/>
        <v>111</v>
      </c>
      <c r="C120" s="23">
        <f t="shared" si="8"/>
        <v>-868.05555555555918</v>
      </c>
      <c r="D120" s="17">
        <f t="shared" si="5"/>
        <v>-2777.7777777777778</v>
      </c>
      <c r="E120" s="11">
        <f t="shared" si="6"/>
        <v>-3645.8333333333371</v>
      </c>
      <c r="F120" s="16">
        <f t="shared" si="9"/>
        <v>691666.66666666954</v>
      </c>
    </row>
    <row r="121" spans="2:6" ht="31.9" customHeight="1" x14ac:dyDescent="0.5">
      <c r="B121" s="2">
        <f t="shared" si="7"/>
        <v>112</v>
      </c>
      <c r="C121" s="23">
        <f t="shared" si="8"/>
        <v>-864.5833333333369</v>
      </c>
      <c r="D121" s="17">
        <f t="shared" si="5"/>
        <v>-2777.7777777777778</v>
      </c>
      <c r="E121" s="11">
        <f t="shared" si="6"/>
        <v>-3642.361111111115</v>
      </c>
      <c r="F121" s="16">
        <f t="shared" si="9"/>
        <v>688888.88888889179</v>
      </c>
    </row>
    <row r="122" spans="2:6" ht="31.9" customHeight="1" x14ac:dyDescent="0.5">
      <c r="B122" s="2">
        <f t="shared" si="7"/>
        <v>113</v>
      </c>
      <c r="C122" s="23">
        <f t="shared" si="8"/>
        <v>-861.11111111111472</v>
      </c>
      <c r="D122" s="17">
        <f t="shared" si="5"/>
        <v>-2777.7777777777778</v>
      </c>
      <c r="E122" s="11">
        <f t="shared" si="6"/>
        <v>-3638.8888888888923</v>
      </c>
      <c r="F122" s="16">
        <f t="shared" si="9"/>
        <v>686111.11111111403</v>
      </c>
    </row>
    <row r="123" spans="2:6" ht="31.9" customHeight="1" x14ac:dyDescent="0.5">
      <c r="B123" s="2">
        <f t="shared" si="7"/>
        <v>114</v>
      </c>
      <c r="C123" s="23">
        <f t="shared" si="8"/>
        <v>-857.63888888889255</v>
      </c>
      <c r="D123" s="17">
        <f t="shared" si="5"/>
        <v>-2777.7777777777778</v>
      </c>
      <c r="E123" s="11">
        <f t="shared" si="6"/>
        <v>-3635.4166666666706</v>
      </c>
      <c r="F123" s="16">
        <f t="shared" si="9"/>
        <v>683333.33333333628</v>
      </c>
    </row>
    <row r="124" spans="2:6" ht="31.9" customHeight="1" x14ac:dyDescent="0.5">
      <c r="B124" s="2">
        <f t="shared" si="7"/>
        <v>115</v>
      </c>
      <c r="C124" s="23">
        <f t="shared" si="8"/>
        <v>-854.16666666667038</v>
      </c>
      <c r="D124" s="17">
        <f t="shared" si="5"/>
        <v>-2777.7777777777778</v>
      </c>
      <c r="E124" s="11">
        <f t="shared" si="6"/>
        <v>-3631.944444444448</v>
      </c>
      <c r="F124" s="16">
        <f t="shared" si="9"/>
        <v>680555.55555555853</v>
      </c>
    </row>
    <row r="125" spans="2:6" ht="31.9" customHeight="1" x14ac:dyDescent="0.5">
      <c r="B125" s="2">
        <f t="shared" si="7"/>
        <v>116</v>
      </c>
      <c r="C125" s="23">
        <f t="shared" si="8"/>
        <v>-850.69444444444821</v>
      </c>
      <c r="D125" s="17">
        <f t="shared" si="5"/>
        <v>-2777.7777777777778</v>
      </c>
      <c r="E125" s="11">
        <f t="shared" si="6"/>
        <v>-3628.4722222222263</v>
      </c>
      <c r="F125" s="16">
        <f t="shared" si="9"/>
        <v>677777.77777778078</v>
      </c>
    </row>
    <row r="126" spans="2:6" ht="31.9" customHeight="1" x14ac:dyDescent="0.5">
      <c r="B126" s="2">
        <f t="shared" si="7"/>
        <v>117</v>
      </c>
      <c r="C126" s="23">
        <f t="shared" si="8"/>
        <v>-847.22222222222604</v>
      </c>
      <c r="D126" s="17">
        <f t="shared" si="5"/>
        <v>-2777.7777777777778</v>
      </c>
      <c r="E126" s="11">
        <f t="shared" si="6"/>
        <v>-3625.0000000000036</v>
      </c>
      <c r="F126" s="16">
        <f t="shared" si="9"/>
        <v>675000.00000000303</v>
      </c>
    </row>
    <row r="127" spans="2:6" ht="31.9" customHeight="1" x14ac:dyDescent="0.5">
      <c r="B127" s="2">
        <f t="shared" si="7"/>
        <v>118</v>
      </c>
      <c r="C127" s="23">
        <f t="shared" si="8"/>
        <v>-843.75000000000375</v>
      </c>
      <c r="D127" s="17">
        <f t="shared" si="5"/>
        <v>-2777.7777777777778</v>
      </c>
      <c r="E127" s="11">
        <f t="shared" si="6"/>
        <v>-3621.5277777777815</v>
      </c>
      <c r="F127" s="16">
        <f t="shared" si="9"/>
        <v>672222.22222222527</v>
      </c>
    </row>
    <row r="128" spans="2:6" ht="31.9" customHeight="1" x14ac:dyDescent="0.5">
      <c r="B128" s="2">
        <f t="shared" si="7"/>
        <v>119</v>
      </c>
      <c r="C128" s="23">
        <f t="shared" si="8"/>
        <v>-840.27777777778158</v>
      </c>
      <c r="D128" s="17">
        <f t="shared" si="5"/>
        <v>-2777.7777777777778</v>
      </c>
      <c r="E128" s="11">
        <f t="shared" si="6"/>
        <v>-3618.0555555555593</v>
      </c>
      <c r="F128" s="16">
        <f t="shared" si="9"/>
        <v>669444.44444444752</v>
      </c>
    </row>
    <row r="129" spans="2:6" ht="31.9" customHeight="1" x14ac:dyDescent="0.5">
      <c r="B129" s="2">
        <f t="shared" si="7"/>
        <v>120</v>
      </c>
      <c r="C129" s="23">
        <f t="shared" si="8"/>
        <v>-836.80555555555941</v>
      </c>
      <c r="D129" s="17">
        <f t="shared" si="5"/>
        <v>-2777.7777777777778</v>
      </c>
      <c r="E129" s="11">
        <f t="shared" si="6"/>
        <v>-3614.5833333333371</v>
      </c>
      <c r="F129" s="16">
        <f t="shared" si="9"/>
        <v>666666.66666666977</v>
      </c>
    </row>
    <row r="130" spans="2:6" ht="31.9" customHeight="1" x14ac:dyDescent="0.5">
      <c r="B130" s="2">
        <f t="shared" si="7"/>
        <v>121</v>
      </c>
      <c r="C130" s="23">
        <f t="shared" si="8"/>
        <v>-833.33333333333724</v>
      </c>
      <c r="D130" s="17">
        <f>IF(B130&gt;$B$4,0,-($D$4+$F$4)/$B$4)</f>
        <v>-2777.7777777777778</v>
      </c>
      <c r="E130" s="11">
        <f t="shared" si="6"/>
        <v>-3611.111111111115</v>
      </c>
      <c r="F130" s="16">
        <f t="shared" si="9"/>
        <v>663888.88888889202</v>
      </c>
    </row>
    <row r="131" spans="2:6" ht="31.9" customHeight="1" x14ac:dyDescent="0.5">
      <c r="B131" s="2">
        <f t="shared" si="7"/>
        <v>122</v>
      </c>
      <c r="C131" s="23">
        <f t="shared" si="8"/>
        <v>-829.86111111111506</v>
      </c>
      <c r="D131" s="17">
        <f t="shared" ref="D131:D194" si="10">IF(B131&gt;$B$4,0,-($D$4+$F$4)/$B$4)</f>
        <v>-2777.7777777777778</v>
      </c>
      <c r="E131" s="11">
        <f t="shared" si="6"/>
        <v>-3607.6388888888928</v>
      </c>
      <c r="F131" s="16">
        <f t="shared" si="9"/>
        <v>661111.11111111427</v>
      </c>
    </row>
    <row r="132" spans="2:6" ht="31.9" customHeight="1" x14ac:dyDescent="0.5">
      <c r="B132" s="2">
        <f t="shared" si="7"/>
        <v>123</v>
      </c>
      <c r="C132" s="23">
        <f t="shared" si="8"/>
        <v>-826.38888888889289</v>
      </c>
      <c r="D132" s="17">
        <f t="shared" si="10"/>
        <v>-2777.7777777777778</v>
      </c>
      <c r="E132" s="11">
        <f t="shared" si="6"/>
        <v>-3604.1666666666706</v>
      </c>
      <c r="F132" s="16">
        <f t="shared" si="9"/>
        <v>658333.33333333652</v>
      </c>
    </row>
    <row r="133" spans="2:6" ht="31.9" customHeight="1" x14ac:dyDescent="0.5">
      <c r="B133" s="2">
        <f t="shared" si="7"/>
        <v>124</v>
      </c>
      <c r="C133" s="23">
        <f t="shared" si="8"/>
        <v>-822.91666666667061</v>
      </c>
      <c r="D133" s="17">
        <f t="shared" si="10"/>
        <v>-2777.7777777777778</v>
      </c>
      <c r="E133" s="11">
        <f t="shared" si="6"/>
        <v>-3600.6944444444484</v>
      </c>
      <c r="F133" s="16">
        <f t="shared" si="9"/>
        <v>655555.55555555876</v>
      </c>
    </row>
    <row r="134" spans="2:6" ht="31.9" customHeight="1" x14ac:dyDescent="0.5">
      <c r="B134" s="2">
        <f t="shared" si="7"/>
        <v>125</v>
      </c>
      <c r="C134" s="23">
        <f t="shared" si="8"/>
        <v>-819.44444444444844</v>
      </c>
      <c r="D134" s="17">
        <f t="shared" si="10"/>
        <v>-2777.7777777777778</v>
      </c>
      <c r="E134" s="11">
        <f t="shared" si="6"/>
        <v>-3597.2222222222263</v>
      </c>
      <c r="F134" s="16">
        <f t="shared" si="9"/>
        <v>652777.77777778101</v>
      </c>
    </row>
    <row r="135" spans="2:6" ht="31.9" customHeight="1" x14ac:dyDescent="0.5">
      <c r="B135" s="2">
        <f t="shared" si="7"/>
        <v>126</v>
      </c>
      <c r="C135" s="23">
        <f t="shared" si="8"/>
        <v>-815.97222222222626</v>
      </c>
      <c r="D135" s="17">
        <f t="shared" si="10"/>
        <v>-2777.7777777777778</v>
      </c>
      <c r="E135" s="11">
        <f t="shared" si="6"/>
        <v>-3593.7500000000041</v>
      </c>
      <c r="F135" s="16">
        <f t="shared" si="9"/>
        <v>650000.00000000326</v>
      </c>
    </row>
    <row r="136" spans="2:6" ht="31.9" customHeight="1" x14ac:dyDescent="0.5">
      <c r="B136" s="2">
        <f t="shared" si="7"/>
        <v>127</v>
      </c>
      <c r="C136" s="23">
        <f t="shared" si="8"/>
        <v>-812.50000000000409</v>
      </c>
      <c r="D136" s="17">
        <f t="shared" si="10"/>
        <v>-2777.7777777777778</v>
      </c>
      <c r="E136" s="11">
        <f t="shared" si="6"/>
        <v>-3590.2777777777819</v>
      </c>
      <c r="F136" s="16">
        <f t="shared" si="9"/>
        <v>647222.22222222551</v>
      </c>
    </row>
    <row r="137" spans="2:6" ht="31.9" customHeight="1" x14ac:dyDescent="0.5">
      <c r="B137" s="2">
        <f t="shared" si="7"/>
        <v>128</v>
      </c>
      <c r="C137" s="23">
        <f t="shared" si="8"/>
        <v>-809.02777777778192</v>
      </c>
      <c r="D137" s="17">
        <f t="shared" si="10"/>
        <v>-2777.7777777777778</v>
      </c>
      <c r="E137" s="11">
        <f t="shared" si="6"/>
        <v>-3586.8055555555597</v>
      </c>
      <c r="F137" s="16">
        <f t="shared" si="9"/>
        <v>644444.44444444776</v>
      </c>
    </row>
    <row r="138" spans="2:6" ht="31.9" customHeight="1" x14ac:dyDescent="0.5">
      <c r="B138" s="2">
        <f t="shared" si="7"/>
        <v>129</v>
      </c>
      <c r="C138" s="23">
        <f t="shared" si="8"/>
        <v>-805.55555555555975</v>
      </c>
      <c r="D138" s="17">
        <f t="shared" si="10"/>
        <v>-2777.7777777777778</v>
      </c>
      <c r="E138" s="11">
        <f t="shared" si="6"/>
        <v>-3583.3333333333376</v>
      </c>
      <c r="F138" s="16">
        <f t="shared" si="9"/>
        <v>641666.66666667</v>
      </c>
    </row>
    <row r="139" spans="2:6" ht="31.9" customHeight="1" x14ac:dyDescent="0.5">
      <c r="B139" s="2">
        <f t="shared" si="7"/>
        <v>130</v>
      </c>
      <c r="C139" s="23">
        <f t="shared" si="8"/>
        <v>-802.08333333333758</v>
      </c>
      <c r="D139" s="17">
        <f t="shared" si="10"/>
        <v>-2777.7777777777778</v>
      </c>
      <c r="E139" s="11">
        <f t="shared" ref="E139:E202" si="11">+C139+D139</f>
        <v>-3579.8611111111154</v>
      </c>
      <c r="F139" s="16">
        <f t="shared" si="9"/>
        <v>638888.88888889225</v>
      </c>
    </row>
    <row r="140" spans="2:6" ht="31.9" customHeight="1" x14ac:dyDescent="0.5">
      <c r="B140" s="2">
        <f t="shared" ref="B140:B203" si="12">+B139+1</f>
        <v>131</v>
      </c>
      <c r="C140" s="23">
        <f t="shared" ref="C140:C203" si="13">-F139*$C$4</f>
        <v>-798.61111111111529</v>
      </c>
      <c r="D140" s="17">
        <f t="shared" si="10"/>
        <v>-2777.7777777777778</v>
      </c>
      <c r="E140" s="11">
        <f t="shared" si="11"/>
        <v>-3576.3888888888932</v>
      </c>
      <c r="F140" s="16">
        <f t="shared" ref="F140:F203" si="14">+F139+D140</f>
        <v>636111.1111111145</v>
      </c>
    </row>
    <row r="141" spans="2:6" ht="31.9" customHeight="1" x14ac:dyDescent="0.5">
      <c r="B141" s="2">
        <f t="shared" si="12"/>
        <v>132</v>
      </c>
      <c r="C141" s="23">
        <f t="shared" si="13"/>
        <v>-795.13888888889312</v>
      </c>
      <c r="D141" s="17">
        <f t="shared" si="10"/>
        <v>-2777.7777777777778</v>
      </c>
      <c r="E141" s="11">
        <f t="shared" si="11"/>
        <v>-3572.9166666666711</v>
      </c>
      <c r="F141" s="16">
        <f t="shared" si="14"/>
        <v>633333.33333333675</v>
      </c>
    </row>
    <row r="142" spans="2:6" ht="31.9" customHeight="1" x14ac:dyDescent="0.5">
      <c r="B142" s="2">
        <f t="shared" si="12"/>
        <v>133</v>
      </c>
      <c r="C142" s="23">
        <f t="shared" si="13"/>
        <v>-791.66666666667095</v>
      </c>
      <c r="D142" s="17">
        <f t="shared" si="10"/>
        <v>-2777.7777777777778</v>
      </c>
      <c r="E142" s="11">
        <f t="shared" si="11"/>
        <v>-3569.4444444444489</v>
      </c>
      <c r="F142" s="16">
        <f t="shared" si="14"/>
        <v>630555.555555559</v>
      </c>
    </row>
    <row r="143" spans="2:6" ht="31.9" customHeight="1" x14ac:dyDescent="0.5">
      <c r="B143" s="2">
        <f t="shared" si="12"/>
        <v>134</v>
      </c>
      <c r="C143" s="23">
        <f t="shared" si="13"/>
        <v>-788.19444444444878</v>
      </c>
      <c r="D143" s="17">
        <f t="shared" si="10"/>
        <v>-2777.7777777777778</v>
      </c>
      <c r="E143" s="11">
        <f t="shared" si="11"/>
        <v>-3565.9722222222267</v>
      </c>
      <c r="F143" s="16">
        <f t="shared" si="14"/>
        <v>627777.77777778124</v>
      </c>
    </row>
    <row r="144" spans="2:6" ht="31.9" customHeight="1" x14ac:dyDescent="0.5">
      <c r="B144" s="2">
        <f t="shared" si="12"/>
        <v>135</v>
      </c>
      <c r="C144" s="23">
        <f t="shared" si="13"/>
        <v>-784.72222222222661</v>
      </c>
      <c r="D144" s="17">
        <f t="shared" si="10"/>
        <v>-2777.7777777777778</v>
      </c>
      <c r="E144" s="11">
        <f t="shared" si="11"/>
        <v>-3562.5000000000045</v>
      </c>
      <c r="F144" s="16">
        <f t="shared" si="14"/>
        <v>625000.00000000349</v>
      </c>
    </row>
    <row r="145" spans="2:6" ht="31.9" customHeight="1" x14ac:dyDescent="0.5">
      <c r="B145" s="2">
        <f t="shared" si="12"/>
        <v>136</v>
      </c>
      <c r="C145" s="23">
        <f t="shared" si="13"/>
        <v>-781.25000000000443</v>
      </c>
      <c r="D145" s="17">
        <f t="shared" si="10"/>
        <v>-2777.7777777777778</v>
      </c>
      <c r="E145" s="11">
        <f t="shared" si="11"/>
        <v>-3559.0277777777824</v>
      </c>
      <c r="F145" s="16">
        <f t="shared" si="14"/>
        <v>622222.22222222574</v>
      </c>
    </row>
    <row r="146" spans="2:6" ht="31.9" customHeight="1" x14ac:dyDescent="0.5">
      <c r="B146" s="2">
        <f t="shared" si="12"/>
        <v>137</v>
      </c>
      <c r="C146" s="23">
        <f t="shared" si="13"/>
        <v>-777.77777777778215</v>
      </c>
      <c r="D146" s="17">
        <f t="shared" si="10"/>
        <v>-2777.7777777777778</v>
      </c>
      <c r="E146" s="11">
        <f t="shared" si="11"/>
        <v>-3555.5555555555602</v>
      </c>
      <c r="F146" s="16">
        <f t="shared" si="14"/>
        <v>619444.44444444799</v>
      </c>
    </row>
    <row r="147" spans="2:6" ht="31.9" customHeight="1" x14ac:dyDescent="0.5">
      <c r="B147" s="2">
        <f t="shared" si="12"/>
        <v>138</v>
      </c>
      <c r="C147" s="23">
        <f t="shared" si="13"/>
        <v>-774.30555555555998</v>
      </c>
      <c r="D147" s="17">
        <f t="shared" si="10"/>
        <v>-2777.7777777777778</v>
      </c>
      <c r="E147" s="11">
        <f t="shared" si="11"/>
        <v>-3552.0833333333376</v>
      </c>
      <c r="F147" s="16">
        <f t="shared" si="14"/>
        <v>616666.66666667024</v>
      </c>
    </row>
    <row r="148" spans="2:6" ht="31.9" customHeight="1" x14ac:dyDescent="0.5">
      <c r="B148" s="2">
        <f t="shared" si="12"/>
        <v>139</v>
      </c>
      <c r="C148" s="23">
        <f t="shared" si="13"/>
        <v>-770.83333333333781</v>
      </c>
      <c r="D148" s="17">
        <f t="shared" si="10"/>
        <v>-2777.7777777777778</v>
      </c>
      <c r="E148" s="11">
        <f t="shared" si="11"/>
        <v>-3548.6111111111159</v>
      </c>
      <c r="F148" s="16">
        <f t="shared" si="14"/>
        <v>613888.88888889248</v>
      </c>
    </row>
    <row r="149" spans="2:6" ht="31.9" customHeight="1" x14ac:dyDescent="0.5">
      <c r="B149" s="2">
        <f t="shared" si="12"/>
        <v>140</v>
      </c>
      <c r="C149" s="23">
        <f t="shared" si="13"/>
        <v>-767.36111111111563</v>
      </c>
      <c r="D149" s="17">
        <f t="shared" si="10"/>
        <v>-2777.7777777777778</v>
      </c>
      <c r="E149" s="11">
        <f t="shared" si="11"/>
        <v>-3545.1388888888932</v>
      </c>
      <c r="F149" s="16">
        <f t="shared" si="14"/>
        <v>611111.11111111473</v>
      </c>
    </row>
    <row r="150" spans="2:6" ht="31.9" customHeight="1" x14ac:dyDescent="0.5">
      <c r="B150" s="2">
        <f t="shared" si="12"/>
        <v>141</v>
      </c>
      <c r="C150" s="23">
        <f t="shared" si="13"/>
        <v>-763.88888888889346</v>
      </c>
      <c r="D150" s="17">
        <f t="shared" si="10"/>
        <v>-2777.7777777777778</v>
      </c>
      <c r="E150" s="11">
        <f t="shared" si="11"/>
        <v>-3541.6666666666715</v>
      </c>
      <c r="F150" s="16">
        <f t="shared" si="14"/>
        <v>608333.33333333698</v>
      </c>
    </row>
    <row r="151" spans="2:6" ht="31.9" customHeight="1" x14ac:dyDescent="0.5">
      <c r="B151" s="2">
        <f t="shared" si="12"/>
        <v>142</v>
      </c>
      <c r="C151" s="23">
        <f t="shared" si="13"/>
        <v>-760.41666666667129</v>
      </c>
      <c r="D151" s="17">
        <f t="shared" si="10"/>
        <v>-2777.7777777777778</v>
      </c>
      <c r="E151" s="11">
        <f t="shared" si="11"/>
        <v>-3538.1944444444489</v>
      </c>
      <c r="F151" s="16">
        <f t="shared" si="14"/>
        <v>605555.55555555923</v>
      </c>
    </row>
    <row r="152" spans="2:6" ht="31.9" customHeight="1" x14ac:dyDescent="0.5">
      <c r="B152" s="2">
        <f t="shared" si="12"/>
        <v>143</v>
      </c>
      <c r="C152" s="23">
        <f t="shared" si="13"/>
        <v>-756.944444444449</v>
      </c>
      <c r="D152" s="17">
        <f t="shared" si="10"/>
        <v>-2777.7777777777778</v>
      </c>
      <c r="E152" s="11">
        <f t="shared" si="11"/>
        <v>-3534.7222222222267</v>
      </c>
      <c r="F152" s="16">
        <f t="shared" si="14"/>
        <v>602777.77777778148</v>
      </c>
    </row>
    <row r="153" spans="2:6" ht="31.9" customHeight="1" x14ac:dyDescent="0.5">
      <c r="B153" s="2">
        <f t="shared" si="12"/>
        <v>144</v>
      </c>
      <c r="C153" s="23">
        <f t="shared" si="13"/>
        <v>-753.47222222222683</v>
      </c>
      <c r="D153" s="17">
        <f t="shared" si="10"/>
        <v>-2777.7777777777778</v>
      </c>
      <c r="E153" s="11">
        <f t="shared" si="11"/>
        <v>-3531.2500000000045</v>
      </c>
      <c r="F153" s="16">
        <f t="shared" si="14"/>
        <v>600000.00000000373</v>
      </c>
    </row>
    <row r="154" spans="2:6" ht="31.9" customHeight="1" x14ac:dyDescent="0.5">
      <c r="B154" s="2">
        <f t="shared" si="12"/>
        <v>145</v>
      </c>
      <c r="C154" s="23">
        <f t="shared" si="13"/>
        <v>-750.00000000000466</v>
      </c>
      <c r="D154" s="17">
        <f t="shared" si="10"/>
        <v>-2777.7777777777778</v>
      </c>
      <c r="E154" s="11">
        <f t="shared" si="11"/>
        <v>-3527.7777777777824</v>
      </c>
      <c r="F154" s="16">
        <f t="shared" si="14"/>
        <v>597222.22222222597</v>
      </c>
    </row>
    <row r="155" spans="2:6" ht="31.9" customHeight="1" x14ac:dyDescent="0.5">
      <c r="B155" s="2">
        <f t="shared" si="12"/>
        <v>146</v>
      </c>
      <c r="C155" s="23">
        <f t="shared" si="13"/>
        <v>-746.52777777778249</v>
      </c>
      <c r="D155" s="17">
        <f t="shared" si="10"/>
        <v>-2777.7777777777778</v>
      </c>
      <c r="E155" s="11">
        <f t="shared" si="11"/>
        <v>-3524.3055555555602</v>
      </c>
      <c r="F155" s="16">
        <f t="shared" si="14"/>
        <v>594444.44444444822</v>
      </c>
    </row>
    <row r="156" spans="2:6" ht="31.9" customHeight="1" x14ac:dyDescent="0.5">
      <c r="B156" s="2">
        <f t="shared" si="12"/>
        <v>147</v>
      </c>
      <c r="C156" s="23">
        <f t="shared" si="13"/>
        <v>-743.05555555556032</v>
      </c>
      <c r="D156" s="17">
        <f t="shared" si="10"/>
        <v>-2777.7777777777778</v>
      </c>
      <c r="E156" s="11">
        <f t="shared" si="11"/>
        <v>-3520.833333333338</v>
      </c>
      <c r="F156" s="16">
        <f t="shared" si="14"/>
        <v>591666.66666667047</v>
      </c>
    </row>
    <row r="157" spans="2:6" ht="31.9" customHeight="1" x14ac:dyDescent="0.5">
      <c r="B157" s="2">
        <f t="shared" si="12"/>
        <v>148</v>
      </c>
      <c r="C157" s="23">
        <f t="shared" si="13"/>
        <v>-739.58333333333815</v>
      </c>
      <c r="D157" s="17">
        <f t="shared" si="10"/>
        <v>-2777.7777777777778</v>
      </c>
      <c r="E157" s="11">
        <f t="shared" si="11"/>
        <v>-3517.3611111111159</v>
      </c>
      <c r="F157" s="16">
        <f t="shared" si="14"/>
        <v>588888.88888889272</v>
      </c>
    </row>
    <row r="158" spans="2:6" ht="31.9" customHeight="1" x14ac:dyDescent="0.5">
      <c r="B158" s="2">
        <f t="shared" si="12"/>
        <v>149</v>
      </c>
      <c r="C158" s="23">
        <f t="shared" si="13"/>
        <v>-736.11111111111586</v>
      </c>
      <c r="D158" s="17">
        <f t="shared" si="10"/>
        <v>-2777.7777777777778</v>
      </c>
      <c r="E158" s="11">
        <f t="shared" si="11"/>
        <v>-3513.8888888888937</v>
      </c>
      <c r="F158" s="16">
        <f t="shared" si="14"/>
        <v>586111.11111111497</v>
      </c>
    </row>
    <row r="159" spans="2:6" ht="31.9" customHeight="1" x14ac:dyDescent="0.5">
      <c r="B159" s="2">
        <f t="shared" si="12"/>
        <v>150</v>
      </c>
      <c r="C159" s="23">
        <f t="shared" si="13"/>
        <v>-732.63888888889369</v>
      </c>
      <c r="D159" s="17">
        <f t="shared" si="10"/>
        <v>-2777.7777777777778</v>
      </c>
      <c r="E159" s="11">
        <f t="shared" si="11"/>
        <v>-3510.4166666666715</v>
      </c>
      <c r="F159" s="16">
        <f t="shared" si="14"/>
        <v>583333.33333333721</v>
      </c>
    </row>
    <row r="160" spans="2:6" ht="31.9" customHeight="1" x14ac:dyDescent="0.5">
      <c r="B160" s="2">
        <f t="shared" si="12"/>
        <v>151</v>
      </c>
      <c r="C160" s="23">
        <f t="shared" si="13"/>
        <v>-729.16666666667152</v>
      </c>
      <c r="D160" s="17">
        <f t="shared" si="10"/>
        <v>-2777.7777777777778</v>
      </c>
      <c r="E160" s="11">
        <f t="shared" si="11"/>
        <v>-3506.9444444444493</v>
      </c>
      <c r="F160" s="16">
        <f t="shared" si="14"/>
        <v>580555.55555555946</v>
      </c>
    </row>
    <row r="161" spans="2:6" ht="31.9" customHeight="1" x14ac:dyDescent="0.5">
      <c r="B161" s="2">
        <f t="shared" si="12"/>
        <v>152</v>
      </c>
      <c r="C161" s="23">
        <f t="shared" si="13"/>
        <v>-725.69444444444935</v>
      </c>
      <c r="D161" s="17">
        <f t="shared" si="10"/>
        <v>-2777.7777777777778</v>
      </c>
      <c r="E161" s="11">
        <f t="shared" si="11"/>
        <v>-3503.4722222222272</v>
      </c>
      <c r="F161" s="16">
        <f t="shared" si="14"/>
        <v>577777.77777778171</v>
      </c>
    </row>
    <row r="162" spans="2:6" ht="31.9" customHeight="1" x14ac:dyDescent="0.5">
      <c r="B162" s="2">
        <f t="shared" si="12"/>
        <v>153</v>
      </c>
      <c r="C162" s="23">
        <f t="shared" si="13"/>
        <v>-722.22222222222717</v>
      </c>
      <c r="D162" s="17">
        <f t="shared" si="10"/>
        <v>-2777.7777777777778</v>
      </c>
      <c r="E162" s="11">
        <f t="shared" si="11"/>
        <v>-3500.000000000005</v>
      </c>
      <c r="F162" s="16">
        <f t="shared" si="14"/>
        <v>575000.00000000396</v>
      </c>
    </row>
    <row r="163" spans="2:6" ht="31.9" customHeight="1" x14ac:dyDescent="0.5">
      <c r="B163" s="2">
        <f t="shared" si="12"/>
        <v>154</v>
      </c>
      <c r="C163" s="23">
        <f t="shared" si="13"/>
        <v>-718.750000000005</v>
      </c>
      <c r="D163" s="17">
        <f t="shared" si="10"/>
        <v>-2777.7777777777778</v>
      </c>
      <c r="E163" s="11">
        <f t="shared" si="11"/>
        <v>-3496.5277777777828</v>
      </c>
      <c r="F163" s="16">
        <f t="shared" si="14"/>
        <v>572222.22222222621</v>
      </c>
    </row>
    <row r="164" spans="2:6" ht="31.9" customHeight="1" x14ac:dyDescent="0.5">
      <c r="B164" s="2">
        <f t="shared" si="12"/>
        <v>155</v>
      </c>
      <c r="C164" s="23">
        <f t="shared" si="13"/>
        <v>-715.27777777778272</v>
      </c>
      <c r="D164" s="17">
        <f t="shared" si="10"/>
        <v>-2777.7777777777778</v>
      </c>
      <c r="E164" s="11">
        <f t="shared" si="11"/>
        <v>-3493.0555555555607</v>
      </c>
      <c r="F164" s="16">
        <f t="shared" si="14"/>
        <v>569444.44444444845</v>
      </c>
    </row>
    <row r="165" spans="2:6" ht="31.9" customHeight="1" x14ac:dyDescent="0.5">
      <c r="B165" s="2">
        <f t="shared" si="12"/>
        <v>156</v>
      </c>
      <c r="C165" s="23">
        <f t="shared" si="13"/>
        <v>-711.80555555556055</v>
      </c>
      <c r="D165" s="17">
        <f t="shared" si="10"/>
        <v>-2777.7777777777778</v>
      </c>
      <c r="E165" s="11">
        <f t="shared" si="11"/>
        <v>-3489.5833333333385</v>
      </c>
      <c r="F165" s="16">
        <f t="shared" si="14"/>
        <v>566666.6666666707</v>
      </c>
    </row>
    <row r="166" spans="2:6" ht="31.9" customHeight="1" x14ac:dyDescent="0.5">
      <c r="B166" s="2">
        <f t="shared" si="12"/>
        <v>157</v>
      </c>
      <c r="C166" s="23">
        <f t="shared" si="13"/>
        <v>-708.33333333333837</v>
      </c>
      <c r="D166" s="17">
        <f t="shared" si="10"/>
        <v>-2777.7777777777778</v>
      </c>
      <c r="E166" s="11">
        <f t="shared" si="11"/>
        <v>-3486.1111111111163</v>
      </c>
      <c r="F166" s="16">
        <f t="shared" si="14"/>
        <v>563888.88888889295</v>
      </c>
    </row>
    <row r="167" spans="2:6" ht="31.9" customHeight="1" x14ac:dyDescent="0.5">
      <c r="B167" s="2">
        <f t="shared" si="12"/>
        <v>158</v>
      </c>
      <c r="C167" s="23">
        <f t="shared" si="13"/>
        <v>-704.8611111111162</v>
      </c>
      <c r="D167" s="17">
        <f t="shared" si="10"/>
        <v>-2777.7777777777778</v>
      </c>
      <c r="E167" s="11">
        <f t="shared" si="11"/>
        <v>-3482.6388888888941</v>
      </c>
      <c r="F167" s="16">
        <f t="shared" si="14"/>
        <v>561111.1111111152</v>
      </c>
    </row>
    <row r="168" spans="2:6" ht="31.9" customHeight="1" x14ac:dyDescent="0.5">
      <c r="B168" s="2">
        <f t="shared" si="12"/>
        <v>159</v>
      </c>
      <c r="C168" s="23">
        <f t="shared" si="13"/>
        <v>-701.38888888889403</v>
      </c>
      <c r="D168" s="17">
        <f t="shared" si="10"/>
        <v>-2777.7777777777778</v>
      </c>
      <c r="E168" s="11">
        <f t="shared" si="11"/>
        <v>-3479.166666666672</v>
      </c>
      <c r="F168" s="16">
        <f t="shared" si="14"/>
        <v>558333.33333333745</v>
      </c>
    </row>
    <row r="169" spans="2:6" ht="31.9" customHeight="1" x14ac:dyDescent="0.5">
      <c r="B169" s="2">
        <f t="shared" si="12"/>
        <v>160</v>
      </c>
      <c r="C169" s="23">
        <f t="shared" si="13"/>
        <v>-697.91666666667186</v>
      </c>
      <c r="D169" s="17">
        <f t="shared" si="10"/>
        <v>-2777.7777777777778</v>
      </c>
      <c r="E169" s="11">
        <f t="shared" si="11"/>
        <v>-3475.6944444444498</v>
      </c>
      <c r="F169" s="16">
        <f t="shared" si="14"/>
        <v>555555.55555555969</v>
      </c>
    </row>
    <row r="170" spans="2:6" ht="31.9" customHeight="1" x14ac:dyDescent="0.5">
      <c r="B170" s="2">
        <f t="shared" si="12"/>
        <v>161</v>
      </c>
      <c r="C170" s="23">
        <f t="shared" si="13"/>
        <v>-694.44444444444969</v>
      </c>
      <c r="D170" s="17">
        <f t="shared" si="10"/>
        <v>-2777.7777777777778</v>
      </c>
      <c r="E170" s="11">
        <f t="shared" si="11"/>
        <v>-3472.2222222222276</v>
      </c>
      <c r="F170" s="16">
        <f t="shared" si="14"/>
        <v>552777.77777778194</v>
      </c>
    </row>
    <row r="171" spans="2:6" ht="31.9" customHeight="1" x14ac:dyDescent="0.5">
      <c r="B171" s="2">
        <f t="shared" si="12"/>
        <v>162</v>
      </c>
      <c r="C171" s="23">
        <f t="shared" si="13"/>
        <v>-690.9722222222274</v>
      </c>
      <c r="D171" s="17">
        <f t="shared" si="10"/>
        <v>-2777.7777777777778</v>
      </c>
      <c r="E171" s="11">
        <f t="shared" si="11"/>
        <v>-3468.7500000000055</v>
      </c>
      <c r="F171" s="16">
        <f t="shared" si="14"/>
        <v>550000.00000000419</v>
      </c>
    </row>
    <row r="172" spans="2:6" ht="31.9" customHeight="1" x14ac:dyDescent="0.5">
      <c r="B172" s="2">
        <f t="shared" si="12"/>
        <v>163</v>
      </c>
      <c r="C172" s="23">
        <f t="shared" si="13"/>
        <v>-687.50000000000523</v>
      </c>
      <c r="D172" s="17">
        <f t="shared" si="10"/>
        <v>-2777.7777777777778</v>
      </c>
      <c r="E172" s="11">
        <f t="shared" si="11"/>
        <v>-3465.2777777777828</v>
      </c>
      <c r="F172" s="16">
        <f t="shared" si="14"/>
        <v>547222.22222222644</v>
      </c>
    </row>
    <row r="173" spans="2:6" ht="31.9" customHeight="1" x14ac:dyDescent="0.5">
      <c r="B173" s="2">
        <f t="shared" si="12"/>
        <v>164</v>
      </c>
      <c r="C173" s="23">
        <f t="shared" si="13"/>
        <v>-684.02777777778306</v>
      </c>
      <c r="D173" s="17">
        <f t="shared" si="10"/>
        <v>-2777.7777777777778</v>
      </c>
      <c r="E173" s="11">
        <f t="shared" si="11"/>
        <v>-3461.8055555555611</v>
      </c>
      <c r="F173" s="16">
        <f t="shared" si="14"/>
        <v>544444.44444444869</v>
      </c>
    </row>
    <row r="174" spans="2:6" ht="31.9" customHeight="1" x14ac:dyDescent="0.5">
      <c r="B174" s="2">
        <f t="shared" si="12"/>
        <v>165</v>
      </c>
      <c r="C174" s="23">
        <f t="shared" si="13"/>
        <v>-680.55555555556089</v>
      </c>
      <c r="D174" s="17">
        <f t="shared" si="10"/>
        <v>-2777.7777777777778</v>
      </c>
      <c r="E174" s="11">
        <f t="shared" si="11"/>
        <v>-3458.3333333333385</v>
      </c>
      <c r="F174" s="16">
        <f t="shared" si="14"/>
        <v>541666.66666667094</v>
      </c>
    </row>
    <row r="175" spans="2:6" ht="31.9" customHeight="1" x14ac:dyDescent="0.5">
      <c r="B175" s="2">
        <f t="shared" si="12"/>
        <v>166</v>
      </c>
      <c r="C175" s="23">
        <f t="shared" si="13"/>
        <v>-677.08333333333871</v>
      </c>
      <c r="D175" s="17">
        <f t="shared" si="10"/>
        <v>-2777.7777777777778</v>
      </c>
      <c r="E175" s="11">
        <f t="shared" si="11"/>
        <v>-3454.8611111111168</v>
      </c>
      <c r="F175" s="16">
        <f t="shared" si="14"/>
        <v>538888.88888889318</v>
      </c>
    </row>
    <row r="176" spans="2:6" ht="31.9" customHeight="1" x14ac:dyDescent="0.5">
      <c r="B176" s="2">
        <f t="shared" si="12"/>
        <v>167</v>
      </c>
      <c r="C176" s="23">
        <f t="shared" si="13"/>
        <v>-673.61111111111654</v>
      </c>
      <c r="D176" s="17">
        <f t="shared" si="10"/>
        <v>-2777.7777777777778</v>
      </c>
      <c r="E176" s="11">
        <f t="shared" si="11"/>
        <v>-3451.3888888888941</v>
      </c>
      <c r="F176" s="16">
        <f t="shared" si="14"/>
        <v>536111.11111111543</v>
      </c>
    </row>
    <row r="177" spans="2:6" ht="31.9" customHeight="1" x14ac:dyDescent="0.5">
      <c r="B177" s="2">
        <f t="shared" si="12"/>
        <v>168</v>
      </c>
      <c r="C177" s="23">
        <f t="shared" si="13"/>
        <v>-670.13888888889426</v>
      </c>
      <c r="D177" s="17">
        <f t="shared" si="10"/>
        <v>-2777.7777777777778</v>
      </c>
      <c r="E177" s="11">
        <f t="shared" si="11"/>
        <v>-3447.916666666672</v>
      </c>
      <c r="F177" s="16">
        <f t="shared" si="14"/>
        <v>533333.33333333768</v>
      </c>
    </row>
    <row r="178" spans="2:6" ht="31.9" customHeight="1" x14ac:dyDescent="0.5">
      <c r="B178" s="2">
        <f t="shared" si="12"/>
        <v>169</v>
      </c>
      <c r="C178" s="23">
        <f t="shared" si="13"/>
        <v>-666.66666666667209</v>
      </c>
      <c r="D178" s="17">
        <f t="shared" si="10"/>
        <v>-2777.7777777777778</v>
      </c>
      <c r="E178" s="11">
        <f t="shared" si="11"/>
        <v>-3444.4444444444498</v>
      </c>
      <c r="F178" s="16">
        <f t="shared" si="14"/>
        <v>530555.55555555993</v>
      </c>
    </row>
    <row r="179" spans="2:6" ht="31.9" customHeight="1" x14ac:dyDescent="0.5">
      <c r="B179" s="2">
        <f t="shared" si="12"/>
        <v>170</v>
      </c>
      <c r="C179" s="23">
        <f t="shared" si="13"/>
        <v>-663.19444444444991</v>
      </c>
      <c r="D179" s="17">
        <f t="shared" si="10"/>
        <v>-2777.7777777777778</v>
      </c>
      <c r="E179" s="11">
        <f t="shared" si="11"/>
        <v>-3440.9722222222276</v>
      </c>
      <c r="F179" s="16">
        <f t="shared" si="14"/>
        <v>527777.77777778218</v>
      </c>
    </row>
    <row r="180" spans="2:6" ht="31.9" customHeight="1" x14ac:dyDescent="0.5">
      <c r="B180" s="2">
        <f t="shared" si="12"/>
        <v>171</v>
      </c>
      <c r="C180" s="23">
        <f t="shared" si="13"/>
        <v>-659.72222222222774</v>
      </c>
      <c r="D180" s="17">
        <f t="shared" si="10"/>
        <v>-2777.7777777777778</v>
      </c>
      <c r="E180" s="11">
        <f t="shared" si="11"/>
        <v>-3437.5000000000055</v>
      </c>
      <c r="F180" s="16">
        <f t="shared" si="14"/>
        <v>525000.00000000442</v>
      </c>
    </row>
    <row r="181" spans="2:6" ht="31.9" customHeight="1" x14ac:dyDescent="0.5">
      <c r="B181" s="2">
        <f t="shared" si="12"/>
        <v>172</v>
      </c>
      <c r="C181" s="23">
        <f t="shared" si="13"/>
        <v>-656.25000000000557</v>
      </c>
      <c r="D181" s="17">
        <f t="shared" si="10"/>
        <v>-2777.7777777777778</v>
      </c>
      <c r="E181" s="11">
        <f t="shared" si="11"/>
        <v>-3434.0277777777833</v>
      </c>
      <c r="F181" s="16">
        <f t="shared" si="14"/>
        <v>522222.22222222667</v>
      </c>
    </row>
    <row r="182" spans="2:6" ht="31.9" customHeight="1" x14ac:dyDescent="0.5">
      <c r="B182" s="2">
        <f t="shared" si="12"/>
        <v>173</v>
      </c>
      <c r="C182" s="23">
        <f t="shared" si="13"/>
        <v>-652.7777777777834</v>
      </c>
      <c r="D182" s="17">
        <f t="shared" si="10"/>
        <v>-2777.7777777777778</v>
      </c>
      <c r="E182" s="11">
        <f t="shared" si="11"/>
        <v>-3430.5555555555611</v>
      </c>
      <c r="F182" s="16">
        <f t="shared" si="14"/>
        <v>519444.44444444892</v>
      </c>
    </row>
    <row r="183" spans="2:6" ht="31.9" customHeight="1" x14ac:dyDescent="0.5">
      <c r="B183" s="2">
        <f t="shared" si="12"/>
        <v>174</v>
      </c>
      <c r="C183" s="23">
        <f t="shared" si="13"/>
        <v>-649.30555555556111</v>
      </c>
      <c r="D183" s="17">
        <f t="shared" si="10"/>
        <v>-2777.7777777777778</v>
      </c>
      <c r="E183" s="11">
        <f t="shared" si="11"/>
        <v>-3427.0833333333389</v>
      </c>
      <c r="F183" s="16">
        <f t="shared" si="14"/>
        <v>516666.66666667117</v>
      </c>
    </row>
    <row r="184" spans="2:6" ht="31.9" customHeight="1" x14ac:dyDescent="0.5">
      <c r="B184" s="2">
        <f t="shared" si="12"/>
        <v>175</v>
      </c>
      <c r="C184" s="23">
        <f t="shared" si="13"/>
        <v>-645.83333333333894</v>
      </c>
      <c r="D184" s="17">
        <f t="shared" si="10"/>
        <v>-2777.7777777777778</v>
      </c>
      <c r="E184" s="11">
        <f t="shared" si="11"/>
        <v>-3423.6111111111168</v>
      </c>
      <c r="F184" s="16">
        <f t="shared" si="14"/>
        <v>513888.88888889342</v>
      </c>
    </row>
    <row r="185" spans="2:6" ht="31.9" customHeight="1" x14ac:dyDescent="0.5">
      <c r="B185" s="2">
        <f t="shared" si="12"/>
        <v>176</v>
      </c>
      <c r="C185" s="23">
        <f t="shared" si="13"/>
        <v>-642.36111111111677</v>
      </c>
      <c r="D185" s="17">
        <f t="shared" si="10"/>
        <v>-2777.7777777777778</v>
      </c>
      <c r="E185" s="11">
        <f t="shared" si="11"/>
        <v>-3420.1388888888946</v>
      </c>
      <c r="F185" s="16">
        <f t="shared" si="14"/>
        <v>511111.11111111566</v>
      </c>
    </row>
    <row r="186" spans="2:6" ht="31.9" customHeight="1" x14ac:dyDescent="0.5">
      <c r="B186" s="2">
        <f t="shared" si="12"/>
        <v>177</v>
      </c>
      <c r="C186" s="23">
        <f t="shared" si="13"/>
        <v>-638.8888888888946</v>
      </c>
      <c r="D186" s="17">
        <f t="shared" si="10"/>
        <v>-2777.7777777777778</v>
      </c>
      <c r="E186" s="11">
        <f t="shared" si="11"/>
        <v>-3416.6666666666724</v>
      </c>
      <c r="F186" s="16">
        <f t="shared" si="14"/>
        <v>508333.33333333791</v>
      </c>
    </row>
    <row r="187" spans="2:6" ht="31.9" customHeight="1" x14ac:dyDescent="0.5">
      <c r="B187" s="2">
        <f t="shared" si="12"/>
        <v>178</v>
      </c>
      <c r="C187" s="23">
        <f t="shared" si="13"/>
        <v>-635.41666666667243</v>
      </c>
      <c r="D187" s="17">
        <f t="shared" si="10"/>
        <v>-2777.7777777777778</v>
      </c>
      <c r="E187" s="11">
        <f t="shared" si="11"/>
        <v>-3413.1944444444503</v>
      </c>
      <c r="F187" s="16">
        <f t="shared" si="14"/>
        <v>505555.55555556016</v>
      </c>
    </row>
    <row r="188" spans="2:6" ht="31.9" customHeight="1" x14ac:dyDescent="0.5">
      <c r="B188" s="2">
        <f t="shared" si="12"/>
        <v>179</v>
      </c>
      <c r="C188" s="23">
        <f t="shared" si="13"/>
        <v>-631.94444444445026</v>
      </c>
      <c r="D188" s="17">
        <f t="shared" si="10"/>
        <v>-2777.7777777777778</v>
      </c>
      <c r="E188" s="11">
        <f t="shared" si="11"/>
        <v>-3409.7222222222281</v>
      </c>
      <c r="F188" s="16">
        <f t="shared" si="14"/>
        <v>502777.77777778241</v>
      </c>
    </row>
    <row r="189" spans="2:6" ht="31.9" customHeight="1" x14ac:dyDescent="0.5">
      <c r="B189" s="2">
        <f t="shared" si="12"/>
        <v>180</v>
      </c>
      <c r="C189" s="23">
        <f t="shared" si="13"/>
        <v>-628.47222222222797</v>
      </c>
      <c r="D189" s="17">
        <f t="shared" si="10"/>
        <v>-2777.7777777777778</v>
      </c>
      <c r="E189" s="11">
        <f t="shared" si="11"/>
        <v>-3406.2500000000059</v>
      </c>
      <c r="F189" s="16">
        <f t="shared" si="14"/>
        <v>500000.00000000466</v>
      </c>
    </row>
    <row r="190" spans="2:6" ht="31.9" customHeight="1" x14ac:dyDescent="0.5">
      <c r="B190" s="2">
        <f t="shared" si="12"/>
        <v>181</v>
      </c>
      <c r="C190" s="23">
        <f t="shared" si="13"/>
        <v>-625.0000000000058</v>
      </c>
      <c r="D190" s="17">
        <f t="shared" si="10"/>
        <v>-2777.7777777777778</v>
      </c>
      <c r="E190" s="11">
        <f t="shared" si="11"/>
        <v>-3402.7777777777837</v>
      </c>
      <c r="F190" s="16">
        <f t="shared" si="14"/>
        <v>497222.2222222269</v>
      </c>
    </row>
    <row r="191" spans="2:6" ht="31.9" customHeight="1" x14ac:dyDescent="0.5">
      <c r="B191" s="2">
        <f t="shared" si="12"/>
        <v>182</v>
      </c>
      <c r="C191" s="23">
        <f t="shared" si="13"/>
        <v>-621.52777777778363</v>
      </c>
      <c r="D191" s="17">
        <f t="shared" si="10"/>
        <v>-2777.7777777777778</v>
      </c>
      <c r="E191" s="11">
        <f t="shared" si="11"/>
        <v>-3399.3055555555616</v>
      </c>
      <c r="F191" s="16">
        <f t="shared" si="14"/>
        <v>494444.44444444915</v>
      </c>
    </row>
    <row r="192" spans="2:6" ht="31.9" customHeight="1" x14ac:dyDescent="0.5">
      <c r="B192" s="2">
        <f t="shared" si="12"/>
        <v>183</v>
      </c>
      <c r="C192" s="23">
        <f t="shared" si="13"/>
        <v>-618.05555555556145</v>
      </c>
      <c r="D192" s="17">
        <f t="shared" si="10"/>
        <v>-2777.7777777777778</v>
      </c>
      <c r="E192" s="11">
        <f t="shared" si="11"/>
        <v>-3395.8333333333394</v>
      </c>
      <c r="F192" s="16">
        <f t="shared" si="14"/>
        <v>491666.6666666714</v>
      </c>
    </row>
    <row r="193" spans="2:6" ht="31.9" customHeight="1" x14ac:dyDescent="0.5">
      <c r="B193" s="2">
        <f t="shared" si="12"/>
        <v>184</v>
      </c>
      <c r="C193" s="23">
        <f t="shared" si="13"/>
        <v>-614.58333333333928</v>
      </c>
      <c r="D193" s="17">
        <f t="shared" si="10"/>
        <v>-2777.7777777777778</v>
      </c>
      <c r="E193" s="11">
        <f t="shared" si="11"/>
        <v>-3392.3611111111172</v>
      </c>
      <c r="F193" s="16">
        <f t="shared" si="14"/>
        <v>488888.88888889365</v>
      </c>
    </row>
    <row r="194" spans="2:6" ht="31.9" customHeight="1" x14ac:dyDescent="0.5">
      <c r="B194" s="2">
        <f t="shared" si="12"/>
        <v>185</v>
      </c>
      <c r="C194" s="23">
        <f t="shared" si="13"/>
        <v>-611.11111111111711</v>
      </c>
      <c r="D194" s="17">
        <f t="shared" si="10"/>
        <v>-2777.7777777777778</v>
      </c>
      <c r="E194" s="11">
        <f t="shared" si="11"/>
        <v>-3388.8888888888951</v>
      </c>
      <c r="F194" s="16">
        <f t="shared" si="14"/>
        <v>486111.1111111159</v>
      </c>
    </row>
    <row r="195" spans="2:6" ht="31.9" customHeight="1" x14ac:dyDescent="0.5">
      <c r="B195" s="2">
        <f t="shared" si="12"/>
        <v>186</v>
      </c>
      <c r="C195" s="23">
        <f t="shared" si="13"/>
        <v>-607.63888888889494</v>
      </c>
      <c r="D195" s="17">
        <f t="shared" ref="D195:D258" si="15">IF(B195&gt;$B$4,0,-($D$4+$F$4)/$B$4)</f>
        <v>-2777.7777777777778</v>
      </c>
      <c r="E195" s="11">
        <f t="shared" si="11"/>
        <v>-3385.4166666666729</v>
      </c>
      <c r="F195" s="16">
        <f t="shared" si="14"/>
        <v>483333.33333333815</v>
      </c>
    </row>
    <row r="196" spans="2:6" ht="31.9" customHeight="1" x14ac:dyDescent="0.5">
      <c r="B196" s="2">
        <f t="shared" si="12"/>
        <v>187</v>
      </c>
      <c r="C196" s="23">
        <f t="shared" si="13"/>
        <v>-604.16666666667265</v>
      </c>
      <c r="D196" s="17">
        <f t="shared" si="15"/>
        <v>-2777.7777777777778</v>
      </c>
      <c r="E196" s="11">
        <f t="shared" si="11"/>
        <v>-3381.9444444444507</v>
      </c>
      <c r="F196" s="16">
        <f t="shared" si="14"/>
        <v>480555.55555556039</v>
      </c>
    </row>
    <row r="197" spans="2:6" ht="31.9" customHeight="1" x14ac:dyDescent="0.5">
      <c r="B197" s="2">
        <f t="shared" si="12"/>
        <v>188</v>
      </c>
      <c r="C197" s="23">
        <f t="shared" si="13"/>
        <v>-600.69444444445048</v>
      </c>
      <c r="D197" s="17">
        <f t="shared" si="15"/>
        <v>-2777.7777777777778</v>
      </c>
      <c r="E197" s="11">
        <f t="shared" si="11"/>
        <v>-3378.4722222222281</v>
      </c>
      <c r="F197" s="16">
        <f t="shared" si="14"/>
        <v>477777.77777778264</v>
      </c>
    </row>
    <row r="198" spans="2:6" ht="31.9" customHeight="1" x14ac:dyDescent="0.5">
      <c r="B198" s="2">
        <f t="shared" si="12"/>
        <v>189</v>
      </c>
      <c r="C198" s="23">
        <f t="shared" si="13"/>
        <v>-597.22222222222831</v>
      </c>
      <c r="D198" s="17">
        <f t="shared" si="15"/>
        <v>-2777.7777777777778</v>
      </c>
      <c r="E198" s="11">
        <f t="shared" si="11"/>
        <v>-3375.0000000000064</v>
      </c>
      <c r="F198" s="16">
        <f t="shared" si="14"/>
        <v>475000.00000000489</v>
      </c>
    </row>
    <row r="199" spans="2:6" ht="31.9" customHeight="1" x14ac:dyDescent="0.5">
      <c r="B199" s="2">
        <f t="shared" si="12"/>
        <v>190</v>
      </c>
      <c r="C199" s="23">
        <f t="shared" si="13"/>
        <v>-593.75000000000614</v>
      </c>
      <c r="D199" s="17">
        <f t="shared" si="15"/>
        <v>-2777.7777777777778</v>
      </c>
      <c r="E199" s="11">
        <f t="shared" si="11"/>
        <v>-3371.5277777777837</v>
      </c>
      <c r="F199" s="16">
        <f t="shared" si="14"/>
        <v>472222.22222222714</v>
      </c>
    </row>
    <row r="200" spans="2:6" ht="31.9" customHeight="1" x14ac:dyDescent="0.5">
      <c r="B200" s="2">
        <f t="shared" si="12"/>
        <v>191</v>
      </c>
      <c r="C200" s="23">
        <f t="shared" si="13"/>
        <v>-590.27777777778397</v>
      </c>
      <c r="D200" s="17">
        <f t="shared" si="15"/>
        <v>-2777.7777777777778</v>
      </c>
      <c r="E200" s="11">
        <f t="shared" si="11"/>
        <v>-3368.055555555562</v>
      </c>
      <c r="F200" s="16">
        <f t="shared" si="14"/>
        <v>469444.44444444939</v>
      </c>
    </row>
    <row r="201" spans="2:6" ht="31.9" customHeight="1" x14ac:dyDescent="0.5">
      <c r="B201" s="2">
        <f t="shared" si="12"/>
        <v>192</v>
      </c>
      <c r="C201" s="23">
        <f t="shared" si="13"/>
        <v>-586.8055555555618</v>
      </c>
      <c r="D201" s="17">
        <f t="shared" si="15"/>
        <v>-2777.7777777777778</v>
      </c>
      <c r="E201" s="11">
        <f t="shared" si="11"/>
        <v>-3364.5833333333394</v>
      </c>
      <c r="F201" s="16">
        <f t="shared" si="14"/>
        <v>466666.66666667163</v>
      </c>
    </row>
    <row r="202" spans="2:6" ht="31.9" customHeight="1" x14ac:dyDescent="0.5">
      <c r="B202" s="2">
        <f t="shared" si="12"/>
        <v>193</v>
      </c>
      <c r="C202" s="23">
        <f t="shared" si="13"/>
        <v>-583.33333333333951</v>
      </c>
      <c r="D202" s="17">
        <f t="shared" si="15"/>
        <v>-2777.7777777777778</v>
      </c>
      <c r="E202" s="11">
        <f t="shared" si="11"/>
        <v>-3361.1111111111172</v>
      </c>
      <c r="F202" s="16">
        <f t="shared" si="14"/>
        <v>463888.88888889388</v>
      </c>
    </row>
    <row r="203" spans="2:6" ht="31.9" customHeight="1" x14ac:dyDescent="0.5">
      <c r="B203" s="2">
        <f t="shared" si="12"/>
        <v>194</v>
      </c>
      <c r="C203" s="23">
        <f t="shared" si="13"/>
        <v>-579.86111111111734</v>
      </c>
      <c r="D203" s="17">
        <f t="shared" si="15"/>
        <v>-2777.7777777777778</v>
      </c>
      <c r="E203" s="11">
        <f t="shared" ref="E203:E266" si="16">+C203+D203</f>
        <v>-3357.6388888888951</v>
      </c>
      <c r="F203" s="16">
        <f t="shared" si="14"/>
        <v>461111.11111111613</v>
      </c>
    </row>
    <row r="204" spans="2:6" ht="31.9" customHeight="1" x14ac:dyDescent="0.5">
      <c r="B204" s="2">
        <f t="shared" ref="B204:B267" si="17">+B203+1</f>
        <v>195</v>
      </c>
      <c r="C204" s="23">
        <f t="shared" ref="C204:C267" si="18">-F203*$C$4</f>
        <v>-576.38888888889517</v>
      </c>
      <c r="D204" s="17">
        <f t="shared" si="15"/>
        <v>-2777.7777777777778</v>
      </c>
      <c r="E204" s="11">
        <f t="shared" si="16"/>
        <v>-3354.1666666666729</v>
      </c>
      <c r="F204" s="16">
        <f t="shared" ref="F204:F267" si="19">+F203+D204</f>
        <v>458333.33333333838</v>
      </c>
    </row>
    <row r="205" spans="2:6" ht="31.9" customHeight="1" x14ac:dyDescent="0.5">
      <c r="B205" s="2">
        <f t="shared" si="17"/>
        <v>196</v>
      </c>
      <c r="C205" s="23">
        <f t="shared" si="18"/>
        <v>-572.916666666673</v>
      </c>
      <c r="D205" s="17">
        <f t="shared" si="15"/>
        <v>-2777.7777777777778</v>
      </c>
      <c r="E205" s="11">
        <f t="shared" si="16"/>
        <v>-3350.6944444444507</v>
      </c>
      <c r="F205" s="16">
        <f t="shared" si="19"/>
        <v>455555.55555556063</v>
      </c>
    </row>
    <row r="206" spans="2:6" ht="31.9" customHeight="1" x14ac:dyDescent="0.5">
      <c r="B206" s="2">
        <f t="shared" si="17"/>
        <v>197</v>
      </c>
      <c r="C206" s="23">
        <f t="shared" si="18"/>
        <v>-569.44444444445082</v>
      </c>
      <c r="D206" s="17">
        <f t="shared" si="15"/>
        <v>-2777.7777777777778</v>
      </c>
      <c r="E206" s="11">
        <f t="shared" si="16"/>
        <v>-3347.2222222222285</v>
      </c>
      <c r="F206" s="16">
        <f t="shared" si="19"/>
        <v>452777.77777778287</v>
      </c>
    </row>
    <row r="207" spans="2:6" ht="31.9" customHeight="1" x14ac:dyDescent="0.5">
      <c r="B207" s="2">
        <f t="shared" si="17"/>
        <v>198</v>
      </c>
      <c r="C207" s="23">
        <f t="shared" si="18"/>
        <v>-565.97222222222865</v>
      </c>
      <c r="D207" s="17">
        <f t="shared" si="15"/>
        <v>-2777.7777777777778</v>
      </c>
      <c r="E207" s="11">
        <f t="shared" si="16"/>
        <v>-3343.7500000000064</v>
      </c>
      <c r="F207" s="16">
        <f t="shared" si="19"/>
        <v>450000.00000000512</v>
      </c>
    </row>
    <row r="208" spans="2:6" ht="31.9" customHeight="1" x14ac:dyDescent="0.5">
      <c r="B208" s="2">
        <f t="shared" si="17"/>
        <v>199</v>
      </c>
      <c r="C208" s="23">
        <f t="shared" si="18"/>
        <v>-562.50000000000637</v>
      </c>
      <c r="D208" s="17">
        <f t="shared" si="15"/>
        <v>-2777.7777777777778</v>
      </c>
      <c r="E208" s="11">
        <f t="shared" si="16"/>
        <v>-3340.2777777777842</v>
      </c>
      <c r="F208" s="16">
        <f t="shared" si="19"/>
        <v>447222.22222222737</v>
      </c>
    </row>
    <row r="209" spans="2:6" ht="31.9" customHeight="1" x14ac:dyDescent="0.5">
      <c r="B209" s="2">
        <f t="shared" si="17"/>
        <v>200</v>
      </c>
      <c r="C209" s="23">
        <f t="shared" si="18"/>
        <v>-559.02777777778419</v>
      </c>
      <c r="D209" s="17">
        <f t="shared" si="15"/>
        <v>-2777.7777777777778</v>
      </c>
      <c r="E209" s="11">
        <f t="shared" si="16"/>
        <v>-3336.805555555562</v>
      </c>
      <c r="F209" s="16">
        <f t="shared" si="19"/>
        <v>444444.44444444962</v>
      </c>
    </row>
    <row r="210" spans="2:6" ht="31.9" customHeight="1" x14ac:dyDescent="0.5">
      <c r="B210" s="2">
        <f t="shared" si="17"/>
        <v>201</v>
      </c>
      <c r="C210" s="23">
        <f t="shared" si="18"/>
        <v>-555.55555555556202</v>
      </c>
      <c r="D210" s="17">
        <f t="shared" si="15"/>
        <v>-2777.7777777777778</v>
      </c>
      <c r="E210" s="11">
        <f t="shared" si="16"/>
        <v>-3333.3333333333399</v>
      </c>
      <c r="F210" s="16">
        <f t="shared" si="19"/>
        <v>441666.66666667187</v>
      </c>
    </row>
    <row r="211" spans="2:6" ht="31.9" customHeight="1" x14ac:dyDescent="0.5">
      <c r="B211" s="2">
        <f t="shared" si="17"/>
        <v>202</v>
      </c>
      <c r="C211" s="23">
        <f t="shared" si="18"/>
        <v>-552.08333333333985</v>
      </c>
      <c r="D211" s="17">
        <f t="shared" si="15"/>
        <v>-2777.7777777777778</v>
      </c>
      <c r="E211" s="11">
        <f t="shared" si="16"/>
        <v>-3329.8611111111177</v>
      </c>
      <c r="F211" s="16">
        <f t="shared" si="19"/>
        <v>438888.88888889411</v>
      </c>
    </row>
    <row r="212" spans="2:6" ht="31.9" customHeight="1" x14ac:dyDescent="0.5">
      <c r="B212" s="2">
        <f t="shared" si="17"/>
        <v>203</v>
      </c>
      <c r="C212" s="23">
        <f t="shared" si="18"/>
        <v>-548.61111111111768</v>
      </c>
      <c r="D212" s="17">
        <f t="shared" si="15"/>
        <v>-2777.7777777777778</v>
      </c>
      <c r="E212" s="11">
        <f t="shared" si="16"/>
        <v>-3326.3888888888955</v>
      </c>
      <c r="F212" s="16">
        <f t="shared" si="19"/>
        <v>436111.11111111636</v>
      </c>
    </row>
    <row r="213" spans="2:6" ht="31.9" customHeight="1" x14ac:dyDescent="0.5">
      <c r="B213" s="2">
        <f t="shared" si="17"/>
        <v>204</v>
      </c>
      <c r="C213" s="23">
        <f t="shared" si="18"/>
        <v>-545.13888888889551</v>
      </c>
      <c r="D213" s="17">
        <f t="shared" si="15"/>
        <v>-2777.7777777777778</v>
      </c>
      <c r="E213" s="11">
        <f t="shared" si="16"/>
        <v>-3322.9166666666733</v>
      </c>
      <c r="F213" s="16">
        <f t="shared" si="19"/>
        <v>433333.33333333861</v>
      </c>
    </row>
    <row r="214" spans="2:6" ht="31.9" customHeight="1" x14ac:dyDescent="0.5">
      <c r="B214" s="2">
        <f t="shared" si="17"/>
        <v>205</v>
      </c>
      <c r="C214" s="23">
        <f t="shared" si="18"/>
        <v>-541.66666666667322</v>
      </c>
      <c r="D214" s="17">
        <f t="shared" si="15"/>
        <v>-2777.7777777777778</v>
      </c>
      <c r="E214" s="11">
        <f t="shared" si="16"/>
        <v>-3319.4444444444512</v>
      </c>
      <c r="F214" s="16">
        <f t="shared" si="19"/>
        <v>430555.55555556086</v>
      </c>
    </row>
    <row r="215" spans="2:6" ht="31.9" customHeight="1" x14ac:dyDescent="0.5">
      <c r="B215" s="2">
        <f t="shared" si="17"/>
        <v>206</v>
      </c>
      <c r="C215" s="23">
        <f t="shared" si="18"/>
        <v>-538.19444444445105</v>
      </c>
      <c r="D215" s="17">
        <f t="shared" si="15"/>
        <v>-2777.7777777777778</v>
      </c>
      <c r="E215" s="11">
        <f t="shared" si="16"/>
        <v>-3315.972222222229</v>
      </c>
      <c r="F215" s="16">
        <f t="shared" si="19"/>
        <v>427777.77777778311</v>
      </c>
    </row>
    <row r="216" spans="2:6" ht="31.9" customHeight="1" x14ac:dyDescent="0.5">
      <c r="B216" s="2">
        <f t="shared" si="17"/>
        <v>207</v>
      </c>
      <c r="C216" s="23">
        <f t="shared" si="18"/>
        <v>-534.72222222222888</v>
      </c>
      <c r="D216" s="17">
        <f t="shared" si="15"/>
        <v>-2777.7777777777778</v>
      </c>
      <c r="E216" s="11">
        <f t="shared" si="16"/>
        <v>-3312.5000000000068</v>
      </c>
      <c r="F216" s="16">
        <f t="shared" si="19"/>
        <v>425000.00000000536</v>
      </c>
    </row>
    <row r="217" spans="2:6" ht="31.9" customHeight="1" x14ac:dyDescent="0.5">
      <c r="B217" s="2">
        <f t="shared" si="17"/>
        <v>208</v>
      </c>
      <c r="C217" s="23">
        <f t="shared" si="18"/>
        <v>-531.25000000000671</v>
      </c>
      <c r="D217" s="17">
        <f t="shared" si="15"/>
        <v>-2777.7777777777778</v>
      </c>
      <c r="E217" s="11">
        <f t="shared" si="16"/>
        <v>-3309.0277777777846</v>
      </c>
      <c r="F217" s="16">
        <f t="shared" si="19"/>
        <v>422222.2222222276</v>
      </c>
    </row>
    <row r="218" spans="2:6" ht="31.9" customHeight="1" x14ac:dyDescent="0.5">
      <c r="B218" s="2">
        <f t="shared" si="17"/>
        <v>209</v>
      </c>
      <c r="C218" s="23">
        <f t="shared" si="18"/>
        <v>-527.77777777778454</v>
      </c>
      <c r="D218" s="17">
        <f t="shared" si="15"/>
        <v>-2777.7777777777778</v>
      </c>
      <c r="E218" s="11">
        <f t="shared" si="16"/>
        <v>-3305.5555555555625</v>
      </c>
      <c r="F218" s="16">
        <f t="shared" si="19"/>
        <v>419444.44444444985</v>
      </c>
    </row>
    <row r="219" spans="2:6" ht="31.9" customHeight="1" x14ac:dyDescent="0.5">
      <c r="B219" s="2">
        <f t="shared" si="17"/>
        <v>210</v>
      </c>
      <c r="C219" s="23">
        <f t="shared" si="18"/>
        <v>-524.30555555556236</v>
      </c>
      <c r="D219" s="17">
        <f t="shared" si="15"/>
        <v>-2777.7777777777778</v>
      </c>
      <c r="E219" s="11">
        <f t="shared" si="16"/>
        <v>-3302.0833333333403</v>
      </c>
      <c r="F219" s="16">
        <f t="shared" si="19"/>
        <v>416666.6666666721</v>
      </c>
    </row>
    <row r="220" spans="2:6" ht="31.9" customHeight="1" x14ac:dyDescent="0.5">
      <c r="B220" s="2">
        <f t="shared" si="17"/>
        <v>211</v>
      </c>
      <c r="C220" s="23">
        <f t="shared" si="18"/>
        <v>-520.83333333334008</v>
      </c>
      <c r="D220" s="17">
        <f t="shared" si="15"/>
        <v>-2777.7777777777778</v>
      </c>
      <c r="E220" s="11">
        <f t="shared" si="16"/>
        <v>-3298.6111111111177</v>
      </c>
      <c r="F220" s="16">
        <f t="shared" si="19"/>
        <v>413888.88888889435</v>
      </c>
    </row>
    <row r="221" spans="2:6" ht="31.9" customHeight="1" x14ac:dyDescent="0.5">
      <c r="B221" s="2">
        <f t="shared" si="17"/>
        <v>212</v>
      </c>
      <c r="C221" s="23">
        <f t="shared" si="18"/>
        <v>-517.36111111111791</v>
      </c>
      <c r="D221" s="17">
        <f t="shared" si="15"/>
        <v>-2777.7777777777778</v>
      </c>
      <c r="E221" s="11">
        <f t="shared" si="16"/>
        <v>-3295.138888888896</v>
      </c>
      <c r="F221" s="16">
        <f t="shared" si="19"/>
        <v>411111.1111111166</v>
      </c>
    </row>
    <row r="222" spans="2:6" ht="31.9" customHeight="1" x14ac:dyDescent="0.5">
      <c r="B222" s="2">
        <f t="shared" si="17"/>
        <v>213</v>
      </c>
      <c r="C222" s="23">
        <f t="shared" si="18"/>
        <v>-513.88888888889574</v>
      </c>
      <c r="D222" s="17">
        <f t="shared" si="15"/>
        <v>-2777.7777777777778</v>
      </c>
      <c r="E222" s="11">
        <f t="shared" si="16"/>
        <v>-3291.6666666666733</v>
      </c>
      <c r="F222" s="16">
        <f t="shared" si="19"/>
        <v>408333.33333333884</v>
      </c>
    </row>
    <row r="223" spans="2:6" ht="31.9" customHeight="1" x14ac:dyDescent="0.5">
      <c r="B223" s="2">
        <f t="shared" si="17"/>
        <v>214</v>
      </c>
      <c r="C223" s="23">
        <f t="shared" si="18"/>
        <v>-510.41666666667356</v>
      </c>
      <c r="D223" s="17">
        <f t="shared" si="15"/>
        <v>-2777.7777777777778</v>
      </c>
      <c r="E223" s="11">
        <f t="shared" si="16"/>
        <v>-3288.1944444444516</v>
      </c>
      <c r="F223" s="16">
        <f t="shared" si="19"/>
        <v>405555.55555556109</v>
      </c>
    </row>
    <row r="224" spans="2:6" ht="31.9" customHeight="1" x14ac:dyDescent="0.5">
      <c r="B224" s="2">
        <f t="shared" si="17"/>
        <v>215</v>
      </c>
      <c r="C224" s="23">
        <f t="shared" si="18"/>
        <v>-506.94444444445139</v>
      </c>
      <c r="D224" s="17">
        <f t="shared" si="15"/>
        <v>-2777.7777777777778</v>
      </c>
      <c r="E224" s="11">
        <f t="shared" si="16"/>
        <v>-3284.722222222229</v>
      </c>
      <c r="F224" s="16">
        <f t="shared" si="19"/>
        <v>402777.77777778334</v>
      </c>
    </row>
    <row r="225" spans="2:6" ht="31.9" customHeight="1" x14ac:dyDescent="0.5">
      <c r="B225" s="2">
        <f t="shared" si="17"/>
        <v>216</v>
      </c>
      <c r="C225" s="23">
        <f t="shared" si="18"/>
        <v>-503.47222222222916</v>
      </c>
      <c r="D225" s="17">
        <f t="shared" si="15"/>
        <v>-2777.7777777777778</v>
      </c>
      <c r="E225" s="11">
        <f t="shared" si="16"/>
        <v>-3281.2500000000068</v>
      </c>
      <c r="F225" s="16">
        <f t="shared" si="19"/>
        <v>400000.00000000559</v>
      </c>
    </row>
    <row r="226" spans="2:6" ht="31.9" customHeight="1" x14ac:dyDescent="0.5">
      <c r="B226" s="2">
        <f t="shared" si="17"/>
        <v>217</v>
      </c>
      <c r="C226" s="23">
        <f t="shared" si="18"/>
        <v>-500.00000000000699</v>
      </c>
      <c r="D226" s="17">
        <f t="shared" si="15"/>
        <v>-2777.7777777777778</v>
      </c>
      <c r="E226" s="11">
        <f t="shared" si="16"/>
        <v>-3277.7777777777846</v>
      </c>
      <c r="F226" s="16">
        <f t="shared" si="19"/>
        <v>397222.22222222784</v>
      </c>
    </row>
    <row r="227" spans="2:6" ht="31.9" customHeight="1" x14ac:dyDescent="0.5">
      <c r="B227" s="2">
        <f t="shared" si="17"/>
        <v>218</v>
      </c>
      <c r="C227" s="23">
        <f t="shared" si="18"/>
        <v>-496.52777777778482</v>
      </c>
      <c r="D227" s="17">
        <f t="shared" si="15"/>
        <v>-2777.7777777777778</v>
      </c>
      <c r="E227" s="11">
        <f t="shared" si="16"/>
        <v>-3274.3055555555625</v>
      </c>
      <c r="F227" s="16">
        <f t="shared" si="19"/>
        <v>394444.44444445008</v>
      </c>
    </row>
    <row r="228" spans="2:6" ht="31.9" customHeight="1" x14ac:dyDescent="0.5">
      <c r="B228" s="2">
        <f t="shared" si="17"/>
        <v>219</v>
      </c>
      <c r="C228" s="23">
        <f t="shared" si="18"/>
        <v>-493.05555555556259</v>
      </c>
      <c r="D228" s="17">
        <f t="shared" si="15"/>
        <v>-2777.7777777777778</v>
      </c>
      <c r="E228" s="11">
        <f t="shared" si="16"/>
        <v>-3270.8333333333403</v>
      </c>
      <c r="F228" s="16">
        <f t="shared" si="19"/>
        <v>391666.66666667233</v>
      </c>
    </row>
    <row r="229" spans="2:6" ht="31.9" customHeight="1" x14ac:dyDescent="0.5">
      <c r="B229" s="2">
        <f t="shared" si="17"/>
        <v>220</v>
      </c>
      <c r="C229" s="23">
        <f t="shared" si="18"/>
        <v>-489.58333333334042</v>
      </c>
      <c r="D229" s="17">
        <f t="shared" si="15"/>
        <v>-2777.7777777777778</v>
      </c>
      <c r="E229" s="11">
        <f t="shared" si="16"/>
        <v>-3267.3611111111181</v>
      </c>
      <c r="F229" s="16">
        <f t="shared" si="19"/>
        <v>388888.88888889458</v>
      </c>
    </row>
    <row r="230" spans="2:6" ht="31.9" customHeight="1" x14ac:dyDescent="0.5">
      <c r="B230" s="2">
        <f t="shared" si="17"/>
        <v>221</v>
      </c>
      <c r="C230" s="23">
        <f t="shared" si="18"/>
        <v>-486.11111111111825</v>
      </c>
      <c r="D230" s="17">
        <f t="shared" si="15"/>
        <v>-2777.7777777777778</v>
      </c>
      <c r="E230" s="11">
        <f t="shared" si="16"/>
        <v>-3263.888888888896</v>
      </c>
      <c r="F230" s="16">
        <f t="shared" si="19"/>
        <v>386111.11111111683</v>
      </c>
    </row>
    <row r="231" spans="2:6" ht="31.9" customHeight="1" x14ac:dyDescent="0.5">
      <c r="B231" s="2">
        <f t="shared" si="17"/>
        <v>222</v>
      </c>
      <c r="C231" s="23">
        <f t="shared" si="18"/>
        <v>-482.63888888889602</v>
      </c>
      <c r="D231" s="17">
        <f t="shared" si="15"/>
        <v>-2777.7777777777778</v>
      </c>
      <c r="E231" s="11">
        <f t="shared" si="16"/>
        <v>-3260.4166666666738</v>
      </c>
      <c r="F231" s="16">
        <f t="shared" si="19"/>
        <v>383333.33333333908</v>
      </c>
    </row>
    <row r="232" spans="2:6" ht="31.9" customHeight="1" x14ac:dyDescent="0.5">
      <c r="B232" s="2">
        <f t="shared" si="17"/>
        <v>223</v>
      </c>
      <c r="C232" s="23">
        <f t="shared" si="18"/>
        <v>-479.16666666667385</v>
      </c>
      <c r="D232" s="17">
        <f t="shared" si="15"/>
        <v>-2777.7777777777778</v>
      </c>
      <c r="E232" s="11">
        <f t="shared" si="16"/>
        <v>-3256.9444444444516</v>
      </c>
      <c r="F232" s="16">
        <f t="shared" si="19"/>
        <v>380555.55555556132</v>
      </c>
    </row>
    <row r="233" spans="2:6" ht="31.9" customHeight="1" x14ac:dyDescent="0.5">
      <c r="B233" s="2">
        <f t="shared" si="17"/>
        <v>224</v>
      </c>
      <c r="C233" s="23">
        <f t="shared" si="18"/>
        <v>-475.69444444445168</v>
      </c>
      <c r="D233" s="17">
        <f t="shared" si="15"/>
        <v>-2777.7777777777778</v>
      </c>
      <c r="E233" s="11">
        <f t="shared" si="16"/>
        <v>-3253.4722222222294</v>
      </c>
      <c r="F233" s="16">
        <f t="shared" si="19"/>
        <v>377777.77777778357</v>
      </c>
    </row>
    <row r="234" spans="2:6" ht="31.9" customHeight="1" x14ac:dyDescent="0.5">
      <c r="B234" s="2">
        <f t="shared" si="17"/>
        <v>225</v>
      </c>
      <c r="C234" s="23">
        <f t="shared" si="18"/>
        <v>-472.22222222222945</v>
      </c>
      <c r="D234" s="17">
        <f t="shared" si="15"/>
        <v>-2777.7777777777778</v>
      </c>
      <c r="E234" s="11">
        <f t="shared" si="16"/>
        <v>-3250.0000000000073</v>
      </c>
      <c r="F234" s="16">
        <f t="shared" si="19"/>
        <v>375000.00000000582</v>
      </c>
    </row>
    <row r="235" spans="2:6" ht="31.9" customHeight="1" x14ac:dyDescent="0.5">
      <c r="B235" s="2">
        <f t="shared" si="17"/>
        <v>226</v>
      </c>
      <c r="C235" s="23">
        <f t="shared" si="18"/>
        <v>-468.75000000000728</v>
      </c>
      <c r="D235" s="17">
        <f t="shared" si="15"/>
        <v>-2777.7777777777778</v>
      </c>
      <c r="E235" s="11">
        <f t="shared" si="16"/>
        <v>-3246.5277777777851</v>
      </c>
      <c r="F235" s="16">
        <f t="shared" si="19"/>
        <v>372222.22222222807</v>
      </c>
    </row>
    <row r="236" spans="2:6" ht="31.9" customHeight="1" x14ac:dyDescent="0.5">
      <c r="B236" s="2">
        <f t="shared" si="17"/>
        <v>227</v>
      </c>
      <c r="C236" s="23">
        <f t="shared" si="18"/>
        <v>-465.2777777777851</v>
      </c>
      <c r="D236" s="17">
        <f t="shared" si="15"/>
        <v>-2777.7777777777778</v>
      </c>
      <c r="E236" s="11">
        <f t="shared" si="16"/>
        <v>-3243.0555555555629</v>
      </c>
      <c r="F236" s="16">
        <f t="shared" si="19"/>
        <v>369444.44444445032</v>
      </c>
    </row>
    <row r="237" spans="2:6" ht="31.9" customHeight="1" x14ac:dyDescent="0.5">
      <c r="B237" s="2">
        <f t="shared" si="17"/>
        <v>228</v>
      </c>
      <c r="C237" s="23">
        <f t="shared" si="18"/>
        <v>-461.80555555556293</v>
      </c>
      <c r="D237" s="17">
        <f t="shared" si="15"/>
        <v>-2777.7777777777778</v>
      </c>
      <c r="E237" s="11">
        <f t="shared" si="16"/>
        <v>-3239.5833333333408</v>
      </c>
      <c r="F237" s="16">
        <f t="shared" si="19"/>
        <v>366666.66666667257</v>
      </c>
    </row>
    <row r="238" spans="2:6" ht="31.9" customHeight="1" x14ac:dyDescent="0.5">
      <c r="B238" s="2">
        <f t="shared" si="17"/>
        <v>229</v>
      </c>
      <c r="C238" s="23">
        <f t="shared" si="18"/>
        <v>-458.3333333333407</v>
      </c>
      <c r="D238" s="17">
        <f t="shared" si="15"/>
        <v>-2777.7777777777778</v>
      </c>
      <c r="E238" s="11">
        <f t="shared" si="16"/>
        <v>-3236.1111111111186</v>
      </c>
      <c r="F238" s="16">
        <f t="shared" si="19"/>
        <v>363888.88888889481</v>
      </c>
    </row>
    <row r="239" spans="2:6" ht="31.9" customHeight="1" x14ac:dyDescent="0.5">
      <c r="B239" s="2">
        <f t="shared" si="17"/>
        <v>230</v>
      </c>
      <c r="C239" s="23">
        <f t="shared" si="18"/>
        <v>-454.86111111111853</v>
      </c>
      <c r="D239" s="17">
        <f t="shared" si="15"/>
        <v>-2777.7777777777778</v>
      </c>
      <c r="E239" s="11">
        <f t="shared" si="16"/>
        <v>-3232.6388888888964</v>
      </c>
      <c r="F239" s="16">
        <f t="shared" si="19"/>
        <v>361111.11111111706</v>
      </c>
    </row>
    <row r="240" spans="2:6" ht="31.9" customHeight="1" x14ac:dyDescent="0.5">
      <c r="B240" s="2">
        <f t="shared" si="17"/>
        <v>231</v>
      </c>
      <c r="C240" s="23">
        <f t="shared" si="18"/>
        <v>-451.38888888889636</v>
      </c>
      <c r="D240" s="17">
        <f t="shared" si="15"/>
        <v>-2777.7777777777778</v>
      </c>
      <c r="E240" s="11">
        <f t="shared" si="16"/>
        <v>-3229.1666666666742</v>
      </c>
      <c r="F240" s="16">
        <f t="shared" si="19"/>
        <v>358333.33333333931</v>
      </c>
    </row>
    <row r="241" spans="2:6" ht="31.9" customHeight="1" x14ac:dyDescent="0.5">
      <c r="B241" s="2">
        <f t="shared" si="17"/>
        <v>232</v>
      </c>
      <c r="C241" s="23">
        <f t="shared" si="18"/>
        <v>-447.91666666667413</v>
      </c>
      <c r="D241" s="17">
        <f t="shared" si="15"/>
        <v>-2777.7777777777778</v>
      </c>
      <c r="E241" s="11">
        <f t="shared" si="16"/>
        <v>-3225.6944444444521</v>
      </c>
      <c r="F241" s="16">
        <f t="shared" si="19"/>
        <v>355555.55555556156</v>
      </c>
    </row>
    <row r="242" spans="2:6" ht="31.9" customHeight="1" x14ac:dyDescent="0.5">
      <c r="B242" s="2">
        <f t="shared" si="17"/>
        <v>233</v>
      </c>
      <c r="C242" s="23">
        <f t="shared" si="18"/>
        <v>-444.44444444445196</v>
      </c>
      <c r="D242" s="17">
        <f t="shared" si="15"/>
        <v>-2777.7777777777778</v>
      </c>
      <c r="E242" s="11">
        <f t="shared" si="16"/>
        <v>-3222.2222222222299</v>
      </c>
      <c r="F242" s="16">
        <f t="shared" si="19"/>
        <v>352777.77777778381</v>
      </c>
    </row>
    <row r="243" spans="2:6" ht="31.9" customHeight="1" x14ac:dyDescent="0.5">
      <c r="B243" s="2">
        <f t="shared" si="17"/>
        <v>234</v>
      </c>
      <c r="C243" s="23">
        <f t="shared" si="18"/>
        <v>-440.97222222222979</v>
      </c>
      <c r="D243" s="17">
        <f t="shared" si="15"/>
        <v>-2777.7777777777778</v>
      </c>
      <c r="E243" s="11">
        <f t="shared" si="16"/>
        <v>-3218.7500000000077</v>
      </c>
      <c r="F243" s="16">
        <f t="shared" si="19"/>
        <v>350000.00000000605</v>
      </c>
    </row>
    <row r="244" spans="2:6" ht="31.9" customHeight="1" x14ac:dyDescent="0.5">
      <c r="B244" s="2">
        <f t="shared" si="17"/>
        <v>235</v>
      </c>
      <c r="C244" s="23">
        <f t="shared" si="18"/>
        <v>-437.50000000000756</v>
      </c>
      <c r="D244" s="17">
        <f t="shared" si="15"/>
        <v>-2777.7777777777778</v>
      </c>
      <c r="E244" s="11">
        <f t="shared" si="16"/>
        <v>-3215.2777777777856</v>
      </c>
      <c r="F244" s="16">
        <f t="shared" si="19"/>
        <v>347222.2222222283</v>
      </c>
    </row>
    <row r="245" spans="2:6" ht="31.9" customHeight="1" x14ac:dyDescent="0.5">
      <c r="B245" s="2">
        <f t="shared" si="17"/>
        <v>236</v>
      </c>
      <c r="C245" s="23">
        <f t="shared" si="18"/>
        <v>-434.02777777778539</v>
      </c>
      <c r="D245" s="17">
        <f t="shared" si="15"/>
        <v>-2777.7777777777778</v>
      </c>
      <c r="E245" s="11">
        <f t="shared" si="16"/>
        <v>-3211.8055555555634</v>
      </c>
      <c r="F245" s="16">
        <f t="shared" si="19"/>
        <v>344444.44444445055</v>
      </c>
    </row>
    <row r="246" spans="2:6" ht="31.9" customHeight="1" x14ac:dyDescent="0.5">
      <c r="B246" s="2">
        <f t="shared" si="17"/>
        <v>237</v>
      </c>
      <c r="C246" s="23">
        <f t="shared" si="18"/>
        <v>-430.55555555556322</v>
      </c>
      <c r="D246" s="17">
        <f t="shared" si="15"/>
        <v>-2777.7777777777778</v>
      </c>
      <c r="E246" s="11">
        <f t="shared" si="16"/>
        <v>-3208.3333333333412</v>
      </c>
      <c r="F246" s="16">
        <f t="shared" si="19"/>
        <v>341666.6666666728</v>
      </c>
    </row>
    <row r="247" spans="2:6" ht="31.9" customHeight="1" x14ac:dyDescent="0.5">
      <c r="B247" s="2">
        <f t="shared" si="17"/>
        <v>238</v>
      </c>
      <c r="C247" s="23">
        <f t="shared" si="18"/>
        <v>-427.08333333334099</v>
      </c>
      <c r="D247" s="17">
        <f t="shared" si="15"/>
        <v>-2777.7777777777778</v>
      </c>
      <c r="E247" s="11">
        <f t="shared" si="16"/>
        <v>-3204.8611111111186</v>
      </c>
      <c r="F247" s="16">
        <f t="shared" si="19"/>
        <v>338888.88888889505</v>
      </c>
    </row>
    <row r="248" spans="2:6" ht="31.9" customHeight="1" x14ac:dyDescent="0.5">
      <c r="B248" s="2">
        <f t="shared" si="17"/>
        <v>239</v>
      </c>
      <c r="C248" s="23">
        <f t="shared" si="18"/>
        <v>-423.61111111111882</v>
      </c>
      <c r="D248" s="17">
        <f t="shared" si="15"/>
        <v>-2777.7777777777778</v>
      </c>
      <c r="E248" s="11">
        <f t="shared" si="16"/>
        <v>-3201.3888888888969</v>
      </c>
      <c r="F248" s="16">
        <f t="shared" si="19"/>
        <v>336111.11111111729</v>
      </c>
    </row>
    <row r="249" spans="2:6" ht="31.9" customHeight="1" x14ac:dyDescent="0.5">
      <c r="B249" s="2">
        <f t="shared" si="17"/>
        <v>240</v>
      </c>
      <c r="C249" s="23">
        <f t="shared" si="18"/>
        <v>-420.13888888889664</v>
      </c>
      <c r="D249" s="17">
        <f t="shared" si="15"/>
        <v>-2777.7777777777778</v>
      </c>
      <c r="E249" s="11">
        <f t="shared" si="16"/>
        <v>-3197.9166666666742</v>
      </c>
      <c r="F249" s="16">
        <f t="shared" si="19"/>
        <v>333333.33333333954</v>
      </c>
    </row>
    <row r="250" spans="2:6" ht="31.9" customHeight="1" x14ac:dyDescent="0.5">
      <c r="B250" s="2">
        <f t="shared" si="17"/>
        <v>241</v>
      </c>
      <c r="C250" s="23">
        <f t="shared" si="18"/>
        <v>-416.66666666667442</v>
      </c>
      <c r="D250" s="17">
        <f t="shared" si="15"/>
        <v>-2777.7777777777778</v>
      </c>
      <c r="E250" s="11">
        <f t="shared" si="16"/>
        <v>-3194.4444444444521</v>
      </c>
      <c r="F250" s="16">
        <f t="shared" si="19"/>
        <v>330555.55555556179</v>
      </c>
    </row>
    <row r="251" spans="2:6" ht="31.9" customHeight="1" x14ac:dyDescent="0.5">
      <c r="B251" s="2">
        <f t="shared" si="17"/>
        <v>242</v>
      </c>
      <c r="C251" s="23">
        <f t="shared" si="18"/>
        <v>-413.19444444445224</v>
      </c>
      <c r="D251" s="17">
        <f t="shared" si="15"/>
        <v>-2777.7777777777778</v>
      </c>
      <c r="E251" s="11">
        <f t="shared" si="16"/>
        <v>-3190.9722222222299</v>
      </c>
      <c r="F251" s="16">
        <f t="shared" si="19"/>
        <v>327777.77777778404</v>
      </c>
    </row>
    <row r="252" spans="2:6" ht="31.9" customHeight="1" x14ac:dyDescent="0.5">
      <c r="B252" s="2">
        <f t="shared" si="17"/>
        <v>243</v>
      </c>
      <c r="C252" s="23">
        <f t="shared" si="18"/>
        <v>-409.72222222223007</v>
      </c>
      <c r="D252" s="17">
        <f t="shared" si="15"/>
        <v>-2777.7777777777778</v>
      </c>
      <c r="E252" s="11">
        <f t="shared" si="16"/>
        <v>-3187.5000000000077</v>
      </c>
      <c r="F252" s="16">
        <f t="shared" si="19"/>
        <v>325000.00000000629</v>
      </c>
    </row>
    <row r="253" spans="2:6" ht="31.9" customHeight="1" x14ac:dyDescent="0.5">
      <c r="B253" s="2">
        <f t="shared" si="17"/>
        <v>244</v>
      </c>
      <c r="C253" s="23">
        <f t="shared" si="18"/>
        <v>-406.25000000000784</v>
      </c>
      <c r="D253" s="17">
        <f t="shared" si="15"/>
        <v>-2777.7777777777778</v>
      </c>
      <c r="E253" s="11">
        <f t="shared" si="16"/>
        <v>-3184.0277777777856</v>
      </c>
      <c r="F253" s="16">
        <f t="shared" si="19"/>
        <v>322222.22222222853</v>
      </c>
    </row>
    <row r="254" spans="2:6" ht="31.9" customHeight="1" x14ac:dyDescent="0.5">
      <c r="B254" s="2">
        <f t="shared" si="17"/>
        <v>245</v>
      </c>
      <c r="C254" s="23">
        <f t="shared" si="18"/>
        <v>-402.77777777778567</v>
      </c>
      <c r="D254" s="17">
        <f t="shared" si="15"/>
        <v>-2777.7777777777778</v>
      </c>
      <c r="E254" s="11">
        <f t="shared" si="16"/>
        <v>-3180.5555555555634</v>
      </c>
      <c r="F254" s="16">
        <f t="shared" si="19"/>
        <v>319444.44444445078</v>
      </c>
    </row>
    <row r="255" spans="2:6" ht="31.9" customHeight="1" x14ac:dyDescent="0.5">
      <c r="B255" s="2">
        <f t="shared" si="17"/>
        <v>246</v>
      </c>
      <c r="C255" s="23">
        <f t="shared" si="18"/>
        <v>-399.3055555555635</v>
      </c>
      <c r="D255" s="17">
        <f t="shared" si="15"/>
        <v>-2777.7777777777778</v>
      </c>
      <c r="E255" s="11">
        <f t="shared" si="16"/>
        <v>-3177.0833333333412</v>
      </c>
      <c r="F255" s="16">
        <f t="shared" si="19"/>
        <v>316666.66666667303</v>
      </c>
    </row>
    <row r="256" spans="2:6" ht="31.9" customHeight="1" x14ac:dyDescent="0.5">
      <c r="B256" s="2">
        <f t="shared" si="17"/>
        <v>247</v>
      </c>
      <c r="C256" s="23">
        <f t="shared" si="18"/>
        <v>-395.83333333334127</v>
      </c>
      <c r="D256" s="17">
        <f t="shared" si="15"/>
        <v>-2777.7777777777778</v>
      </c>
      <c r="E256" s="11">
        <f t="shared" si="16"/>
        <v>-3173.611111111119</v>
      </c>
      <c r="F256" s="16">
        <f t="shared" si="19"/>
        <v>313888.88888889528</v>
      </c>
    </row>
    <row r="257" spans="2:6" ht="31.9" customHeight="1" x14ac:dyDescent="0.5">
      <c r="B257" s="2">
        <f t="shared" si="17"/>
        <v>248</v>
      </c>
      <c r="C257" s="23">
        <f t="shared" si="18"/>
        <v>-392.3611111111191</v>
      </c>
      <c r="D257" s="17">
        <f t="shared" si="15"/>
        <v>-2777.7777777777778</v>
      </c>
      <c r="E257" s="11">
        <f t="shared" si="16"/>
        <v>-3170.1388888888969</v>
      </c>
      <c r="F257" s="16">
        <f t="shared" si="19"/>
        <v>311111.11111111753</v>
      </c>
    </row>
    <row r="258" spans="2:6" ht="31.9" customHeight="1" x14ac:dyDescent="0.5">
      <c r="B258" s="2">
        <f t="shared" si="17"/>
        <v>249</v>
      </c>
      <c r="C258" s="23">
        <f t="shared" si="18"/>
        <v>-388.88888888889693</v>
      </c>
      <c r="D258" s="17">
        <f t="shared" si="15"/>
        <v>-2777.7777777777778</v>
      </c>
      <c r="E258" s="11">
        <f t="shared" si="16"/>
        <v>-3166.6666666666747</v>
      </c>
      <c r="F258" s="16">
        <f t="shared" si="19"/>
        <v>308333.33333333977</v>
      </c>
    </row>
    <row r="259" spans="2:6" ht="31.9" customHeight="1" x14ac:dyDescent="0.5">
      <c r="B259" s="2">
        <f t="shared" si="17"/>
        <v>250</v>
      </c>
      <c r="C259" s="23">
        <f t="shared" si="18"/>
        <v>-385.4166666666747</v>
      </c>
      <c r="D259" s="17">
        <f t="shared" ref="D259:D322" si="20">IF(B259&gt;$B$4,0,-($D$4+$F$4)/$B$4)</f>
        <v>-2777.7777777777778</v>
      </c>
      <c r="E259" s="11">
        <f t="shared" si="16"/>
        <v>-3163.1944444444525</v>
      </c>
      <c r="F259" s="16">
        <f t="shared" si="19"/>
        <v>305555.55555556202</v>
      </c>
    </row>
    <row r="260" spans="2:6" ht="31.9" customHeight="1" x14ac:dyDescent="0.5">
      <c r="B260" s="2">
        <f t="shared" si="17"/>
        <v>251</v>
      </c>
      <c r="C260" s="23">
        <f t="shared" si="18"/>
        <v>-381.94444444445253</v>
      </c>
      <c r="D260" s="17">
        <f t="shared" si="20"/>
        <v>-2777.7777777777778</v>
      </c>
      <c r="E260" s="11">
        <f t="shared" si="16"/>
        <v>-3159.7222222222304</v>
      </c>
      <c r="F260" s="16">
        <f t="shared" si="19"/>
        <v>302777.77777778427</v>
      </c>
    </row>
    <row r="261" spans="2:6" ht="31.9" customHeight="1" x14ac:dyDescent="0.5">
      <c r="B261" s="2">
        <f t="shared" si="17"/>
        <v>252</v>
      </c>
      <c r="C261" s="23">
        <f t="shared" si="18"/>
        <v>-378.47222222223036</v>
      </c>
      <c r="D261" s="17">
        <f t="shared" si="20"/>
        <v>-2777.7777777777778</v>
      </c>
      <c r="E261" s="11">
        <f t="shared" si="16"/>
        <v>-3156.2500000000082</v>
      </c>
      <c r="F261" s="16">
        <f t="shared" si="19"/>
        <v>300000.00000000652</v>
      </c>
    </row>
    <row r="262" spans="2:6" ht="31.9" customHeight="1" x14ac:dyDescent="0.5">
      <c r="B262" s="2">
        <f t="shared" si="17"/>
        <v>253</v>
      </c>
      <c r="C262" s="23">
        <f t="shared" si="18"/>
        <v>-375.00000000000813</v>
      </c>
      <c r="D262" s="17">
        <f t="shared" si="20"/>
        <v>-2777.7777777777778</v>
      </c>
      <c r="E262" s="11">
        <f t="shared" si="16"/>
        <v>-3152.777777777786</v>
      </c>
      <c r="F262" s="16">
        <f t="shared" si="19"/>
        <v>297222.22222222877</v>
      </c>
    </row>
    <row r="263" spans="2:6" ht="31.9" customHeight="1" x14ac:dyDescent="0.5">
      <c r="B263" s="2">
        <f t="shared" si="17"/>
        <v>254</v>
      </c>
      <c r="C263" s="23">
        <f t="shared" si="18"/>
        <v>-371.52777777778596</v>
      </c>
      <c r="D263" s="17">
        <f t="shared" si="20"/>
        <v>-2777.7777777777778</v>
      </c>
      <c r="E263" s="11">
        <f t="shared" si="16"/>
        <v>-3149.3055555555638</v>
      </c>
      <c r="F263" s="16">
        <f t="shared" si="19"/>
        <v>294444.44444445102</v>
      </c>
    </row>
    <row r="264" spans="2:6" ht="31.9" customHeight="1" x14ac:dyDescent="0.5">
      <c r="B264" s="2">
        <f t="shared" si="17"/>
        <v>255</v>
      </c>
      <c r="C264" s="23">
        <f t="shared" si="18"/>
        <v>-368.05555555556379</v>
      </c>
      <c r="D264" s="17">
        <f t="shared" si="20"/>
        <v>-2777.7777777777778</v>
      </c>
      <c r="E264" s="11">
        <f t="shared" si="16"/>
        <v>-3145.8333333333417</v>
      </c>
      <c r="F264" s="16">
        <f t="shared" si="19"/>
        <v>291666.66666667326</v>
      </c>
    </row>
    <row r="265" spans="2:6" ht="31.9" customHeight="1" x14ac:dyDescent="0.5">
      <c r="B265" s="2">
        <f t="shared" si="17"/>
        <v>256</v>
      </c>
      <c r="C265" s="23">
        <f t="shared" si="18"/>
        <v>-364.58333333334161</v>
      </c>
      <c r="D265" s="17">
        <f t="shared" si="20"/>
        <v>-2777.7777777777778</v>
      </c>
      <c r="E265" s="11">
        <f t="shared" si="16"/>
        <v>-3142.3611111111195</v>
      </c>
      <c r="F265" s="16">
        <f t="shared" si="19"/>
        <v>288888.88888889551</v>
      </c>
    </row>
    <row r="266" spans="2:6" ht="31.9" customHeight="1" x14ac:dyDescent="0.5">
      <c r="B266" s="2">
        <f t="shared" si="17"/>
        <v>257</v>
      </c>
      <c r="C266" s="23">
        <f t="shared" si="18"/>
        <v>-361.11111111111938</v>
      </c>
      <c r="D266" s="17">
        <f t="shared" si="20"/>
        <v>-2777.7777777777778</v>
      </c>
      <c r="E266" s="11">
        <f t="shared" si="16"/>
        <v>-3138.8888888888973</v>
      </c>
      <c r="F266" s="16">
        <f t="shared" si="19"/>
        <v>286111.11111111776</v>
      </c>
    </row>
    <row r="267" spans="2:6" ht="31.9" customHeight="1" x14ac:dyDescent="0.5">
      <c r="B267" s="2">
        <f t="shared" si="17"/>
        <v>258</v>
      </c>
      <c r="C267" s="23">
        <f t="shared" si="18"/>
        <v>-357.63888888889721</v>
      </c>
      <c r="D267" s="17">
        <f t="shared" si="20"/>
        <v>-2777.7777777777778</v>
      </c>
      <c r="E267" s="11">
        <f t="shared" ref="E267:E330" si="21">+C267+D267</f>
        <v>-3135.4166666666752</v>
      </c>
      <c r="F267" s="16">
        <f t="shared" si="19"/>
        <v>283333.33333334001</v>
      </c>
    </row>
    <row r="268" spans="2:6" ht="31.9" customHeight="1" x14ac:dyDescent="0.5">
      <c r="B268" s="2">
        <f t="shared" ref="B268:B331" si="22">+B267+1</f>
        <v>259</v>
      </c>
      <c r="C268" s="23">
        <f t="shared" ref="C268:C331" si="23">-F267*$C$4</f>
        <v>-354.16666666667504</v>
      </c>
      <c r="D268" s="17">
        <f t="shared" si="20"/>
        <v>-2777.7777777777778</v>
      </c>
      <c r="E268" s="11">
        <f t="shared" si="21"/>
        <v>-3131.944444444453</v>
      </c>
      <c r="F268" s="16">
        <f t="shared" ref="F268:F331" si="24">+F267+D268</f>
        <v>280555.55555556226</v>
      </c>
    </row>
    <row r="269" spans="2:6" ht="31.9" customHeight="1" x14ac:dyDescent="0.5">
      <c r="B269" s="2">
        <f t="shared" si="22"/>
        <v>260</v>
      </c>
      <c r="C269" s="23">
        <f t="shared" si="23"/>
        <v>-350.69444444445281</v>
      </c>
      <c r="D269" s="17">
        <f t="shared" si="20"/>
        <v>-2777.7777777777778</v>
      </c>
      <c r="E269" s="11">
        <f t="shared" si="21"/>
        <v>-3128.4722222222308</v>
      </c>
      <c r="F269" s="16">
        <f t="shared" si="24"/>
        <v>277777.7777777845</v>
      </c>
    </row>
    <row r="270" spans="2:6" ht="31.9" customHeight="1" x14ac:dyDescent="0.5">
      <c r="B270" s="2">
        <f t="shared" si="22"/>
        <v>261</v>
      </c>
      <c r="C270" s="23">
        <f t="shared" si="23"/>
        <v>-347.22222222223064</v>
      </c>
      <c r="D270" s="17">
        <f t="shared" si="20"/>
        <v>-2777.7777777777778</v>
      </c>
      <c r="E270" s="11">
        <f t="shared" si="21"/>
        <v>-3125.0000000000086</v>
      </c>
      <c r="F270" s="16">
        <f t="shared" si="24"/>
        <v>275000.00000000675</v>
      </c>
    </row>
    <row r="271" spans="2:6" ht="31.9" customHeight="1" x14ac:dyDescent="0.5">
      <c r="B271" s="2">
        <f t="shared" si="22"/>
        <v>262</v>
      </c>
      <c r="C271" s="23">
        <f t="shared" si="23"/>
        <v>-343.75000000000847</v>
      </c>
      <c r="D271" s="17">
        <f t="shared" si="20"/>
        <v>-2777.7777777777778</v>
      </c>
      <c r="E271" s="11">
        <f t="shared" si="21"/>
        <v>-3121.5277777777865</v>
      </c>
      <c r="F271" s="16">
        <f t="shared" si="24"/>
        <v>272222.222222229</v>
      </c>
    </row>
    <row r="272" spans="2:6" ht="31.9" customHeight="1" x14ac:dyDescent="0.5">
      <c r="B272" s="2">
        <f t="shared" si="22"/>
        <v>263</v>
      </c>
      <c r="C272" s="23">
        <f t="shared" si="23"/>
        <v>-340.27777777778624</v>
      </c>
      <c r="D272" s="17">
        <f t="shared" si="20"/>
        <v>-2777.7777777777778</v>
      </c>
      <c r="E272" s="11">
        <f t="shared" si="21"/>
        <v>-3118.0555555555638</v>
      </c>
      <c r="F272" s="16">
        <f t="shared" si="24"/>
        <v>269444.44444445125</v>
      </c>
    </row>
    <row r="273" spans="2:6" ht="31.9" customHeight="1" x14ac:dyDescent="0.5">
      <c r="B273" s="2">
        <f t="shared" si="22"/>
        <v>264</v>
      </c>
      <c r="C273" s="23">
        <f t="shared" si="23"/>
        <v>-336.80555555556407</v>
      </c>
      <c r="D273" s="17">
        <f t="shared" si="20"/>
        <v>-2777.7777777777778</v>
      </c>
      <c r="E273" s="11">
        <f t="shared" si="21"/>
        <v>-3114.5833333333421</v>
      </c>
      <c r="F273" s="16">
        <f t="shared" si="24"/>
        <v>266666.6666666735</v>
      </c>
    </row>
    <row r="274" spans="2:6" ht="31.9" customHeight="1" x14ac:dyDescent="0.5">
      <c r="B274" s="2">
        <f t="shared" si="22"/>
        <v>265</v>
      </c>
      <c r="C274" s="23">
        <f t="shared" si="23"/>
        <v>-333.3333333333419</v>
      </c>
      <c r="D274" s="17">
        <f t="shared" si="20"/>
        <v>-2777.7777777777778</v>
      </c>
      <c r="E274" s="11">
        <f t="shared" si="21"/>
        <v>-3111.1111111111195</v>
      </c>
      <c r="F274" s="16">
        <f t="shared" si="24"/>
        <v>263888.88888889574</v>
      </c>
    </row>
    <row r="275" spans="2:6" ht="31.9" customHeight="1" x14ac:dyDescent="0.5">
      <c r="B275" s="2">
        <f t="shared" si="22"/>
        <v>266</v>
      </c>
      <c r="C275" s="23">
        <f t="shared" si="23"/>
        <v>-329.86111111111967</v>
      </c>
      <c r="D275" s="17">
        <f t="shared" si="20"/>
        <v>-2777.7777777777778</v>
      </c>
      <c r="E275" s="11">
        <f t="shared" si="21"/>
        <v>-3107.6388888888973</v>
      </c>
      <c r="F275" s="16">
        <f t="shared" si="24"/>
        <v>261111.11111111796</v>
      </c>
    </row>
    <row r="276" spans="2:6" ht="31.9" customHeight="1" x14ac:dyDescent="0.5">
      <c r="B276" s="2">
        <f t="shared" si="22"/>
        <v>267</v>
      </c>
      <c r="C276" s="23">
        <f t="shared" si="23"/>
        <v>-326.38888888889744</v>
      </c>
      <c r="D276" s="17">
        <f t="shared" si="20"/>
        <v>-2777.7777777777778</v>
      </c>
      <c r="E276" s="11">
        <f t="shared" si="21"/>
        <v>-3104.1666666666752</v>
      </c>
      <c r="F276" s="16">
        <f t="shared" si="24"/>
        <v>258333.33333334018</v>
      </c>
    </row>
    <row r="277" spans="2:6" ht="31.9" customHeight="1" x14ac:dyDescent="0.5">
      <c r="B277" s="2">
        <f t="shared" si="22"/>
        <v>268</v>
      </c>
      <c r="C277" s="23">
        <f t="shared" si="23"/>
        <v>-322.91666666667521</v>
      </c>
      <c r="D277" s="17">
        <f t="shared" si="20"/>
        <v>-2777.7777777777778</v>
      </c>
      <c r="E277" s="11">
        <f t="shared" si="21"/>
        <v>-3100.694444444453</v>
      </c>
      <c r="F277" s="16">
        <f t="shared" si="24"/>
        <v>255555.5555555624</v>
      </c>
    </row>
    <row r="278" spans="2:6" ht="31.9" customHeight="1" x14ac:dyDescent="0.5">
      <c r="B278" s="2">
        <f t="shared" si="22"/>
        <v>269</v>
      </c>
      <c r="C278" s="23">
        <f t="shared" si="23"/>
        <v>-319.44444444445298</v>
      </c>
      <c r="D278" s="17">
        <f t="shared" si="20"/>
        <v>-2777.7777777777778</v>
      </c>
      <c r="E278" s="11">
        <f t="shared" si="21"/>
        <v>-3097.2222222222308</v>
      </c>
      <c r="F278" s="16">
        <f t="shared" si="24"/>
        <v>252777.77777778462</v>
      </c>
    </row>
    <row r="279" spans="2:6" ht="31.9" customHeight="1" x14ac:dyDescent="0.5">
      <c r="B279" s="2">
        <f t="shared" si="22"/>
        <v>270</v>
      </c>
      <c r="C279" s="23">
        <f t="shared" si="23"/>
        <v>-315.97222222223076</v>
      </c>
      <c r="D279" s="17">
        <f t="shared" si="20"/>
        <v>-2777.7777777777778</v>
      </c>
      <c r="E279" s="11">
        <f t="shared" si="21"/>
        <v>-3093.7500000000086</v>
      </c>
      <c r="F279" s="16">
        <f t="shared" si="24"/>
        <v>250000.00000000684</v>
      </c>
    </row>
    <row r="280" spans="2:6" ht="31.9" customHeight="1" x14ac:dyDescent="0.5">
      <c r="B280" s="2">
        <f t="shared" si="22"/>
        <v>271</v>
      </c>
      <c r="C280" s="23">
        <f t="shared" si="23"/>
        <v>-312.50000000000858</v>
      </c>
      <c r="D280" s="17">
        <f t="shared" si="20"/>
        <v>-2777.7777777777778</v>
      </c>
      <c r="E280" s="11">
        <f t="shared" si="21"/>
        <v>-3090.2777777777865</v>
      </c>
      <c r="F280" s="16">
        <f t="shared" si="24"/>
        <v>247222.22222222906</v>
      </c>
    </row>
    <row r="281" spans="2:6" ht="31.9" customHeight="1" x14ac:dyDescent="0.5">
      <c r="B281" s="2">
        <f t="shared" si="22"/>
        <v>272</v>
      </c>
      <c r="C281" s="23">
        <f t="shared" si="23"/>
        <v>-309.02777777778635</v>
      </c>
      <c r="D281" s="17">
        <f t="shared" si="20"/>
        <v>-2777.7777777777778</v>
      </c>
      <c r="E281" s="11">
        <f t="shared" si="21"/>
        <v>-3086.8055555555643</v>
      </c>
      <c r="F281" s="16">
        <f t="shared" si="24"/>
        <v>244444.44444445128</v>
      </c>
    </row>
    <row r="282" spans="2:6" ht="31.9" customHeight="1" x14ac:dyDescent="0.5">
      <c r="B282" s="2">
        <f t="shared" si="22"/>
        <v>273</v>
      </c>
      <c r="C282" s="23">
        <f t="shared" si="23"/>
        <v>-305.55555555556413</v>
      </c>
      <c r="D282" s="17">
        <f t="shared" si="20"/>
        <v>-2777.7777777777778</v>
      </c>
      <c r="E282" s="11">
        <f t="shared" si="21"/>
        <v>-3083.3333333333421</v>
      </c>
      <c r="F282" s="16">
        <f t="shared" si="24"/>
        <v>241666.6666666735</v>
      </c>
    </row>
    <row r="283" spans="2:6" ht="31.9" customHeight="1" x14ac:dyDescent="0.5">
      <c r="B283" s="2">
        <f t="shared" si="22"/>
        <v>274</v>
      </c>
      <c r="C283" s="23">
        <f t="shared" si="23"/>
        <v>-302.0833333333419</v>
      </c>
      <c r="D283" s="17">
        <f t="shared" si="20"/>
        <v>-2777.7777777777778</v>
      </c>
      <c r="E283" s="11">
        <f t="shared" si="21"/>
        <v>-3079.8611111111195</v>
      </c>
      <c r="F283" s="16">
        <f t="shared" si="24"/>
        <v>238888.88888889572</v>
      </c>
    </row>
    <row r="284" spans="2:6" ht="31.9" customHeight="1" x14ac:dyDescent="0.5">
      <c r="B284" s="2">
        <f t="shared" si="22"/>
        <v>275</v>
      </c>
      <c r="C284" s="23">
        <f t="shared" si="23"/>
        <v>-298.61111111111967</v>
      </c>
      <c r="D284" s="17">
        <f t="shared" si="20"/>
        <v>-2777.7777777777778</v>
      </c>
      <c r="E284" s="11">
        <f t="shared" si="21"/>
        <v>-3076.3888888888973</v>
      </c>
      <c r="F284" s="16">
        <f t="shared" si="24"/>
        <v>236111.11111111793</v>
      </c>
    </row>
    <row r="285" spans="2:6" ht="31.9" customHeight="1" x14ac:dyDescent="0.5">
      <c r="B285" s="2">
        <f t="shared" si="22"/>
        <v>276</v>
      </c>
      <c r="C285" s="23">
        <f t="shared" si="23"/>
        <v>-295.13888888889744</v>
      </c>
      <c r="D285" s="17">
        <f t="shared" si="20"/>
        <v>-2777.7777777777778</v>
      </c>
      <c r="E285" s="11">
        <f t="shared" si="21"/>
        <v>-3072.9166666666752</v>
      </c>
      <c r="F285" s="16">
        <f t="shared" si="24"/>
        <v>233333.33333334015</v>
      </c>
    </row>
    <row r="286" spans="2:6" ht="31.9" customHeight="1" x14ac:dyDescent="0.5">
      <c r="B286" s="2">
        <f t="shared" si="22"/>
        <v>277</v>
      </c>
      <c r="C286" s="23">
        <f t="shared" si="23"/>
        <v>-291.66666666667521</v>
      </c>
      <c r="D286" s="17">
        <f t="shared" si="20"/>
        <v>-2777.7777777777778</v>
      </c>
      <c r="E286" s="11">
        <f t="shared" si="21"/>
        <v>-3069.444444444453</v>
      </c>
      <c r="F286" s="16">
        <f t="shared" si="24"/>
        <v>230555.55555556237</v>
      </c>
    </row>
    <row r="287" spans="2:6" ht="31.9" customHeight="1" x14ac:dyDescent="0.5">
      <c r="B287" s="2">
        <f t="shared" si="22"/>
        <v>278</v>
      </c>
      <c r="C287" s="23">
        <f t="shared" si="23"/>
        <v>-288.19444444445298</v>
      </c>
      <c r="D287" s="17">
        <f t="shared" si="20"/>
        <v>-2777.7777777777778</v>
      </c>
      <c r="E287" s="11">
        <f t="shared" si="21"/>
        <v>-3065.9722222222308</v>
      </c>
      <c r="F287" s="16">
        <f t="shared" si="24"/>
        <v>227777.77777778459</v>
      </c>
    </row>
    <row r="288" spans="2:6" ht="31.9" customHeight="1" x14ac:dyDescent="0.5">
      <c r="B288" s="2">
        <f t="shared" si="22"/>
        <v>279</v>
      </c>
      <c r="C288" s="23">
        <f t="shared" si="23"/>
        <v>-284.72222222223076</v>
      </c>
      <c r="D288" s="17">
        <f t="shared" si="20"/>
        <v>-2777.7777777777778</v>
      </c>
      <c r="E288" s="11">
        <f t="shared" si="21"/>
        <v>-3062.5000000000086</v>
      </c>
      <c r="F288" s="16">
        <f t="shared" si="24"/>
        <v>225000.00000000681</v>
      </c>
    </row>
    <row r="289" spans="2:6" ht="31.9" customHeight="1" x14ac:dyDescent="0.5">
      <c r="B289" s="2">
        <f t="shared" si="22"/>
        <v>280</v>
      </c>
      <c r="C289" s="23">
        <f t="shared" si="23"/>
        <v>-281.25000000000853</v>
      </c>
      <c r="D289" s="17">
        <f t="shared" si="20"/>
        <v>-2777.7777777777778</v>
      </c>
      <c r="E289" s="11">
        <f t="shared" si="21"/>
        <v>-3059.0277777777865</v>
      </c>
      <c r="F289" s="16">
        <f t="shared" si="24"/>
        <v>222222.22222222903</v>
      </c>
    </row>
    <row r="290" spans="2:6" ht="31.9" customHeight="1" x14ac:dyDescent="0.5">
      <c r="B290" s="2">
        <f t="shared" si="22"/>
        <v>281</v>
      </c>
      <c r="C290" s="23">
        <f t="shared" si="23"/>
        <v>-277.7777777777863</v>
      </c>
      <c r="D290" s="17">
        <f t="shared" si="20"/>
        <v>-2777.7777777777778</v>
      </c>
      <c r="E290" s="11">
        <f t="shared" si="21"/>
        <v>-3055.5555555555643</v>
      </c>
      <c r="F290" s="16">
        <f t="shared" si="24"/>
        <v>219444.44444445125</v>
      </c>
    </row>
    <row r="291" spans="2:6" ht="31.9" customHeight="1" x14ac:dyDescent="0.5">
      <c r="B291" s="2">
        <f t="shared" si="22"/>
        <v>282</v>
      </c>
      <c r="C291" s="23">
        <f t="shared" si="23"/>
        <v>-274.30555555556407</v>
      </c>
      <c r="D291" s="17">
        <f t="shared" si="20"/>
        <v>-2777.7777777777778</v>
      </c>
      <c r="E291" s="11">
        <f t="shared" si="21"/>
        <v>-3052.0833333333421</v>
      </c>
      <c r="F291" s="16">
        <f t="shared" si="24"/>
        <v>216666.66666667347</v>
      </c>
    </row>
    <row r="292" spans="2:6" ht="31.9" customHeight="1" x14ac:dyDescent="0.5">
      <c r="B292" s="2">
        <f t="shared" si="22"/>
        <v>283</v>
      </c>
      <c r="C292" s="23">
        <f t="shared" si="23"/>
        <v>-270.83333333334184</v>
      </c>
      <c r="D292" s="17">
        <f t="shared" si="20"/>
        <v>-2777.7777777777778</v>
      </c>
      <c r="E292" s="11">
        <f t="shared" si="21"/>
        <v>-3048.6111111111195</v>
      </c>
      <c r="F292" s="16">
        <f t="shared" si="24"/>
        <v>213888.88888889569</v>
      </c>
    </row>
    <row r="293" spans="2:6" ht="31.9" customHeight="1" x14ac:dyDescent="0.5">
      <c r="B293" s="2">
        <f t="shared" si="22"/>
        <v>284</v>
      </c>
      <c r="C293" s="23">
        <f t="shared" si="23"/>
        <v>-267.36111111111961</v>
      </c>
      <c r="D293" s="17">
        <f t="shared" si="20"/>
        <v>-2777.7777777777778</v>
      </c>
      <c r="E293" s="11">
        <f t="shared" si="21"/>
        <v>-3045.1388888888973</v>
      </c>
      <c r="F293" s="16">
        <f t="shared" si="24"/>
        <v>211111.11111111791</v>
      </c>
    </row>
    <row r="294" spans="2:6" ht="31.9" customHeight="1" x14ac:dyDescent="0.5">
      <c r="B294" s="2">
        <f t="shared" si="22"/>
        <v>285</v>
      </c>
      <c r="C294" s="23">
        <f t="shared" si="23"/>
        <v>-263.88888888889738</v>
      </c>
      <c r="D294" s="17">
        <f t="shared" si="20"/>
        <v>-2777.7777777777778</v>
      </c>
      <c r="E294" s="11">
        <f t="shared" si="21"/>
        <v>-3041.6666666666752</v>
      </c>
      <c r="F294" s="16">
        <f t="shared" si="24"/>
        <v>208333.33333334012</v>
      </c>
    </row>
    <row r="295" spans="2:6" ht="31.9" customHeight="1" x14ac:dyDescent="0.5">
      <c r="B295" s="2">
        <f t="shared" si="22"/>
        <v>286</v>
      </c>
      <c r="C295" s="23">
        <f t="shared" si="23"/>
        <v>-260.41666666667516</v>
      </c>
      <c r="D295" s="17">
        <f t="shared" si="20"/>
        <v>-2777.7777777777778</v>
      </c>
      <c r="E295" s="11">
        <f t="shared" si="21"/>
        <v>-3038.194444444453</v>
      </c>
      <c r="F295" s="16">
        <f t="shared" si="24"/>
        <v>205555.55555556234</v>
      </c>
    </row>
    <row r="296" spans="2:6" ht="31.9" customHeight="1" x14ac:dyDescent="0.5">
      <c r="B296" s="2">
        <f t="shared" si="22"/>
        <v>287</v>
      </c>
      <c r="C296" s="23">
        <f t="shared" si="23"/>
        <v>-256.94444444445293</v>
      </c>
      <c r="D296" s="17">
        <f t="shared" si="20"/>
        <v>-2777.7777777777778</v>
      </c>
      <c r="E296" s="11">
        <f t="shared" si="21"/>
        <v>-3034.7222222222308</v>
      </c>
      <c r="F296" s="16">
        <f t="shared" si="24"/>
        <v>202777.77777778456</v>
      </c>
    </row>
    <row r="297" spans="2:6" ht="31.9" customHeight="1" x14ac:dyDescent="0.5">
      <c r="B297" s="2">
        <f t="shared" si="22"/>
        <v>288</v>
      </c>
      <c r="C297" s="23">
        <f t="shared" si="23"/>
        <v>-253.4722222222307</v>
      </c>
      <c r="D297" s="17">
        <f t="shared" si="20"/>
        <v>-2777.7777777777778</v>
      </c>
      <c r="E297" s="11">
        <f t="shared" si="21"/>
        <v>-3031.2500000000086</v>
      </c>
      <c r="F297" s="16">
        <f t="shared" si="24"/>
        <v>200000.00000000678</v>
      </c>
    </row>
    <row r="298" spans="2:6" ht="31.9" customHeight="1" x14ac:dyDescent="0.5">
      <c r="B298" s="2">
        <f t="shared" si="22"/>
        <v>289</v>
      </c>
      <c r="C298" s="23">
        <f t="shared" si="23"/>
        <v>-250.00000000000847</v>
      </c>
      <c r="D298" s="17">
        <f t="shared" si="20"/>
        <v>-2777.7777777777778</v>
      </c>
      <c r="E298" s="11">
        <f t="shared" si="21"/>
        <v>-3027.7777777777865</v>
      </c>
      <c r="F298" s="16">
        <f t="shared" si="24"/>
        <v>197222.222222229</v>
      </c>
    </row>
    <row r="299" spans="2:6" ht="31.9" customHeight="1" x14ac:dyDescent="0.5">
      <c r="B299" s="2">
        <f t="shared" si="22"/>
        <v>290</v>
      </c>
      <c r="C299" s="23">
        <f t="shared" si="23"/>
        <v>-246.52777777778627</v>
      </c>
      <c r="D299" s="17">
        <f t="shared" si="20"/>
        <v>-2777.7777777777778</v>
      </c>
      <c r="E299" s="11">
        <f t="shared" si="21"/>
        <v>-3024.3055555555643</v>
      </c>
      <c r="F299" s="16">
        <f t="shared" si="24"/>
        <v>194444.44444445122</v>
      </c>
    </row>
    <row r="300" spans="2:6" ht="31.9" customHeight="1" x14ac:dyDescent="0.5">
      <c r="B300" s="2">
        <f t="shared" si="22"/>
        <v>291</v>
      </c>
      <c r="C300" s="23">
        <f t="shared" si="23"/>
        <v>-243.05555555556404</v>
      </c>
      <c r="D300" s="17">
        <f t="shared" si="20"/>
        <v>-2777.7777777777778</v>
      </c>
      <c r="E300" s="11">
        <f t="shared" si="21"/>
        <v>-3020.8333333333417</v>
      </c>
      <c r="F300" s="16">
        <f t="shared" si="24"/>
        <v>191666.66666667344</v>
      </c>
    </row>
    <row r="301" spans="2:6" ht="31.9" customHeight="1" x14ac:dyDescent="0.5">
      <c r="B301" s="2">
        <f t="shared" si="22"/>
        <v>292</v>
      </c>
      <c r="C301" s="23">
        <f t="shared" si="23"/>
        <v>-239.58333333334181</v>
      </c>
      <c r="D301" s="17">
        <f t="shared" si="20"/>
        <v>-2777.7777777777778</v>
      </c>
      <c r="E301" s="11">
        <f t="shared" si="21"/>
        <v>-3017.3611111111195</v>
      </c>
      <c r="F301" s="16">
        <f t="shared" si="24"/>
        <v>188888.88888889566</v>
      </c>
    </row>
    <row r="302" spans="2:6" ht="31.9" customHeight="1" x14ac:dyDescent="0.5">
      <c r="B302" s="2">
        <f t="shared" si="22"/>
        <v>293</v>
      </c>
      <c r="C302" s="23">
        <f t="shared" si="23"/>
        <v>-236.11111111111958</v>
      </c>
      <c r="D302" s="17">
        <f t="shared" si="20"/>
        <v>-2777.7777777777778</v>
      </c>
      <c r="E302" s="11">
        <f t="shared" si="21"/>
        <v>-3013.8888888888973</v>
      </c>
      <c r="F302" s="16">
        <f t="shared" si="24"/>
        <v>186111.11111111788</v>
      </c>
    </row>
    <row r="303" spans="2:6" ht="31.9" customHeight="1" x14ac:dyDescent="0.5">
      <c r="B303" s="2">
        <f t="shared" si="22"/>
        <v>294</v>
      </c>
      <c r="C303" s="23">
        <f t="shared" si="23"/>
        <v>-232.63888888889736</v>
      </c>
      <c r="D303" s="17">
        <f t="shared" si="20"/>
        <v>-2777.7777777777778</v>
      </c>
      <c r="E303" s="11">
        <f t="shared" si="21"/>
        <v>-3010.4166666666752</v>
      </c>
      <c r="F303" s="16">
        <f t="shared" si="24"/>
        <v>183333.3333333401</v>
      </c>
    </row>
    <row r="304" spans="2:6" ht="31.9" customHeight="1" x14ac:dyDescent="0.5">
      <c r="B304" s="2">
        <f t="shared" si="22"/>
        <v>295</v>
      </c>
      <c r="C304" s="23">
        <f t="shared" si="23"/>
        <v>-229.16666666667513</v>
      </c>
      <c r="D304" s="17">
        <f t="shared" si="20"/>
        <v>-2777.7777777777778</v>
      </c>
      <c r="E304" s="11">
        <f t="shared" si="21"/>
        <v>-3006.944444444453</v>
      </c>
      <c r="F304" s="16">
        <f t="shared" si="24"/>
        <v>180555.55555556231</v>
      </c>
    </row>
    <row r="305" spans="2:6" ht="31.9" customHeight="1" x14ac:dyDescent="0.5">
      <c r="B305" s="2">
        <f t="shared" si="22"/>
        <v>296</v>
      </c>
      <c r="C305" s="23">
        <f t="shared" si="23"/>
        <v>-225.6944444444529</v>
      </c>
      <c r="D305" s="17">
        <f t="shared" si="20"/>
        <v>-2777.7777777777778</v>
      </c>
      <c r="E305" s="11">
        <f t="shared" si="21"/>
        <v>-3003.4722222222308</v>
      </c>
      <c r="F305" s="16">
        <f t="shared" si="24"/>
        <v>177777.77777778453</v>
      </c>
    </row>
    <row r="306" spans="2:6" ht="31.9" customHeight="1" x14ac:dyDescent="0.5">
      <c r="B306" s="2">
        <f t="shared" si="22"/>
        <v>297</v>
      </c>
      <c r="C306" s="23">
        <f t="shared" si="23"/>
        <v>-222.22222222223067</v>
      </c>
      <c r="D306" s="17">
        <f t="shared" si="20"/>
        <v>-2777.7777777777778</v>
      </c>
      <c r="E306" s="11">
        <f t="shared" si="21"/>
        <v>-3000.0000000000086</v>
      </c>
      <c r="F306" s="16">
        <f t="shared" si="24"/>
        <v>175000.00000000675</v>
      </c>
    </row>
    <row r="307" spans="2:6" ht="31.9" customHeight="1" x14ac:dyDescent="0.5">
      <c r="B307" s="2">
        <f t="shared" si="22"/>
        <v>298</v>
      </c>
      <c r="C307" s="23">
        <f t="shared" si="23"/>
        <v>-218.75000000000844</v>
      </c>
      <c r="D307" s="17">
        <f t="shared" si="20"/>
        <v>-2777.7777777777778</v>
      </c>
      <c r="E307" s="11">
        <f t="shared" si="21"/>
        <v>-2996.5277777777865</v>
      </c>
      <c r="F307" s="16">
        <f t="shared" si="24"/>
        <v>172222.22222222897</v>
      </c>
    </row>
    <row r="308" spans="2:6" ht="31.9" customHeight="1" x14ac:dyDescent="0.5">
      <c r="B308" s="2">
        <f t="shared" si="22"/>
        <v>299</v>
      </c>
      <c r="C308" s="23">
        <f t="shared" si="23"/>
        <v>-215.27777777778621</v>
      </c>
      <c r="D308" s="17">
        <f t="shared" si="20"/>
        <v>-2777.7777777777778</v>
      </c>
      <c r="E308" s="11">
        <f t="shared" si="21"/>
        <v>-2993.0555555555638</v>
      </c>
      <c r="F308" s="16">
        <f t="shared" si="24"/>
        <v>169444.44444445119</v>
      </c>
    </row>
    <row r="309" spans="2:6" ht="31.9" customHeight="1" x14ac:dyDescent="0.5">
      <c r="B309" s="2">
        <f t="shared" si="22"/>
        <v>300</v>
      </c>
      <c r="C309" s="23">
        <f t="shared" si="23"/>
        <v>-211.80555555556398</v>
      </c>
      <c r="D309" s="17">
        <f t="shared" si="20"/>
        <v>-2777.7777777777778</v>
      </c>
      <c r="E309" s="11">
        <f t="shared" si="21"/>
        <v>-2989.5833333333417</v>
      </c>
      <c r="F309" s="16">
        <f t="shared" si="24"/>
        <v>166666.66666667341</v>
      </c>
    </row>
    <row r="310" spans="2:6" ht="31.9" customHeight="1" x14ac:dyDescent="0.5">
      <c r="B310" s="2">
        <f t="shared" si="22"/>
        <v>301</v>
      </c>
      <c r="C310" s="23">
        <f t="shared" si="23"/>
        <v>-208.33333333334176</v>
      </c>
      <c r="D310" s="17">
        <f t="shared" si="20"/>
        <v>-2777.7777777777778</v>
      </c>
      <c r="E310" s="11">
        <f t="shared" si="21"/>
        <v>-2986.1111111111195</v>
      </c>
      <c r="F310" s="16">
        <f t="shared" si="24"/>
        <v>163888.88888889563</v>
      </c>
    </row>
    <row r="311" spans="2:6" ht="31.9" customHeight="1" x14ac:dyDescent="0.5">
      <c r="B311" s="2">
        <f t="shared" si="22"/>
        <v>302</v>
      </c>
      <c r="C311" s="23">
        <f t="shared" si="23"/>
        <v>-204.86111111111953</v>
      </c>
      <c r="D311" s="17">
        <f t="shared" si="20"/>
        <v>-2777.7777777777778</v>
      </c>
      <c r="E311" s="11">
        <f t="shared" si="21"/>
        <v>-2982.6388888888973</v>
      </c>
      <c r="F311" s="16">
        <f t="shared" si="24"/>
        <v>161111.11111111785</v>
      </c>
    </row>
    <row r="312" spans="2:6" ht="31.9" customHeight="1" x14ac:dyDescent="0.5">
      <c r="B312" s="2">
        <f t="shared" si="22"/>
        <v>303</v>
      </c>
      <c r="C312" s="23">
        <f t="shared" si="23"/>
        <v>-201.38888888889733</v>
      </c>
      <c r="D312" s="17">
        <f t="shared" si="20"/>
        <v>-2777.7777777777778</v>
      </c>
      <c r="E312" s="11">
        <f t="shared" si="21"/>
        <v>-2979.1666666666752</v>
      </c>
      <c r="F312" s="16">
        <f t="shared" si="24"/>
        <v>158333.33333334007</v>
      </c>
    </row>
    <row r="313" spans="2:6" ht="31.9" customHeight="1" x14ac:dyDescent="0.5">
      <c r="B313" s="2">
        <f t="shared" si="22"/>
        <v>304</v>
      </c>
      <c r="C313" s="23">
        <f t="shared" si="23"/>
        <v>-197.9166666666751</v>
      </c>
      <c r="D313" s="17">
        <f t="shared" si="20"/>
        <v>-2777.7777777777778</v>
      </c>
      <c r="E313" s="11">
        <f t="shared" si="21"/>
        <v>-2975.694444444453</v>
      </c>
      <c r="F313" s="16">
        <f t="shared" si="24"/>
        <v>155555.55555556229</v>
      </c>
    </row>
    <row r="314" spans="2:6" ht="31.9" customHeight="1" x14ac:dyDescent="0.5">
      <c r="B314" s="2">
        <f t="shared" si="22"/>
        <v>305</v>
      </c>
      <c r="C314" s="23">
        <f t="shared" si="23"/>
        <v>-194.44444444445287</v>
      </c>
      <c r="D314" s="17">
        <f t="shared" si="20"/>
        <v>-2777.7777777777778</v>
      </c>
      <c r="E314" s="11">
        <f t="shared" si="21"/>
        <v>-2972.2222222222308</v>
      </c>
      <c r="F314" s="16">
        <f t="shared" si="24"/>
        <v>152777.7777777845</v>
      </c>
    </row>
    <row r="315" spans="2:6" ht="31.9" customHeight="1" x14ac:dyDescent="0.5">
      <c r="B315" s="2">
        <f t="shared" si="22"/>
        <v>306</v>
      </c>
      <c r="C315" s="23">
        <f t="shared" si="23"/>
        <v>-190.97222222223064</v>
      </c>
      <c r="D315" s="17">
        <f t="shared" si="20"/>
        <v>-2777.7777777777778</v>
      </c>
      <c r="E315" s="11">
        <f t="shared" si="21"/>
        <v>-2968.7500000000086</v>
      </c>
      <c r="F315" s="16">
        <f t="shared" si="24"/>
        <v>150000.00000000672</v>
      </c>
    </row>
    <row r="316" spans="2:6" ht="31.9" customHeight="1" x14ac:dyDescent="0.5">
      <c r="B316" s="2">
        <f t="shared" si="22"/>
        <v>307</v>
      </c>
      <c r="C316" s="23">
        <f t="shared" si="23"/>
        <v>-187.50000000000841</v>
      </c>
      <c r="D316" s="17">
        <f t="shared" si="20"/>
        <v>-2777.7777777777778</v>
      </c>
      <c r="E316" s="11">
        <f t="shared" si="21"/>
        <v>-2965.2777777777865</v>
      </c>
      <c r="F316" s="16">
        <f t="shared" si="24"/>
        <v>147222.22222222894</v>
      </c>
    </row>
    <row r="317" spans="2:6" ht="31.9" customHeight="1" x14ac:dyDescent="0.5">
      <c r="B317" s="2">
        <f t="shared" si="22"/>
        <v>308</v>
      </c>
      <c r="C317" s="23">
        <f t="shared" si="23"/>
        <v>-184.02777777778618</v>
      </c>
      <c r="D317" s="17">
        <f t="shared" si="20"/>
        <v>-2777.7777777777778</v>
      </c>
      <c r="E317" s="11">
        <f t="shared" si="21"/>
        <v>-2961.8055555555638</v>
      </c>
      <c r="F317" s="16">
        <f t="shared" si="24"/>
        <v>144444.44444445116</v>
      </c>
    </row>
    <row r="318" spans="2:6" ht="31.9" customHeight="1" x14ac:dyDescent="0.5">
      <c r="B318" s="2">
        <f t="shared" si="22"/>
        <v>309</v>
      </c>
      <c r="C318" s="23">
        <f t="shared" si="23"/>
        <v>-180.55555555556396</v>
      </c>
      <c r="D318" s="17">
        <f t="shared" si="20"/>
        <v>-2777.7777777777778</v>
      </c>
      <c r="E318" s="11">
        <f t="shared" si="21"/>
        <v>-2958.3333333333417</v>
      </c>
      <c r="F318" s="16">
        <f t="shared" si="24"/>
        <v>141666.66666667338</v>
      </c>
    </row>
    <row r="319" spans="2:6" ht="31.9" customHeight="1" x14ac:dyDescent="0.5">
      <c r="B319" s="2">
        <f t="shared" si="22"/>
        <v>310</v>
      </c>
      <c r="C319" s="23">
        <f t="shared" si="23"/>
        <v>-177.08333333334173</v>
      </c>
      <c r="D319" s="17">
        <f t="shared" si="20"/>
        <v>-2777.7777777777778</v>
      </c>
      <c r="E319" s="11">
        <f t="shared" si="21"/>
        <v>-2954.8611111111195</v>
      </c>
      <c r="F319" s="16">
        <f t="shared" si="24"/>
        <v>138888.8888888956</v>
      </c>
    </row>
    <row r="320" spans="2:6" ht="31.9" customHeight="1" x14ac:dyDescent="0.5">
      <c r="B320" s="2">
        <f t="shared" si="22"/>
        <v>311</v>
      </c>
      <c r="C320" s="23">
        <f t="shared" si="23"/>
        <v>-173.6111111111195</v>
      </c>
      <c r="D320" s="17">
        <f t="shared" si="20"/>
        <v>-2777.7777777777778</v>
      </c>
      <c r="E320" s="11">
        <f t="shared" si="21"/>
        <v>-2951.3888888888973</v>
      </c>
      <c r="F320" s="16">
        <f t="shared" si="24"/>
        <v>136111.11111111782</v>
      </c>
    </row>
    <row r="321" spans="2:6" ht="31.9" customHeight="1" x14ac:dyDescent="0.5">
      <c r="B321" s="2">
        <f t="shared" si="22"/>
        <v>312</v>
      </c>
      <c r="C321" s="23">
        <f t="shared" si="23"/>
        <v>-170.13888888889727</v>
      </c>
      <c r="D321" s="17">
        <f t="shared" si="20"/>
        <v>-2777.7777777777778</v>
      </c>
      <c r="E321" s="11">
        <f t="shared" si="21"/>
        <v>-2947.9166666666752</v>
      </c>
      <c r="F321" s="16">
        <f t="shared" si="24"/>
        <v>133333.33333334004</v>
      </c>
    </row>
    <row r="322" spans="2:6" ht="31.9" customHeight="1" x14ac:dyDescent="0.5">
      <c r="B322" s="2">
        <f t="shared" si="22"/>
        <v>313</v>
      </c>
      <c r="C322" s="23">
        <f t="shared" si="23"/>
        <v>-166.66666666667504</v>
      </c>
      <c r="D322" s="17">
        <f t="shared" si="20"/>
        <v>-2777.7777777777778</v>
      </c>
      <c r="E322" s="11">
        <f t="shared" si="21"/>
        <v>-2944.444444444453</v>
      </c>
      <c r="F322" s="16">
        <f t="shared" si="24"/>
        <v>130555.55555556226</v>
      </c>
    </row>
    <row r="323" spans="2:6" ht="31.9" customHeight="1" x14ac:dyDescent="0.5">
      <c r="B323" s="2">
        <f t="shared" si="22"/>
        <v>314</v>
      </c>
      <c r="C323" s="23">
        <f t="shared" si="23"/>
        <v>-163.19444444445281</v>
      </c>
      <c r="D323" s="17">
        <f t="shared" ref="D323:D369" si="25">IF(B323&gt;$B$4,0,-($D$4+$F$4)/$B$4)</f>
        <v>-2777.7777777777778</v>
      </c>
      <c r="E323" s="11">
        <f t="shared" si="21"/>
        <v>-2940.9722222222308</v>
      </c>
      <c r="F323" s="16">
        <f t="shared" si="24"/>
        <v>127777.77777778447</v>
      </c>
    </row>
    <row r="324" spans="2:6" ht="31.9" customHeight="1" x14ac:dyDescent="0.5">
      <c r="B324" s="2">
        <f t="shared" si="22"/>
        <v>315</v>
      </c>
      <c r="C324" s="23">
        <f t="shared" si="23"/>
        <v>-159.72222222223058</v>
      </c>
      <c r="D324" s="17">
        <f t="shared" si="25"/>
        <v>-2777.7777777777778</v>
      </c>
      <c r="E324" s="11">
        <f t="shared" si="21"/>
        <v>-2937.5000000000082</v>
      </c>
      <c r="F324" s="16">
        <f t="shared" si="24"/>
        <v>125000.00000000669</v>
      </c>
    </row>
    <row r="325" spans="2:6" ht="31.9" customHeight="1" x14ac:dyDescent="0.5">
      <c r="B325" s="2">
        <f t="shared" si="22"/>
        <v>316</v>
      </c>
      <c r="C325" s="23">
        <f t="shared" si="23"/>
        <v>-156.25000000000838</v>
      </c>
      <c r="D325" s="17">
        <f t="shared" si="25"/>
        <v>-2777.7777777777778</v>
      </c>
      <c r="E325" s="11">
        <f t="shared" si="21"/>
        <v>-2934.027777777786</v>
      </c>
      <c r="F325" s="16">
        <f t="shared" si="24"/>
        <v>122222.22222222891</v>
      </c>
    </row>
    <row r="326" spans="2:6" ht="31.9" customHeight="1" x14ac:dyDescent="0.5">
      <c r="B326" s="2">
        <f t="shared" si="22"/>
        <v>317</v>
      </c>
      <c r="C326" s="23">
        <f t="shared" si="23"/>
        <v>-152.77777777778616</v>
      </c>
      <c r="D326" s="17">
        <f t="shared" si="25"/>
        <v>-2777.7777777777778</v>
      </c>
      <c r="E326" s="11">
        <f t="shared" si="21"/>
        <v>-2930.5555555555638</v>
      </c>
      <c r="F326" s="16">
        <f t="shared" si="24"/>
        <v>119444.44444445113</v>
      </c>
    </row>
    <row r="327" spans="2:6" ht="31.9" customHeight="1" x14ac:dyDescent="0.5">
      <c r="B327" s="2">
        <f t="shared" si="22"/>
        <v>318</v>
      </c>
      <c r="C327" s="23">
        <f t="shared" si="23"/>
        <v>-149.30555555556393</v>
      </c>
      <c r="D327" s="17">
        <f t="shared" si="25"/>
        <v>-2777.7777777777778</v>
      </c>
      <c r="E327" s="11">
        <f t="shared" si="21"/>
        <v>-2927.0833333333417</v>
      </c>
      <c r="F327" s="16">
        <f t="shared" si="24"/>
        <v>116666.66666667335</v>
      </c>
    </row>
    <row r="328" spans="2:6" ht="31.9" customHeight="1" x14ac:dyDescent="0.5">
      <c r="B328" s="2">
        <f t="shared" si="22"/>
        <v>319</v>
      </c>
      <c r="C328" s="23">
        <f t="shared" si="23"/>
        <v>-145.8333333333417</v>
      </c>
      <c r="D328" s="17">
        <f t="shared" si="25"/>
        <v>-2777.7777777777778</v>
      </c>
      <c r="E328" s="11">
        <f t="shared" si="21"/>
        <v>-2923.6111111111195</v>
      </c>
      <c r="F328" s="16">
        <f t="shared" si="24"/>
        <v>113888.88888889557</v>
      </c>
    </row>
    <row r="329" spans="2:6" ht="31.9" customHeight="1" x14ac:dyDescent="0.5">
      <c r="B329" s="2">
        <f t="shared" si="22"/>
        <v>320</v>
      </c>
      <c r="C329" s="23">
        <f t="shared" si="23"/>
        <v>-142.36111111111947</v>
      </c>
      <c r="D329" s="17">
        <f t="shared" si="25"/>
        <v>-2777.7777777777778</v>
      </c>
      <c r="E329" s="11">
        <f t="shared" si="21"/>
        <v>-2920.1388888888973</v>
      </c>
      <c r="F329" s="16">
        <f t="shared" si="24"/>
        <v>111111.11111111779</v>
      </c>
    </row>
    <row r="330" spans="2:6" ht="31.9" customHeight="1" x14ac:dyDescent="0.5">
      <c r="B330" s="2">
        <f t="shared" si="22"/>
        <v>321</v>
      </c>
      <c r="C330" s="23">
        <f t="shared" si="23"/>
        <v>-138.88888888889724</v>
      </c>
      <c r="D330" s="17">
        <f t="shared" si="25"/>
        <v>-2777.7777777777778</v>
      </c>
      <c r="E330" s="11">
        <f t="shared" si="21"/>
        <v>-2916.6666666666752</v>
      </c>
      <c r="F330" s="16">
        <f t="shared" si="24"/>
        <v>108333.33333334001</v>
      </c>
    </row>
    <row r="331" spans="2:6" ht="31.9" customHeight="1" x14ac:dyDescent="0.5">
      <c r="B331" s="2">
        <f t="shared" si="22"/>
        <v>322</v>
      </c>
      <c r="C331" s="23">
        <f t="shared" si="23"/>
        <v>-135.41666666667501</v>
      </c>
      <c r="D331" s="17">
        <f t="shared" si="25"/>
        <v>-2777.7777777777778</v>
      </c>
      <c r="E331" s="11">
        <f t="shared" ref="E331:E369" si="26">+C331+D331</f>
        <v>-2913.194444444453</v>
      </c>
      <c r="F331" s="16">
        <f t="shared" si="24"/>
        <v>105555.55555556223</v>
      </c>
    </row>
    <row r="332" spans="2:6" ht="31.9" customHeight="1" x14ac:dyDescent="0.5">
      <c r="B332" s="2">
        <f t="shared" ref="B332:B369" si="27">+B331+1</f>
        <v>323</v>
      </c>
      <c r="C332" s="23">
        <f t="shared" ref="C332:C369" si="28">-F331*$C$4</f>
        <v>-131.94444444445278</v>
      </c>
      <c r="D332" s="17">
        <f t="shared" si="25"/>
        <v>-2777.7777777777778</v>
      </c>
      <c r="E332" s="11">
        <f t="shared" si="26"/>
        <v>-2909.7222222222308</v>
      </c>
      <c r="F332" s="16">
        <f t="shared" ref="F332:F369" si="29">+F331+D332</f>
        <v>102777.77777778445</v>
      </c>
    </row>
    <row r="333" spans="2:6" ht="31.9" customHeight="1" x14ac:dyDescent="0.5">
      <c r="B333" s="2">
        <f t="shared" si="27"/>
        <v>324</v>
      </c>
      <c r="C333" s="23">
        <f t="shared" si="28"/>
        <v>-128.47222222223056</v>
      </c>
      <c r="D333" s="17">
        <f t="shared" si="25"/>
        <v>-2777.7777777777778</v>
      </c>
      <c r="E333" s="11">
        <f t="shared" si="26"/>
        <v>-2906.2500000000082</v>
      </c>
      <c r="F333" s="16">
        <f t="shared" si="29"/>
        <v>100000.00000000666</v>
      </c>
    </row>
    <row r="334" spans="2:6" ht="31.9" customHeight="1" x14ac:dyDescent="0.5">
      <c r="B334" s="2">
        <f t="shared" si="27"/>
        <v>325</v>
      </c>
      <c r="C334" s="23">
        <f t="shared" si="28"/>
        <v>-125.00000000000833</v>
      </c>
      <c r="D334" s="17">
        <f t="shared" si="25"/>
        <v>-2777.7777777777778</v>
      </c>
      <c r="E334" s="11">
        <f t="shared" si="26"/>
        <v>-2902.777777777786</v>
      </c>
      <c r="F334" s="16">
        <f t="shared" si="29"/>
        <v>97222.222222228884</v>
      </c>
    </row>
    <row r="335" spans="2:6" ht="31.9" customHeight="1" x14ac:dyDescent="0.5">
      <c r="B335" s="2">
        <f t="shared" si="27"/>
        <v>326</v>
      </c>
      <c r="C335" s="23">
        <f t="shared" si="28"/>
        <v>-121.52777777778611</v>
      </c>
      <c r="D335" s="17">
        <f t="shared" si="25"/>
        <v>-2777.7777777777778</v>
      </c>
      <c r="E335" s="11">
        <f t="shared" si="26"/>
        <v>-2899.3055555555638</v>
      </c>
      <c r="F335" s="16">
        <f t="shared" si="29"/>
        <v>94444.444444451103</v>
      </c>
    </row>
    <row r="336" spans="2:6" ht="31.9" customHeight="1" x14ac:dyDescent="0.5">
      <c r="B336" s="2">
        <f t="shared" si="27"/>
        <v>327</v>
      </c>
      <c r="C336" s="23">
        <f t="shared" si="28"/>
        <v>-118.05555555556388</v>
      </c>
      <c r="D336" s="17">
        <f t="shared" si="25"/>
        <v>-2777.7777777777778</v>
      </c>
      <c r="E336" s="11">
        <f t="shared" si="26"/>
        <v>-2895.8333333333417</v>
      </c>
      <c r="F336" s="16">
        <f t="shared" si="29"/>
        <v>91666.666666673322</v>
      </c>
    </row>
    <row r="337" spans="2:6" ht="31.9" customHeight="1" x14ac:dyDescent="0.5">
      <c r="B337" s="2">
        <f t="shared" si="27"/>
        <v>328</v>
      </c>
      <c r="C337" s="23">
        <f t="shared" si="28"/>
        <v>-114.58333333334166</v>
      </c>
      <c r="D337" s="17">
        <f t="shared" si="25"/>
        <v>-2777.7777777777778</v>
      </c>
      <c r="E337" s="11">
        <f t="shared" si="26"/>
        <v>-2892.3611111111195</v>
      </c>
      <c r="F337" s="16">
        <f t="shared" si="29"/>
        <v>88888.888888895541</v>
      </c>
    </row>
    <row r="338" spans="2:6" ht="31.9" customHeight="1" x14ac:dyDescent="0.5">
      <c r="B338" s="2">
        <f t="shared" si="27"/>
        <v>329</v>
      </c>
      <c r="C338" s="23">
        <f t="shared" si="28"/>
        <v>-111.11111111111943</v>
      </c>
      <c r="D338" s="17">
        <f t="shared" si="25"/>
        <v>-2777.7777777777778</v>
      </c>
      <c r="E338" s="11">
        <f t="shared" si="26"/>
        <v>-2888.8888888888973</v>
      </c>
      <c r="F338" s="16">
        <f t="shared" si="29"/>
        <v>86111.11111111776</v>
      </c>
    </row>
    <row r="339" spans="2:6" ht="31.9" customHeight="1" x14ac:dyDescent="0.5">
      <c r="B339" s="2">
        <f t="shared" si="27"/>
        <v>330</v>
      </c>
      <c r="C339" s="23">
        <f t="shared" si="28"/>
        <v>-107.6388888888972</v>
      </c>
      <c r="D339" s="17">
        <f t="shared" si="25"/>
        <v>-2777.7777777777778</v>
      </c>
      <c r="E339" s="11">
        <f t="shared" si="26"/>
        <v>-2885.4166666666752</v>
      </c>
      <c r="F339" s="16">
        <f t="shared" si="29"/>
        <v>83333.333333339979</v>
      </c>
    </row>
    <row r="340" spans="2:6" ht="31.9" customHeight="1" x14ac:dyDescent="0.5">
      <c r="B340" s="2">
        <f t="shared" si="27"/>
        <v>331</v>
      </c>
      <c r="C340" s="23">
        <f t="shared" si="28"/>
        <v>-104.16666666667497</v>
      </c>
      <c r="D340" s="17">
        <f t="shared" si="25"/>
        <v>-2777.7777777777778</v>
      </c>
      <c r="E340" s="11">
        <f t="shared" si="26"/>
        <v>-2881.944444444453</v>
      </c>
      <c r="F340" s="16">
        <f t="shared" si="29"/>
        <v>80555.555555562198</v>
      </c>
    </row>
    <row r="341" spans="2:6" ht="31.9" customHeight="1" x14ac:dyDescent="0.5">
      <c r="B341" s="2">
        <f t="shared" si="27"/>
        <v>332</v>
      </c>
      <c r="C341" s="23">
        <f t="shared" si="28"/>
        <v>-100.69444444445276</v>
      </c>
      <c r="D341" s="17">
        <f t="shared" si="25"/>
        <v>-2777.7777777777778</v>
      </c>
      <c r="E341" s="11">
        <f t="shared" si="26"/>
        <v>-2878.4722222222308</v>
      </c>
      <c r="F341" s="16">
        <f t="shared" si="29"/>
        <v>77777.777777784417</v>
      </c>
    </row>
    <row r="342" spans="2:6" ht="31.9" customHeight="1" x14ac:dyDescent="0.5">
      <c r="B342" s="2">
        <f t="shared" si="27"/>
        <v>333</v>
      </c>
      <c r="C342" s="23">
        <f t="shared" si="28"/>
        <v>-97.222222222230528</v>
      </c>
      <c r="D342" s="17">
        <f t="shared" si="25"/>
        <v>-2777.7777777777778</v>
      </c>
      <c r="E342" s="11">
        <f t="shared" si="26"/>
        <v>-2875.0000000000082</v>
      </c>
      <c r="F342" s="16">
        <f t="shared" si="29"/>
        <v>75000.000000006636</v>
      </c>
    </row>
    <row r="343" spans="2:6" ht="31.9" customHeight="1" x14ac:dyDescent="0.5">
      <c r="B343" s="2">
        <f t="shared" si="27"/>
        <v>334</v>
      </c>
      <c r="C343" s="23">
        <f t="shared" si="28"/>
        <v>-93.750000000008299</v>
      </c>
      <c r="D343" s="17">
        <f t="shared" si="25"/>
        <v>-2777.7777777777778</v>
      </c>
      <c r="E343" s="11">
        <f t="shared" si="26"/>
        <v>-2871.527777777786</v>
      </c>
      <c r="F343" s="16">
        <f t="shared" si="29"/>
        <v>72222.222222228855</v>
      </c>
    </row>
    <row r="344" spans="2:6" ht="31.9" customHeight="1" x14ac:dyDescent="0.5">
      <c r="B344" s="2">
        <f t="shared" si="27"/>
        <v>335</v>
      </c>
      <c r="C344" s="23">
        <f t="shared" si="28"/>
        <v>-90.277777777786071</v>
      </c>
      <c r="D344" s="17">
        <f t="shared" si="25"/>
        <v>-2777.7777777777778</v>
      </c>
      <c r="E344" s="11">
        <f t="shared" si="26"/>
        <v>-2868.0555555555638</v>
      </c>
      <c r="F344" s="16">
        <f t="shared" si="29"/>
        <v>69444.444444451074</v>
      </c>
    </row>
    <row r="345" spans="2:6" ht="31.9" customHeight="1" x14ac:dyDescent="0.5">
      <c r="B345" s="2">
        <f t="shared" si="27"/>
        <v>336</v>
      </c>
      <c r="C345" s="23">
        <f t="shared" si="28"/>
        <v>-86.805555555563842</v>
      </c>
      <c r="D345" s="17">
        <f t="shared" si="25"/>
        <v>-2777.7777777777778</v>
      </c>
      <c r="E345" s="11">
        <f t="shared" si="26"/>
        <v>-2864.5833333333417</v>
      </c>
      <c r="F345" s="16">
        <f t="shared" si="29"/>
        <v>66666.666666673293</v>
      </c>
    </row>
    <row r="346" spans="2:6" ht="31.9" customHeight="1" x14ac:dyDescent="0.5">
      <c r="B346" s="2">
        <f t="shared" si="27"/>
        <v>337</v>
      </c>
      <c r="C346" s="23">
        <f t="shared" si="28"/>
        <v>-83.333333333341614</v>
      </c>
      <c r="D346" s="17">
        <f t="shared" si="25"/>
        <v>-2777.7777777777778</v>
      </c>
      <c r="E346" s="11">
        <f t="shared" si="26"/>
        <v>-2861.1111111111195</v>
      </c>
      <c r="F346" s="16">
        <f t="shared" si="29"/>
        <v>63888.888888895512</v>
      </c>
    </row>
    <row r="347" spans="2:6" ht="31.9" customHeight="1" x14ac:dyDescent="0.5">
      <c r="B347" s="2">
        <f t="shared" si="27"/>
        <v>338</v>
      </c>
      <c r="C347" s="23">
        <f t="shared" si="28"/>
        <v>-79.861111111119385</v>
      </c>
      <c r="D347" s="17">
        <f t="shared" si="25"/>
        <v>-2777.7777777777778</v>
      </c>
      <c r="E347" s="11">
        <f t="shared" si="26"/>
        <v>-2857.6388888888973</v>
      </c>
      <c r="F347" s="16">
        <f t="shared" si="29"/>
        <v>61111.111111117731</v>
      </c>
    </row>
    <row r="348" spans="2:6" ht="31.9" customHeight="1" x14ac:dyDescent="0.5">
      <c r="B348" s="2">
        <f t="shared" si="27"/>
        <v>339</v>
      </c>
      <c r="C348" s="23">
        <f t="shared" si="28"/>
        <v>-76.388888888897171</v>
      </c>
      <c r="D348" s="17">
        <f t="shared" si="25"/>
        <v>-2777.7777777777778</v>
      </c>
      <c r="E348" s="11">
        <f t="shared" si="26"/>
        <v>-2854.1666666666752</v>
      </c>
      <c r="F348" s="16">
        <f t="shared" si="29"/>
        <v>58333.33333333995</v>
      </c>
    </row>
    <row r="349" spans="2:6" ht="31.9" customHeight="1" x14ac:dyDescent="0.5">
      <c r="B349" s="2">
        <f t="shared" si="27"/>
        <v>340</v>
      </c>
      <c r="C349" s="23">
        <f t="shared" si="28"/>
        <v>-72.916666666674942</v>
      </c>
      <c r="D349" s="17">
        <f t="shared" si="25"/>
        <v>-2777.7777777777778</v>
      </c>
      <c r="E349" s="11">
        <f t="shared" si="26"/>
        <v>-2850.694444444453</v>
      </c>
      <c r="F349" s="16">
        <f t="shared" si="29"/>
        <v>55555.555555562169</v>
      </c>
    </row>
    <row r="350" spans="2:6" ht="31.9" customHeight="1" x14ac:dyDescent="0.5">
      <c r="B350" s="2">
        <f t="shared" si="27"/>
        <v>341</v>
      </c>
      <c r="C350" s="23">
        <f t="shared" si="28"/>
        <v>-69.444444444452714</v>
      </c>
      <c r="D350" s="17">
        <f t="shared" si="25"/>
        <v>-2777.7777777777778</v>
      </c>
      <c r="E350" s="11">
        <f t="shared" si="26"/>
        <v>-2847.2222222222304</v>
      </c>
      <c r="F350" s="16">
        <f t="shared" si="29"/>
        <v>52777.777777784388</v>
      </c>
    </row>
    <row r="351" spans="2:6" ht="31.9" customHeight="1" x14ac:dyDescent="0.5">
      <c r="B351" s="2">
        <f t="shared" si="27"/>
        <v>342</v>
      </c>
      <c r="C351" s="23">
        <f t="shared" si="28"/>
        <v>-65.972222222230485</v>
      </c>
      <c r="D351" s="17">
        <f t="shared" si="25"/>
        <v>-2777.7777777777778</v>
      </c>
      <c r="E351" s="11">
        <f t="shared" si="26"/>
        <v>-2843.7500000000082</v>
      </c>
      <c r="F351" s="16">
        <f t="shared" si="29"/>
        <v>50000.000000006607</v>
      </c>
    </row>
    <row r="352" spans="2:6" ht="31.9" customHeight="1" x14ac:dyDescent="0.5">
      <c r="B352" s="2">
        <f t="shared" si="27"/>
        <v>343</v>
      </c>
      <c r="C352" s="23">
        <f t="shared" si="28"/>
        <v>-62.500000000008257</v>
      </c>
      <c r="D352" s="17">
        <f t="shared" si="25"/>
        <v>-2777.7777777777778</v>
      </c>
      <c r="E352" s="11">
        <f t="shared" si="26"/>
        <v>-2840.277777777786</v>
      </c>
      <c r="F352" s="16">
        <f t="shared" si="29"/>
        <v>47222.222222228826</v>
      </c>
    </row>
    <row r="353" spans="2:6" ht="31.9" customHeight="1" x14ac:dyDescent="0.5">
      <c r="B353" s="2">
        <f t="shared" si="27"/>
        <v>344</v>
      </c>
      <c r="C353" s="23">
        <f t="shared" si="28"/>
        <v>-59.027777777786035</v>
      </c>
      <c r="D353" s="17">
        <f t="shared" si="25"/>
        <v>-2777.7777777777778</v>
      </c>
      <c r="E353" s="11">
        <f t="shared" si="26"/>
        <v>-2836.8055555555638</v>
      </c>
      <c r="F353" s="16">
        <f t="shared" si="29"/>
        <v>44444.444444451045</v>
      </c>
    </row>
    <row r="354" spans="2:6" ht="31.9" customHeight="1" x14ac:dyDescent="0.5">
      <c r="B354" s="2">
        <f t="shared" si="27"/>
        <v>345</v>
      </c>
      <c r="C354" s="23">
        <f t="shared" si="28"/>
        <v>-55.555555555563807</v>
      </c>
      <c r="D354" s="17">
        <f t="shared" si="25"/>
        <v>-2777.7777777777778</v>
      </c>
      <c r="E354" s="11">
        <f t="shared" si="26"/>
        <v>-2833.3333333333417</v>
      </c>
      <c r="F354" s="16">
        <f t="shared" si="29"/>
        <v>41666.666666673264</v>
      </c>
    </row>
    <row r="355" spans="2:6" ht="31.9" customHeight="1" x14ac:dyDescent="0.5">
      <c r="B355" s="2">
        <f t="shared" si="27"/>
        <v>346</v>
      </c>
      <c r="C355" s="23">
        <f t="shared" si="28"/>
        <v>-52.083333333341578</v>
      </c>
      <c r="D355" s="17">
        <f t="shared" si="25"/>
        <v>-2777.7777777777778</v>
      </c>
      <c r="E355" s="11">
        <f t="shared" si="26"/>
        <v>-2829.8611111111195</v>
      </c>
      <c r="F355" s="16">
        <f t="shared" si="29"/>
        <v>38888.888888895483</v>
      </c>
    </row>
    <row r="356" spans="2:6" ht="31.9" customHeight="1" x14ac:dyDescent="0.5">
      <c r="B356" s="2">
        <f t="shared" si="27"/>
        <v>347</v>
      </c>
      <c r="C356" s="23">
        <f t="shared" si="28"/>
        <v>-48.611111111119357</v>
      </c>
      <c r="D356" s="17">
        <f t="shared" si="25"/>
        <v>-2777.7777777777778</v>
      </c>
      <c r="E356" s="11">
        <f t="shared" si="26"/>
        <v>-2826.3888888888973</v>
      </c>
      <c r="F356" s="16">
        <f t="shared" si="29"/>
        <v>36111.111111117702</v>
      </c>
    </row>
    <row r="357" spans="2:6" ht="31.9" customHeight="1" x14ac:dyDescent="0.5">
      <c r="B357" s="2">
        <f t="shared" si="27"/>
        <v>348</v>
      </c>
      <c r="C357" s="23">
        <f t="shared" si="28"/>
        <v>-45.138888888897128</v>
      </c>
      <c r="D357" s="17">
        <f t="shared" si="25"/>
        <v>-2777.7777777777778</v>
      </c>
      <c r="E357" s="11">
        <f t="shared" si="26"/>
        <v>-2822.9166666666752</v>
      </c>
      <c r="F357" s="16">
        <f t="shared" si="29"/>
        <v>33333.333333339921</v>
      </c>
    </row>
    <row r="358" spans="2:6" ht="31.9" customHeight="1" x14ac:dyDescent="0.5">
      <c r="B358" s="2">
        <f t="shared" si="27"/>
        <v>349</v>
      </c>
      <c r="C358" s="23">
        <f t="shared" si="28"/>
        <v>-41.666666666674899</v>
      </c>
      <c r="D358" s="17">
        <f t="shared" si="25"/>
        <v>-2777.7777777777778</v>
      </c>
      <c r="E358" s="11">
        <f t="shared" si="26"/>
        <v>-2819.4444444444525</v>
      </c>
      <c r="F358" s="16">
        <f t="shared" si="29"/>
        <v>30555.555555562143</v>
      </c>
    </row>
    <row r="359" spans="2:6" ht="31.9" customHeight="1" x14ac:dyDescent="0.5">
      <c r="B359" s="2">
        <f t="shared" si="27"/>
        <v>350</v>
      </c>
      <c r="C359" s="23">
        <f t="shared" si="28"/>
        <v>-38.194444444452678</v>
      </c>
      <c r="D359" s="17">
        <f t="shared" si="25"/>
        <v>-2777.7777777777778</v>
      </c>
      <c r="E359" s="11">
        <f t="shared" si="26"/>
        <v>-2815.9722222222304</v>
      </c>
      <c r="F359" s="16">
        <f t="shared" si="29"/>
        <v>27777.777777784366</v>
      </c>
    </row>
    <row r="360" spans="2:6" ht="31.9" customHeight="1" x14ac:dyDescent="0.5">
      <c r="B360" s="2">
        <f t="shared" si="27"/>
        <v>351</v>
      </c>
      <c r="C360" s="23">
        <f t="shared" si="28"/>
        <v>-34.722222222230457</v>
      </c>
      <c r="D360" s="17">
        <f t="shared" si="25"/>
        <v>-2777.7777777777778</v>
      </c>
      <c r="E360" s="11">
        <f t="shared" si="26"/>
        <v>-2812.5000000000082</v>
      </c>
      <c r="F360" s="16">
        <f t="shared" si="29"/>
        <v>25000.000000006588</v>
      </c>
    </row>
    <row r="361" spans="2:6" ht="31.9" customHeight="1" x14ac:dyDescent="0.5">
      <c r="B361" s="2">
        <f t="shared" si="27"/>
        <v>352</v>
      </c>
      <c r="C361" s="23">
        <f t="shared" si="28"/>
        <v>-31.250000000008235</v>
      </c>
      <c r="D361" s="17">
        <f t="shared" si="25"/>
        <v>-2777.7777777777778</v>
      </c>
      <c r="E361" s="11">
        <f t="shared" si="26"/>
        <v>-2809.027777777786</v>
      </c>
      <c r="F361" s="16">
        <f t="shared" si="29"/>
        <v>22222.222222228811</v>
      </c>
    </row>
    <row r="362" spans="2:6" ht="31.9" customHeight="1" x14ac:dyDescent="0.5">
      <c r="B362" s="2">
        <f t="shared" si="27"/>
        <v>353</v>
      </c>
      <c r="C362" s="23">
        <f t="shared" si="28"/>
        <v>-27.777777777786014</v>
      </c>
      <c r="D362" s="17">
        <f t="shared" si="25"/>
        <v>-2777.7777777777778</v>
      </c>
      <c r="E362" s="11">
        <f t="shared" si="26"/>
        <v>-2805.5555555555638</v>
      </c>
      <c r="F362" s="16">
        <f t="shared" si="29"/>
        <v>19444.444444451034</v>
      </c>
    </row>
    <row r="363" spans="2:6" ht="31.9" customHeight="1" x14ac:dyDescent="0.5">
      <c r="B363" s="2">
        <f t="shared" si="27"/>
        <v>354</v>
      </c>
      <c r="C363" s="23">
        <f t="shared" si="28"/>
        <v>-24.305555555563792</v>
      </c>
      <c r="D363" s="17">
        <f t="shared" si="25"/>
        <v>-2777.7777777777778</v>
      </c>
      <c r="E363" s="11">
        <f t="shared" si="26"/>
        <v>-2802.0833333333417</v>
      </c>
      <c r="F363" s="16">
        <f t="shared" si="29"/>
        <v>16666.666666673256</v>
      </c>
    </row>
    <row r="364" spans="2:6" ht="31.9" customHeight="1" x14ac:dyDescent="0.5">
      <c r="B364" s="2">
        <f t="shared" si="27"/>
        <v>355</v>
      </c>
      <c r="C364" s="23">
        <f t="shared" si="28"/>
        <v>-20.833333333341571</v>
      </c>
      <c r="D364" s="17">
        <f t="shared" si="25"/>
        <v>-2777.7777777777778</v>
      </c>
      <c r="E364" s="11">
        <f t="shared" si="26"/>
        <v>-2798.6111111111195</v>
      </c>
      <c r="F364" s="16">
        <f t="shared" si="29"/>
        <v>13888.888888895479</v>
      </c>
    </row>
    <row r="365" spans="2:6" ht="31.9" customHeight="1" x14ac:dyDescent="0.5">
      <c r="B365" s="2">
        <f t="shared" si="27"/>
        <v>356</v>
      </c>
      <c r="C365" s="23">
        <f t="shared" si="28"/>
        <v>-17.361111111119349</v>
      </c>
      <c r="D365" s="17">
        <f t="shared" si="25"/>
        <v>-2777.7777777777778</v>
      </c>
      <c r="E365" s="11">
        <f t="shared" si="26"/>
        <v>-2795.1388888888973</v>
      </c>
      <c r="F365" s="16">
        <f t="shared" si="29"/>
        <v>11111.111111117702</v>
      </c>
    </row>
    <row r="366" spans="2:6" ht="31.9" customHeight="1" x14ac:dyDescent="0.5">
      <c r="B366" s="2">
        <f t="shared" si="27"/>
        <v>357</v>
      </c>
      <c r="C366" s="23">
        <f t="shared" si="28"/>
        <v>-13.888888888897128</v>
      </c>
      <c r="D366" s="17">
        <f t="shared" si="25"/>
        <v>-2777.7777777777778</v>
      </c>
      <c r="E366" s="11">
        <f t="shared" si="26"/>
        <v>-2791.6666666666752</v>
      </c>
      <c r="F366" s="16">
        <f t="shared" si="29"/>
        <v>8333.3333333399241</v>
      </c>
    </row>
    <row r="367" spans="2:6" ht="31.9" customHeight="1" x14ac:dyDescent="0.5">
      <c r="B367" s="2">
        <f t="shared" si="27"/>
        <v>358</v>
      </c>
      <c r="C367" s="23">
        <f t="shared" si="28"/>
        <v>-10.416666666674905</v>
      </c>
      <c r="D367" s="17">
        <f t="shared" si="25"/>
        <v>-2777.7777777777778</v>
      </c>
      <c r="E367" s="11">
        <f t="shared" si="26"/>
        <v>-2788.1944444444525</v>
      </c>
      <c r="F367" s="16">
        <f t="shared" si="29"/>
        <v>5555.5555555621468</v>
      </c>
    </row>
    <row r="368" spans="2:6" ht="31.9" customHeight="1" x14ac:dyDescent="0.5">
      <c r="B368" s="2">
        <f t="shared" si="27"/>
        <v>359</v>
      </c>
      <c r="C368" s="23">
        <f t="shared" si="28"/>
        <v>-6.9444444444526834</v>
      </c>
      <c r="D368" s="17">
        <f t="shared" si="25"/>
        <v>-2777.7777777777778</v>
      </c>
      <c r="E368" s="11">
        <f t="shared" si="26"/>
        <v>-2784.7222222222304</v>
      </c>
      <c r="F368" s="16">
        <f t="shared" si="29"/>
        <v>2777.7777777843689</v>
      </c>
    </row>
    <row r="369" spans="2:6" ht="31.9" customHeight="1" x14ac:dyDescent="0.5">
      <c r="B369" s="2">
        <f t="shared" si="27"/>
        <v>360</v>
      </c>
      <c r="C369" s="24">
        <f t="shared" si="28"/>
        <v>-3.4722222222304611</v>
      </c>
      <c r="D369" s="18">
        <f t="shared" si="25"/>
        <v>-2777.7777777777778</v>
      </c>
      <c r="E369" s="14">
        <f t="shared" si="26"/>
        <v>-2781.2500000000082</v>
      </c>
      <c r="F369" s="16">
        <f t="shared" si="29"/>
        <v>6.5911081037484109E-9</v>
      </c>
    </row>
    <row r="370" spans="2:6" ht="31.9" customHeight="1" x14ac:dyDescent="0.5">
      <c r="C370" s="20">
        <f>SUM(C10:C369)</f>
        <v>-225625.00000000207</v>
      </c>
      <c r="D370" s="19">
        <f>SUM(D10:D369)</f>
        <v>-999999.99999999336</v>
      </c>
      <c r="E370" s="15">
        <f>SUM(E10:E369)</f>
        <v>-1225625.0000000016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FUTURE VALUE</vt:lpstr>
      <vt:lpstr>PRESENT VALUE</vt:lpstr>
      <vt:lpstr>ANNUITIES</vt:lpstr>
      <vt:lpstr>MORTGAGES AND REVERSE MORTGAGES</vt:lpstr>
      <vt:lpstr>CPM AMORTIZATION </vt:lpstr>
      <vt:lpstr>CAM AMORTIZATION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Ethan Wong</cp:lastModifiedBy>
  <dcterms:created xsi:type="dcterms:W3CDTF">2016-04-04T16:17:07Z</dcterms:created>
  <dcterms:modified xsi:type="dcterms:W3CDTF">2022-03-15T20:11:56Z</dcterms:modified>
</cp:coreProperties>
</file>