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Swi/"/>
    </mc:Choice>
  </mc:AlternateContent>
  <xr:revisionPtr revIDLastSave="1395" documentId="11_AD4DB114E441178AC67DF439BED5CE16693EDF27" xr6:coauthVersionLast="47" xr6:coauthVersionMax="47" xr10:uidLastSave="{92F04D66-0CA4-4CE0-9BDD-4CB05083993B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4" i="7" l="1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P164" i="9" s="1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P168" i="9" s="1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P171" i="9" s="1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P161" i="9"/>
  <c r="P155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P104" i="9" s="1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7" i="9" l="1"/>
  <c r="P154" i="9"/>
  <c r="P142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<sst xmlns="http://schemas.openxmlformats.org/spreadsheetml/2006/main" count="267" uniqueCount="163">
  <si>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</si>
  <si>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</si>
  <si>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</si>
  <si>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</si>
  <si>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</si>
  <si>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</si>
  <si>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</si>
  <si>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</si>
  <si>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</si>
  <si>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</si>
  <si>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</si>
  <si>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</si>
  <si>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</si>
  <si>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</si>
  <si>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</si>
  <si>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</si>
  <si>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</si>
  <si>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</si>
  <si>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</si>
  <si>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</si>
  <si>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</si>
  <si>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</si>
  <si>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</si>
  <si>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</si>
  <si>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</si>
  <si>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</si>
  <si>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</si>
  <si>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</si>
  <si>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</si>
  <si>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</si>
  <si>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</si>
  <si>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</si>
  <si>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</si>
  <si>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</si>
  <si>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</si>
  <si>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</si>
  <si>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</si>
  <si>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</si>
  <si>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</si>
  <si>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</si>
  <si>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</si>
  <si>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</si>
  <si>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</si>
  <si>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</si>
  <si>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</si>
  <si>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</si>
  <si>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</si>
  <si>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</si>
  <si>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</si>
  <si>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</si>
  <si>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</si>
  <si>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</si>
  <si>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</si>
  <si>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</si>
  <si>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</si>
  <si>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</si>
  <si>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</si>
  <si>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</si>
  <si>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</si>
  <si>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</si>
  <si>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</si>
  <si>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</si>
  <si>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</si>
  <si>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</si>
  <si>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</si>
  <si>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</si>
  <si>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</si>
  <si>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</si>
  <si>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</si>
  <si>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</si>
  <si>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</si>
  <si>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</si>
  <si>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</si>
  <si>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</si>
  <si>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</si>
  <si>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</si>
  <si>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</si>
  <si>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</si>
  <si>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</si>
  <si>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</si>
  <si>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</si>
  <si>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</si>
  <si>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</si>
  <si>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</si>
  <si>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</si>
  <si>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</si>
  <si>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</si>
  <si>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</si>
  <si>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</si>
  <si>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</si>
  <si>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</si>
  <si>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</si>
  <si>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test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</si>
  <si>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</si>
  <si>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</si>
  <si>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</si>
  <si>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</si>
  <si>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</si>
  <si>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</si>
  <si>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</si>
  <si>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</si>
  <si>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</si>
  <si>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</si>
  <si>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</si>
  <si>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</si>
  <si>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</si>
  <si>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</si>
  <si>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</si>
  <si>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</si>
  <si>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</si>
  <si>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</si>
  <si>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</si>
  <si>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</si>
  <si>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</si>
  <si>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</si>
  <si>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</si>
  <si>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</si>
  <si>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</si>
  <si>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</si>
  <si>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</si>
  <si>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</si>
  <si>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</si>
  <si>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</si>
  <si>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</si>
  <si>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</si>
  <si>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</si>
  <si>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</si>
  <si>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</si>
  <si>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</si>
  <si>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</si>
  <si>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</si>
  <si>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</si>
  <si>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</si>
  <si>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</si>
  <si>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</si>
  <si>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</si>
  <si>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</si>
  <si>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</si>
  <si>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</si>
  <si>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</si>
  <si>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</si>
  <si>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</si>
  <si>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</si>
  <si>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</si>
  <si>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</si>
  <si>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</si>
  <si>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</si>
  <si>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</si>
  <si>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</si>
  <si>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</si>
  <si>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</si>
  <si>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</si>
  <si>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</si>
  <si>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</si>
  <si>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</si>
  <si>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Off-State blocking voltage</t>
  </si>
  <si>
    <t>On-State channel current</t>
  </si>
  <si>
    <t>Gate voltage</t>
  </si>
  <si>
    <t>Gate supply voltage</t>
  </si>
  <si>
    <t>Vg</t>
  </si>
  <si>
    <t>Gate resistance</t>
  </si>
  <si>
    <t>Gate resistance of the FET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</si>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</sst>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7" xfId="0" applyFont="1" applyBorder="1"/>
    <xf numFmtId="11" fontId="0" fillId="0" borderId="28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9.999500016666385E-5</c:v>
                </c:pt>
                <c:pt idx="1">
                  <c:v>1.9998000133325533E-4</c:v>
                </c:pt>
                <c:pt idx="2">
                  <c:v>4.99875020830709E-4</c:v>
                </c:pt>
                <c:pt idx="3">
                  <c:v>9.9950016662497809E-4</c:v>
                </c:pt>
                <c:pt idx="4">
                  <c:v>1.998001332666921E-3</c:v>
                </c:pt>
                <c:pt idx="5">
                  <c:v>4.9875208073176802E-3</c:v>
                </c:pt>
                <c:pt idx="6">
                  <c:v>9.9501662508318933E-3</c:v>
                </c:pt>
                <c:pt idx="7">
                  <c:v>1.9801326693244747E-2</c:v>
                </c:pt>
                <c:pt idx="8">
                  <c:v>4.8770575499285984E-2</c:v>
                </c:pt>
                <c:pt idx="9">
                  <c:v>9.5162581964040482E-2</c:v>
                </c:pt>
                <c:pt idx="10">
                  <c:v>0.18126924692201818</c:v>
                </c:pt>
                <c:pt idx="11">
                  <c:v>0.39346934028736658</c:v>
                </c:pt>
                <c:pt idx="12">
                  <c:v>0.63212055882855767</c:v>
                </c:pt>
                <c:pt idx="13">
                  <c:v>0.8646647167633873</c:v>
                </c:pt>
                <c:pt idx="14">
                  <c:v>0.99326205300091452</c:v>
                </c:pt>
                <c:pt idx="15">
                  <c:v>0.99995460007023751</c:v>
                </c:pt>
                <c:pt idx="16">
                  <c:v>0.99999999793884642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2.3999999999999999E-6</c:v>
                </c:pt>
                <c:pt idx="2">
                  <c:v>2.4000000000000001E-5</c:v>
                </c:pt>
                <c:pt idx="3">
                  <c:v>1.2E-4</c:v>
                </c:pt>
                <c:pt idx="4">
                  <c:v>2.0000000000000001E-4</c:v>
                </c:pt>
                <c:pt idx="5">
                  <c:v>4.8000000000000001E-4</c:v>
                </c:pt>
                <c:pt idx="6">
                  <c:v>1.0400000000000001E-3</c:v>
                </c:pt>
                <c:pt idx="7">
                  <c:v>2.16E-3</c:v>
                </c:pt>
                <c:pt idx="8">
                  <c:v>3.2400000000000003E-3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3.0000000000000001E-6</c:v>
                </c:pt>
                <c:pt idx="2">
                  <c:v>3.0000000000000001E-5</c:v>
                </c:pt>
                <c:pt idx="3">
                  <c:v>1.4999999999999999E-4</c:v>
                </c:pt>
                <c:pt idx="4">
                  <c:v>2.5000000000000001E-4</c:v>
                </c:pt>
                <c:pt idx="5">
                  <c:v>5.9999999999999995E-4</c:v>
                </c:pt>
                <c:pt idx="6">
                  <c:v>1.3000000000000002E-3</c:v>
                </c:pt>
                <c:pt idx="7">
                  <c:v>2.7000000000000001E-3</c:v>
                </c:pt>
                <c:pt idx="8">
                  <c:v>4.0499999999999998E-3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6.9999999999999997E-7</c:v>
                </c:pt>
                <c:pt idx="2">
                  <c:v>6.6000000000000003E-6</c:v>
                </c:pt>
                <c:pt idx="3">
                  <c:v>3.3000000000000003E-5</c:v>
                </c:pt>
                <c:pt idx="4">
                  <c:v>6.6000000000000005E-5</c:v>
                </c:pt>
                <c:pt idx="5">
                  <c:v>1.7000000000000001E-4</c:v>
                </c:pt>
                <c:pt idx="6">
                  <c:v>3.3E-4</c:v>
                </c:pt>
                <c:pt idx="7">
                  <c:v>8.3000000000000001E-4</c:v>
                </c:pt>
                <c:pt idx="8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1.1999999999999999E-3</c:v>
                </c:pt>
                <c:pt idx="8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3.1E-6</c:v>
                </c:pt>
                <c:pt idx="2">
                  <c:v>2.1000000000000002E-5</c:v>
                </c:pt>
                <c:pt idx="3">
                  <c:v>1.1E-4</c:v>
                </c:pt>
                <c:pt idx="4">
                  <c:v>2.1000000000000001E-4</c:v>
                </c:pt>
                <c:pt idx="5">
                  <c:v>4.2999999999999999E-4</c:v>
                </c:pt>
                <c:pt idx="6">
                  <c:v>9.8999999999999999E-4</c:v>
                </c:pt>
                <c:pt idx="7">
                  <c:v>1.7099999999999999E-3</c:v>
                </c:pt>
                <c:pt idx="8">
                  <c:v>3.078E-3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4.1000000000000006E-6</c:v>
                </c:pt>
                <c:pt idx="2">
                  <c:v>4.2999999999999995E-5</c:v>
                </c:pt>
                <c:pt idx="3">
                  <c:v>2.0000000000000001E-4</c:v>
                </c:pt>
                <c:pt idx="4">
                  <c:v>3.9000000000000005E-4</c:v>
                </c:pt>
                <c:pt idx="5">
                  <c:v>7.7000000000000007E-4</c:v>
                </c:pt>
                <c:pt idx="6">
                  <c:v>1.5400000000000001E-3</c:v>
                </c:pt>
                <c:pt idx="7">
                  <c:v>2.2699999999999999E-3</c:v>
                </c:pt>
                <c:pt idx="8">
                  <c:v>4.0800000000000003E-3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0.9</c:v>
                </c:pt>
                <c:pt idx="1">
                  <c:v>1.1499999999999999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2.17</c:v>
                </c:pt>
                <c:pt idx="6">
                  <c:v>2.6</c:v>
                </c:pt>
                <c:pt idx="7">
                  <c:v>2.85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0.57999999999999996</c:v>
                </c:pt>
                <c:pt idx="1">
                  <c:v>0.68</c:v>
                </c:pt>
                <c:pt idx="2">
                  <c:v>0.75</c:v>
                </c:pt>
                <c:pt idx="3">
                  <c:v>1.1000000000000001</c:v>
                </c:pt>
                <c:pt idx="4">
                  <c:v>1.38</c:v>
                </c:pt>
                <c:pt idx="5">
                  <c:v>1.77</c:v>
                </c:pt>
                <c:pt idx="6">
                  <c:v>2.27</c:v>
                </c:pt>
                <c:pt idx="7">
                  <c:v>2.7</c:v>
                </c:pt>
                <c:pt idx="8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7-47C7-BC24-D37C0F853D38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7-47C7-BC24-D37C0F853D38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7-47C7-BC24-D37C0F853D38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7-47C7-BC24-D37C0F853D38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B7-47C7-BC24-D37C0F853D38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B7-47C7-BC24-D37C0F853D38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B7-47C7-BC24-D37C0F853D38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B7-47C7-BC24-D37C0F853D38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B7-47C7-BC24-D37C0F853D38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B7-47C7-BC24-D37C0F85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29</xdr:row>
      <xdr:rowOff>195262</xdr:rowOff>
    </xdr:from>
    <xdr:to>
      <xdr:col>20</xdr:col>
      <xdr:colOff>527962</xdr:colOff>
      <xdr:row>43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20</xdr:col>
      <xdr:colOff>523200</xdr:colOff>
      <xdr:row>63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20</xdr:col>
      <xdr:colOff>523200</xdr:colOff>
      <xdr:row>83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20</xdr:col>
      <xdr:colOff>523200</xdr:colOff>
      <xdr:row>103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20</xdr:col>
      <xdr:colOff>523200</xdr:colOff>
      <xdr:row>123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130</xdr:row>
      <xdr:rowOff>8965</xdr:rowOff>
    </xdr:from>
    <xdr:to>
      <xdr:col>20</xdr:col>
      <xdr:colOff>523200</xdr:colOff>
      <xdr:row>143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149</xdr:row>
      <xdr:rowOff>170329</xdr:rowOff>
    </xdr:from>
    <xdr:to>
      <xdr:col>20</xdr:col>
      <xdr:colOff>523200</xdr:colOff>
      <xdr:row>163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170</xdr:row>
      <xdr:rowOff>17929</xdr:rowOff>
    </xdr:from>
    <xdr:to>
      <xdr:col>20</xdr:col>
      <xdr:colOff>541130</xdr:colOff>
      <xdr:row>183</xdr:row>
      <xdr:rowOff>32853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3FCEE-2DE6-4978-B240-F5D287DB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92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92</v>
      </c>
    </row>
    <row r="10" spans="1:3" x14ac:dyDescent="0.3">
      <c r="A10" s="1" t="s">
        <v>86</v>
      </c>
      <c r="B10" t="s">
        <v>92</v>
      </c>
    </row>
    <row r="11" spans="1:3" x14ac:dyDescent="0.3">
      <c r="A11" s="1" t="s">
        <v>87</v>
      </c>
      <c r="B11" t="s">
        <v>92</v>
      </c>
    </row>
    <row r="12" spans="1:3" x14ac:dyDescent="0.3">
      <c r="A12" s="1" t="s">
        <v>88</v>
      </c>
      <c r="B12">
        <v>600</v>
      </c>
      <c r="C12" t="s">
        <v>3</v>
      </c>
    </row>
    <row r="13" spans="1:3" x14ac:dyDescent="0.3">
      <c r="A13" s="1" t="s">
        <v>89</v>
      </c>
      <c r="B13">
        <v>100</v>
      </c>
      <c r="C13" t="s">
        <v>18</v>
      </c>
    </row>
    <row r="14" spans="1:3" x14ac:dyDescent="0.3">
      <c r="A14" s="1" t="s">
        <v>90</v>
      </c>
      <c r="B14">
        <v>150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Q184"/>
  <sheetViews>
    <sheetView tabSelected="1" zoomScale="85" zoomScaleNormal="85" workbookViewId="0">
      <selection activeCell="W14" sqref="W14"/>
    </sheetView>
  </sheetViews>
  <sheetFormatPr defaultRowHeight="14.4" x14ac:dyDescent="0.3"/>
  <cols>
    <col min="1" max="1" width="26.6640625" bestFit="1" customWidth="1"/>
    <col min="2" max="2" width="10.8867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17" ht="15" thickBot="1" x14ac:dyDescent="0.35">
      <c r="A1" s="8" t="s">
        <v>0</v>
      </c>
      <c r="B1" s="9" t="s">
        <v>93</v>
      </c>
      <c r="C1" s="9" t="s">
        <v>94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17" ht="15" thickTop="1" x14ac:dyDescent="0.3">
      <c r="A2" s="38" t="s">
        <v>5</v>
      </c>
      <c r="B2" t="s">
        <v>109</v>
      </c>
      <c r="C2" t="s">
        <v>98</v>
      </c>
      <c r="D2" s="4" t="s">
        <v>6</v>
      </c>
      <c r="E2" s="16">
        <v>1E-3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17" x14ac:dyDescent="0.3">
      <c r="A3" s="38" t="s">
        <v>8</v>
      </c>
      <c r="B3" t="s">
        <v>97</v>
      </c>
      <c r="C3" t="s">
        <v>98</v>
      </c>
      <c r="D3" s="4" t="s">
        <v>9</v>
      </c>
      <c r="E3" s="16">
        <v>9.9999999999999995E-7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17" x14ac:dyDescent="0.3">
      <c r="A4" s="38" t="s">
        <v>11</v>
      </c>
      <c r="B4" t="s">
        <v>99</v>
      </c>
      <c r="C4" t="s">
        <v>96</v>
      </c>
      <c r="D4" s="4" t="s">
        <v>12</v>
      </c>
      <c r="E4" s="16">
        <v>2.2859999999999998E-2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17" x14ac:dyDescent="0.3">
      <c r="A5" s="38" t="s">
        <v>14</v>
      </c>
      <c r="B5" t="s">
        <v>99</v>
      </c>
      <c r="C5" t="s">
        <v>96</v>
      </c>
      <c r="D5" s="4" t="s">
        <v>15</v>
      </c>
      <c r="E5" s="16">
        <v>1.7139999999999999E-2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17" x14ac:dyDescent="0.3">
      <c r="A6" s="38" t="s">
        <v>16</v>
      </c>
      <c r="B6" t="s">
        <v>99</v>
      </c>
      <c r="C6" t="s">
        <v>96</v>
      </c>
      <c r="D6" s="4" t="s">
        <v>17</v>
      </c>
      <c r="E6" s="16">
        <v>5.7000000000000002E-3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17" x14ac:dyDescent="0.3">
      <c r="A7" s="38" t="s">
        <v>155</v>
      </c>
      <c r="B7" t="s">
        <v>151</v>
      </c>
      <c r="C7" t="s">
        <v>98</v>
      </c>
      <c r="D7" s="4" t="s">
        <v>152</v>
      </c>
      <c r="E7" s="16">
        <v>300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</row>
    <row r="8" spans="1:17" x14ac:dyDescent="0.3">
      <c r="A8" s="38" t="s">
        <v>95</v>
      </c>
      <c r="B8" t="s">
        <v>137</v>
      </c>
      <c r="C8" t="s">
        <v>107</v>
      </c>
      <c r="D8" s="4" t="s">
        <v>4</v>
      </c>
      <c r="E8" s="16">
        <v>0.8</v>
      </c>
      <c r="F8" s="17">
        <v>0</v>
      </c>
      <c r="G8" s="17">
        <v>1</v>
      </c>
      <c r="H8" s="17">
        <v>10</v>
      </c>
      <c r="I8" s="17">
        <v>20</v>
      </c>
      <c r="J8" s="17">
        <v>50</v>
      </c>
      <c r="K8" s="17">
        <v>100</v>
      </c>
      <c r="L8" s="17">
        <v>200</v>
      </c>
      <c r="M8" s="17">
        <v>500</v>
      </c>
      <c r="N8" s="18"/>
      <c r="O8" s="20"/>
      <c r="P8" s="5" t="s">
        <v>3</v>
      </c>
    </row>
    <row r="9" spans="1:17" x14ac:dyDescent="0.3">
      <c r="A9" s="38" t="s">
        <v>100</v>
      </c>
      <c r="B9" t="s">
        <v>103</v>
      </c>
      <c r="C9" t="s">
        <v>107</v>
      </c>
      <c r="D9" s="4" t="s">
        <v>19</v>
      </c>
      <c r="E9" s="16">
        <v>0.8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17" x14ac:dyDescent="0.3">
      <c r="A10" s="38" t="s">
        <v>157</v>
      </c>
      <c r="B10" t="s">
        <v>158</v>
      </c>
      <c r="C10" t="s">
        <v>98</v>
      </c>
      <c r="D10" s="4" t="s">
        <v>159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17" x14ac:dyDescent="0.3">
      <c r="A11" s="38" t="s">
        <v>101</v>
      </c>
      <c r="B11" t="s">
        <v>104</v>
      </c>
      <c r="C11" t="s">
        <v>98</v>
      </c>
      <c r="D11" s="4" t="s">
        <v>20</v>
      </c>
      <c r="E11" s="16">
        <v>1E-3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17" x14ac:dyDescent="0.3">
      <c r="A12" s="38" t="s">
        <v>102</v>
      </c>
      <c r="B12" t="s">
        <v>105</v>
      </c>
      <c r="C12" t="s">
        <v>98</v>
      </c>
      <c r="D12" s="4" t="s">
        <v>21</v>
      </c>
      <c r="E12" s="16">
        <v>1.0000000000000001E-5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17" x14ac:dyDescent="0.3">
      <c r="A13" s="38" t="s">
        <v>160</v>
      </c>
      <c r="B13" t="s">
        <v>161</v>
      </c>
      <c r="C13" t="s">
        <v>98</v>
      </c>
      <c r="D13" s="4" t="s">
        <v>162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17" x14ac:dyDescent="0.3">
      <c r="A14" s="38" t="s">
        <v>35</v>
      </c>
      <c r="B14" t="s">
        <v>106</v>
      </c>
      <c r="C14" t="s">
        <v>107</v>
      </c>
      <c r="D14" s="4" t="s">
        <v>23</v>
      </c>
      <c r="E14" s="16">
        <v>25</v>
      </c>
      <c r="F14" s="17">
        <v>25</v>
      </c>
      <c r="G14" s="17">
        <v>125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17" x14ac:dyDescent="0.3">
      <c r="A15" s="38" t="s">
        <v>156</v>
      </c>
      <c r="B15" t="s">
        <v>153</v>
      </c>
      <c r="C15" t="s">
        <v>98</v>
      </c>
      <c r="D15" s="4" t="s">
        <v>154</v>
      </c>
      <c r="E15" s="16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17" x14ac:dyDescent="0.3">
      <c r="A16" s="38" t="s">
        <v>148</v>
      </c>
      <c r="B16" t="s">
        <v>149</v>
      </c>
      <c r="C16" t="s">
        <v>107</v>
      </c>
      <c r="D16" s="4" t="s">
        <v>150</v>
      </c>
      <c r="E16" s="16">
        <v>10</v>
      </c>
      <c r="F16" s="17">
        <v>0</v>
      </c>
      <c r="G16" s="17">
        <v>0.1</v>
      </c>
      <c r="H16" s="17">
        <v>1</v>
      </c>
      <c r="I16" s="17">
        <v>5</v>
      </c>
      <c r="J16" s="17">
        <v>10</v>
      </c>
      <c r="K16" s="17">
        <v>20</v>
      </c>
      <c r="L16" s="17">
        <v>40</v>
      </c>
      <c r="M16" s="17">
        <v>70</v>
      </c>
      <c r="N16" s="17">
        <v>100</v>
      </c>
      <c r="O16" s="21"/>
      <c r="P16" s="5" t="s">
        <v>18</v>
      </c>
    </row>
    <row r="17" spans="1:16" x14ac:dyDescent="0.3">
      <c r="A17" s="38" t="s">
        <v>47</v>
      </c>
      <c r="B17" t="s">
        <v>108</v>
      </c>
      <c r="C17" t="s">
        <v>107</v>
      </c>
      <c r="D17" s="4" t="s">
        <v>48</v>
      </c>
      <c r="E17" s="16">
        <v>0.5</v>
      </c>
      <c r="F17" s="17">
        <v>0.1</v>
      </c>
      <c r="G17" s="17">
        <v>0.2</v>
      </c>
      <c r="H17" s="17">
        <v>0.5</v>
      </c>
      <c r="I17" s="17">
        <v>1</v>
      </c>
      <c r="J17" s="17">
        <v>2</v>
      </c>
      <c r="K17" s="17">
        <v>4</v>
      </c>
      <c r="L17" s="17">
        <v>7</v>
      </c>
      <c r="M17" s="17">
        <v>10</v>
      </c>
      <c r="N17" s="17">
        <v>100</v>
      </c>
      <c r="O17" s="21"/>
      <c r="P17" s="5" t="s">
        <v>18</v>
      </c>
    </row>
    <row r="18" spans="1:16" x14ac:dyDescent="0.3">
      <c r="A18" s="38" t="s">
        <v>110</v>
      </c>
      <c r="B18" t="s">
        <v>129</v>
      </c>
      <c r="C18" t="s">
        <v>96</v>
      </c>
      <c r="D18" s="4" t="s">
        <v>121</v>
      </c>
      <c r="E18" s="16">
        <v>2E-8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118</v>
      </c>
    </row>
    <row r="19" spans="1:16" x14ac:dyDescent="0.3">
      <c r="A19" s="38" t="s">
        <v>111</v>
      </c>
      <c r="B19" t="s">
        <v>130</v>
      </c>
      <c r="C19" t="s">
        <v>96</v>
      </c>
      <c r="D19" s="4" t="s">
        <v>122</v>
      </c>
      <c r="E19" s="16">
        <v>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118</v>
      </c>
    </row>
    <row r="20" spans="1:16" x14ac:dyDescent="0.3">
      <c r="A20" s="38" t="s">
        <v>112</v>
      </c>
      <c r="B20" t="s">
        <v>131</v>
      </c>
      <c r="C20" t="s">
        <v>96</v>
      </c>
      <c r="D20" s="4" t="s">
        <v>123</v>
      </c>
      <c r="E20" s="16">
        <v>5.9999999999999997E-7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118</v>
      </c>
    </row>
    <row r="21" spans="1:16" x14ac:dyDescent="0.3">
      <c r="A21" s="38" t="s">
        <v>113</v>
      </c>
      <c r="B21" t="s">
        <v>132</v>
      </c>
      <c r="C21" t="s">
        <v>96</v>
      </c>
      <c r="D21" s="4" t="s">
        <v>124</v>
      </c>
      <c r="E21" s="16">
        <v>1.7E-5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119</v>
      </c>
    </row>
    <row r="22" spans="1:16" x14ac:dyDescent="0.3">
      <c r="A22" s="38" t="s">
        <v>114</v>
      </c>
      <c r="B22" t="s">
        <v>133</v>
      </c>
      <c r="C22" t="s">
        <v>96</v>
      </c>
      <c r="D22" s="4" t="s">
        <v>125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115</v>
      </c>
      <c r="B23" t="s">
        <v>134</v>
      </c>
      <c r="C23" t="s">
        <v>107</v>
      </c>
      <c r="D23" s="4" t="s">
        <v>126</v>
      </c>
      <c r="E23" s="16">
        <v>6.7999999999999997E-9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120</v>
      </c>
    </row>
    <row r="24" spans="1:16" x14ac:dyDescent="0.3">
      <c r="A24" s="38" t="s">
        <v>116</v>
      </c>
      <c r="B24" t="s">
        <v>135</v>
      </c>
      <c r="C24" t="s">
        <v>107</v>
      </c>
      <c r="D24" s="4" t="s">
        <v>127</v>
      </c>
      <c r="E24" s="16">
        <v>3.1999999999999998E-10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120</v>
      </c>
    </row>
    <row r="25" spans="1:16" x14ac:dyDescent="0.3">
      <c r="A25" s="38" t="s">
        <v>117</v>
      </c>
      <c r="B25" t="s">
        <v>136</v>
      </c>
      <c r="C25" t="s">
        <v>107</v>
      </c>
      <c r="D25" s="4" t="s">
        <v>128</v>
      </c>
      <c r="E25" s="16">
        <v>1.28E-10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120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2" t="s">
        <v>60</v>
      </c>
      <c r="B32" s="43"/>
      <c r="C32" s="43"/>
      <c r="D32" s="43"/>
      <c r="E32" s="43"/>
      <c r="F32" s="43"/>
      <c r="G32" s="43"/>
      <c r="H32" s="43"/>
      <c r="I32" s="43"/>
      <c r="J32" s="43"/>
      <c r="K32" s="44"/>
    </row>
    <row r="33" spans="1:11" x14ac:dyDescent="0.3">
      <c r="A33" s="31" t="s">
        <v>59</v>
      </c>
      <c r="B33" s="45" t="s">
        <v>57</v>
      </c>
      <c r="C33" s="46"/>
      <c r="D33" s="46"/>
      <c r="E33" s="46"/>
      <c r="F33" s="46"/>
      <c r="G33" s="46"/>
      <c r="H33" s="46"/>
      <c r="I33" s="46"/>
      <c r="J33" s="46"/>
      <c r="K33" s="47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0.1</v>
      </c>
      <c r="B36" s="17">
        <v>0.1</v>
      </c>
      <c r="C36" s="17">
        <v>0.1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1</v>
      </c>
      <c r="B37" s="17">
        <v>0.6</v>
      </c>
      <c r="C37" s="17">
        <v>0.7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</v>
      </c>
      <c r="B38" s="17">
        <v>0.8</v>
      </c>
      <c r="C38" s="17">
        <v>1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</v>
      </c>
      <c r="B39" s="17">
        <v>1</v>
      </c>
      <c r="C39" s="17">
        <v>1.2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20</v>
      </c>
      <c r="B40" s="17">
        <v>1.3</v>
      </c>
      <c r="C40" s="17">
        <v>1.5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40</v>
      </c>
      <c r="B41" s="17">
        <v>1.6</v>
      </c>
      <c r="C41" s="17">
        <v>1.9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70</v>
      </c>
      <c r="B42" s="17">
        <v>2</v>
      </c>
      <c r="C42" s="17">
        <v>2.4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100</v>
      </c>
      <c r="B43" s="17">
        <v>2.4</v>
      </c>
      <c r="C43" s="17">
        <v>2.8</v>
      </c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2" t="s">
        <v>61</v>
      </c>
      <c r="B52" s="43"/>
      <c r="C52" s="43"/>
      <c r="D52" s="43"/>
      <c r="E52" s="43"/>
      <c r="F52" s="43"/>
      <c r="G52" s="43"/>
      <c r="H52" s="43"/>
      <c r="I52" s="43"/>
      <c r="J52" s="43"/>
      <c r="K52" s="44"/>
    </row>
    <row r="53" spans="1:11" x14ac:dyDescent="0.3">
      <c r="A53" s="31" t="s">
        <v>59</v>
      </c>
      <c r="B53" s="45" t="s">
        <v>57</v>
      </c>
      <c r="C53" s="46"/>
      <c r="D53" s="46"/>
      <c r="E53" s="46"/>
      <c r="F53" s="46"/>
      <c r="G53" s="46"/>
      <c r="H53" s="46"/>
      <c r="I53" s="46"/>
      <c r="J53" s="46"/>
      <c r="K53" s="47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0.1</v>
      </c>
      <c r="B56" s="17">
        <v>2.3999999999999999E-6</v>
      </c>
      <c r="C56" s="17">
        <v>3.0000000000000001E-6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1</v>
      </c>
      <c r="B57" s="17">
        <v>2.4000000000000001E-5</v>
      </c>
      <c r="C57" s="17">
        <v>3.0000000000000001E-5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</v>
      </c>
      <c r="B58" s="17">
        <v>1.2E-4</v>
      </c>
      <c r="C58" s="17">
        <v>1.4999999999999999E-4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</v>
      </c>
      <c r="B59" s="17">
        <v>2.0000000000000001E-4</v>
      </c>
      <c r="C59" s="17">
        <v>2.5000000000000001E-4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20</v>
      </c>
      <c r="B60" s="17">
        <v>4.8000000000000001E-4</v>
      </c>
      <c r="C60" s="17">
        <v>5.9999999999999995E-4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40</v>
      </c>
      <c r="B61" s="17">
        <v>1.0400000000000001E-3</v>
      </c>
      <c r="C61" s="17">
        <v>1.3000000000000002E-3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70</v>
      </c>
      <c r="B62" s="17">
        <v>2.16E-3</v>
      </c>
      <c r="C62" s="17">
        <v>2.7000000000000001E-3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100</v>
      </c>
      <c r="B63" s="17">
        <v>3.2400000000000003E-3</v>
      </c>
      <c r="C63" s="17">
        <v>4.0499999999999998E-3</v>
      </c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2" t="s">
        <v>62</v>
      </c>
      <c r="B72" s="43"/>
      <c r="C72" s="43"/>
      <c r="D72" s="43"/>
      <c r="E72" s="43"/>
      <c r="F72" s="43"/>
      <c r="G72" s="43"/>
      <c r="H72" s="43"/>
      <c r="I72" s="43"/>
      <c r="J72" s="43"/>
      <c r="K72" s="44"/>
    </row>
    <row r="73" spans="1:11" x14ac:dyDescent="0.3">
      <c r="A73" s="31" t="s">
        <v>59</v>
      </c>
      <c r="B73" s="45" t="s">
        <v>57</v>
      </c>
      <c r="C73" s="46"/>
      <c r="D73" s="46"/>
      <c r="E73" s="46"/>
      <c r="F73" s="46"/>
      <c r="G73" s="46"/>
      <c r="H73" s="46"/>
      <c r="I73" s="46"/>
      <c r="J73" s="46"/>
      <c r="K73" s="47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0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0.1</v>
      </c>
      <c r="B76" s="17">
        <v>6.9999999999999997E-7</v>
      </c>
      <c r="C76" s="17">
        <v>9.9999999999999995E-7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1</v>
      </c>
      <c r="B77" s="17">
        <v>6.6000000000000003E-6</v>
      </c>
      <c r="C77" s="17">
        <v>1.0000000000000001E-5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</v>
      </c>
      <c r="B78" s="17">
        <v>3.3000000000000003E-5</v>
      </c>
      <c r="C78" s="17">
        <v>5.0000000000000002E-5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</v>
      </c>
      <c r="B79" s="17">
        <v>6.6000000000000005E-5</v>
      </c>
      <c r="C79" s="17">
        <v>1E-4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20</v>
      </c>
      <c r="B80" s="17">
        <v>1.7000000000000001E-4</v>
      </c>
      <c r="C80" s="17">
        <v>2.5000000000000001E-4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40</v>
      </c>
      <c r="B81" s="17">
        <v>3.3E-4</v>
      </c>
      <c r="C81" s="17">
        <v>5.0000000000000001E-4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70</v>
      </c>
      <c r="B82" s="17">
        <v>8.3000000000000001E-4</v>
      </c>
      <c r="C82" s="17">
        <v>1.1999999999999999E-3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100</v>
      </c>
      <c r="B83" s="17">
        <v>1.5E-3</v>
      </c>
      <c r="C83" s="17">
        <v>2.2000000000000001E-3</v>
      </c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2" t="s">
        <v>63</v>
      </c>
      <c r="B92" s="43"/>
      <c r="C92" s="43"/>
      <c r="D92" s="43"/>
      <c r="E92" s="43"/>
      <c r="F92" s="43"/>
      <c r="G92" s="43"/>
      <c r="H92" s="43"/>
      <c r="I92" s="43"/>
      <c r="J92" s="43"/>
      <c r="K92" s="44"/>
    </row>
    <row r="93" spans="1:11" x14ac:dyDescent="0.3">
      <c r="A93" s="31" t="s">
        <v>59</v>
      </c>
      <c r="B93" s="45" t="s">
        <v>57</v>
      </c>
      <c r="C93" s="46"/>
      <c r="D93" s="46"/>
      <c r="E93" s="46"/>
      <c r="F93" s="46"/>
      <c r="G93" s="46"/>
      <c r="H93" s="46"/>
      <c r="I93" s="46"/>
      <c r="J93" s="46"/>
      <c r="K93" s="47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0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F$16</f>
        <v>0</v>
      </c>
      <c r="B95" s="17">
        <v>0</v>
      </c>
      <c r="C95" s="17"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0.1</v>
      </c>
      <c r="B96" s="17">
        <v>3.1E-6</v>
      </c>
      <c r="C96" s="17">
        <v>4.1000000000000006E-6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1</v>
      </c>
      <c r="B97" s="17">
        <v>2.1000000000000002E-5</v>
      </c>
      <c r="C97" s="17">
        <v>4.2999999999999995E-5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5</v>
      </c>
      <c r="B98" s="17">
        <v>1.1E-4</v>
      </c>
      <c r="C98" s="17">
        <v>2.0000000000000001E-4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10</v>
      </c>
      <c r="B99" s="17">
        <v>2.1000000000000001E-4</v>
      </c>
      <c r="C99" s="17">
        <v>3.9000000000000005E-4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20</v>
      </c>
      <c r="B100" s="17">
        <v>4.2999999999999999E-4</v>
      </c>
      <c r="C100" s="17">
        <v>7.7000000000000007E-4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40</v>
      </c>
      <c r="B101" s="17">
        <v>9.8999999999999999E-4</v>
      </c>
      <c r="C101" s="17">
        <v>1.5400000000000001E-3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70</v>
      </c>
      <c r="B102" s="17">
        <v>1.7099999999999999E-3</v>
      </c>
      <c r="C102" s="17">
        <v>2.2699999999999999E-3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100</v>
      </c>
      <c r="B103" s="17">
        <v>3.078E-3</v>
      </c>
      <c r="C103" s="17">
        <v>4.0800000000000003E-3</v>
      </c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2" t="s">
        <v>45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4"/>
      <c r="L112" s="2"/>
    </row>
    <row r="113" spans="1:12" x14ac:dyDescent="0.3">
      <c r="A113" s="31" t="s">
        <v>46</v>
      </c>
      <c r="B113" s="45" t="s">
        <v>24</v>
      </c>
      <c r="C113" s="46"/>
      <c r="D113" s="46"/>
      <c r="E113" s="46"/>
      <c r="F113" s="46"/>
      <c r="G113" s="46"/>
      <c r="H113" s="46"/>
      <c r="I113" s="46"/>
      <c r="J113" s="46"/>
      <c r="K113" s="47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0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0.1</v>
      </c>
      <c r="B115" s="17">
        <v>0.9</v>
      </c>
      <c r="C115" s="17">
        <v>0.57999999999999996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0.2</v>
      </c>
      <c r="B116" s="17">
        <v>1.1499999999999999</v>
      </c>
      <c r="C116" s="17">
        <v>0.68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0.5</v>
      </c>
      <c r="B117" s="17">
        <v>1.25</v>
      </c>
      <c r="C117" s="17">
        <v>0.75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</v>
      </c>
      <c r="B118" s="17">
        <v>1.5</v>
      </c>
      <c r="C118" s="17">
        <v>1.1000000000000001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</v>
      </c>
      <c r="B119" s="17">
        <v>1.75</v>
      </c>
      <c r="C119" s="17">
        <v>1.38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4</v>
      </c>
      <c r="B120" s="17">
        <v>2.17</v>
      </c>
      <c r="C120" s="17">
        <v>1.77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7</v>
      </c>
      <c r="B121" s="17">
        <v>2.6</v>
      </c>
      <c r="C121" s="17">
        <v>2.27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10</v>
      </c>
      <c r="B122" s="17">
        <v>2.85</v>
      </c>
      <c r="C122" s="17">
        <v>2.7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100</v>
      </c>
      <c r="B123" s="17">
        <v>10</v>
      </c>
      <c r="C123" s="17">
        <v>12.9</v>
      </c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2" t="s">
        <v>144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4"/>
    </row>
    <row r="133" spans="1:11" x14ac:dyDescent="0.3">
      <c r="A133" s="31" t="s">
        <v>147</v>
      </c>
      <c r="B133" s="45" t="s">
        <v>24</v>
      </c>
      <c r="C133" s="46"/>
      <c r="D133" s="46"/>
      <c r="E133" s="46"/>
      <c r="F133" s="46"/>
      <c r="G133" s="46"/>
      <c r="H133" s="46"/>
      <c r="I133" s="46"/>
      <c r="J133" s="46"/>
      <c r="K133" s="47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0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>
        <v>1.0999999999999999E-8</v>
      </c>
      <c r="C135" s="17">
        <v>1.0999999999999999E-8</v>
      </c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1</v>
      </c>
      <c r="B136" s="17">
        <v>1E-8</v>
      </c>
      <c r="C136" s="17">
        <v>1E-8</v>
      </c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10</v>
      </c>
      <c r="B137" s="17">
        <v>7.4999999999999993E-9</v>
      </c>
      <c r="C137" s="17">
        <v>7.4999999999999993E-9</v>
      </c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20</v>
      </c>
      <c r="B138" s="17">
        <v>7.2E-9</v>
      </c>
      <c r="C138" s="17">
        <v>7.2E-9</v>
      </c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50</v>
      </c>
      <c r="B139" s="17">
        <v>6.9999999999999998E-9</v>
      </c>
      <c r="C139" s="17">
        <v>6.9999999999999998E-9</v>
      </c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100</v>
      </c>
      <c r="B140" s="17">
        <v>6.9999999999999998E-9</v>
      </c>
      <c r="C140" s="17">
        <v>6.9999999999999998E-9</v>
      </c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200</v>
      </c>
      <c r="B141" s="17">
        <v>6.9999999999999998E-9</v>
      </c>
      <c r="C141" s="17">
        <v>6.9999999999999998E-9</v>
      </c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500</v>
      </c>
      <c r="B142" s="17">
        <v>6.9999999999999998E-9</v>
      </c>
      <c r="C142" s="17">
        <v>6.9999999999999998E-9</v>
      </c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2" t="s">
        <v>145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4"/>
    </row>
    <row r="153" spans="1:11" x14ac:dyDescent="0.3">
      <c r="A153" s="31" t="s">
        <v>147</v>
      </c>
      <c r="B153" s="45" t="s">
        <v>24</v>
      </c>
      <c r="C153" s="46"/>
      <c r="D153" s="46"/>
      <c r="E153" s="46"/>
      <c r="F153" s="46"/>
      <c r="G153" s="46"/>
      <c r="H153" s="46"/>
      <c r="I153" s="46"/>
      <c r="J153" s="46"/>
      <c r="K153" s="47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0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>
        <v>9.9999999999999995E-8</v>
      </c>
      <c r="C155" s="17">
        <v>9.9999999999999995E-8</v>
      </c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1</v>
      </c>
      <c r="B156" s="17">
        <v>4.0000000000000001E-8</v>
      </c>
      <c r="C156" s="17">
        <v>4.0000000000000001E-8</v>
      </c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10</v>
      </c>
      <c r="B157" s="17">
        <v>1.4999999999999999E-8</v>
      </c>
      <c r="C157" s="17">
        <v>1.4999999999999999E-8</v>
      </c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20</v>
      </c>
      <c r="B158" s="17">
        <v>1E-8</v>
      </c>
      <c r="C158" s="17">
        <v>1E-8</v>
      </c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50</v>
      </c>
      <c r="B159" s="17">
        <v>8.0000000000000003E-10</v>
      </c>
      <c r="C159" s="17">
        <v>8.0000000000000003E-10</v>
      </c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100</v>
      </c>
      <c r="B160" s="17">
        <v>3E-10</v>
      </c>
      <c r="C160" s="17">
        <v>3E-10</v>
      </c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200</v>
      </c>
      <c r="B161" s="17">
        <v>2.1999999999999999E-10</v>
      </c>
      <c r="C161" s="17">
        <v>2.1999999999999999E-10</v>
      </c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500</v>
      </c>
      <c r="B162" s="17">
        <v>2.0000000000000001E-10</v>
      </c>
      <c r="C162" s="17">
        <v>2.0000000000000001E-10</v>
      </c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2" t="s">
        <v>146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4"/>
    </row>
    <row r="173" spans="1:11" x14ac:dyDescent="0.3">
      <c r="A173" s="31" t="s">
        <v>147</v>
      </c>
      <c r="B173" s="45" t="s">
        <v>24</v>
      </c>
      <c r="C173" s="46"/>
      <c r="D173" s="46"/>
      <c r="E173" s="46"/>
      <c r="F173" s="46"/>
      <c r="G173" s="46"/>
      <c r="H173" s="46"/>
      <c r="I173" s="46"/>
      <c r="J173" s="46"/>
      <c r="K173" s="47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0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>
        <v>1E-8</v>
      </c>
      <c r="C175" s="17">
        <v>1E-8</v>
      </c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1</v>
      </c>
      <c r="B176" s="17">
        <v>5.0000000000000001E-9</v>
      </c>
      <c r="C176" s="17">
        <v>5.0000000000000001E-9</v>
      </c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10</v>
      </c>
      <c r="B177" s="17">
        <v>1.0000000000000001E-9</v>
      </c>
      <c r="C177" s="17">
        <v>1.0000000000000001E-9</v>
      </c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20</v>
      </c>
      <c r="B178" s="17">
        <v>3E-10</v>
      </c>
      <c r="C178" s="17">
        <v>3E-10</v>
      </c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50</v>
      </c>
      <c r="B179" s="17">
        <v>5.0000000000000002E-11</v>
      </c>
      <c r="C179" s="17">
        <v>5.0000000000000002E-11</v>
      </c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100</v>
      </c>
      <c r="B180" s="17">
        <v>3.5E-12</v>
      </c>
      <c r="C180" s="17">
        <v>3.5E-12</v>
      </c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200</v>
      </c>
      <c r="B181" s="17">
        <v>3.5E-12</v>
      </c>
      <c r="C181" s="17">
        <v>3.5E-12</v>
      </c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500</v>
      </c>
      <c r="B182" s="17">
        <v>3.5E-12</v>
      </c>
      <c r="C182" s="17">
        <v>3.5E-12</v>
      </c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I15" sqref="I15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93</v>
      </c>
      <c r="C1" s="9" t="s">
        <v>22</v>
      </c>
      <c r="D1" s="13" t="s">
        <v>1</v>
      </c>
      <c r="E1" s="14" t="s">
        <v>36</v>
      </c>
      <c r="F1" s="40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138</v>
      </c>
      <c r="C2" t="s">
        <v>41</v>
      </c>
      <c r="D2" s="3" t="s">
        <v>51</v>
      </c>
      <c r="E2" s="41">
        <v>0.02</v>
      </c>
      <c r="F2" s="17">
        <v>0.02</v>
      </c>
      <c r="G2" s="17"/>
      <c r="H2" s="17"/>
      <c r="I2" s="17"/>
      <c r="J2" s="18"/>
      <c r="K2" s="18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139</v>
      </c>
      <c r="C3" t="s">
        <v>41</v>
      </c>
      <c r="D3" s="4" t="s">
        <v>52</v>
      </c>
      <c r="E3" s="16">
        <v>0.1</v>
      </c>
      <c r="F3" s="17">
        <v>0.1</v>
      </c>
      <c r="G3" s="17"/>
      <c r="H3" s="17"/>
      <c r="I3" s="17"/>
      <c r="J3" s="18"/>
      <c r="K3" s="18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140</v>
      </c>
      <c r="C4" t="s">
        <v>41</v>
      </c>
      <c r="D4" s="4" t="s">
        <v>53</v>
      </c>
      <c r="E4" s="16">
        <v>0.02</v>
      </c>
      <c r="F4" s="17">
        <v>0.02</v>
      </c>
      <c r="G4" s="17"/>
      <c r="H4" s="17"/>
      <c r="I4" s="17"/>
      <c r="O4" s="4"/>
      <c r="P4" s="5" t="s">
        <v>38</v>
      </c>
    </row>
    <row r="5" spans="1:16" x14ac:dyDescent="0.3">
      <c r="A5" s="38" t="s">
        <v>55</v>
      </c>
      <c r="B5" t="s">
        <v>141</v>
      </c>
      <c r="C5" t="s">
        <v>41</v>
      </c>
      <c r="D5" s="4" t="s">
        <v>56</v>
      </c>
      <c r="E5" s="16">
        <v>0.1</v>
      </c>
      <c r="F5" s="17">
        <v>0.1</v>
      </c>
      <c r="G5" s="17"/>
      <c r="H5" s="17"/>
      <c r="I5" s="17"/>
      <c r="O5" s="4"/>
      <c r="P5" s="5" t="s">
        <v>40</v>
      </c>
    </row>
    <row r="6" spans="1:16" x14ac:dyDescent="0.3">
      <c r="A6" s="38" t="s">
        <v>43</v>
      </c>
      <c r="B6" t="s">
        <v>142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143</v>
      </c>
      <c r="C7" t="s">
        <v>41</v>
      </c>
      <c r="D7" s="4" t="s">
        <v>50</v>
      </c>
      <c r="E7" s="16">
        <v>10</v>
      </c>
      <c r="F7" s="17">
        <v>10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7.8693868057473325E-3</v>
      </c>
      <c r="F100" s="17">
        <f t="shared" ref="F100:O100" si="0">IFERROR(F$2*(1-EXP(-$D100/(F$2*F$3))),"")</f>
        <v>7.8693868057473325E-3</v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7.8693868057473325E-3</v>
      </c>
    </row>
    <row r="101" spans="4:16" x14ac:dyDescent="0.3">
      <c r="D101" s="17">
        <v>2E-3</v>
      </c>
      <c r="E101" s="17">
        <f t="shared" ref="E101:O121" si="1">IFERROR(E$2*(1-EXP(-$D101/(E$2*E$3))),"")</f>
        <v>1.2642411176571153E-2</v>
      </c>
      <c r="F101" s="17">
        <f t="shared" si="1"/>
        <v>1.2642411176571153E-2</v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1.2642411176571153E-2</v>
      </c>
    </row>
    <row r="102" spans="4:16" x14ac:dyDescent="0.3">
      <c r="D102" s="17">
        <v>5.0000000000000001E-3</v>
      </c>
      <c r="E102" s="17">
        <f t="shared" si="1"/>
        <v>1.8358300027522024E-2</v>
      </c>
      <c r="F102" s="17">
        <f t="shared" si="1"/>
        <v>1.8358300027522024E-2</v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1.8358300027522024E-2</v>
      </c>
    </row>
    <row r="103" spans="4:16" x14ac:dyDescent="0.3">
      <c r="D103" s="17">
        <v>0.01</v>
      </c>
      <c r="E103" s="17">
        <f t="shared" si="1"/>
        <v>1.9865241060018291E-2</v>
      </c>
      <c r="F103" s="17">
        <f t="shared" si="1"/>
        <v>1.9865241060018291E-2</v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1.9865241060018291E-2</v>
      </c>
    </row>
    <row r="104" spans="4:16" x14ac:dyDescent="0.3">
      <c r="D104" s="17">
        <v>0.02</v>
      </c>
      <c r="E104" s="17">
        <f t="shared" si="1"/>
        <v>1.9999092001404751E-2</v>
      </c>
      <c r="F104" s="17">
        <f t="shared" si="1"/>
        <v>1.9999092001404751E-2</v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1.9999092001404751E-2</v>
      </c>
    </row>
    <row r="105" spans="4:16" x14ac:dyDescent="0.3">
      <c r="D105" s="17">
        <v>0.05</v>
      </c>
      <c r="E105" s="17">
        <f t="shared" si="1"/>
        <v>1.9999999999722243E-2</v>
      </c>
      <c r="F105" s="17">
        <f t="shared" si="1"/>
        <v>1.9999999999722243E-2</v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1.9999999999722243E-2</v>
      </c>
    </row>
    <row r="106" spans="4:16" x14ac:dyDescent="0.3">
      <c r="D106" s="17">
        <v>0.1</v>
      </c>
      <c r="E106" s="17">
        <f t="shared" si="1"/>
        <v>0.02</v>
      </c>
      <c r="F106" s="17">
        <f t="shared" si="1"/>
        <v>0.02</v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0.02</v>
      </c>
    </row>
    <row r="107" spans="4:16" x14ac:dyDescent="0.3">
      <c r="D107" s="17">
        <v>0.2</v>
      </c>
      <c r="E107" s="17">
        <f t="shared" si="1"/>
        <v>0.02</v>
      </c>
      <c r="F107" s="17">
        <f t="shared" si="1"/>
        <v>0.02</v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0.02</v>
      </c>
    </row>
    <row r="108" spans="4:16" x14ac:dyDescent="0.3">
      <c r="D108" s="17">
        <v>0.5</v>
      </c>
      <c r="E108" s="17">
        <f t="shared" si="1"/>
        <v>0.02</v>
      </c>
      <c r="F108" s="17">
        <f t="shared" si="1"/>
        <v>0.02</v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0.02</v>
      </c>
    </row>
    <row r="109" spans="4:16" x14ac:dyDescent="0.3">
      <c r="D109" s="17">
        <v>1</v>
      </c>
      <c r="E109" s="17">
        <f t="shared" si="1"/>
        <v>0.02</v>
      </c>
      <c r="F109" s="17">
        <f t="shared" si="1"/>
        <v>0.02</v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0.02</v>
      </c>
    </row>
    <row r="110" spans="4:16" x14ac:dyDescent="0.3">
      <c r="D110" s="17">
        <v>2</v>
      </c>
      <c r="E110" s="17">
        <f t="shared" si="1"/>
        <v>0.02</v>
      </c>
      <c r="F110" s="17">
        <f t="shared" si="1"/>
        <v>0.02</v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0.02</v>
      </c>
    </row>
    <row r="111" spans="4:16" x14ac:dyDescent="0.3">
      <c r="D111" s="17">
        <v>5</v>
      </c>
      <c r="E111" s="17">
        <f t="shared" si="1"/>
        <v>0.02</v>
      </c>
      <c r="F111" s="17">
        <f t="shared" si="1"/>
        <v>0.02</v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0.02</v>
      </c>
    </row>
    <row r="112" spans="4:16" x14ac:dyDescent="0.3">
      <c r="D112" s="17">
        <v>10</v>
      </c>
      <c r="E112" s="17">
        <f t="shared" si="1"/>
        <v>0.02</v>
      </c>
      <c r="F112" s="17">
        <f t="shared" si="1"/>
        <v>0.02</v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0.02</v>
      </c>
    </row>
    <row r="113" spans="4:16" x14ac:dyDescent="0.3">
      <c r="D113" s="17">
        <v>20</v>
      </c>
      <c r="E113" s="17">
        <f t="shared" si="1"/>
        <v>0.02</v>
      </c>
      <c r="F113" s="17">
        <f t="shared" si="1"/>
        <v>0.02</v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0.02</v>
      </c>
    </row>
    <row r="114" spans="4:16" x14ac:dyDescent="0.3">
      <c r="D114" s="17">
        <v>50</v>
      </c>
      <c r="E114" s="17">
        <f t="shared" si="1"/>
        <v>0.02</v>
      </c>
      <c r="F114" s="17">
        <f t="shared" si="1"/>
        <v>0.02</v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0.02</v>
      </c>
    </row>
    <row r="115" spans="4:16" x14ac:dyDescent="0.3">
      <c r="D115" s="17">
        <v>100</v>
      </c>
      <c r="E115" s="17">
        <f t="shared" si="1"/>
        <v>0.02</v>
      </c>
      <c r="F115" s="17">
        <f t="shared" si="1"/>
        <v>0.02</v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0.02</v>
      </c>
    </row>
    <row r="116" spans="4:16" x14ac:dyDescent="0.3">
      <c r="D116" s="17">
        <v>200</v>
      </c>
      <c r="E116" s="17">
        <f t="shared" si="1"/>
        <v>0.02</v>
      </c>
      <c r="F116" s="17">
        <f t="shared" si="1"/>
        <v>0.02</v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0.02</v>
      </c>
    </row>
    <row r="117" spans="4:16" x14ac:dyDescent="0.3">
      <c r="D117" s="17">
        <v>500</v>
      </c>
      <c r="E117" s="17">
        <f t="shared" si="1"/>
        <v>0.02</v>
      </c>
      <c r="F117" s="17">
        <f t="shared" si="1"/>
        <v>0.02</v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0.02</v>
      </c>
    </row>
    <row r="118" spans="4:16" x14ac:dyDescent="0.3">
      <c r="D118" s="17">
        <v>1000</v>
      </c>
      <c r="E118" s="17">
        <f t="shared" si="1"/>
        <v>0.02</v>
      </c>
      <c r="F118" s="17">
        <f t="shared" si="1"/>
        <v>0.02</v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0.02</v>
      </c>
    </row>
    <row r="119" spans="4:16" x14ac:dyDescent="0.3">
      <c r="D119" s="17">
        <v>2000</v>
      </c>
      <c r="E119" s="17">
        <f t="shared" si="1"/>
        <v>0.02</v>
      </c>
      <c r="F119" s="17">
        <f t="shared" si="1"/>
        <v>0.02</v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0.02</v>
      </c>
    </row>
    <row r="120" spans="4:16" x14ac:dyDescent="0.3">
      <c r="D120" s="17">
        <v>5000</v>
      </c>
      <c r="E120" s="17">
        <f t="shared" si="1"/>
        <v>0.02</v>
      </c>
      <c r="F120" s="17">
        <f t="shared" si="1"/>
        <v>0.02</v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0.02</v>
      </c>
    </row>
    <row r="121" spans="4:16" x14ac:dyDescent="0.3">
      <c r="D121" s="17">
        <v>10000</v>
      </c>
      <c r="E121" s="17">
        <f t="shared" si="1"/>
        <v>0.02</v>
      </c>
      <c r="F121" s="17">
        <f t="shared" si="1"/>
        <v>0.02</v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0.02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7.8693868057473325E-3</v>
      </c>
      <c r="F127" s="17">
        <f t="shared" ref="F127:O142" si="3">IFERROR(F$4*(1-EXP(-$D127/(F$4*F$5))),"")</f>
        <v>7.8693868057473325E-3</v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7.8693868057473325E-3</v>
      </c>
    </row>
    <row r="128" spans="4:16" x14ac:dyDescent="0.3">
      <c r="D128" s="17">
        <v>2E-3</v>
      </c>
      <c r="E128" s="17">
        <f t="shared" ref="E128:O148" si="4">IFERROR(E$4*(1-EXP(-$D128/(E$4*E$5))),"")</f>
        <v>1.2642411176571153E-2</v>
      </c>
      <c r="F128" s="17">
        <f t="shared" si="3"/>
        <v>1.2642411176571153E-2</v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1.2642411176571153E-2</v>
      </c>
    </row>
    <row r="129" spans="4:16" x14ac:dyDescent="0.3">
      <c r="D129" s="17">
        <v>5.0000000000000001E-3</v>
      </c>
      <c r="E129" s="17">
        <f t="shared" si="4"/>
        <v>1.8358300027522024E-2</v>
      </c>
      <c r="F129" s="17">
        <f t="shared" si="3"/>
        <v>1.8358300027522024E-2</v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1.8358300027522024E-2</v>
      </c>
    </row>
    <row r="130" spans="4:16" x14ac:dyDescent="0.3">
      <c r="D130" s="17">
        <v>0.01</v>
      </c>
      <c r="E130" s="17">
        <f t="shared" si="4"/>
        <v>1.9865241060018291E-2</v>
      </c>
      <c r="F130" s="17">
        <f t="shared" si="3"/>
        <v>1.9865241060018291E-2</v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1.9865241060018291E-2</v>
      </c>
    </row>
    <row r="131" spans="4:16" x14ac:dyDescent="0.3">
      <c r="D131" s="17">
        <v>0.02</v>
      </c>
      <c r="E131" s="17">
        <f t="shared" si="4"/>
        <v>1.9999092001404751E-2</v>
      </c>
      <c r="F131" s="17">
        <f t="shared" si="3"/>
        <v>1.9999092001404751E-2</v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1.9999092001404751E-2</v>
      </c>
    </row>
    <row r="132" spans="4:16" x14ac:dyDescent="0.3">
      <c r="D132" s="17">
        <v>0.05</v>
      </c>
      <c r="E132" s="17">
        <f t="shared" si="4"/>
        <v>1.9999999999722243E-2</v>
      </c>
      <c r="F132" s="17">
        <f t="shared" si="3"/>
        <v>1.9999999999722243E-2</v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1.9999999999722243E-2</v>
      </c>
    </row>
    <row r="133" spans="4:16" x14ac:dyDescent="0.3">
      <c r="D133" s="17">
        <v>0.1</v>
      </c>
      <c r="E133" s="17">
        <f t="shared" si="4"/>
        <v>0.02</v>
      </c>
      <c r="F133" s="17">
        <f t="shared" si="3"/>
        <v>0.02</v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0.02</v>
      </c>
    </row>
    <row r="134" spans="4:16" x14ac:dyDescent="0.3">
      <c r="D134" s="17">
        <v>0.2</v>
      </c>
      <c r="E134" s="17">
        <f t="shared" si="4"/>
        <v>0.02</v>
      </c>
      <c r="F134" s="17">
        <f t="shared" si="3"/>
        <v>0.02</v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0.02</v>
      </c>
    </row>
    <row r="135" spans="4:16" x14ac:dyDescent="0.3">
      <c r="D135" s="17">
        <v>0.5</v>
      </c>
      <c r="E135" s="17">
        <f t="shared" si="4"/>
        <v>0.02</v>
      </c>
      <c r="F135" s="17">
        <f t="shared" si="3"/>
        <v>0.02</v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0.02</v>
      </c>
    </row>
    <row r="136" spans="4:16" x14ac:dyDescent="0.3">
      <c r="D136" s="17">
        <v>1</v>
      </c>
      <c r="E136" s="17">
        <f t="shared" si="4"/>
        <v>0.02</v>
      </c>
      <c r="F136" s="17">
        <f t="shared" si="3"/>
        <v>0.02</v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0.02</v>
      </c>
    </row>
    <row r="137" spans="4:16" x14ac:dyDescent="0.3">
      <c r="D137" s="17">
        <v>2</v>
      </c>
      <c r="E137" s="17">
        <f t="shared" si="4"/>
        <v>0.02</v>
      </c>
      <c r="F137" s="17">
        <f t="shared" si="3"/>
        <v>0.02</v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0.02</v>
      </c>
    </row>
    <row r="138" spans="4:16" x14ac:dyDescent="0.3">
      <c r="D138" s="17">
        <v>5</v>
      </c>
      <c r="E138" s="17">
        <f t="shared" si="4"/>
        <v>0.02</v>
      </c>
      <c r="F138" s="17">
        <f t="shared" si="3"/>
        <v>0.02</v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0.02</v>
      </c>
    </row>
    <row r="139" spans="4:16" x14ac:dyDescent="0.3">
      <c r="D139" s="17">
        <v>10</v>
      </c>
      <c r="E139" s="17">
        <f t="shared" si="4"/>
        <v>0.02</v>
      </c>
      <c r="F139" s="17">
        <f t="shared" si="3"/>
        <v>0.02</v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0.02</v>
      </c>
    </row>
    <row r="140" spans="4:16" x14ac:dyDescent="0.3">
      <c r="D140" s="17">
        <v>20</v>
      </c>
      <c r="E140" s="17">
        <f t="shared" si="4"/>
        <v>0.02</v>
      </c>
      <c r="F140" s="17">
        <f t="shared" si="3"/>
        <v>0.02</v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0.02</v>
      </c>
    </row>
    <row r="141" spans="4:16" x14ac:dyDescent="0.3">
      <c r="D141" s="17">
        <v>50</v>
      </c>
      <c r="E141" s="17">
        <f t="shared" si="4"/>
        <v>0.02</v>
      </c>
      <c r="F141" s="17">
        <f t="shared" si="3"/>
        <v>0.02</v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0.02</v>
      </c>
    </row>
    <row r="142" spans="4:16" x14ac:dyDescent="0.3">
      <c r="D142" s="17">
        <v>100</v>
      </c>
      <c r="E142" s="17">
        <f t="shared" si="4"/>
        <v>0.02</v>
      </c>
      <c r="F142" s="17">
        <f t="shared" si="3"/>
        <v>0.02</v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0.02</v>
      </c>
    </row>
    <row r="143" spans="4:16" x14ac:dyDescent="0.3">
      <c r="D143" s="17">
        <v>200</v>
      </c>
      <c r="E143" s="17">
        <f t="shared" si="4"/>
        <v>0.02</v>
      </c>
      <c r="F143" s="17">
        <f t="shared" si="4"/>
        <v>0.02</v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0.02</v>
      </c>
    </row>
    <row r="144" spans="4:16" x14ac:dyDescent="0.3">
      <c r="D144" s="17">
        <v>500</v>
      </c>
      <c r="E144" s="17">
        <f t="shared" si="4"/>
        <v>0.02</v>
      </c>
      <c r="F144" s="17">
        <f t="shared" si="4"/>
        <v>0.02</v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0.02</v>
      </c>
    </row>
    <row r="145" spans="4:16" x14ac:dyDescent="0.3">
      <c r="D145" s="17">
        <v>1000</v>
      </c>
      <c r="E145" s="17">
        <f t="shared" si="4"/>
        <v>0.02</v>
      </c>
      <c r="F145" s="17">
        <f t="shared" si="4"/>
        <v>0.02</v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0.02</v>
      </c>
    </row>
    <row r="146" spans="4:16" x14ac:dyDescent="0.3">
      <c r="D146" s="17">
        <v>2000</v>
      </c>
      <c r="E146" s="17">
        <f t="shared" si="4"/>
        <v>0.02</v>
      </c>
      <c r="F146" s="17">
        <f t="shared" si="4"/>
        <v>0.02</v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0.02</v>
      </c>
    </row>
    <row r="147" spans="4:16" x14ac:dyDescent="0.3">
      <c r="D147" s="17">
        <v>5000</v>
      </c>
      <c r="E147" s="17">
        <f t="shared" si="4"/>
        <v>0.02</v>
      </c>
      <c r="F147" s="17">
        <f t="shared" si="4"/>
        <v>0.02</v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0.02</v>
      </c>
    </row>
    <row r="148" spans="4:16" x14ac:dyDescent="0.3">
      <c r="D148" s="17">
        <v>10000</v>
      </c>
      <c r="E148" s="17">
        <f t="shared" si="4"/>
        <v>0.02</v>
      </c>
      <c r="F148" s="17">
        <f t="shared" si="4"/>
        <v>0.02</v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9.999500016666385E-5</v>
      </c>
      <c r="F154" s="17">
        <f t="shared" ref="F154:O169" si="6">IFERROR(F$6*(1-EXP(-$D154/(F$6*F$7))),"")</f>
        <v>9.999500016666385E-5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9.999500016666385E-5</v>
      </c>
    </row>
    <row r="155" spans="4:16" x14ac:dyDescent="0.3">
      <c r="D155" s="17">
        <v>2E-3</v>
      </c>
      <c r="E155" s="17">
        <f t="shared" ref="E155:O175" si="7">IFERROR(E$6*(1-EXP(-$D155/(E$6*E$7))),"")</f>
        <v>1.9998000133325533E-4</v>
      </c>
      <c r="F155" s="17">
        <f t="shared" si="6"/>
        <v>1.9998000133325533E-4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1.9998000133325533E-4</v>
      </c>
    </row>
    <row r="156" spans="4:16" x14ac:dyDescent="0.3">
      <c r="D156" s="17">
        <v>5.0000000000000001E-3</v>
      </c>
      <c r="E156" s="17">
        <f t="shared" si="7"/>
        <v>4.99875020830709E-4</v>
      </c>
      <c r="F156" s="17">
        <f t="shared" si="6"/>
        <v>4.99875020830709E-4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4.99875020830709E-4</v>
      </c>
    </row>
    <row r="157" spans="4:16" x14ac:dyDescent="0.3">
      <c r="D157" s="17">
        <v>0.01</v>
      </c>
      <c r="E157" s="17">
        <f t="shared" si="7"/>
        <v>9.9950016662497809E-4</v>
      </c>
      <c r="F157" s="17">
        <f t="shared" si="6"/>
        <v>9.9950016662497809E-4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9.9950016662497809E-4</v>
      </c>
    </row>
    <row r="158" spans="4:16" x14ac:dyDescent="0.3">
      <c r="D158" s="17">
        <v>0.02</v>
      </c>
      <c r="E158" s="17">
        <f t="shared" si="7"/>
        <v>1.998001332666921E-3</v>
      </c>
      <c r="F158" s="17">
        <f t="shared" si="6"/>
        <v>1.998001332666921E-3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1.998001332666921E-3</v>
      </c>
    </row>
    <row r="159" spans="4:16" x14ac:dyDescent="0.3">
      <c r="D159" s="17">
        <v>0.05</v>
      </c>
      <c r="E159" s="17">
        <f t="shared" si="7"/>
        <v>4.9875208073176802E-3</v>
      </c>
      <c r="F159" s="17">
        <f t="shared" si="6"/>
        <v>4.9875208073176802E-3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4.9875208073176802E-3</v>
      </c>
    </row>
    <row r="160" spans="4:16" x14ac:dyDescent="0.3">
      <c r="D160" s="17">
        <v>0.1</v>
      </c>
      <c r="E160" s="17">
        <f t="shared" si="7"/>
        <v>9.9501662508318933E-3</v>
      </c>
      <c r="F160" s="17">
        <f t="shared" si="6"/>
        <v>9.9501662508318933E-3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9.9501662508318933E-3</v>
      </c>
    </row>
    <row r="161" spans="4:16" x14ac:dyDescent="0.3">
      <c r="D161" s="17">
        <v>0.2</v>
      </c>
      <c r="E161" s="17">
        <f t="shared" si="7"/>
        <v>1.9801326693244747E-2</v>
      </c>
      <c r="F161" s="17">
        <f t="shared" si="6"/>
        <v>1.9801326693244747E-2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1.9801326693244747E-2</v>
      </c>
    </row>
    <row r="162" spans="4:16" x14ac:dyDescent="0.3">
      <c r="D162" s="17">
        <v>0.5</v>
      </c>
      <c r="E162" s="17">
        <f t="shared" si="7"/>
        <v>4.8770575499285984E-2</v>
      </c>
      <c r="F162" s="17">
        <f t="shared" si="6"/>
        <v>4.8770575499285984E-2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4.8770575499285984E-2</v>
      </c>
    </row>
    <row r="163" spans="4:16" x14ac:dyDescent="0.3">
      <c r="D163" s="17">
        <v>1</v>
      </c>
      <c r="E163" s="17">
        <f t="shared" si="7"/>
        <v>9.5162581964040482E-2</v>
      </c>
      <c r="F163" s="17">
        <f t="shared" si="6"/>
        <v>9.5162581964040482E-2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9.5162581964040482E-2</v>
      </c>
    </row>
    <row r="164" spans="4:16" x14ac:dyDescent="0.3">
      <c r="D164" s="17">
        <v>2</v>
      </c>
      <c r="E164" s="17">
        <f t="shared" si="7"/>
        <v>0.18126924692201818</v>
      </c>
      <c r="F164" s="17">
        <f t="shared" si="6"/>
        <v>0.18126924692201818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0.18126924692201818</v>
      </c>
    </row>
    <row r="165" spans="4:16" x14ac:dyDescent="0.3">
      <c r="D165" s="17">
        <v>5</v>
      </c>
      <c r="E165" s="17">
        <f t="shared" si="7"/>
        <v>0.39346934028736658</v>
      </c>
      <c r="F165" s="17">
        <f t="shared" si="6"/>
        <v>0.39346934028736658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0.39346934028736658</v>
      </c>
    </row>
    <row r="166" spans="4:16" x14ac:dyDescent="0.3">
      <c r="D166" s="17">
        <v>10</v>
      </c>
      <c r="E166" s="17">
        <f t="shared" si="7"/>
        <v>0.63212055882855767</v>
      </c>
      <c r="F166" s="17">
        <f t="shared" si="6"/>
        <v>0.63212055882855767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0.63212055882855767</v>
      </c>
    </row>
    <row r="167" spans="4:16" x14ac:dyDescent="0.3">
      <c r="D167" s="17">
        <v>20</v>
      </c>
      <c r="E167" s="17">
        <f t="shared" si="7"/>
        <v>0.8646647167633873</v>
      </c>
      <c r="F167" s="17">
        <f t="shared" si="6"/>
        <v>0.8646647167633873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0.8646647167633873</v>
      </c>
    </row>
    <row r="168" spans="4:16" x14ac:dyDescent="0.3">
      <c r="D168" s="17">
        <v>50</v>
      </c>
      <c r="E168" s="17">
        <f t="shared" si="7"/>
        <v>0.99326205300091452</v>
      </c>
      <c r="F168" s="17">
        <f t="shared" si="6"/>
        <v>0.99326205300091452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0.99326205300091452</v>
      </c>
    </row>
    <row r="169" spans="4:16" x14ac:dyDescent="0.3">
      <c r="D169" s="17">
        <v>100</v>
      </c>
      <c r="E169" s="17">
        <f t="shared" si="7"/>
        <v>0.99995460007023751</v>
      </c>
      <c r="F169" s="17">
        <f t="shared" si="6"/>
        <v>0.99995460007023751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0.99995460007023751</v>
      </c>
    </row>
    <row r="170" spans="4:16" x14ac:dyDescent="0.3">
      <c r="D170" s="17">
        <v>200</v>
      </c>
      <c r="E170" s="17">
        <f t="shared" si="7"/>
        <v>0.99999999793884642</v>
      </c>
      <c r="F170" s="17">
        <f t="shared" si="7"/>
        <v>0.99999999793884642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0.99999999793884642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2023-06-08T16:16:12Z</dcterms:modified>
</cp:coreProperties>
</file>