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39" documentId="8_{1D666125-BBF1-4972-885F-620DA1E2CF3F}" xr6:coauthVersionLast="47" xr6:coauthVersionMax="47" xr10:uidLastSave="{9379B05C-16AC-4BE1-B70D-734AF8476589}"/>
  <bookViews>
    <workbookView xWindow="-120" yWindow="-120" windowWidth="29040" windowHeight="15720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4" i="1" a="1"/>
  <c r="B14" i="1" s="1"/>
  <c r="B15" i="1" a="1"/>
  <c r="B15" i="1" s="1"/>
  <c r="B30" i="1" a="1"/>
  <c r="B30" i="1" s="1"/>
  <c r="B306" i="1" a="1"/>
  <c r="B306" i="1" s="1"/>
  <c r="B320" i="1" a="1"/>
  <c r="B320" i="1" s="1"/>
  <c r="B321" i="1" a="1"/>
  <c r="B321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30" i="1" a="1"/>
  <c r="B330" i="1" s="1"/>
  <c r="B331" i="1" a="1"/>
  <c r="B331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4" i="1" a="1"/>
  <c r="A14" i="1" s="1"/>
  <c r="A15" i="1" a="1"/>
  <c r="A15" i="1" s="1"/>
  <c r="A30" i="1" a="1"/>
  <c r="A30" i="1" s="1"/>
  <c r="A306" i="1" a="1"/>
  <c r="A306" i="1" s="1"/>
  <c r="A320" i="1" a="1"/>
  <c r="A320" i="1" s="1"/>
  <c r="A321" i="1" a="1"/>
  <c r="A321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30" i="1" a="1"/>
  <c r="A330" i="1" s="1"/>
  <c r="A331" i="1" a="1"/>
  <c r="A331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G3" i="1"/>
  <c r="E3" i="1" s="1" a="1"/>
  <c r="E3" i="1" s="1"/>
  <c r="C3" i="1" s="1"/>
  <c r="G4" i="1"/>
  <c r="F4" i="1" s="1" a="1"/>
  <c r="F4" i="1" s="1"/>
  <c r="D4" i="1" s="1"/>
  <c r="G5" i="1"/>
  <c r="E5" i="1" s="1" a="1"/>
  <c r="E5" i="1" s="1"/>
  <c r="C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A11" i="1" s="1" a="1"/>
  <c r="A11" i="1" s="1"/>
  <c r="G12" i="1"/>
  <c r="E12" i="1" s="1" a="1"/>
  <c r="E12" i="1" s="1"/>
  <c r="C12" i="1" s="1"/>
  <c r="A12" i="1" s="1" a="1"/>
  <c r="A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F226" i="1" s="1" a="1"/>
  <c r="F226" i="1" s="1"/>
  <c r="D226" i="1" s="1"/>
  <c r="B226" i="1" s="1" a="1"/>
  <c r="B226" i="1" s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F242" i="1" s="1" a="1"/>
  <c r="F242" i="1" s="1"/>
  <c r="D242" i="1" s="1"/>
  <c r="B242" i="1" s="1" a="1"/>
  <c r="B242" i="1" s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B273" i="1" s="1" a="1"/>
  <c r="B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B276" i="1" s="1" a="1"/>
  <c r="B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B278" i="1" s="1" a="1"/>
  <c r="B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B288" i="1" s="1" a="1"/>
  <c r="B288" i="1" s="1"/>
  <c r="G289" i="1"/>
  <c r="F289" i="1" s="1" a="1"/>
  <c r="F289" i="1" s="1"/>
  <c r="D289" i="1" s="1"/>
  <c r="B289" i="1" s="1" a="1"/>
  <c r="B289" i="1" s="1"/>
  <c r="G290" i="1"/>
  <c r="F290" i="1" s="1" a="1"/>
  <c r="F290" i="1" s="1"/>
  <c r="D290" i="1" s="1"/>
  <c r="B290" i="1" s="1" a="1"/>
  <c r="B290" i="1" s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B292" i="1" s="1" a="1"/>
  <c r="B292" i="1" s="1"/>
  <c r="G293" i="1"/>
  <c r="F293" i="1" s="1" a="1"/>
  <c r="F293" i="1" s="1"/>
  <c r="D293" i="1" s="1"/>
  <c r="B293" i="1" s="1" a="1"/>
  <c r="B293" i="1" s="1"/>
  <c r="G294" i="1"/>
  <c r="F294" i="1" s="1" a="1"/>
  <c r="F294" i="1" s="1"/>
  <c r="D294" i="1" s="1"/>
  <c r="B294" i="1" s="1" a="1"/>
  <c r="B294" i="1" s="1"/>
  <c r="G295" i="1"/>
  <c r="F295" i="1" s="1" a="1"/>
  <c r="F295" i="1" s="1"/>
  <c r="D295" i="1" s="1"/>
  <c r="B295" i="1" s="1" a="1"/>
  <c r="B295" i="1" s="1"/>
  <c r="G296" i="1"/>
  <c r="F296" i="1" s="1" a="1"/>
  <c r="F296" i="1" s="1"/>
  <c r="D296" i="1" s="1"/>
  <c r="B296" i="1" s="1" a="1"/>
  <c r="B296" i="1" s="1"/>
  <c r="G297" i="1"/>
  <c r="F297" i="1" s="1" a="1"/>
  <c r="F297" i="1" s="1"/>
  <c r="D297" i="1" s="1"/>
  <c r="B297" i="1" s="1" a="1"/>
  <c r="B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B299" i="1" s="1" a="1"/>
  <c r="B299" i="1" s="1"/>
  <c r="G300" i="1"/>
  <c r="F300" i="1" s="1" a="1"/>
  <c r="F300" i="1" s="1"/>
  <c r="D300" i="1" s="1"/>
  <c r="B300" i="1" s="1" a="1"/>
  <c r="B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B302" i="1" s="1" a="1"/>
  <c r="B302" i="1" s="1"/>
  <c r="G303" i="1"/>
  <c r="F303" i="1" s="1" a="1"/>
  <c r="F303" i="1" s="1"/>
  <c r="D303" i="1" s="1"/>
  <c r="B303" i="1" s="1" a="1"/>
  <c r="B303" i="1" s="1"/>
  <c r="G304" i="1"/>
  <c r="F304" i="1" s="1" a="1"/>
  <c r="F304" i="1" s="1"/>
  <c r="D304" i="1" s="1"/>
  <c r="B304" i="1" s="1" a="1"/>
  <c r="B304" i="1" s="1"/>
  <c r="G305" i="1"/>
  <c r="F305" i="1" s="1" a="1"/>
  <c r="F305" i="1" s="1"/>
  <c r="D305" i="1" s="1"/>
  <c r="B305" i="1" s="1" a="1"/>
  <c r="B305" i="1" s="1"/>
  <c r="G306" i="1"/>
  <c r="E306" i="1" s="1" a="1"/>
  <c r="E306" i="1" s="1"/>
  <c r="C306" i="1" s="1"/>
  <c r="G307" i="1"/>
  <c r="F307" i="1" s="1" a="1"/>
  <c r="F307" i="1" s="1"/>
  <c r="D307" i="1" s="1"/>
  <c r="B307" i="1" s="1" a="1"/>
  <c r="B307" i="1" s="1"/>
  <c r="G308" i="1"/>
  <c r="F308" i="1" s="1" a="1"/>
  <c r="F308" i="1" s="1"/>
  <c r="D308" i="1" s="1"/>
  <c r="B308" i="1" s="1" a="1"/>
  <c r="B308" i="1" s="1"/>
  <c r="G309" i="1"/>
  <c r="F309" i="1" s="1" a="1"/>
  <c r="F309" i="1" s="1"/>
  <c r="D309" i="1" s="1"/>
  <c r="B309" i="1" s="1" a="1"/>
  <c r="B309" i="1" s="1"/>
  <c r="G310" i="1"/>
  <c r="F310" i="1" s="1" a="1"/>
  <c r="F310" i="1" s="1"/>
  <c r="D310" i="1" s="1"/>
  <c r="B310" i="1" s="1" a="1"/>
  <c r="B310" i="1" s="1"/>
  <c r="G311" i="1"/>
  <c r="F311" i="1" s="1" a="1"/>
  <c r="F311" i="1" s="1"/>
  <c r="D311" i="1" s="1"/>
  <c r="B311" i="1" s="1" a="1"/>
  <c r="B311" i="1" s="1"/>
  <c r="G312" i="1"/>
  <c r="F312" i="1" s="1" a="1"/>
  <c r="F312" i="1" s="1"/>
  <c r="D312" i="1" s="1"/>
  <c r="B312" i="1" s="1" a="1"/>
  <c r="B312" i="1" s="1"/>
  <c r="G313" i="1"/>
  <c r="F313" i="1" s="1" a="1"/>
  <c r="F313" i="1" s="1"/>
  <c r="D313" i="1" s="1"/>
  <c r="B313" i="1" s="1" a="1"/>
  <c r="B313" i="1" s="1"/>
  <c r="G314" i="1"/>
  <c r="F314" i="1" s="1" a="1"/>
  <c r="F314" i="1" s="1"/>
  <c r="D314" i="1" s="1"/>
  <c r="B314" i="1" s="1" a="1"/>
  <c r="B314" i="1" s="1"/>
  <c r="G315" i="1"/>
  <c r="F315" i="1" s="1" a="1"/>
  <c r="F315" i="1" s="1"/>
  <c r="D315" i="1" s="1"/>
  <c r="B315" i="1" s="1" a="1"/>
  <c r="B315" i="1" s="1"/>
  <c r="G316" i="1"/>
  <c r="F316" i="1" s="1" a="1"/>
  <c r="F316" i="1" s="1"/>
  <c r="D316" i="1" s="1"/>
  <c r="B316" i="1" s="1" a="1"/>
  <c r="B316" i="1" s="1"/>
  <c r="G317" i="1"/>
  <c r="F317" i="1" s="1" a="1"/>
  <c r="F317" i="1" s="1"/>
  <c r="D317" i="1" s="1"/>
  <c r="B317" i="1" s="1" a="1"/>
  <c r="B317" i="1" s="1"/>
  <c r="G318" i="1"/>
  <c r="F318" i="1" s="1" a="1"/>
  <c r="F318" i="1" s="1"/>
  <c r="D318" i="1" s="1"/>
  <c r="B318" i="1" s="1" a="1"/>
  <c r="B318" i="1" s="1"/>
  <c r="G319" i="1"/>
  <c r="F319" i="1" s="1" a="1"/>
  <c r="F319" i="1" s="1"/>
  <c r="D319" i="1" s="1"/>
  <c r="B319" i="1" s="1" a="1"/>
  <c r="B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B322" i="1" s="1" a="1"/>
  <c r="B322" i="1" s="1"/>
  <c r="G323" i="1"/>
  <c r="F323" i="1" s="1" a="1"/>
  <c r="F323" i="1" s="1"/>
  <c r="D323" i="1" s="1"/>
  <c r="B323" i="1" s="1" a="1"/>
  <c r="B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B329" i="1" s="1" a="1"/>
  <c r="B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B332" i="1" s="1" a="1"/>
  <c r="B332" i="1" s="1"/>
  <c r="G333" i="1"/>
  <c r="F333" i="1" s="1" a="1"/>
  <c r="F333" i="1" s="1"/>
  <c r="D333" i="1" s="1"/>
  <c r="B333" i="1" s="1" a="1"/>
  <c r="B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/>
  <c r="B175" i="4" a="1"/>
  <c r="B175" i="4" s="1"/>
  <c r="B176" i="4" a="1"/>
  <c r="B176" i="4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 s="1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 s="1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F11" i="1" a="1"/>
  <c r="F11" i="1" s="1"/>
  <c r="D11" i="1" s="1"/>
  <c r="B11" i="1" s="1" a="1"/>
  <c r="B11" i="1" s="1"/>
  <c r="E418" i="1" a="1"/>
  <c r="E418" i="1" s="1"/>
  <c r="C418" i="1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8" i="1" a="1"/>
  <c r="F228" i="1" s="1"/>
  <c r="D228" i="1" s="1"/>
  <c r="B228" i="1" s="1" a="1"/>
  <c r="B228" i="1" s="1"/>
  <c r="F3" i="1" l="1" a="1"/>
  <c r="F3" i="1" s="1"/>
  <c r="D3" i="1" s="1"/>
  <c r="F10" i="1" a="1"/>
  <c r="F10" i="1" s="1"/>
  <c r="D10" i="1" s="1"/>
  <c r="F340" i="1" a="1"/>
  <c r="F340" i="1" s="1"/>
  <c r="D340" i="1" s="1"/>
  <c r="E370" i="1" a="1"/>
  <c r="E370" i="1" s="1"/>
  <c r="C370" i="1" s="1"/>
  <c r="E18" i="1" a="1"/>
  <c r="E18" i="1" s="1"/>
  <c r="C18" i="1" s="1"/>
  <c r="A18" i="1" s="1" a="1"/>
  <c r="A18" i="1" s="1"/>
  <c r="E16" i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F12" i="1" a="1"/>
  <c r="F12" i="1" s="1"/>
  <c r="D12" i="1" s="1"/>
  <c r="B12" i="1" s="1" a="1"/>
  <c r="B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A311" i="1" s="1" a="1"/>
  <c r="A311" i="1" s="1"/>
  <c r="E180" i="1" a="1"/>
  <c r="E180" i="1" s="1"/>
  <c r="C180" i="1" s="1"/>
  <c r="A180" i="1" s="1" a="1"/>
  <c r="A180" i="1" s="1"/>
  <c r="E310" i="1" a="1"/>
  <c r="E310" i="1" s="1"/>
  <c r="C310" i="1" s="1"/>
  <c r="A310" i="1" s="1" a="1"/>
  <c r="A310" i="1" s="1"/>
  <c r="E166" i="1" a="1"/>
  <c r="E166" i="1" s="1"/>
  <c r="C166" i="1" s="1"/>
  <c r="A166" i="1" s="1" a="1"/>
  <c r="A166" i="1" s="1"/>
  <c r="E297" i="1" a="1"/>
  <c r="E297" i="1" s="1"/>
  <c r="C297" i="1" s="1"/>
  <c r="A297" i="1" s="1" a="1"/>
  <c r="A297" i="1" s="1"/>
  <c r="E165" i="1" a="1"/>
  <c r="E165" i="1" s="1"/>
  <c r="C165" i="1" s="1"/>
  <c r="A165" i="1" s="1" a="1"/>
  <c r="A165" i="1" s="1"/>
  <c r="E296" i="1" a="1"/>
  <c r="E296" i="1" s="1"/>
  <c r="C296" i="1" s="1"/>
  <c r="A296" i="1" s="1" a="1"/>
  <c r="A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A323" i="1" s="1" a="1"/>
  <c r="A323" i="1" s="1"/>
  <c r="E309" i="1" a="1"/>
  <c r="E309" i="1" s="1"/>
  <c r="C309" i="1" s="1"/>
  <c r="A309" i="1" s="1" a="1"/>
  <c r="A309" i="1" s="1"/>
  <c r="E295" i="1" a="1"/>
  <c r="E295" i="1" s="1"/>
  <c r="C295" i="1" s="1"/>
  <c r="A295" i="1" s="1" a="1"/>
  <c r="A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A308" i="1" s="1" a="1"/>
  <c r="A308" i="1" s="1"/>
  <c r="E294" i="1" a="1"/>
  <c r="E294" i="1" s="1"/>
  <c r="C294" i="1" s="1"/>
  <c r="A294" i="1" s="1" a="1"/>
  <c r="A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A322" i="1" s="1" a="1"/>
  <c r="A322" i="1" s="1"/>
  <c r="E307" i="1" a="1"/>
  <c r="E307" i="1" s="1"/>
  <c r="C307" i="1" s="1"/>
  <c r="A307" i="1" s="1" a="1"/>
  <c r="A307" i="1" s="1"/>
  <c r="E293" i="1" a="1"/>
  <c r="E293" i="1" s="1"/>
  <c r="C293" i="1" s="1"/>
  <c r="A293" i="1" s="1" a="1"/>
  <c r="A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A292" i="1" s="1" a="1"/>
  <c r="A292" i="1" s="1"/>
  <c r="E278" i="1" a="1"/>
  <c r="E278" i="1" s="1"/>
  <c r="C278" i="1" s="1"/>
  <c r="A278" i="1" s="1" a="1"/>
  <c r="A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A333" i="1" s="1" a="1"/>
  <c r="A333" i="1" s="1"/>
  <c r="E319" i="1" a="1"/>
  <c r="E319" i="1" s="1"/>
  <c r="C319" i="1" s="1"/>
  <c r="A319" i="1" s="1" a="1"/>
  <c r="A319" i="1" s="1"/>
  <c r="E305" i="1" a="1"/>
  <c r="E305" i="1" s="1"/>
  <c r="C305" i="1" s="1"/>
  <c r="A305" i="1" s="1" a="1"/>
  <c r="A305" i="1" s="1"/>
  <c r="E276" i="1" a="1"/>
  <c r="E276" i="1" s="1"/>
  <c r="C276" i="1" s="1"/>
  <c r="A276" i="1" s="1" a="1"/>
  <c r="A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A332" i="1" s="1" a="1"/>
  <c r="A332" i="1" s="1"/>
  <c r="E318" i="1" a="1"/>
  <c r="E318" i="1" s="1"/>
  <c r="C318" i="1" s="1"/>
  <c r="A318" i="1" s="1" a="1"/>
  <c r="A318" i="1" s="1"/>
  <c r="E304" i="1" a="1"/>
  <c r="E304" i="1" s="1"/>
  <c r="C304" i="1" s="1"/>
  <c r="A304" i="1" s="1" a="1"/>
  <c r="A304" i="1" s="1"/>
  <c r="E290" i="1" a="1"/>
  <c r="E290" i="1" s="1"/>
  <c r="C290" i="1" s="1"/>
  <c r="A290" i="1" s="1" a="1"/>
  <c r="A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A317" i="1" s="1" a="1"/>
  <c r="A317" i="1" s="1"/>
  <c r="E303" i="1" a="1"/>
  <c r="E303" i="1" s="1"/>
  <c r="C303" i="1" s="1"/>
  <c r="A303" i="1" s="1" a="1"/>
  <c r="A303" i="1" s="1"/>
  <c r="E289" i="1" a="1"/>
  <c r="E289" i="1" s="1"/>
  <c r="C289" i="1" s="1"/>
  <c r="A289" i="1" s="1" a="1"/>
  <c r="A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A316" i="1" s="1" a="1"/>
  <c r="A316" i="1" s="1"/>
  <c r="E302" i="1" a="1"/>
  <c r="E302" i="1" s="1"/>
  <c r="C302" i="1" s="1"/>
  <c r="A302" i="1" s="1" a="1"/>
  <c r="A302" i="1" s="1"/>
  <c r="E288" i="1" a="1"/>
  <c r="E288" i="1" s="1"/>
  <c r="C288" i="1" s="1"/>
  <c r="A288" i="1" s="1" a="1"/>
  <c r="A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A315" i="1" s="1" a="1"/>
  <c r="A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A273" i="1" s="1" a="1"/>
  <c r="A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A329" i="1" s="1" a="1"/>
  <c r="A329" i="1" s="1"/>
  <c r="E300" i="1" a="1"/>
  <c r="E300" i="1" s="1"/>
  <c r="C300" i="1" s="1"/>
  <c r="A300" i="1" s="1" a="1"/>
  <c r="A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A314" i="1" s="1" a="1"/>
  <c r="A314" i="1" s="1"/>
  <c r="E299" i="1" a="1"/>
  <c r="E299" i="1" s="1"/>
  <c r="C299" i="1" s="1"/>
  <c r="A299" i="1" s="1" a="1"/>
  <c r="A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A313" i="1" s="1" a="1"/>
  <c r="A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A312" i="1" s="1" a="1"/>
  <c r="A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<sst xmlns="http://schemas.openxmlformats.org/spreadsheetml/2006/main" count="39299" uniqueCount="555">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</sst>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abSelected="1" topLeftCell="B1" workbookViewId="0">
      <selection activeCell="F14" sqref="F14"/>
    </sheetView>
  </sheetViews>
  <sheetFormatPr defaultRowHeight="15.75" x14ac:dyDescent="0.25"/>
  <cols>
    <col min="5" max="5" width="9.375" bestFit="1" customWidth="1"/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F3" s="3" t="s">
        <v>550</v>
      </c>
    </row>
    <row r="4" spans="5:6" x14ac:dyDescent="0.25">
      <c r="F4" s="3" t="s">
        <v>552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551</v>
      </c>
      <c r="F12" s="3" t="s">
        <v>553</v>
      </c>
    </row>
    <row r="13" spans="5:6" x14ac:dyDescent="0.25">
      <c r="F13" s="3" t="s">
        <v>554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/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Cardinals</v>
      </c>
      <c r="B2" t="str" cm="1">
        <f t="array" ref="B2">_xlfn.XLOOKUP(RIGHT(J2,8),TeamIdentity!C:C,TeamIdentity!A:A,NONE)</f>
        <v>Broncos</v>
      </c>
      <c r="C2" t="s">
        <v>61</v>
      </c>
      <c r="D2" t="s">
        <v>61</v>
      </c>
      <c r="E2" t="s">
        <v>61</v>
      </c>
      <c r="F2" t="s">
        <v>94</v>
      </c>
      <c r="G2" t="s">
        <v>61</v>
      </c>
      <c r="H2" t="s">
        <v>61</v>
      </c>
      <c r="I2" t="s">
        <v>61</v>
      </c>
      <c r="J2" t="s">
        <v>95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134829</v>
      </c>
      <c r="R2" t="s">
        <v>64</v>
      </c>
      <c r="S2">
        <v>0</v>
      </c>
      <c r="T2">
        <v>134830</v>
      </c>
      <c r="U2" t="s">
        <v>65</v>
      </c>
      <c r="V2">
        <v>0</v>
      </c>
      <c r="W2">
        <v>0</v>
      </c>
      <c r="X2">
        <v>1260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76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73</v>
      </c>
      <c r="AZ2">
        <v>14</v>
      </c>
      <c r="BA2">
        <v>10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Colts</v>
      </c>
      <c r="B3" t="str" cm="1">
        <f t="array" ref="B3">_xlfn.XLOOKUP(RIGHT(J3,8),TeamIdentity!C:C,TeamIdentity!A:A,NONE)</f>
        <v>Commanders</v>
      </c>
      <c r="C3" t="s">
        <v>61</v>
      </c>
      <c r="D3" t="s">
        <v>61</v>
      </c>
      <c r="E3" t="s">
        <v>61</v>
      </c>
      <c r="F3" t="s">
        <v>97</v>
      </c>
      <c r="G3" t="s">
        <v>61</v>
      </c>
      <c r="H3" t="s">
        <v>61</v>
      </c>
      <c r="I3" t="s">
        <v>61</v>
      </c>
      <c r="J3" t="s">
        <v>93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134815</v>
      </c>
      <c r="R3" t="s">
        <v>64</v>
      </c>
      <c r="S3">
        <v>0</v>
      </c>
      <c r="T3">
        <v>134816</v>
      </c>
      <c r="U3" t="s">
        <v>65</v>
      </c>
      <c r="V3">
        <v>0</v>
      </c>
      <c r="W3">
        <v>0</v>
      </c>
      <c r="X3">
        <v>1140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76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0</v>
      </c>
      <c r="AO3">
        <v>6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73</v>
      </c>
      <c r="AZ3">
        <v>14</v>
      </c>
      <c r="BA3">
        <v>2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49ers</v>
      </c>
      <c r="B4" t="str" cm="1">
        <f t="array" ref="B4">_xlfn.XLOOKUP(RIGHT(J4,8),TeamIdentity!C:C,TeamIdentity!A:A,NONE)</f>
        <v>Chargers</v>
      </c>
      <c r="C4" t="s">
        <v>61</v>
      </c>
      <c r="D4" t="s">
        <v>61</v>
      </c>
      <c r="E4" t="s">
        <v>61</v>
      </c>
      <c r="F4" t="s">
        <v>112</v>
      </c>
      <c r="G4" t="s">
        <v>61</v>
      </c>
      <c r="H4" t="s">
        <v>61</v>
      </c>
      <c r="I4" t="s">
        <v>61</v>
      </c>
      <c r="J4" t="s">
        <v>108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134839</v>
      </c>
      <c r="R4" t="s">
        <v>64</v>
      </c>
      <c r="S4">
        <v>0</v>
      </c>
      <c r="T4">
        <v>134840</v>
      </c>
      <c r="U4" t="s">
        <v>65</v>
      </c>
      <c r="V4">
        <v>0</v>
      </c>
      <c r="W4">
        <v>0</v>
      </c>
      <c r="X4">
        <v>1380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76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73</v>
      </c>
      <c r="AZ4">
        <v>14</v>
      </c>
      <c r="BA4">
        <v>15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Raiders</v>
      </c>
      <c r="B5" t="str" cm="1">
        <f t="array" ref="B5">_xlfn.XLOOKUP(RIGHT(J5,8),TeamIdentity!C:C,TeamIdentity!A:A,NONE)</f>
        <v>Rams</v>
      </c>
      <c r="C5" t="s">
        <v>61</v>
      </c>
      <c r="D5" t="s">
        <v>61</v>
      </c>
      <c r="E5" t="s">
        <v>61</v>
      </c>
      <c r="F5" t="s">
        <v>111</v>
      </c>
      <c r="G5" t="s">
        <v>61</v>
      </c>
      <c r="H5" t="s">
        <v>61</v>
      </c>
      <c r="I5" t="s">
        <v>61</v>
      </c>
      <c r="J5" t="s">
        <v>107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134837</v>
      </c>
      <c r="R5" t="s">
        <v>64</v>
      </c>
      <c r="S5">
        <v>0</v>
      </c>
      <c r="T5">
        <v>134838</v>
      </c>
      <c r="U5" t="s">
        <v>65</v>
      </c>
      <c r="V5">
        <v>0</v>
      </c>
      <c r="W5">
        <v>0</v>
      </c>
      <c r="X5">
        <v>1320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76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73</v>
      </c>
      <c r="AZ5">
        <v>14</v>
      </c>
      <c r="BA5">
        <v>14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Jets</v>
      </c>
      <c r="B6" t="str" cm="1">
        <f t="array" ref="B6">_xlfn.XLOOKUP(RIGHT(J6,8),TeamIdentity!C:C,TeamIdentity!A:A,NONE)</f>
        <v>Vikings</v>
      </c>
      <c r="C6" t="s">
        <v>61</v>
      </c>
      <c r="D6" t="s">
        <v>61</v>
      </c>
      <c r="E6" t="s">
        <v>61</v>
      </c>
      <c r="F6" t="s">
        <v>101</v>
      </c>
      <c r="G6" t="s">
        <v>61</v>
      </c>
      <c r="H6" t="s">
        <v>61</v>
      </c>
      <c r="I6" t="s">
        <v>61</v>
      </c>
      <c r="J6" t="s">
        <v>82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134827</v>
      </c>
      <c r="R6" t="s">
        <v>64</v>
      </c>
      <c r="S6">
        <v>0</v>
      </c>
      <c r="T6">
        <v>134828</v>
      </c>
      <c r="U6" t="s">
        <v>65</v>
      </c>
      <c r="V6">
        <v>0</v>
      </c>
      <c r="W6">
        <v>0</v>
      </c>
      <c r="X6">
        <v>1200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76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0</v>
      </c>
      <c r="AO6">
        <v>6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73</v>
      </c>
      <c r="AZ6">
        <v>14</v>
      </c>
      <c r="BA6">
        <v>6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Falcons</v>
      </c>
      <c r="B7" t="str" cm="1">
        <f t="array" ref="B7">_xlfn.XLOOKUP(RIGHT(J7,8),TeamIdentity!C:C,TeamIdentity!A:A,NONE)</f>
        <v>Bengals</v>
      </c>
      <c r="C7" t="s">
        <v>61</v>
      </c>
      <c r="D7" t="s">
        <v>61</v>
      </c>
      <c r="E7" t="s">
        <v>61</v>
      </c>
      <c r="F7" t="s">
        <v>89</v>
      </c>
      <c r="G7" t="s">
        <v>61</v>
      </c>
      <c r="H7" t="s">
        <v>61</v>
      </c>
      <c r="I7" t="s">
        <v>61</v>
      </c>
      <c r="J7" t="s">
        <v>83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134819</v>
      </c>
      <c r="R7" t="s">
        <v>64</v>
      </c>
      <c r="S7">
        <v>0</v>
      </c>
      <c r="T7">
        <v>134820</v>
      </c>
      <c r="U7" t="s">
        <v>65</v>
      </c>
      <c r="V7">
        <v>0</v>
      </c>
      <c r="W7">
        <v>0</v>
      </c>
      <c r="X7">
        <v>1140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76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73</v>
      </c>
      <c r="AZ7">
        <v>14</v>
      </c>
      <c r="BA7">
        <v>3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Packers</v>
      </c>
      <c r="B8" t="str" cm="1">
        <f t="array" ref="B8">_xlfn.XLOOKUP(RIGHT(J8,8),TeamIdentity!C:C,TeamIdentity!A:A,NONE)</f>
        <v>Bills</v>
      </c>
      <c r="C8" t="s">
        <v>61</v>
      </c>
      <c r="D8" t="s">
        <v>61</v>
      </c>
      <c r="E8" t="s">
        <v>61</v>
      </c>
      <c r="F8" t="s">
        <v>84</v>
      </c>
      <c r="G8" t="s">
        <v>61</v>
      </c>
      <c r="H8" t="s">
        <v>61</v>
      </c>
      <c r="I8" t="s">
        <v>61</v>
      </c>
      <c r="J8" t="s">
        <v>96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134825</v>
      </c>
      <c r="R8" t="s">
        <v>64</v>
      </c>
      <c r="S8">
        <v>0</v>
      </c>
      <c r="T8">
        <v>134826</v>
      </c>
      <c r="U8" t="s">
        <v>65</v>
      </c>
      <c r="V8">
        <v>0</v>
      </c>
      <c r="W8">
        <v>0</v>
      </c>
      <c r="X8">
        <v>1200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76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0</v>
      </c>
      <c r="AO8">
        <v>6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73</v>
      </c>
      <c r="AZ8">
        <v>14</v>
      </c>
      <c r="BA8">
        <v>7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Patriots</v>
      </c>
      <c r="B9" t="str" cm="1">
        <f t="array" ref="B9">_xlfn.XLOOKUP(RIGHT(J9,8),TeamIdentity!C:C,TeamIdentity!A:A,NONE)</f>
        <v>Buccaneers</v>
      </c>
      <c r="C9" t="s">
        <v>61</v>
      </c>
      <c r="D9" t="s">
        <v>61</v>
      </c>
      <c r="E9" t="s">
        <v>61</v>
      </c>
      <c r="F9" t="s">
        <v>78</v>
      </c>
      <c r="G9" t="s">
        <v>61</v>
      </c>
      <c r="H9" t="s">
        <v>61</v>
      </c>
      <c r="I9" t="s">
        <v>61</v>
      </c>
      <c r="J9" t="s">
        <v>90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134811</v>
      </c>
      <c r="R9" t="s">
        <v>64</v>
      </c>
      <c r="S9">
        <v>0</v>
      </c>
      <c r="T9">
        <v>134812</v>
      </c>
      <c r="U9" t="s">
        <v>65</v>
      </c>
      <c r="V9">
        <v>0</v>
      </c>
      <c r="W9">
        <v>0</v>
      </c>
      <c r="X9">
        <v>1140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76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0</v>
      </c>
      <c r="AO9">
        <v>6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85</v>
      </c>
      <c r="AZ9">
        <v>14</v>
      </c>
      <c r="BA9">
        <v>1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Browns</v>
      </c>
      <c r="B10" t="str" cm="1">
        <f t="array" ref="B10">_xlfn.XLOOKUP(RIGHT(J10,8),TeamIdentity!C:C,TeamIdentity!A:A,NONE)</f>
        <v>Lions</v>
      </c>
      <c r="C10" t="s">
        <v>61</v>
      </c>
      <c r="D10" t="s">
        <v>61</v>
      </c>
      <c r="E10" t="s">
        <v>61</v>
      </c>
      <c r="F10" t="s">
        <v>92</v>
      </c>
      <c r="G10" t="s">
        <v>61</v>
      </c>
      <c r="H10" t="s">
        <v>61</v>
      </c>
      <c r="I10" t="s">
        <v>61</v>
      </c>
      <c r="J10" t="s">
        <v>86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134817</v>
      </c>
      <c r="R10" t="s">
        <v>64</v>
      </c>
      <c r="S10">
        <v>0</v>
      </c>
      <c r="T10">
        <v>134818</v>
      </c>
      <c r="U10" t="s">
        <v>65</v>
      </c>
      <c r="V10">
        <v>0</v>
      </c>
      <c r="W10">
        <v>0</v>
      </c>
      <c r="X10">
        <v>1140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76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73</v>
      </c>
      <c r="AZ10">
        <v>14</v>
      </c>
      <c r="BA10">
        <v>4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Lions</v>
      </c>
      <c r="B11" t="str" cm="1">
        <f t="array" ref="B11">_xlfn.XLOOKUP(RIGHT(J11,8),TeamIdentity!C:C,TeamIdentity!A:A,NONE)</f>
        <v>Titans</v>
      </c>
      <c r="C11" t="s">
        <v>61</v>
      </c>
      <c r="D11" t="s">
        <v>61</v>
      </c>
      <c r="E11" t="s">
        <v>61</v>
      </c>
      <c r="F11" t="s">
        <v>86</v>
      </c>
      <c r="G11" t="s">
        <v>61</v>
      </c>
      <c r="H11" t="s">
        <v>61</v>
      </c>
      <c r="I11" t="s">
        <v>61</v>
      </c>
      <c r="J11" t="s">
        <v>99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1140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76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6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85</v>
      </c>
      <c r="AZ11">
        <v>14</v>
      </c>
      <c r="BA11">
        <v>3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Panthers</v>
      </c>
      <c r="B12" t="str" cm="1">
        <f t="array" ref="B12">_xlfn.XLOOKUP(RIGHT(J12,8),TeamIdentity!C:C,TeamIdentity!A:A,NONE)</f>
        <v>Texans</v>
      </c>
      <c r="C12" t="s">
        <v>61</v>
      </c>
      <c r="D12" t="s">
        <v>61</v>
      </c>
      <c r="E12" t="s">
        <v>61</v>
      </c>
      <c r="F12" t="s">
        <v>100</v>
      </c>
      <c r="G12" t="s">
        <v>61</v>
      </c>
      <c r="H12" t="s">
        <v>61</v>
      </c>
      <c r="I12" t="s">
        <v>61</v>
      </c>
      <c r="J12" t="s">
        <v>79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1200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76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6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73</v>
      </c>
      <c r="AZ12">
        <v>14</v>
      </c>
      <c r="BA12">
        <v>10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Broncos</v>
      </c>
      <c r="B13" t="str" cm="1">
        <f t="array" ref="B13">_xlfn.XLOOKUP(RIGHT(J13,8),TeamIdentity!C:C,TeamIdentity!A:A,NONE)</f>
        <v>Bears</v>
      </c>
      <c r="C13" t="s">
        <v>61</v>
      </c>
      <c r="D13" t="s">
        <v>61</v>
      </c>
      <c r="E13" t="s">
        <v>61</v>
      </c>
      <c r="F13" t="s">
        <v>95</v>
      </c>
      <c r="G13" t="s">
        <v>61</v>
      </c>
      <c r="H13" t="s">
        <v>61</v>
      </c>
      <c r="I13" t="s">
        <v>61</v>
      </c>
      <c r="J13" t="s">
        <v>98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1260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76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6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85</v>
      </c>
      <c r="AZ13">
        <v>14</v>
      </c>
      <c r="BA13">
        <v>5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Bears</v>
      </c>
      <c r="B15" t="str" cm="1">
        <f t="array" ref="B15">_xlfn.XLOOKUP(RIGHT(J15,8),TeamIdentity!C:C,TeamIdentity!A:A,NONE)</f>
        <v>Ravens</v>
      </c>
      <c r="C15" t="s">
        <v>61</v>
      </c>
      <c r="D15" t="s">
        <v>61</v>
      </c>
      <c r="E15" t="s">
        <v>61</v>
      </c>
      <c r="F15" t="s">
        <v>98</v>
      </c>
      <c r="G15" t="s">
        <v>61</v>
      </c>
      <c r="H15" t="s">
        <v>61</v>
      </c>
      <c r="I15" t="s">
        <v>61</v>
      </c>
      <c r="J15" t="s">
        <v>105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134841</v>
      </c>
      <c r="R15" t="s">
        <v>64</v>
      </c>
      <c r="S15">
        <v>0</v>
      </c>
      <c r="T15">
        <v>134842</v>
      </c>
      <c r="U15" t="s">
        <v>65</v>
      </c>
      <c r="V15">
        <v>0</v>
      </c>
      <c r="W15">
        <v>0</v>
      </c>
      <c r="X15">
        <v>1260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76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75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Broncos</v>
      </c>
      <c r="B16" t="str" cm="1">
        <f t="array" ref="B16">_xlfn.XLOOKUP(RIGHT(J16,8),TeamIdentity!C:C,TeamIdentity!A:A,NONE)</f>
        <v>Packers</v>
      </c>
      <c r="C16" t="s">
        <v>61</v>
      </c>
      <c r="D16" t="s">
        <v>61</v>
      </c>
      <c r="E16" t="s">
        <v>61</v>
      </c>
      <c r="F16" t="s">
        <v>95</v>
      </c>
      <c r="G16" t="s">
        <v>61</v>
      </c>
      <c r="H16" t="s">
        <v>61</v>
      </c>
      <c r="I16" t="s">
        <v>61</v>
      </c>
      <c r="J16" t="s">
        <v>84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1260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76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6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85</v>
      </c>
      <c r="AZ16">
        <v>14</v>
      </c>
      <c r="BA16">
        <v>7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Steelers</v>
      </c>
      <c r="B17" t="str" cm="1">
        <f t="array" ref="B17">_xlfn.XLOOKUP(RIGHT(J17,8),TeamIdentity!C:C,TeamIdentity!A:A,NONE)</f>
        <v>Falcons</v>
      </c>
      <c r="C17" t="s">
        <v>61</v>
      </c>
      <c r="D17" t="s">
        <v>61</v>
      </c>
      <c r="E17" t="s">
        <v>61</v>
      </c>
      <c r="F17" t="s">
        <v>91</v>
      </c>
      <c r="G17" t="s">
        <v>61</v>
      </c>
      <c r="H17" t="s">
        <v>61</v>
      </c>
      <c r="I17" t="s">
        <v>61</v>
      </c>
      <c r="J17" t="s">
        <v>89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1140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76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6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73</v>
      </c>
      <c r="AZ17">
        <v>14</v>
      </c>
      <c r="BA17">
        <v>7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Browns</v>
      </c>
      <c r="B18" t="str" cm="1">
        <f t="array" ref="B18">_xlfn.XLOOKUP(RIGHT(J18,8),TeamIdentity!C:C,TeamIdentity!A:A,NONE)</f>
        <v>Cowboys</v>
      </c>
      <c r="C18" t="s">
        <v>61</v>
      </c>
      <c r="D18" t="s">
        <v>61</v>
      </c>
      <c r="E18" t="s">
        <v>61</v>
      </c>
      <c r="F18" t="s">
        <v>92</v>
      </c>
      <c r="G18" t="s">
        <v>61</v>
      </c>
      <c r="H18" t="s">
        <v>61</v>
      </c>
      <c r="I18" t="s">
        <v>61</v>
      </c>
      <c r="J18" t="s">
        <v>103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1140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76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6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80</v>
      </c>
      <c r="AZ18">
        <v>14</v>
      </c>
      <c r="BA18">
        <v>1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Giants</v>
      </c>
      <c r="B19" t="str" cm="1">
        <f t="array" ref="B19">_xlfn.XLOOKUP(RIGHT(J19,8),TeamIdentity!C:C,TeamIdentity!A:A,NONE)</f>
        <v>Jets</v>
      </c>
      <c r="C19" t="s">
        <v>61</v>
      </c>
      <c r="D19" t="s">
        <v>61</v>
      </c>
      <c r="E19" t="s">
        <v>61</v>
      </c>
      <c r="F19" t="s">
        <v>87</v>
      </c>
      <c r="G19" t="s">
        <v>61</v>
      </c>
      <c r="H19" t="s">
        <v>61</v>
      </c>
      <c r="I19" t="s">
        <v>61</v>
      </c>
      <c r="J19" t="s">
        <v>101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1260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76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6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75</v>
      </c>
      <c r="AZ19">
        <v>14</v>
      </c>
      <c r="BA19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Dolphins</v>
      </c>
      <c r="B20" t="str" cm="1">
        <f t="array" ref="B20">_xlfn.XLOOKUP(RIGHT(J20,8),TeamIdentity!C:C,TeamIdentity!A:A,NONE)</f>
        <v>Saints</v>
      </c>
      <c r="C20" t="s">
        <v>61</v>
      </c>
      <c r="D20" t="s">
        <v>61</v>
      </c>
      <c r="E20" t="s">
        <v>61</v>
      </c>
      <c r="F20" t="s">
        <v>88</v>
      </c>
      <c r="G20" t="s">
        <v>61</v>
      </c>
      <c r="H20" t="s">
        <v>61</v>
      </c>
      <c r="I20" t="s">
        <v>61</v>
      </c>
      <c r="J20" t="s">
        <v>109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134813</v>
      </c>
      <c r="R20" t="s">
        <v>64</v>
      </c>
      <c r="S20">
        <v>0</v>
      </c>
      <c r="T20">
        <v>134814</v>
      </c>
      <c r="U20" t="s">
        <v>65</v>
      </c>
      <c r="V20">
        <v>0</v>
      </c>
      <c r="W20">
        <v>0</v>
      </c>
      <c r="X20">
        <v>1140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76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73</v>
      </c>
      <c r="AZ20">
        <v>14</v>
      </c>
      <c r="BA20">
        <v>5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Steelers</v>
      </c>
      <c r="B21" t="str" cm="1">
        <f t="array" ref="B21">_xlfn.XLOOKUP(RIGHT(J21,8),TeamIdentity!C:C,TeamIdentity!A:A,NONE)</f>
        <v>Giants</v>
      </c>
      <c r="C21" t="s">
        <v>61</v>
      </c>
      <c r="D21" t="s">
        <v>61</v>
      </c>
      <c r="E21" t="s">
        <v>61</v>
      </c>
      <c r="F21" t="s">
        <v>91</v>
      </c>
      <c r="G21" t="s">
        <v>61</v>
      </c>
      <c r="H21" t="s">
        <v>61</v>
      </c>
      <c r="I21" t="s">
        <v>61</v>
      </c>
      <c r="J21" t="s">
        <v>87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134821</v>
      </c>
      <c r="R21" t="s">
        <v>64</v>
      </c>
      <c r="S21">
        <v>0</v>
      </c>
      <c r="T21">
        <v>134822</v>
      </c>
      <c r="U21" t="s">
        <v>65</v>
      </c>
      <c r="V21">
        <v>0</v>
      </c>
      <c r="W21">
        <v>0</v>
      </c>
      <c r="X21">
        <v>1200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76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73</v>
      </c>
      <c r="AZ21">
        <v>14</v>
      </c>
      <c r="BA21">
        <v>8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Seahawks</v>
      </c>
      <c r="B22" t="str" cm="1">
        <f t="array" ref="B22">_xlfn.XLOOKUP(RIGHT(J22,8),TeamIdentity!C:C,TeamIdentity!A:A,NONE)</f>
        <v>Ravens</v>
      </c>
      <c r="C22" t="s">
        <v>61</v>
      </c>
      <c r="D22" t="s">
        <v>61</v>
      </c>
      <c r="E22" t="s">
        <v>61</v>
      </c>
      <c r="F22" t="s">
        <v>81</v>
      </c>
      <c r="G22" t="s">
        <v>61</v>
      </c>
      <c r="H22" t="s">
        <v>61</v>
      </c>
      <c r="I22" t="s">
        <v>61</v>
      </c>
      <c r="J22" t="s">
        <v>105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1380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76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6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73</v>
      </c>
      <c r="AZ22">
        <v>14</v>
      </c>
      <c r="BA22">
        <v>15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Chiefs</v>
      </c>
      <c r="B23" t="str" cm="1">
        <f t="array" ref="B23">_xlfn.XLOOKUP(RIGHT(J23,8),TeamIdentity!C:C,TeamIdentity!A:A,NONE)</f>
        <v>Panthers</v>
      </c>
      <c r="C23" t="s">
        <v>61</v>
      </c>
      <c r="D23" t="s">
        <v>61</v>
      </c>
      <c r="E23" t="s">
        <v>61</v>
      </c>
      <c r="F23" t="s">
        <v>110</v>
      </c>
      <c r="G23" t="s">
        <v>61</v>
      </c>
      <c r="H23" t="s">
        <v>61</v>
      </c>
      <c r="I23" t="s">
        <v>61</v>
      </c>
      <c r="J23" t="s">
        <v>100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134831</v>
      </c>
      <c r="R23" t="s">
        <v>64</v>
      </c>
      <c r="S23">
        <v>0</v>
      </c>
      <c r="T23">
        <v>134832</v>
      </c>
      <c r="U23" t="s">
        <v>65</v>
      </c>
      <c r="V23">
        <v>0</v>
      </c>
      <c r="W23">
        <v>0</v>
      </c>
      <c r="X23">
        <v>1260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76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73</v>
      </c>
      <c r="AZ23">
        <v>14</v>
      </c>
      <c r="BA23">
        <v>11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Saints</v>
      </c>
      <c r="B24" t="str" cm="1">
        <f t="array" ref="B24">_xlfn.XLOOKUP(RIGHT(J24,8),TeamIdentity!C:C,TeamIdentity!A:A,NONE)</f>
        <v>Jaguars</v>
      </c>
      <c r="C24" t="s">
        <v>61</v>
      </c>
      <c r="D24" t="s">
        <v>61</v>
      </c>
      <c r="E24" t="s">
        <v>61</v>
      </c>
      <c r="F24" t="s">
        <v>109</v>
      </c>
      <c r="G24" t="s">
        <v>61</v>
      </c>
      <c r="H24" t="s">
        <v>61</v>
      </c>
      <c r="I24" t="s">
        <v>61</v>
      </c>
      <c r="J24" t="s">
        <v>104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1200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76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6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73</v>
      </c>
      <c r="AZ24">
        <v>14</v>
      </c>
      <c r="BA24">
        <v>11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Chiefs</v>
      </c>
      <c r="B25" t="str" cm="1">
        <f t="array" ref="B25">_xlfn.XLOOKUP(RIGHT(J25,8),TeamIdentity!C:C,TeamIdentity!A:A,NONE)</f>
        <v>Lions</v>
      </c>
      <c r="C25" t="s">
        <v>61</v>
      </c>
      <c r="D25" t="s">
        <v>61</v>
      </c>
      <c r="E25" t="s">
        <v>61</v>
      </c>
      <c r="F25" t="s">
        <v>110</v>
      </c>
      <c r="G25" t="s">
        <v>61</v>
      </c>
      <c r="H25" t="s">
        <v>61</v>
      </c>
      <c r="I25" t="s">
        <v>61</v>
      </c>
      <c r="J25" t="s">
        <v>86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1260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76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6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73</v>
      </c>
      <c r="AZ25">
        <v>14</v>
      </c>
      <c r="BA25">
        <v>11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Commanders</v>
      </c>
      <c r="B26" t="str" cm="1">
        <f t="array" ref="B26">_xlfn.XLOOKUP(RIGHT(J26,8),TeamIdentity!C:C,TeamIdentity!A:A,NONE)</f>
        <v>Chiefs</v>
      </c>
      <c r="C26" t="s">
        <v>61</v>
      </c>
      <c r="D26" t="s">
        <v>61</v>
      </c>
      <c r="E26" t="s">
        <v>61</v>
      </c>
      <c r="F26" t="s">
        <v>93</v>
      </c>
      <c r="G26" t="s">
        <v>61</v>
      </c>
      <c r="H26" t="s">
        <v>61</v>
      </c>
      <c r="I26" t="s">
        <v>61</v>
      </c>
      <c r="J26" t="s">
        <v>110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1140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76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6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80</v>
      </c>
      <c r="AZ26">
        <v>14</v>
      </c>
      <c r="BA26">
        <v>2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Rams</v>
      </c>
      <c r="B27" t="str" cm="1">
        <f t="array" ref="B27">_xlfn.XLOOKUP(RIGHT(J27,8),TeamIdentity!C:C,TeamIdentity!A:A,NONE)</f>
        <v>Bills</v>
      </c>
      <c r="C27" t="s">
        <v>61</v>
      </c>
      <c r="D27" t="s">
        <v>61</v>
      </c>
      <c r="E27" t="s">
        <v>61</v>
      </c>
      <c r="F27" t="s">
        <v>107</v>
      </c>
      <c r="G27" t="s">
        <v>61</v>
      </c>
      <c r="H27" t="s">
        <v>61</v>
      </c>
      <c r="I27" t="s">
        <v>61</v>
      </c>
      <c r="J27" t="s">
        <v>96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1320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76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6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73</v>
      </c>
      <c r="AZ27">
        <v>14</v>
      </c>
      <c r="BA27">
        <v>14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Chargers</v>
      </c>
      <c r="B28" t="str" cm="1">
        <f t="array" ref="B28">_xlfn.XLOOKUP(RIGHT(J28,8),TeamIdentity!C:C,TeamIdentity!A:A,NONE)</f>
        <v>Packers</v>
      </c>
      <c r="C28" t="s">
        <v>61</v>
      </c>
      <c r="D28" t="s">
        <v>61</v>
      </c>
      <c r="E28" t="s">
        <v>61</v>
      </c>
      <c r="F28" t="s">
        <v>108</v>
      </c>
      <c r="G28" t="s">
        <v>61</v>
      </c>
      <c r="H28" t="s">
        <v>61</v>
      </c>
      <c r="I28" t="s">
        <v>61</v>
      </c>
      <c r="J28" t="s">
        <v>84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1380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76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6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85</v>
      </c>
      <c r="AZ28">
        <v>14</v>
      </c>
      <c r="BA28">
        <v>6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Colts</v>
      </c>
      <c r="B29" t="str" cm="1">
        <f t="array" ref="B29">_xlfn.XLOOKUP(RIGHT(J29,8),TeamIdentity!C:C,TeamIdentity!A:A,NONE)</f>
        <v>Buccaneers</v>
      </c>
      <c r="C29" t="s">
        <v>61</v>
      </c>
      <c r="D29" t="s">
        <v>61</v>
      </c>
      <c r="E29" t="s">
        <v>61</v>
      </c>
      <c r="F29" t="s">
        <v>97</v>
      </c>
      <c r="G29" t="s">
        <v>61</v>
      </c>
      <c r="H29" t="s">
        <v>61</v>
      </c>
      <c r="I29" t="s">
        <v>61</v>
      </c>
      <c r="J29" t="s">
        <v>90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1200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76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6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73</v>
      </c>
      <c r="AZ29">
        <v>14</v>
      </c>
      <c r="BA29">
        <v>12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Cowboys</v>
      </c>
      <c r="B30" t="str" cm="1">
        <f t="array" ref="B30">_xlfn.XLOOKUP(RIGHT(J30,8),TeamIdentity!C:C,TeamIdentity!A:A,NONE)</f>
        <v>Jaguars</v>
      </c>
      <c r="C30" t="s">
        <v>61</v>
      </c>
      <c r="D30" t="s">
        <v>61</v>
      </c>
      <c r="E30" t="s">
        <v>61</v>
      </c>
      <c r="F30" t="s">
        <v>103</v>
      </c>
      <c r="G30" t="s">
        <v>61</v>
      </c>
      <c r="H30" t="s">
        <v>61</v>
      </c>
      <c r="I30" t="s">
        <v>61</v>
      </c>
      <c r="J30" t="s">
        <v>104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134823</v>
      </c>
      <c r="R30" t="s">
        <v>64</v>
      </c>
      <c r="S30">
        <v>0</v>
      </c>
      <c r="T30">
        <v>134824</v>
      </c>
      <c r="U30" t="s">
        <v>65</v>
      </c>
      <c r="V30">
        <v>0</v>
      </c>
      <c r="W30">
        <v>0</v>
      </c>
      <c r="X30">
        <v>1200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76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73</v>
      </c>
      <c r="AZ30">
        <v>14</v>
      </c>
      <c r="BA30">
        <v>9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Dolphins</v>
      </c>
      <c r="B31" t="str" cm="1">
        <f t="array" ref="B31">_xlfn.XLOOKUP(RIGHT(J31,8),TeamIdentity!C:C,TeamIdentity!A:A,NONE)</f>
        <v>Vikings</v>
      </c>
      <c r="C31" t="s">
        <v>61</v>
      </c>
      <c r="D31" t="s">
        <v>61</v>
      </c>
      <c r="E31" t="s">
        <v>61</v>
      </c>
      <c r="F31" t="s">
        <v>88</v>
      </c>
      <c r="G31" t="s">
        <v>61</v>
      </c>
      <c r="H31" t="s">
        <v>61</v>
      </c>
      <c r="I31" t="s">
        <v>61</v>
      </c>
      <c r="J31" t="s">
        <v>82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1140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76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6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73</v>
      </c>
      <c r="AZ31">
        <v>14</v>
      </c>
      <c r="BA31">
        <v>8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Titans</v>
      </c>
      <c r="B32" t="str" cm="1">
        <f t="array" ref="B32">_xlfn.XLOOKUP(RIGHT(J32,8),TeamIdentity!C:C,TeamIdentity!A:A,NONE)</f>
        <v>Giants</v>
      </c>
      <c r="C32" t="s">
        <v>61</v>
      </c>
      <c r="D32" t="s">
        <v>61</v>
      </c>
      <c r="E32" t="s">
        <v>61</v>
      </c>
      <c r="F32" t="s">
        <v>99</v>
      </c>
      <c r="G32" t="s">
        <v>61</v>
      </c>
      <c r="H32" t="s">
        <v>61</v>
      </c>
      <c r="I32" t="s">
        <v>61</v>
      </c>
      <c r="J32" t="s">
        <v>87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1260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76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6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73</v>
      </c>
      <c r="AZ32">
        <v>14</v>
      </c>
      <c r="BA32">
        <v>12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Ravens</v>
      </c>
      <c r="B33" t="str" cm="1">
        <f t="array" ref="B33">_xlfn.XLOOKUP(RIGHT(J33,8),TeamIdentity!C:C,TeamIdentity!A:A,NONE)</f>
        <v>Rams</v>
      </c>
      <c r="C33" t="s">
        <v>61</v>
      </c>
      <c r="D33" t="s">
        <v>61</v>
      </c>
      <c r="E33" t="s">
        <v>61</v>
      </c>
      <c r="F33" t="s">
        <v>105</v>
      </c>
      <c r="G33" t="s">
        <v>61</v>
      </c>
      <c r="H33" t="s">
        <v>61</v>
      </c>
      <c r="I33" t="s">
        <v>61</v>
      </c>
      <c r="J33" t="s">
        <v>107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1200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76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6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85</v>
      </c>
      <c r="AZ33">
        <v>14</v>
      </c>
      <c r="BA33">
        <v>5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Chargers</v>
      </c>
      <c r="B34" t="str" cm="1">
        <f t="array" ref="B34">_xlfn.XLOOKUP(RIGHT(J34,8),TeamIdentity!C:C,TeamIdentity!A:A,NONE)</f>
        <v>Commanders</v>
      </c>
      <c r="C34" t="s">
        <v>61</v>
      </c>
      <c r="D34" t="s">
        <v>61</v>
      </c>
      <c r="E34" t="s">
        <v>61</v>
      </c>
      <c r="F34" t="s">
        <v>108</v>
      </c>
      <c r="G34" t="s">
        <v>61</v>
      </c>
      <c r="H34" t="s">
        <v>61</v>
      </c>
      <c r="I34" t="s">
        <v>61</v>
      </c>
      <c r="J34" t="s">
        <v>93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1140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76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6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85</v>
      </c>
      <c r="AZ34">
        <v>14</v>
      </c>
      <c r="BA34">
        <v>4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Browns</v>
      </c>
      <c r="B35" t="str" cm="1">
        <f t="array" ref="B35">_xlfn.XLOOKUP(RIGHT(J35,8),TeamIdentity!C:C,TeamIdentity!A:A,NONE)</f>
        <v>Buccaneers</v>
      </c>
      <c r="C35" t="s">
        <v>61</v>
      </c>
      <c r="D35" t="s">
        <v>61</v>
      </c>
      <c r="E35" t="s">
        <v>61</v>
      </c>
      <c r="F35" t="s">
        <v>92</v>
      </c>
      <c r="G35" t="s">
        <v>61</v>
      </c>
      <c r="H35" t="s">
        <v>61</v>
      </c>
      <c r="I35" t="s">
        <v>61</v>
      </c>
      <c r="J35" t="s">
        <v>90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1200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76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6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85</v>
      </c>
      <c r="AZ35">
        <v>14</v>
      </c>
      <c r="BA35">
        <v>6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Falcons</v>
      </c>
      <c r="B36" t="str" cm="1">
        <f t="array" ref="B36">_xlfn.XLOOKUP(RIGHT(J36,8),TeamIdentity!C:C,TeamIdentity!A:A,NONE)</f>
        <v>Vikings</v>
      </c>
      <c r="C36" t="s">
        <v>61</v>
      </c>
      <c r="D36" t="s">
        <v>61</v>
      </c>
      <c r="E36" t="s">
        <v>61</v>
      </c>
      <c r="F36" t="s">
        <v>89</v>
      </c>
      <c r="G36" t="s">
        <v>61</v>
      </c>
      <c r="H36" t="s">
        <v>61</v>
      </c>
      <c r="I36" t="s">
        <v>61</v>
      </c>
      <c r="J36" t="s">
        <v>82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1260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76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6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80</v>
      </c>
      <c r="AZ36">
        <v>14</v>
      </c>
      <c r="BA36">
        <v>1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Steelers</v>
      </c>
      <c r="B37" t="str" cm="1">
        <f t="array" ref="B37">_xlfn.XLOOKUP(RIGHT(J37,8),TeamIdentity!C:C,TeamIdentity!A:A,NONE)</f>
        <v>Browns</v>
      </c>
      <c r="C37" t="s">
        <v>61</v>
      </c>
      <c r="D37" t="s">
        <v>61</v>
      </c>
      <c r="E37" t="s">
        <v>61</v>
      </c>
      <c r="F37" t="s">
        <v>91</v>
      </c>
      <c r="G37" t="s">
        <v>61</v>
      </c>
      <c r="H37" t="s">
        <v>61</v>
      </c>
      <c r="I37" t="s">
        <v>61</v>
      </c>
      <c r="J37" t="s">
        <v>92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Patriots</v>
      </c>
      <c r="B38" t="str" cm="1">
        <f t="array" ref="B38">_xlfn.XLOOKUP(RIGHT(J38,8),TeamIdentity!C:C,TeamIdentity!A:A,NONE)</f>
        <v>49ers</v>
      </c>
      <c r="C38" t="s">
        <v>61</v>
      </c>
      <c r="D38" t="s">
        <v>61</v>
      </c>
      <c r="E38" t="s">
        <v>61</v>
      </c>
      <c r="F38" t="s">
        <v>78</v>
      </c>
      <c r="G38" t="s">
        <v>61</v>
      </c>
      <c r="H38" t="s">
        <v>61</v>
      </c>
      <c r="I38" t="s">
        <v>61</v>
      </c>
      <c r="J38" t="s">
        <v>112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1200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76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6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73</v>
      </c>
      <c r="AZ38">
        <v>14</v>
      </c>
      <c r="BA38">
        <v>13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Bills</v>
      </c>
      <c r="B39" t="str" cm="1">
        <f t="array" ref="B39">_xlfn.XLOOKUP(RIGHT(J39,8),TeamIdentity!C:C,TeamIdentity!A:A,NONE)</f>
        <v>Cardinals</v>
      </c>
      <c r="C39" t="s">
        <v>61</v>
      </c>
      <c r="D39" t="s">
        <v>61</v>
      </c>
      <c r="E39" t="s">
        <v>61</v>
      </c>
      <c r="F39" t="s">
        <v>96</v>
      </c>
      <c r="G39" t="s">
        <v>61</v>
      </c>
      <c r="H39" t="s">
        <v>61</v>
      </c>
      <c r="I39" t="s">
        <v>61</v>
      </c>
      <c r="J39" t="s">
        <v>94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1140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76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6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73</v>
      </c>
      <c r="AZ39">
        <v>14</v>
      </c>
      <c r="BA39">
        <v>8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Steelers</v>
      </c>
      <c r="B40" t="str" cm="1">
        <f t="array" ref="B40">_xlfn.XLOOKUP(RIGHT(J40,8),TeamIdentity!C:C,TeamIdentity!A:A,NONE)</f>
        <v>49ers</v>
      </c>
      <c r="C40" t="s">
        <v>61</v>
      </c>
      <c r="D40" t="s">
        <v>61</v>
      </c>
      <c r="E40" t="s">
        <v>61</v>
      </c>
      <c r="F40" t="s">
        <v>91</v>
      </c>
      <c r="G40" t="s">
        <v>61</v>
      </c>
      <c r="H40" t="s">
        <v>61</v>
      </c>
      <c r="I40" t="s">
        <v>61</v>
      </c>
      <c r="J40" t="s">
        <v>112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1380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76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6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80</v>
      </c>
      <c r="AZ40">
        <v>14</v>
      </c>
      <c r="BA40">
        <v>3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Bengals</v>
      </c>
      <c r="B41" t="str" cm="1">
        <f t="array" ref="B41">_xlfn.XLOOKUP(RIGHT(J41,8),TeamIdentity!C:C,TeamIdentity!A:A,NONE)</f>
        <v>Panthers</v>
      </c>
      <c r="C41" t="s">
        <v>61</v>
      </c>
      <c r="D41" t="s">
        <v>61</v>
      </c>
      <c r="E41" t="s">
        <v>61</v>
      </c>
      <c r="F41" t="s">
        <v>83</v>
      </c>
      <c r="G41" t="s">
        <v>61</v>
      </c>
      <c r="H41" t="s">
        <v>61</v>
      </c>
      <c r="I41" t="s">
        <v>61</v>
      </c>
      <c r="J41" t="s">
        <v>100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1140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76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6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73</v>
      </c>
      <c r="AZ41">
        <v>14</v>
      </c>
      <c r="BA41">
        <v>9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Dolphins</v>
      </c>
      <c r="B42" t="str" cm="1">
        <f t="array" ref="B42">_xlfn.XLOOKUP(RIGHT(J42,8),TeamIdentity!C:C,TeamIdentity!A:A,NONE)</f>
        <v>Seahawks</v>
      </c>
      <c r="C42" t="s">
        <v>61</v>
      </c>
      <c r="D42" t="s">
        <v>61</v>
      </c>
      <c r="E42" t="s">
        <v>61</v>
      </c>
      <c r="F42" t="s">
        <v>88</v>
      </c>
      <c r="G42" t="s">
        <v>61</v>
      </c>
      <c r="H42" t="s">
        <v>61</v>
      </c>
      <c r="I42" t="s">
        <v>61</v>
      </c>
      <c r="J42" t="s">
        <v>81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1320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76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6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73</v>
      </c>
      <c r="AZ42">
        <v>14</v>
      </c>
      <c r="BA42">
        <v>15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Patriots</v>
      </c>
      <c r="B43" t="str" cm="1">
        <f t="array" ref="B43">_xlfn.XLOOKUP(RIGHT(J43,8),TeamIdentity!C:C,TeamIdentity!A:A,NONE)</f>
        <v>Cowboys</v>
      </c>
      <c r="C43" t="s">
        <v>61</v>
      </c>
      <c r="D43" t="s">
        <v>61</v>
      </c>
      <c r="E43" t="s">
        <v>61</v>
      </c>
      <c r="F43" t="s">
        <v>78</v>
      </c>
      <c r="G43" t="s">
        <v>61</v>
      </c>
      <c r="H43" t="s">
        <v>61</v>
      </c>
      <c r="I43" t="s">
        <v>61</v>
      </c>
      <c r="J43" t="s">
        <v>103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1260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76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6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73</v>
      </c>
      <c r="AZ43">
        <v>14</v>
      </c>
      <c r="BA43">
        <v>13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Rams</v>
      </c>
      <c r="B44" t="str" cm="1">
        <f t="array" ref="B44">_xlfn.XLOOKUP(RIGHT(J44,8),TeamIdentity!C:C,TeamIdentity!A:A,NONE)</f>
        <v>Seahawks</v>
      </c>
      <c r="C44" t="s">
        <v>61</v>
      </c>
      <c r="D44" t="s">
        <v>61</v>
      </c>
      <c r="E44" t="s">
        <v>61</v>
      </c>
      <c r="F44" t="s">
        <v>107</v>
      </c>
      <c r="G44" t="s">
        <v>61</v>
      </c>
      <c r="H44" t="s">
        <v>61</v>
      </c>
      <c r="I44" t="s">
        <v>61</v>
      </c>
      <c r="J44" t="s">
        <v>81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965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8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Texans</v>
      </c>
      <c r="B45" t="str" cm="1">
        <f t="array" ref="B45">_xlfn.XLOOKUP(RIGHT(J45,8),TeamIdentity!C:C,TeamIdentity!A:A,NONE)</f>
        <v>Eagles</v>
      </c>
      <c r="C45" t="s">
        <v>61</v>
      </c>
      <c r="D45" t="s">
        <v>61</v>
      </c>
      <c r="E45" t="s">
        <v>61</v>
      </c>
      <c r="F45" t="s">
        <v>79</v>
      </c>
      <c r="G45" t="s">
        <v>61</v>
      </c>
      <c r="H45" t="s">
        <v>61</v>
      </c>
      <c r="I45" t="s">
        <v>61</v>
      </c>
      <c r="J45" t="s">
        <v>106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134833</v>
      </c>
      <c r="R45" t="s">
        <v>64</v>
      </c>
      <c r="S45">
        <v>0</v>
      </c>
      <c r="T45">
        <v>134834</v>
      </c>
      <c r="U45" t="s">
        <v>65</v>
      </c>
      <c r="V45">
        <v>0</v>
      </c>
      <c r="W45">
        <v>0</v>
      </c>
      <c r="X45">
        <v>1260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76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73</v>
      </c>
      <c r="AZ45">
        <v>14</v>
      </c>
      <c r="BA45">
        <v>12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Titans</v>
      </c>
      <c r="B46" t="str" cm="1">
        <f t="array" ref="B46">_xlfn.XLOOKUP(RIGHT(J46,8),TeamIdentity!C:C,TeamIdentity!A:A,NONE)</f>
        <v>Seahawks</v>
      </c>
      <c r="C46" t="s">
        <v>61</v>
      </c>
      <c r="D46" t="s">
        <v>61</v>
      </c>
      <c r="E46" t="s">
        <v>61</v>
      </c>
      <c r="F46" t="s">
        <v>99</v>
      </c>
      <c r="G46" t="s">
        <v>61</v>
      </c>
      <c r="H46" t="s">
        <v>61</v>
      </c>
      <c r="I46" t="s">
        <v>61</v>
      </c>
      <c r="J46" t="s">
        <v>81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134835</v>
      </c>
      <c r="R46" t="s">
        <v>64</v>
      </c>
      <c r="S46">
        <v>0</v>
      </c>
      <c r="T46">
        <v>134836</v>
      </c>
      <c r="U46" t="s">
        <v>65</v>
      </c>
      <c r="V46">
        <v>0</v>
      </c>
      <c r="W46">
        <v>0</v>
      </c>
      <c r="X46">
        <v>1260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76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73</v>
      </c>
      <c r="AZ46">
        <v>14</v>
      </c>
      <c r="BA46">
        <v>13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Bills</v>
      </c>
      <c r="B47" t="str" cm="1">
        <f t="array" ref="B47">_xlfn.XLOOKUP(RIGHT(J47,8),TeamIdentity!C:C,TeamIdentity!A:A,NONE)</f>
        <v>Texans</v>
      </c>
      <c r="C47" t="s">
        <v>61</v>
      </c>
      <c r="D47" t="s">
        <v>61</v>
      </c>
      <c r="E47" t="s">
        <v>61</v>
      </c>
      <c r="F47" t="s">
        <v>96</v>
      </c>
      <c r="G47" t="s">
        <v>61</v>
      </c>
      <c r="H47" t="s">
        <v>61</v>
      </c>
      <c r="I47" t="s">
        <v>61</v>
      </c>
      <c r="J47" t="s">
        <v>79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1220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70</v>
      </c>
      <c r="AZ47">
        <v>14</v>
      </c>
      <c r="BA47">
        <v>12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Jaguars</v>
      </c>
      <c r="B48" t="str" cm="1">
        <f t="array" ref="B48">_xlfn.XLOOKUP(RIGHT(J48,8),TeamIdentity!C:C,TeamIdentity!A:A,NONE)</f>
        <v>Cardinals</v>
      </c>
      <c r="C48" t="s">
        <v>61</v>
      </c>
      <c r="D48" t="s">
        <v>61</v>
      </c>
      <c r="E48" t="s">
        <v>61</v>
      </c>
      <c r="F48" t="s">
        <v>104</v>
      </c>
      <c r="G48" t="s">
        <v>61</v>
      </c>
      <c r="H48" t="s">
        <v>61</v>
      </c>
      <c r="I48" t="s">
        <v>61</v>
      </c>
      <c r="J48" t="s">
        <v>94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780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Buccaneers</v>
      </c>
      <c r="B49" t="str" cm="1">
        <f t="array" ref="B49">_xlfn.XLOOKUP(RIGHT(J49,8),TeamIdentity!C:C,TeamIdentity!A:A,NONE)</f>
        <v>Colts</v>
      </c>
      <c r="C49" t="s">
        <v>61</v>
      </c>
      <c r="D49" t="s">
        <v>61</v>
      </c>
      <c r="E49" t="s">
        <v>61</v>
      </c>
      <c r="F49" t="s">
        <v>90</v>
      </c>
      <c r="G49" t="s">
        <v>61</v>
      </c>
      <c r="H49" t="s">
        <v>61</v>
      </c>
      <c r="I49" t="s">
        <v>61</v>
      </c>
      <c r="J49" t="s">
        <v>97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2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Titans</v>
      </c>
      <c r="B50" t="str" cm="1">
        <f t="array" ref="B50">_xlfn.XLOOKUP(RIGHT(J50,8),TeamIdentity!C:C,TeamIdentity!A:A,NONE)</f>
        <v>49ers</v>
      </c>
      <c r="C50" t="s">
        <v>61</v>
      </c>
      <c r="D50" t="s">
        <v>61</v>
      </c>
      <c r="E50" t="s">
        <v>61</v>
      </c>
      <c r="F50" t="s">
        <v>99</v>
      </c>
      <c r="G50" t="s">
        <v>61</v>
      </c>
      <c r="H50" t="s">
        <v>61</v>
      </c>
      <c r="I50" t="s">
        <v>61</v>
      </c>
      <c r="J50" t="s">
        <v>112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3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Rams</v>
      </c>
      <c r="B51" t="str" cm="1">
        <f t="array" ref="B51">_xlfn.XLOOKUP(RIGHT(J51,8),TeamIdentity!C:C,TeamIdentity!A:A,NONE)</f>
        <v>Cowboys</v>
      </c>
      <c r="C51" t="s">
        <v>61</v>
      </c>
      <c r="D51" t="s">
        <v>61</v>
      </c>
      <c r="E51" t="s">
        <v>61</v>
      </c>
      <c r="F51" t="s">
        <v>107</v>
      </c>
      <c r="G51" t="s">
        <v>61</v>
      </c>
      <c r="H51" t="s">
        <v>61</v>
      </c>
      <c r="I51" t="s">
        <v>61</v>
      </c>
      <c r="J51" t="s">
        <v>103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975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6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70</v>
      </c>
      <c r="AZ51">
        <v>14</v>
      </c>
      <c r="BA51">
        <v>8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Lions</v>
      </c>
      <c r="B52" t="str" cm="1">
        <f t="array" ref="B52">_xlfn.XLOOKUP(RIGHT(J52,8),TeamIdentity!C:C,TeamIdentity!A:A,NONE)</f>
        <v>Vikings</v>
      </c>
      <c r="C52" t="s">
        <v>61</v>
      </c>
      <c r="D52" t="s">
        <v>61</v>
      </c>
      <c r="E52" t="s">
        <v>61</v>
      </c>
      <c r="F52" t="s">
        <v>86</v>
      </c>
      <c r="G52" t="s">
        <v>61</v>
      </c>
      <c r="H52" t="s">
        <v>61</v>
      </c>
      <c r="I52" t="s">
        <v>61</v>
      </c>
      <c r="J52" t="s">
        <v>82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4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Commanders</v>
      </c>
      <c r="B53" t="str" cm="1">
        <f t="array" ref="B53">_xlfn.XLOOKUP(RIGHT(J53,8),TeamIdentity!C:C,TeamIdentity!A:A,NONE)</f>
        <v>Saints</v>
      </c>
      <c r="C53" t="s">
        <v>61</v>
      </c>
      <c r="D53" t="s">
        <v>61</v>
      </c>
      <c r="E53" t="s">
        <v>61</v>
      </c>
      <c r="F53" t="s">
        <v>93</v>
      </c>
      <c r="G53" t="s">
        <v>61</v>
      </c>
      <c r="H53" t="s">
        <v>61</v>
      </c>
      <c r="I53" t="s">
        <v>61</v>
      </c>
      <c r="J53" t="s">
        <v>109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5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Eagles</v>
      </c>
      <c r="B54" t="str" cm="1">
        <f t="array" ref="B54">_xlfn.XLOOKUP(RIGHT(J54,8),TeamIdentity!C:C,TeamIdentity!A:A,NONE)</f>
        <v>Raiders</v>
      </c>
      <c r="C54" t="s">
        <v>61</v>
      </c>
      <c r="D54" t="s">
        <v>61</v>
      </c>
      <c r="E54" t="s">
        <v>61</v>
      </c>
      <c r="F54" t="s">
        <v>106</v>
      </c>
      <c r="G54" t="s">
        <v>61</v>
      </c>
      <c r="H54" t="s">
        <v>61</v>
      </c>
      <c r="I54" t="s">
        <v>61</v>
      </c>
      <c r="J54" t="s">
        <v>111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1200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76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6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85</v>
      </c>
      <c r="AZ54">
        <v>14</v>
      </c>
      <c r="BA54">
        <v>4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Texans</v>
      </c>
      <c r="B55" t="str" cm="1">
        <f t="array" ref="B55">_xlfn.XLOOKUP(RIGHT(J55,8),TeamIdentity!C:C,TeamIdentity!A:A,NONE)</f>
        <v>Colts</v>
      </c>
      <c r="C55" t="s">
        <v>61</v>
      </c>
      <c r="D55" t="s">
        <v>61</v>
      </c>
      <c r="E55" t="s">
        <v>61</v>
      </c>
      <c r="F55" t="s">
        <v>79</v>
      </c>
      <c r="G55" t="s">
        <v>61</v>
      </c>
      <c r="H55" t="s">
        <v>61</v>
      </c>
      <c r="I55" t="s">
        <v>61</v>
      </c>
      <c r="J55" t="s">
        <v>97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1260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76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6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73</v>
      </c>
      <c r="AZ55">
        <v>14</v>
      </c>
      <c r="BA55">
        <v>14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Rams</v>
      </c>
      <c r="B56" t="str" cm="1">
        <f t="array" ref="B56">_xlfn.XLOOKUP(RIGHT(J56,8),TeamIdentity!C:C,TeamIdentity!A:A,NONE)</f>
        <v>49ers</v>
      </c>
      <c r="C56" t="s">
        <v>61</v>
      </c>
      <c r="D56" t="s">
        <v>61</v>
      </c>
      <c r="E56" t="s">
        <v>61</v>
      </c>
      <c r="F56" t="s">
        <v>107</v>
      </c>
      <c r="G56" t="s">
        <v>61</v>
      </c>
      <c r="H56" t="s">
        <v>61</v>
      </c>
      <c r="I56" t="s">
        <v>61</v>
      </c>
      <c r="J56" t="s">
        <v>112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965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6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8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Falcons</v>
      </c>
      <c r="B57" t="str" cm="1">
        <f t="array" ref="B57">_xlfn.XLOOKUP(RIGHT(J57,8),TeamIdentity!C:C,TeamIdentity!A:A,NONE)</f>
        <v>Vikings</v>
      </c>
      <c r="C57" t="s">
        <v>61</v>
      </c>
      <c r="D57" t="s">
        <v>61</v>
      </c>
      <c r="E57" t="s">
        <v>61</v>
      </c>
      <c r="F57" t="s">
        <v>89</v>
      </c>
      <c r="G57" t="s">
        <v>61</v>
      </c>
      <c r="H57" t="s">
        <v>61</v>
      </c>
      <c r="I57" t="s">
        <v>61</v>
      </c>
      <c r="J57" t="s">
        <v>82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1220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6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80</v>
      </c>
      <c r="AZ57">
        <v>14</v>
      </c>
      <c r="BA57">
        <v>15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Bengals</v>
      </c>
      <c r="B58" t="str" cm="1">
        <f t="array" ref="B58">_xlfn.XLOOKUP(RIGHT(J58,8),TeamIdentity!C:C,TeamIdentity!A:A,NONE)</f>
        <v>Ravens</v>
      </c>
      <c r="C58" t="s">
        <v>61</v>
      </c>
      <c r="D58" t="s">
        <v>61</v>
      </c>
      <c r="E58" t="s">
        <v>61</v>
      </c>
      <c r="F58" t="s">
        <v>83</v>
      </c>
      <c r="G58" t="s">
        <v>61</v>
      </c>
      <c r="H58" t="s">
        <v>61</v>
      </c>
      <c r="I58" t="s">
        <v>61</v>
      </c>
      <c r="J58" t="s">
        <v>105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1140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75</v>
      </c>
      <c r="AZ58">
        <v>14</v>
      </c>
      <c r="BA58">
        <v>13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Lions</v>
      </c>
      <c r="B59" t="str" cm="1">
        <f t="array" ref="B59">_xlfn.XLOOKUP(RIGHT(J59,8),TeamIdentity!C:C,TeamIdentity!A:A,NONE)</f>
        <v>Buccaneers</v>
      </c>
      <c r="C59" t="s">
        <v>61</v>
      </c>
      <c r="D59" t="s">
        <v>61</v>
      </c>
      <c r="E59" t="s">
        <v>61</v>
      </c>
      <c r="F59" t="s">
        <v>86</v>
      </c>
      <c r="G59" t="s">
        <v>61</v>
      </c>
      <c r="H59" t="s">
        <v>61</v>
      </c>
      <c r="I59" t="s">
        <v>61</v>
      </c>
      <c r="J59" t="s">
        <v>90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780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6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Jets</v>
      </c>
      <c r="B60" t="str" cm="1">
        <f t="array" ref="B60">_xlfn.XLOOKUP(RIGHT(J60,8),TeamIdentity!C:C,TeamIdentity!A:A,NONE)</f>
        <v>Saints</v>
      </c>
      <c r="C60" t="s">
        <v>61</v>
      </c>
      <c r="D60" t="s">
        <v>61</v>
      </c>
      <c r="E60" t="s">
        <v>61</v>
      </c>
      <c r="F60" t="s">
        <v>101</v>
      </c>
      <c r="G60" t="s">
        <v>61</v>
      </c>
      <c r="H60" t="s">
        <v>61</v>
      </c>
      <c r="I60" t="s">
        <v>61</v>
      </c>
      <c r="J60" t="s">
        <v>109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1260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76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6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80</v>
      </c>
      <c r="AZ60">
        <v>14</v>
      </c>
      <c r="BA60">
        <v>2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Bengals</v>
      </c>
      <c r="B61" t="str" cm="1">
        <f t="array" ref="B61">_xlfn.XLOOKUP(RIGHT(J61,8),TeamIdentity!C:C,TeamIdentity!A:A,NONE)</f>
        <v>Cardinals</v>
      </c>
      <c r="C61" t="s">
        <v>61</v>
      </c>
      <c r="D61" t="s">
        <v>61</v>
      </c>
      <c r="E61" t="s">
        <v>61</v>
      </c>
      <c r="F61" t="s">
        <v>83</v>
      </c>
      <c r="G61" t="s">
        <v>61</v>
      </c>
      <c r="H61" t="s">
        <v>61</v>
      </c>
      <c r="I61" t="s">
        <v>61</v>
      </c>
      <c r="J61" t="s">
        <v>94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1140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76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6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73</v>
      </c>
      <c r="AZ61">
        <v>14</v>
      </c>
      <c r="BA61">
        <v>9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Cowboys</v>
      </c>
      <c r="B62" t="str" cm="1">
        <f t="array" ref="B62">_xlfn.XLOOKUP(RIGHT(J62,8),TeamIdentity!C:C,TeamIdentity!A:A,NONE)</f>
        <v>Falcons</v>
      </c>
      <c r="C62" t="s">
        <v>61</v>
      </c>
      <c r="D62" t="s">
        <v>61</v>
      </c>
      <c r="E62" t="s">
        <v>61</v>
      </c>
      <c r="F62" t="s">
        <v>103</v>
      </c>
      <c r="G62" t="s">
        <v>61</v>
      </c>
      <c r="H62" t="s">
        <v>61</v>
      </c>
      <c r="I62" t="s">
        <v>61</v>
      </c>
      <c r="J62" t="s">
        <v>89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780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6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Raiders</v>
      </c>
      <c r="B63" t="str" cm="1">
        <f t="array" ref="B63">_xlfn.XLOOKUP(RIGHT(J63,8),TeamIdentity!C:C,TeamIdentity!A:A,NONE)</f>
        <v>Bears</v>
      </c>
      <c r="C63" t="s">
        <v>61</v>
      </c>
      <c r="D63" t="s">
        <v>61</v>
      </c>
      <c r="E63" t="s">
        <v>61</v>
      </c>
      <c r="F63" t="s">
        <v>111</v>
      </c>
      <c r="G63" t="s">
        <v>61</v>
      </c>
      <c r="H63" t="s">
        <v>61</v>
      </c>
      <c r="I63" t="s">
        <v>61</v>
      </c>
      <c r="J63" t="s">
        <v>98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1260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76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6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75</v>
      </c>
      <c r="AZ63">
        <v>14</v>
      </c>
      <c r="BA63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Dolphins</v>
      </c>
      <c r="B64" t="str" cm="1">
        <f t="array" ref="B64">_xlfn.XLOOKUP(RIGHT(J64,8),TeamIdentity!C:C,TeamIdentity!A:A,NONE)</f>
        <v>Raiders</v>
      </c>
      <c r="C64" t="s">
        <v>61</v>
      </c>
      <c r="D64" t="s">
        <v>61</v>
      </c>
      <c r="E64" t="s">
        <v>61</v>
      </c>
      <c r="F64" t="s">
        <v>88</v>
      </c>
      <c r="G64" t="s">
        <v>61</v>
      </c>
      <c r="H64" t="s">
        <v>61</v>
      </c>
      <c r="I64" t="s">
        <v>61</v>
      </c>
      <c r="J64" t="s">
        <v>111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975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6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9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Commanders</v>
      </c>
      <c r="B65" t="str" cm="1">
        <f t="array" ref="B65">_xlfn.XLOOKUP(RIGHT(J65,8),TeamIdentity!C:C,TeamIdentity!A:A,NONE)</f>
        <v>Giants</v>
      </c>
      <c r="C65" t="s">
        <v>61</v>
      </c>
      <c r="D65" t="s">
        <v>61</v>
      </c>
      <c r="E65" t="s">
        <v>61</v>
      </c>
      <c r="F65" t="s">
        <v>93</v>
      </c>
      <c r="G65" t="s">
        <v>61</v>
      </c>
      <c r="H65" t="s">
        <v>61</v>
      </c>
      <c r="I65" t="s">
        <v>61</v>
      </c>
      <c r="J65" t="s">
        <v>87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780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6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1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Bills</v>
      </c>
      <c r="B66" t="str" cm="1">
        <f t="array" ref="B66">_xlfn.XLOOKUP(RIGHT(J66,8),TeamIdentity!C:C,TeamIdentity!A:A,NONE)</f>
        <v>Saints</v>
      </c>
      <c r="C66" t="s">
        <v>61</v>
      </c>
      <c r="D66" t="s">
        <v>61</v>
      </c>
      <c r="E66" t="s">
        <v>61</v>
      </c>
      <c r="F66" t="s">
        <v>96</v>
      </c>
      <c r="G66" t="s">
        <v>61</v>
      </c>
      <c r="H66" t="s">
        <v>61</v>
      </c>
      <c r="I66" t="s">
        <v>61</v>
      </c>
      <c r="J66" t="s">
        <v>109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6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Bears</v>
      </c>
      <c r="B67" t="str" cm="1">
        <f t="array" ref="B67">_xlfn.XLOOKUP(RIGHT(J67,8),TeamIdentity!C:C,TeamIdentity!A:A,NONE)</f>
        <v>Packers</v>
      </c>
      <c r="C67" t="s">
        <v>61</v>
      </c>
      <c r="D67" t="s">
        <v>61</v>
      </c>
      <c r="E67" t="s">
        <v>61</v>
      </c>
      <c r="F67" t="s">
        <v>98</v>
      </c>
      <c r="G67" t="s">
        <v>61</v>
      </c>
      <c r="H67" t="s">
        <v>61</v>
      </c>
      <c r="I67" t="s">
        <v>61</v>
      </c>
      <c r="J67" t="s">
        <v>84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1230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6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75</v>
      </c>
      <c r="AZ67">
        <v>14</v>
      </c>
      <c r="BA67">
        <v>14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Jaguars</v>
      </c>
      <c r="B68" t="str" cm="1">
        <f t="array" ref="B68">_xlfn.XLOOKUP(RIGHT(J68,8),TeamIdentity!C:C,TeamIdentity!A:A,NONE)</f>
        <v>Eagles</v>
      </c>
      <c r="C68" t="s">
        <v>61</v>
      </c>
      <c r="D68" t="s">
        <v>61</v>
      </c>
      <c r="E68" t="s">
        <v>61</v>
      </c>
      <c r="F68" t="s">
        <v>104</v>
      </c>
      <c r="G68" t="s">
        <v>61</v>
      </c>
      <c r="H68" t="s">
        <v>61</v>
      </c>
      <c r="I68" t="s">
        <v>61</v>
      </c>
      <c r="J68" t="s">
        <v>106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1200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76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6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73</v>
      </c>
      <c r="AZ68">
        <v>14</v>
      </c>
      <c r="BA68">
        <v>10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Jets</v>
      </c>
      <c r="B69" t="str" cm="1">
        <f t="array" ref="B69">_xlfn.XLOOKUP(RIGHT(J69,8),TeamIdentity!C:C,TeamIdentity!A:A,NONE)</f>
        <v>Patriots</v>
      </c>
      <c r="C69" t="s">
        <v>61</v>
      </c>
      <c r="D69" t="s">
        <v>61</v>
      </c>
      <c r="E69" t="s">
        <v>61</v>
      </c>
      <c r="F69" t="s">
        <v>101</v>
      </c>
      <c r="G69" t="s">
        <v>61</v>
      </c>
      <c r="H69" t="s">
        <v>61</v>
      </c>
      <c r="I69" t="s">
        <v>61</v>
      </c>
      <c r="J69" t="s">
        <v>78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Texans</v>
      </c>
      <c r="B70" t="str" cm="1">
        <f t="array" ref="B70">_xlfn.XLOOKUP(RIGHT(J70,8),TeamIdentity!C:C,TeamIdentity!A:A,NONE)</f>
        <v>Chiefs</v>
      </c>
      <c r="C70" t="s">
        <v>61</v>
      </c>
      <c r="D70" t="s">
        <v>61</v>
      </c>
      <c r="E70" t="s">
        <v>61</v>
      </c>
      <c r="F70" t="s">
        <v>79</v>
      </c>
      <c r="G70" t="s">
        <v>61</v>
      </c>
      <c r="H70" t="s">
        <v>61</v>
      </c>
      <c r="I70" t="s">
        <v>61</v>
      </c>
      <c r="J70" t="s">
        <v>110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6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2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Commanders</v>
      </c>
      <c r="B71" t="str" cm="1">
        <f t="array" ref="B71">_xlfn.XLOOKUP(RIGHT(J71,8),TeamIdentity!C:C,TeamIdentity!A:A,NONE)</f>
        <v>Cardinals</v>
      </c>
      <c r="C71" t="s">
        <v>61</v>
      </c>
      <c r="D71" t="s">
        <v>61</v>
      </c>
      <c r="E71" t="s">
        <v>61</v>
      </c>
      <c r="F71" t="s">
        <v>93</v>
      </c>
      <c r="G71" t="s">
        <v>61</v>
      </c>
      <c r="H71" t="s">
        <v>61</v>
      </c>
      <c r="I71" t="s">
        <v>61</v>
      </c>
      <c r="J71" t="s">
        <v>94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780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6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3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Texans</v>
      </c>
      <c r="B72" t="str" cm="1">
        <f t="array" ref="B72">_xlfn.XLOOKUP(RIGHT(J72,8),TeamIdentity!C:C,TeamIdentity!A:A,NONE)</f>
        <v>Ravens</v>
      </c>
      <c r="C72" t="s">
        <v>61</v>
      </c>
      <c r="D72" t="s">
        <v>61</v>
      </c>
      <c r="E72" t="s">
        <v>61</v>
      </c>
      <c r="F72" t="s">
        <v>79</v>
      </c>
      <c r="G72" t="s">
        <v>61</v>
      </c>
      <c r="H72" t="s">
        <v>61</v>
      </c>
      <c r="I72" t="s">
        <v>61</v>
      </c>
      <c r="J72" t="s">
        <v>105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780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6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Cowboys</v>
      </c>
      <c r="B73" t="str" cm="1">
        <f t="array" ref="B73">_xlfn.XLOOKUP(RIGHT(J73,8),TeamIdentity!C:C,TeamIdentity!A:A,NONE)</f>
        <v>Dolphins</v>
      </c>
      <c r="C73" t="s">
        <v>61</v>
      </c>
      <c r="D73" t="s">
        <v>61</v>
      </c>
      <c r="E73" t="s">
        <v>61</v>
      </c>
      <c r="F73" t="s">
        <v>103</v>
      </c>
      <c r="G73" t="s">
        <v>61</v>
      </c>
      <c r="H73" t="s">
        <v>61</v>
      </c>
      <c r="I73" t="s">
        <v>61</v>
      </c>
      <c r="J73" t="s">
        <v>88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1220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6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13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Eagles</v>
      </c>
      <c r="B74" t="str" cm="1">
        <f t="array" ref="B74">_xlfn.XLOOKUP(RIGHT(J74,8),TeamIdentity!C:C,TeamIdentity!A:A,NONE)</f>
        <v>Giants</v>
      </c>
      <c r="C74" t="s">
        <v>61</v>
      </c>
      <c r="D74" t="s">
        <v>61</v>
      </c>
      <c r="E74" t="s">
        <v>61</v>
      </c>
      <c r="F74" t="s">
        <v>106</v>
      </c>
      <c r="G74" t="s">
        <v>61</v>
      </c>
      <c r="H74" t="s">
        <v>61</v>
      </c>
      <c r="I74" t="s">
        <v>61</v>
      </c>
      <c r="J74" t="s">
        <v>87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780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6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4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Seahawks</v>
      </c>
      <c r="B75" t="str" cm="1">
        <f t="array" ref="B75">_xlfn.XLOOKUP(RIGHT(J75,8),TeamIdentity!C:C,TeamIdentity!A:A,NONE)</f>
        <v>Titans</v>
      </c>
      <c r="C75" t="s">
        <v>61</v>
      </c>
      <c r="D75" t="s">
        <v>61</v>
      </c>
      <c r="E75" t="s">
        <v>61</v>
      </c>
      <c r="F75" t="s">
        <v>81</v>
      </c>
      <c r="G75" t="s">
        <v>61</v>
      </c>
      <c r="H75" t="s">
        <v>61</v>
      </c>
      <c r="I75" t="s">
        <v>61</v>
      </c>
      <c r="J75" t="s">
        <v>99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1220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6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13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Giants</v>
      </c>
      <c r="B76" t="str" cm="1">
        <f t="array" ref="B76">_xlfn.XLOOKUP(RIGHT(J76,8),TeamIdentity!C:C,TeamIdentity!A:A,NONE)</f>
        <v>Panthers</v>
      </c>
      <c r="C76" t="s">
        <v>61</v>
      </c>
      <c r="D76" t="s">
        <v>61</v>
      </c>
      <c r="E76" t="s">
        <v>61</v>
      </c>
      <c r="F76" t="s">
        <v>87</v>
      </c>
      <c r="G76" t="s">
        <v>61</v>
      </c>
      <c r="H76" t="s">
        <v>61</v>
      </c>
      <c r="I76" t="s">
        <v>61</v>
      </c>
      <c r="J76" t="s">
        <v>100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780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7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Panthers</v>
      </c>
      <c r="B77" t="str" cm="1">
        <f t="array" ref="B77">_xlfn.XLOOKUP(RIGHT(J77,8),TeamIdentity!C:C,TeamIdentity!A:A,NONE)</f>
        <v>Buccaneers</v>
      </c>
      <c r="C77" t="s">
        <v>61</v>
      </c>
      <c r="D77" t="s">
        <v>61</v>
      </c>
      <c r="E77" t="s">
        <v>61</v>
      </c>
      <c r="F77" t="s">
        <v>100</v>
      </c>
      <c r="G77" t="s">
        <v>61</v>
      </c>
      <c r="H77" t="s">
        <v>61</v>
      </c>
      <c r="I77" t="s">
        <v>61</v>
      </c>
      <c r="J77" t="s">
        <v>90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1230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6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75</v>
      </c>
      <c r="AZ77">
        <v>14</v>
      </c>
      <c r="BA77">
        <v>14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Browns</v>
      </c>
      <c r="B78" t="str" cm="1">
        <f t="array" ref="B78">_xlfn.XLOOKUP(RIGHT(J78,8),TeamIdentity!C:C,TeamIdentity!A:A,NONE)</f>
        <v>Packers</v>
      </c>
      <c r="C78" t="s">
        <v>61</v>
      </c>
      <c r="D78" t="s">
        <v>61</v>
      </c>
      <c r="E78" t="s">
        <v>61</v>
      </c>
      <c r="F78" t="s">
        <v>92</v>
      </c>
      <c r="G78" t="s">
        <v>61</v>
      </c>
      <c r="H78" t="s">
        <v>61</v>
      </c>
      <c r="I78" t="s">
        <v>61</v>
      </c>
      <c r="J78" t="s">
        <v>84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6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5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Broncos</v>
      </c>
      <c r="B79" t="str" cm="1">
        <f t="array" ref="B79">_xlfn.XLOOKUP(RIGHT(J79,8),TeamIdentity!C:C,TeamIdentity!A:A,NONE)</f>
        <v>Patriots</v>
      </c>
      <c r="C79" t="s">
        <v>61</v>
      </c>
      <c r="D79" t="s">
        <v>61</v>
      </c>
      <c r="E79" t="s">
        <v>61</v>
      </c>
      <c r="F79" t="s">
        <v>95</v>
      </c>
      <c r="G79" t="s">
        <v>61</v>
      </c>
      <c r="H79" t="s">
        <v>61</v>
      </c>
      <c r="I79" t="s">
        <v>61</v>
      </c>
      <c r="J79" t="s">
        <v>78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965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9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Panthers</v>
      </c>
      <c r="B80" t="str" cm="1">
        <f t="array" ref="B80">_xlfn.XLOOKUP(RIGHT(J80,8),TeamIdentity!C:C,TeamIdentity!A:A,NONE)</f>
        <v>Saints</v>
      </c>
      <c r="C80" t="s">
        <v>61</v>
      </c>
      <c r="D80" t="s">
        <v>61</v>
      </c>
      <c r="E80" t="s">
        <v>61</v>
      </c>
      <c r="F80" t="s">
        <v>100</v>
      </c>
      <c r="G80" t="s">
        <v>61</v>
      </c>
      <c r="H80" t="s">
        <v>61</v>
      </c>
      <c r="I80" t="s">
        <v>61</v>
      </c>
      <c r="J80" t="s">
        <v>109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6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2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Eagles</v>
      </c>
      <c r="B81" t="str" cm="1">
        <f t="array" ref="B81">_xlfn.XLOOKUP(RIGHT(J81,8),TeamIdentity!C:C,TeamIdentity!A:A,NONE)</f>
        <v>Seahawks</v>
      </c>
      <c r="C81" t="s">
        <v>61</v>
      </c>
      <c r="D81" t="s">
        <v>61</v>
      </c>
      <c r="E81" t="s">
        <v>61</v>
      </c>
      <c r="F81" t="s">
        <v>106</v>
      </c>
      <c r="G81" t="s">
        <v>61</v>
      </c>
      <c r="H81" t="s">
        <v>61</v>
      </c>
      <c r="I81" t="s">
        <v>61</v>
      </c>
      <c r="J81" t="s">
        <v>81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1230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3</v>
      </c>
      <c r="AO81">
        <v>6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75</v>
      </c>
      <c r="AZ81">
        <v>14</v>
      </c>
      <c r="BA81">
        <v>14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Ravens</v>
      </c>
      <c r="B82" t="str" cm="1">
        <f t="array" ref="B82">_xlfn.XLOOKUP(RIGHT(J82,8),TeamIdentity!C:C,TeamIdentity!A:A,NONE)</f>
        <v>Browns</v>
      </c>
      <c r="C82" t="s">
        <v>61</v>
      </c>
      <c r="D82" t="s">
        <v>61</v>
      </c>
      <c r="E82" t="s">
        <v>61</v>
      </c>
      <c r="F82" t="s">
        <v>105</v>
      </c>
      <c r="G82" t="s">
        <v>61</v>
      </c>
      <c r="H82" t="s">
        <v>61</v>
      </c>
      <c r="I82" t="s">
        <v>61</v>
      </c>
      <c r="J82" t="s">
        <v>92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6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3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Raiders</v>
      </c>
      <c r="B83" t="str" cm="1">
        <f t="array" ref="B83">_xlfn.XLOOKUP(RIGHT(J83,8),TeamIdentity!C:C,TeamIdentity!A:A,NONE)</f>
        <v>Jets</v>
      </c>
      <c r="C83" t="s">
        <v>61</v>
      </c>
      <c r="D83" t="s">
        <v>61</v>
      </c>
      <c r="E83" t="s">
        <v>61</v>
      </c>
      <c r="F83" t="s">
        <v>111</v>
      </c>
      <c r="G83" t="s">
        <v>61</v>
      </c>
      <c r="H83" t="s">
        <v>61</v>
      </c>
      <c r="I83" t="s">
        <v>61</v>
      </c>
      <c r="J83" t="s">
        <v>101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975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6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9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Jaguars</v>
      </c>
      <c r="B84" t="str" cm="1">
        <f t="array" ref="B84">_xlfn.XLOOKUP(RIGHT(J84,8),TeamIdentity!C:C,TeamIdentity!A:A,NONE)</f>
        <v>Bengals</v>
      </c>
      <c r="C84" t="s">
        <v>61</v>
      </c>
      <c r="D84" t="s">
        <v>61</v>
      </c>
      <c r="E84" t="s">
        <v>61</v>
      </c>
      <c r="F84" t="s">
        <v>104</v>
      </c>
      <c r="G84" t="s">
        <v>61</v>
      </c>
      <c r="H84" t="s">
        <v>61</v>
      </c>
      <c r="I84" t="s">
        <v>61</v>
      </c>
      <c r="J84" t="s">
        <v>83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1220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6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80</v>
      </c>
      <c r="AZ84">
        <v>14</v>
      </c>
      <c r="BA84">
        <v>15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Chargers</v>
      </c>
      <c r="B85" t="str" cm="1">
        <f t="array" ref="B85">_xlfn.XLOOKUP(RIGHT(J85,8),TeamIdentity!C:C,TeamIdentity!A:A,NONE)</f>
        <v>Dolphins</v>
      </c>
      <c r="C85" t="s">
        <v>61</v>
      </c>
      <c r="D85" t="s">
        <v>61</v>
      </c>
      <c r="E85" t="s">
        <v>61</v>
      </c>
      <c r="F85" t="s">
        <v>108</v>
      </c>
      <c r="G85" t="s">
        <v>61</v>
      </c>
      <c r="H85" t="s">
        <v>61</v>
      </c>
      <c r="I85" t="s">
        <v>61</v>
      </c>
      <c r="J85" t="s">
        <v>88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1335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6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75</v>
      </c>
      <c r="AZ85">
        <v>14</v>
      </c>
      <c r="BA85">
        <v>14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Packers</v>
      </c>
      <c r="B86" t="str" cm="1">
        <f t="array" ref="B86">_xlfn.XLOOKUP(RIGHT(J86,8),TeamIdentity!C:C,TeamIdentity!A:A,NONE)</f>
        <v>Raiders</v>
      </c>
      <c r="C86" t="s">
        <v>61</v>
      </c>
      <c r="D86" t="s">
        <v>61</v>
      </c>
      <c r="E86" t="s">
        <v>61</v>
      </c>
      <c r="F86" t="s">
        <v>84</v>
      </c>
      <c r="G86" t="s">
        <v>61</v>
      </c>
      <c r="H86" t="s">
        <v>61</v>
      </c>
      <c r="I86" t="s">
        <v>61</v>
      </c>
      <c r="J86" t="s">
        <v>111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965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Steelers</v>
      </c>
      <c r="B87" t="str" cm="1">
        <f t="array" ref="B87">_xlfn.XLOOKUP(RIGHT(J87,8),TeamIdentity!C:C,TeamIdentity!A:A,NONE)</f>
        <v>Bengals</v>
      </c>
      <c r="C87" t="s">
        <v>61</v>
      </c>
      <c r="D87" t="s">
        <v>61</v>
      </c>
      <c r="E87" t="s">
        <v>61</v>
      </c>
      <c r="F87" t="s">
        <v>91</v>
      </c>
      <c r="G87" t="s">
        <v>61</v>
      </c>
      <c r="H87" t="s">
        <v>61</v>
      </c>
      <c r="I87" t="s">
        <v>61</v>
      </c>
      <c r="J87" t="s">
        <v>83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6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1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Titans</v>
      </c>
      <c r="B88" t="str" cm="1">
        <f t="array" ref="B88">_xlfn.XLOOKUP(RIGHT(J88,8),TeamIdentity!C:C,TeamIdentity!A:A,NONE)</f>
        <v>Browns</v>
      </c>
      <c r="C88" t="s">
        <v>61</v>
      </c>
      <c r="D88" t="s">
        <v>61</v>
      </c>
      <c r="E88" t="s">
        <v>61</v>
      </c>
      <c r="F88" t="s">
        <v>99</v>
      </c>
      <c r="G88" t="s">
        <v>61</v>
      </c>
      <c r="H88" t="s">
        <v>61</v>
      </c>
      <c r="I88" t="s">
        <v>61</v>
      </c>
      <c r="J88" t="s">
        <v>92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1220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6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80</v>
      </c>
      <c r="AZ88">
        <v>14</v>
      </c>
      <c r="BA88">
        <v>15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49ers</v>
      </c>
      <c r="B89" t="str" cm="1">
        <f t="array" ref="B89">_xlfn.XLOOKUP(RIGHT(J89,8),TeamIdentity!C:C,TeamIdentity!A:A,NONE)</f>
        <v>Eagles</v>
      </c>
      <c r="C89" t="s">
        <v>61</v>
      </c>
      <c r="D89" t="s">
        <v>61</v>
      </c>
      <c r="E89" t="s">
        <v>61</v>
      </c>
      <c r="F89" t="s">
        <v>112</v>
      </c>
      <c r="G89" t="s">
        <v>61</v>
      </c>
      <c r="H89" t="s">
        <v>61</v>
      </c>
      <c r="I89" t="s">
        <v>61</v>
      </c>
      <c r="J89" t="s">
        <v>106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975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6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9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Eagles</v>
      </c>
      <c r="B90" t="str" cm="1">
        <f t="array" ref="B90">_xlfn.XLOOKUP(RIGHT(J90,8),TeamIdentity!C:C,TeamIdentity!A:A,NONE)</f>
        <v>Jets</v>
      </c>
      <c r="C90" t="s">
        <v>61</v>
      </c>
      <c r="D90" t="s">
        <v>61</v>
      </c>
      <c r="E90" t="s">
        <v>61</v>
      </c>
      <c r="F90" t="s">
        <v>106</v>
      </c>
      <c r="G90" t="s">
        <v>61</v>
      </c>
      <c r="H90" t="s">
        <v>61</v>
      </c>
      <c r="I90" t="s">
        <v>61</v>
      </c>
      <c r="J90" t="s">
        <v>101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965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70</v>
      </c>
      <c r="AZ90">
        <v>14</v>
      </c>
      <c r="BA90">
        <v>11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Ravens</v>
      </c>
      <c r="B91" t="str" cm="1">
        <f t="array" ref="B91">_xlfn.XLOOKUP(RIGHT(J91,8),TeamIdentity!C:C,TeamIdentity!A:A,NONE)</f>
        <v>Steelers</v>
      </c>
      <c r="C91" t="s">
        <v>61</v>
      </c>
      <c r="D91" t="s">
        <v>61</v>
      </c>
      <c r="E91" t="s">
        <v>61</v>
      </c>
      <c r="F91" t="s">
        <v>105</v>
      </c>
      <c r="G91" t="s">
        <v>61</v>
      </c>
      <c r="H91" t="s">
        <v>61</v>
      </c>
      <c r="I91" t="s">
        <v>61</v>
      </c>
      <c r="J91" t="s">
        <v>91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780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6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70</v>
      </c>
      <c r="AZ91">
        <v>14</v>
      </c>
      <c r="BA91">
        <v>6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Colts</v>
      </c>
      <c r="B92" t="str" cm="1">
        <f t="array" ref="B92">_xlfn.XLOOKUP(RIGHT(J92,8),TeamIdentity!C:C,TeamIdentity!A:A,NONE)</f>
        <v>Jaguars</v>
      </c>
      <c r="C92" t="s">
        <v>61</v>
      </c>
      <c r="D92" t="s">
        <v>61</v>
      </c>
      <c r="E92" t="s">
        <v>61</v>
      </c>
      <c r="F92" t="s">
        <v>97</v>
      </c>
      <c r="G92" t="s">
        <v>61</v>
      </c>
      <c r="H92" t="s">
        <v>61</v>
      </c>
      <c r="I92" t="s">
        <v>61</v>
      </c>
      <c r="J92" t="s">
        <v>104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780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6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7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Falcons</v>
      </c>
      <c r="B93" t="str" cm="1">
        <f t="array" ref="B93">_xlfn.XLOOKUP(RIGHT(J93,8),TeamIdentity!C:C,TeamIdentity!A:A,NONE)</f>
        <v>Seahawks</v>
      </c>
      <c r="C93" t="s">
        <v>61</v>
      </c>
      <c r="D93" t="s">
        <v>61</v>
      </c>
      <c r="E93" t="s">
        <v>61</v>
      </c>
      <c r="F93" t="s">
        <v>89</v>
      </c>
      <c r="G93" t="s">
        <v>61</v>
      </c>
      <c r="H93" t="s">
        <v>61</v>
      </c>
      <c r="I93" t="s">
        <v>61</v>
      </c>
      <c r="J93" t="s">
        <v>81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780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6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4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Patriots</v>
      </c>
      <c r="B94" t="str" cm="1">
        <f t="array" ref="B94">_xlfn.XLOOKUP(RIGHT(J94,8),TeamIdentity!C:C,TeamIdentity!A:A,NONE)</f>
        <v>Dolphins</v>
      </c>
      <c r="C94" t="s">
        <v>61</v>
      </c>
      <c r="D94" t="s">
        <v>61</v>
      </c>
      <c r="E94" t="s">
        <v>61</v>
      </c>
      <c r="F94" t="s">
        <v>78</v>
      </c>
      <c r="G94" t="s">
        <v>61</v>
      </c>
      <c r="H94" t="s">
        <v>61</v>
      </c>
      <c r="I94" t="s">
        <v>61</v>
      </c>
      <c r="J94" t="s">
        <v>88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780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6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5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Vikings</v>
      </c>
      <c r="B95" t="str" cm="1">
        <f t="array" ref="B95">_xlfn.XLOOKUP(RIGHT(J95,8),TeamIdentity!C:C,TeamIdentity!A:A,NONE)</f>
        <v>Broncos</v>
      </c>
      <c r="C95" t="s">
        <v>61</v>
      </c>
      <c r="D95" t="s">
        <v>61</v>
      </c>
      <c r="E95" t="s">
        <v>61</v>
      </c>
      <c r="F95" t="s">
        <v>82</v>
      </c>
      <c r="G95" t="s">
        <v>61</v>
      </c>
      <c r="H95" t="s">
        <v>61</v>
      </c>
      <c r="I95" t="s">
        <v>61</v>
      </c>
      <c r="J95" t="s">
        <v>95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975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2</v>
      </c>
      <c r="AO95">
        <v>6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70</v>
      </c>
      <c r="AZ95">
        <v>14</v>
      </c>
      <c r="BA95">
        <v>10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Chargers</v>
      </c>
      <c r="B96" t="str" cm="1">
        <f t="array" ref="B96">_xlfn.XLOOKUP(RIGHT(J96,8),TeamIdentity!C:C,TeamIdentity!A:A,NONE)</f>
        <v>Bengals</v>
      </c>
      <c r="C96" t="s">
        <v>61</v>
      </c>
      <c r="D96" t="s">
        <v>61</v>
      </c>
      <c r="E96" t="s">
        <v>61</v>
      </c>
      <c r="F96" t="s">
        <v>108</v>
      </c>
      <c r="G96" t="s">
        <v>61</v>
      </c>
      <c r="H96" t="s">
        <v>61</v>
      </c>
      <c r="I96" t="s">
        <v>61</v>
      </c>
      <c r="J96" t="s">
        <v>83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975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6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70</v>
      </c>
      <c r="AZ96">
        <v>14</v>
      </c>
      <c r="BA96">
        <v>10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Cardinals</v>
      </c>
      <c r="B97" t="str" cm="1">
        <f t="array" ref="B97">_xlfn.XLOOKUP(RIGHT(J97,8),TeamIdentity!C:C,TeamIdentity!A:A,NONE)</f>
        <v>Eagles</v>
      </c>
      <c r="C97" t="s">
        <v>61</v>
      </c>
      <c r="D97" t="s">
        <v>61</v>
      </c>
      <c r="E97" t="s">
        <v>61</v>
      </c>
      <c r="F97" t="s">
        <v>94</v>
      </c>
      <c r="G97" t="s">
        <v>61</v>
      </c>
      <c r="H97" t="s">
        <v>61</v>
      </c>
      <c r="I97" t="s">
        <v>61</v>
      </c>
      <c r="J97" t="s">
        <v>106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975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4</v>
      </c>
      <c r="AO97">
        <v>6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8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Steelers</v>
      </c>
      <c r="B98" t="str" cm="1">
        <f t="array" ref="B98">_xlfn.XLOOKUP(RIGHT(J98,8),TeamIdentity!C:C,TeamIdentity!A:A,NONE)</f>
        <v>Bills</v>
      </c>
      <c r="C98" t="s">
        <v>61</v>
      </c>
      <c r="D98" t="s">
        <v>61</v>
      </c>
      <c r="E98" t="s">
        <v>61</v>
      </c>
      <c r="F98" t="s">
        <v>91</v>
      </c>
      <c r="G98" t="s">
        <v>61</v>
      </c>
      <c r="H98" t="s">
        <v>61</v>
      </c>
      <c r="I98" t="s">
        <v>61</v>
      </c>
      <c r="J98" t="s">
        <v>96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1220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6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13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Raiders</v>
      </c>
      <c r="B99" t="str" cm="1">
        <f t="array" ref="B99">_xlfn.XLOOKUP(RIGHT(J99,8),TeamIdentity!C:C,TeamIdentity!A:A,NONE)</f>
        <v>Chiefs</v>
      </c>
      <c r="C99" t="s">
        <v>61</v>
      </c>
      <c r="D99" t="s">
        <v>61</v>
      </c>
      <c r="E99" t="s">
        <v>61</v>
      </c>
      <c r="F99" t="s">
        <v>111</v>
      </c>
      <c r="G99" t="s">
        <v>61</v>
      </c>
      <c r="H99" t="s">
        <v>61</v>
      </c>
      <c r="I99" t="s">
        <v>61</v>
      </c>
      <c r="J99" t="s">
        <v>110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975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6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Colts</v>
      </c>
      <c r="B100" t="str" cm="1">
        <f t="array" ref="B100">_xlfn.XLOOKUP(RIGHT(J100,8),TeamIdentity!C:C,TeamIdentity!A:A,NONE)</f>
        <v>Texans</v>
      </c>
      <c r="C100" t="s">
        <v>61</v>
      </c>
      <c r="D100" t="s">
        <v>61</v>
      </c>
      <c r="E100" t="s">
        <v>61</v>
      </c>
      <c r="F100" t="s">
        <v>97</v>
      </c>
      <c r="G100" t="s">
        <v>61</v>
      </c>
      <c r="H100" t="s">
        <v>61</v>
      </c>
      <c r="I100" t="s">
        <v>61</v>
      </c>
      <c r="J100" t="s">
        <v>79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4</v>
      </c>
      <c r="AO100">
        <v>6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Vikings</v>
      </c>
      <c r="B101" t="str" cm="1">
        <f t="array" ref="B101">_xlfn.XLOOKUP(RIGHT(J101,8),TeamIdentity!C:C,TeamIdentity!A:A,NONE)</f>
        <v>Panthers</v>
      </c>
      <c r="C101" t="s">
        <v>61</v>
      </c>
      <c r="D101" t="s">
        <v>61</v>
      </c>
      <c r="E101" t="s">
        <v>61</v>
      </c>
      <c r="F101" t="s">
        <v>82</v>
      </c>
      <c r="G101" t="s">
        <v>61</v>
      </c>
      <c r="H101" t="s">
        <v>61</v>
      </c>
      <c r="I101" t="s">
        <v>61</v>
      </c>
      <c r="J101" t="s">
        <v>100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975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3</v>
      </c>
      <c r="AO101">
        <v>6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10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Jets</v>
      </c>
      <c r="B102" t="str" cm="1">
        <f t="array" ref="B102">_xlfn.XLOOKUP(RIGHT(J102,8),TeamIdentity!C:C,TeamIdentity!A:A,NONE)</f>
        <v>Chargers</v>
      </c>
      <c r="C102" t="s">
        <v>61</v>
      </c>
      <c r="D102" t="s">
        <v>61</v>
      </c>
      <c r="E102" t="s">
        <v>61</v>
      </c>
      <c r="F102" t="s">
        <v>101</v>
      </c>
      <c r="G102" t="s">
        <v>61</v>
      </c>
      <c r="H102" t="s">
        <v>61</v>
      </c>
      <c r="I102" t="s">
        <v>61</v>
      </c>
      <c r="J102" t="s">
        <v>108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6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6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Steelers</v>
      </c>
      <c r="B103" t="str" cm="1">
        <f t="array" ref="B103">_xlfn.XLOOKUP(RIGHT(J103,8),TeamIdentity!C:C,TeamIdentity!A:A,NONE)</f>
        <v>Jaguars</v>
      </c>
      <c r="C103" t="s">
        <v>61</v>
      </c>
      <c r="D103" t="s">
        <v>61</v>
      </c>
      <c r="E103" t="s">
        <v>61</v>
      </c>
      <c r="F103" t="s">
        <v>91</v>
      </c>
      <c r="G103" t="s">
        <v>61</v>
      </c>
      <c r="H103" t="s">
        <v>61</v>
      </c>
      <c r="I103" t="s">
        <v>61</v>
      </c>
      <c r="J103" t="s">
        <v>104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780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6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1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Falcons</v>
      </c>
      <c r="B104" t="str" cm="1">
        <f t="array" ref="B104">_xlfn.XLOOKUP(RIGHT(J104,8),TeamIdentity!C:C,TeamIdentity!A:A,NONE)</f>
        <v>Lions</v>
      </c>
      <c r="C104" t="s">
        <v>61</v>
      </c>
      <c r="D104" t="s">
        <v>61</v>
      </c>
      <c r="E104" t="s">
        <v>61</v>
      </c>
      <c r="F104" t="s">
        <v>89</v>
      </c>
      <c r="G104" t="s">
        <v>61</v>
      </c>
      <c r="H104" t="s">
        <v>61</v>
      </c>
      <c r="I104" t="s">
        <v>61</v>
      </c>
      <c r="J104" t="s">
        <v>86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780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4</v>
      </c>
      <c r="AO104">
        <v>6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2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Bills</v>
      </c>
      <c r="B105" t="str" cm="1">
        <f t="array" ref="B105">_xlfn.XLOOKUP(RIGHT(J105,8),TeamIdentity!C:C,TeamIdentity!A:A,NONE)</f>
        <v>Broncos</v>
      </c>
      <c r="C105" t="s">
        <v>61</v>
      </c>
      <c r="D105" t="s">
        <v>61</v>
      </c>
      <c r="E105" t="s">
        <v>61</v>
      </c>
      <c r="F105" t="s">
        <v>96</v>
      </c>
      <c r="G105" t="s">
        <v>61</v>
      </c>
      <c r="H105" t="s">
        <v>61</v>
      </c>
      <c r="I105" t="s">
        <v>61</v>
      </c>
      <c r="J105" t="s">
        <v>95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6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2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Bears</v>
      </c>
      <c r="B106" t="str" cm="1">
        <f t="array" ref="B106">_xlfn.XLOOKUP(RIGHT(J106,8),TeamIdentity!C:C,TeamIdentity!A:A,NONE)</f>
        <v>Chiefs</v>
      </c>
      <c r="C106" t="s">
        <v>61</v>
      </c>
      <c r="D106" t="s">
        <v>61</v>
      </c>
      <c r="E106" t="s">
        <v>61</v>
      </c>
      <c r="F106" t="s">
        <v>98</v>
      </c>
      <c r="G106" t="s">
        <v>61</v>
      </c>
      <c r="H106" t="s">
        <v>61</v>
      </c>
      <c r="I106" t="s">
        <v>61</v>
      </c>
      <c r="J106" t="s">
        <v>110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1230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80</v>
      </c>
      <c r="AZ106">
        <v>14</v>
      </c>
      <c r="BA106">
        <v>15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Cardinals</v>
      </c>
      <c r="B107" t="str" cm="1">
        <f t="array" ref="B107">_xlfn.XLOOKUP(RIGHT(J107,8),TeamIdentity!C:C,TeamIdentity!A:A,NONE)</f>
        <v>Texans</v>
      </c>
      <c r="C107" t="s">
        <v>61</v>
      </c>
      <c r="D107" t="s">
        <v>61</v>
      </c>
      <c r="E107" t="s">
        <v>61</v>
      </c>
      <c r="F107" t="s">
        <v>94</v>
      </c>
      <c r="G107" t="s">
        <v>61</v>
      </c>
      <c r="H107" t="s">
        <v>61</v>
      </c>
      <c r="I107" t="s">
        <v>61</v>
      </c>
      <c r="J107" t="s">
        <v>79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975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6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12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49ers</v>
      </c>
      <c r="B108" t="str" cm="1">
        <f t="array" ref="B108">_xlfn.XLOOKUP(RIGHT(J108,8),TeamIdentity!C:C,TeamIdentity!A:A,NONE)</f>
        <v>Bears</v>
      </c>
      <c r="C108" t="s">
        <v>61</v>
      </c>
      <c r="D108" t="s">
        <v>61</v>
      </c>
      <c r="E108" t="s">
        <v>61</v>
      </c>
      <c r="F108" t="s">
        <v>112</v>
      </c>
      <c r="G108" t="s">
        <v>61</v>
      </c>
      <c r="H108" t="s">
        <v>61</v>
      </c>
      <c r="I108" t="s">
        <v>61</v>
      </c>
      <c r="J108" t="s">
        <v>98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975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3</v>
      </c>
      <c r="AO108">
        <v>6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11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Panthers</v>
      </c>
      <c r="B109" t="str" cm="1">
        <f t="array" ref="B109">_xlfn.XLOOKUP(RIGHT(J109,8),TeamIdentity!C:C,TeamIdentity!A:A,NONE)</f>
        <v>Bills</v>
      </c>
      <c r="C109" t="s">
        <v>61</v>
      </c>
      <c r="D109" t="s">
        <v>61</v>
      </c>
      <c r="E109" t="s">
        <v>61</v>
      </c>
      <c r="F109" t="s">
        <v>100</v>
      </c>
      <c r="G109" t="s">
        <v>61</v>
      </c>
      <c r="H109" t="s">
        <v>61</v>
      </c>
      <c r="I109" t="s">
        <v>61</v>
      </c>
      <c r="J109" t="s">
        <v>96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1220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4</v>
      </c>
      <c r="AO109">
        <v>6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80</v>
      </c>
      <c r="AZ109">
        <v>14</v>
      </c>
      <c r="BA109">
        <v>15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Cowboys</v>
      </c>
      <c r="B110" t="str" cm="1">
        <f t="array" ref="B110">_xlfn.XLOOKUP(RIGHT(J110,8),TeamIdentity!C:C,TeamIdentity!A:A,NONE)</f>
        <v>Broncos</v>
      </c>
      <c r="C110" t="s">
        <v>61</v>
      </c>
      <c r="D110" t="s">
        <v>61</v>
      </c>
      <c r="E110" t="s">
        <v>61</v>
      </c>
      <c r="F110" t="s">
        <v>103</v>
      </c>
      <c r="G110" t="s">
        <v>61</v>
      </c>
      <c r="H110" t="s">
        <v>61</v>
      </c>
      <c r="I110" t="s">
        <v>61</v>
      </c>
      <c r="J110" t="s">
        <v>95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975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6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11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Packers</v>
      </c>
      <c r="B111" t="str" cm="1">
        <f t="array" ref="B111">_xlfn.XLOOKUP(RIGHT(J111,8),TeamIdentity!C:C,TeamIdentity!A:A,NONE)</f>
        <v>Falcons</v>
      </c>
      <c r="C111" t="s">
        <v>61</v>
      </c>
      <c r="D111" t="s">
        <v>61</v>
      </c>
      <c r="E111" t="s">
        <v>61</v>
      </c>
      <c r="F111" t="s">
        <v>84</v>
      </c>
      <c r="G111" t="s">
        <v>61</v>
      </c>
      <c r="H111" t="s">
        <v>61</v>
      </c>
      <c r="I111" t="s">
        <v>61</v>
      </c>
      <c r="J111" t="s">
        <v>89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965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6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8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Bengals</v>
      </c>
      <c r="B112" t="str" cm="1">
        <f t="array" ref="B112">_xlfn.XLOOKUP(RIGHT(J112,8),TeamIdentity!C:C,TeamIdentity!A:A,NONE)</f>
        <v>Colts</v>
      </c>
      <c r="C112" t="s">
        <v>61</v>
      </c>
      <c r="D112" t="s">
        <v>61</v>
      </c>
      <c r="E112" t="s">
        <v>61</v>
      </c>
      <c r="F112" t="s">
        <v>83</v>
      </c>
      <c r="G112" t="s">
        <v>61</v>
      </c>
      <c r="H112" t="s">
        <v>61</v>
      </c>
      <c r="I112" t="s">
        <v>61</v>
      </c>
      <c r="J112" t="s">
        <v>97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5</v>
      </c>
      <c r="AO112">
        <v>6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Saints</v>
      </c>
      <c r="B113" t="str" cm="1">
        <f t="array" ref="B113">_xlfn.XLOOKUP(RIGHT(J113,8),TeamIdentity!C:C,TeamIdentity!A:A,NONE)</f>
        <v>Vikings</v>
      </c>
      <c r="C113" t="s">
        <v>61</v>
      </c>
      <c r="D113" t="s">
        <v>61</v>
      </c>
      <c r="E113" t="s">
        <v>61</v>
      </c>
      <c r="F113" t="s">
        <v>109</v>
      </c>
      <c r="G113" t="s">
        <v>61</v>
      </c>
      <c r="H113" t="s">
        <v>61</v>
      </c>
      <c r="I113" t="s">
        <v>61</v>
      </c>
      <c r="J113" t="s">
        <v>82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780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6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3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Buccaneers</v>
      </c>
      <c r="B114" t="str" cm="1">
        <f t="array" ref="B114">_xlfn.XLOOKUP(RIGHT(J114,8),TeamIdentity!C:C,TeamIdentity!A:A,NONE)</f>
        <v>Falcons</v>
      </c>
      <c r="C114" t="s">
        <v>61</v>
      </c>
      <c r="D114" t="s">
        <v>61</v>
      </c>
      <c r="E114" t="s">
        <v>61</v>
      </c>
      <c r="F114" t="s">
        <v>90</v>
      </c>
      <c r="G114" t="s">
        <v>61</v>
      </c>
      <c r="H114" t="s">
        <v>61</v>
      </c>
      <c r="I114" t="s">
        <v>61</v>
      </c>
      <c r="J114" t="s">
        <v>89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1230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5</v>
      </c>
      <c r="AO114">
        <v>6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75</v>
      </c>
      <c r="AZ114">
        <v>14</v>
      </c>
      <c r="BA114">
        <v>12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Rams</v>
      </c>
      <c r="B115" t="str" cm="1">
        <f t="array" ref="B115">_xlfn.XLOOKUP(RIGHT(J115,8),TeamIdentity!C:C,TeamIdentity!A:A,NONE)</f>
        <v>Commanders</v>
      </c>
      <c r="C115" t="s">
        <v>61</v>
      </c>
      <c r="D115" t="s">
        <v>61</v>
      </c>
      <c r="E115" t="s">
        <v>61</v>
      </c>
      <c r="F115" t="s">
        <v>107</v>
      </c>
      <c r="G115" t="s">
        <v>61</v>
      </c>
      <c r="H115" t="s">
        <v>61</v>
      </c>
      <c r="I115" t="s">
        <v>61</v>
      </c>
      <c r="J115" t="s">
        <v>93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975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4</v>
      </c>
      <c r="AO115">
        <v>6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9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Bears</v>
      </c>
      <c r="B116" t="str" cm="1">
        <f t="array" ref="B116">_xlfn.XLOOKUP(RIGHT(J116,8),TeamIdentity!C:C,TeamIdentity!A:A,NONE)</f>
        <v>Giants</v>
      </c>
      <c r="C116" t="s">
        <v>61</v>
      </c>
      <c r="D116" t="s">
        <v>61</v>
      </c>
      <c r="E116" t="s">
        <v>61</v>
      </c>
      <c r="F116" t="s">
        <v>98</v>
      </c>
      <c r="G116" t="s">
        <v>61</v>
      </c>
      <c r="H116" t="s">
        <v>61</v>
      </c>
      <c r="I116" t="s">
        <v>61</v>
      </c>
      <c r="J116" t="s">
        <v>87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780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4</v>
      </c>
      <c r="AO116">
        <v>6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4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Chiefs</v>
      </c>
      <c r="B117" t="str" cm="1">
        <f t="array" ref="B117">_xlfn.XLOOKUP(RIGHT(J117,8),TeamIdentity!C:C,TeamIdentity!A:A,NONE)</f>
        <v>Commanders</v>
      </c>
      <c r="C117" t="s">
        <v>61</v>
      </c>
      <c r="D117" t="s">
        <v>61</v>
      </c>
      <c r="E117" t="s">
        <v>61</v>
      </c>
      <c r="F117" t="s">
        <v>110</v>
      </c>
      <c r="G117" t="s">
        <v>61</v>
      </c>
      <c r="H117" t="s">
        <v>61</v>
      </c>
      <c r="I117" t="s">
        <v>61</v>
      </c>
      <c r="J117" t="s">
        <v>93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6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3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Colts</v>
      </c>
      <c r="B118" t="str" cm="1">
        <f t="array" ref="B118">_xlfn.XLOOKUP(RIGHT(J118,8),TeamIdentity!C:C,TeamIdentity!A:A,NONE)</f>
        <v>Titans</v>
      </c>
      <c r="C118" t="s">
        <v>61</v>
      </c>
      <c r="D118" t="s">
        <v>61</v>
      </c>
      <c r="E118" t="s">
        <v>61</v>
      </c>
      <c r="F118" t="s">
        <v>97</v>
      </c>
      <c r="G118" t="s">
        <v>61</v>
      </c>
      <c r="H118" t="s">
        <v>61</v>
      </c>
      <c r="I118" t="s">
        <v>61</v>
      </c>
      <c r="J118" t="s">
        <v>99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6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7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Eagles</v>
      </c>
      <c r="B119" t="str" cm="1">
        <f t="array" ref="B119">_xlfn.XLOOKUP(RIGHT(J119,8),TeamIdentity!C:C,TeamIdentity!A:A,NONE)</f>
        <v>Cowboys</v>
      </c>
      <c r="C119" t="s">
        <v>61</v>
      </c>
      <c r="D119" t="s">
        <v>61</v>
      </c>
      <c r="E119" t="s">
        <v>61</v>
      </c>
      <c r="F119" t="s">
        <v>106</v>
      </c>
      <c r="G119" t="s">
        <v>61</v>
      </c>
      <c r="H119" t="s">
        <v>61</v>
      </c>
      <c r="I119" t="s">
        <v>61</v>
      </c>
      <c r="J119" t="s">
        <v>103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5</v>
      </c>
      <c r="AO119">
        <v>6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Bears</v>
      </c>
      <c r="B120" t="str" cm="1">
        <f t="array" ref="B120">_xlfn.XLOOKUP(RIGHT(J120,8),TeamIdentity!C:C,TeamIdentity!A:A,NONE)</f>
        <v>Lions</v>
      </c>
      <c r="C120" t="s">
        <v>61</v>
      </c>
      <c r="D120" t="s">
        <v>61</v>
      </c>
      <c r="E120" t="s">
        <v>61</v>
      </c>
      <c r="F120" t="s">
        <v>98</v>
      </c>
      <c r="G120" t="s">
        <v>61</v>
      </c>
      <c r="H120" t="s">
        <v>61</v>
      </c>
      <c r="I120" t="s">
        <v>61</v>
      </c>
      <c r="J120" t="s">
        <v>86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975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6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70</v>
      </c>
      <c r="AZ120">
        <v>14</v>
      </c>
      <c r="BA120">
        <v>12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Seahawks</v>
      </c>
      <c r="B121" t="str" cm="1">
        <f t="array" ref="B121">_xlfn.XLOOKUP(RIGHT(J121,8),TeamIdentity!C:C,TeamIdentity!A:A,NONE)</f>
        <v>Lions</v>
      </c>
      <c r="C121" t="s">
        <v>61</v>
      </c>
      <c r="D121" t="s">
        <v>61</v>
      </c>
      <c r="E121" t="s">
        <v>61</v>
      </c>
      <c r="F121" t="s">
        <v>81</v>
      </c>
      <c r="G121" t="s">
        <v>61</v>
      </c>
      <c r="H121" t="s">
        <v>61</v>
      </c>
      <c r="I121" t="s">
        <v>61</v>
      </c>
      <c r="J121" t="s">
        <v>86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1220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5</v>
      </c>
      <c r="AO121">
        <v>6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11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Raiders</v>
      </c>
      <c r="B122" t="str" cm="1">
        <f t="array" ref="B122">_xlfn.XLOOKUP(RIGHT(J122,8),TeamIdentity!C:C,TeamIdentity!A:A,NONE)</f>
        <v>Cowboys</v>
      </c>
      <c r="C122" t="s">
        <v>61</v>
      </c>
      <c r="D122" t="s">
        <v>61</v>
      </c>
      <c r="E122" t="s">
        <v>61</v>
      </c>
      <c r="F122" t="s">
        <v>111</v>
      </c>
      <c r="G122" t="s">
        <v>61</v>
      </c>
      <c r="H122" t="s">
        <v>61</v>
      </c>
      <c r="I122" t="s">
        <v>61</v>
      </c>
      <c r="J122" t="s">
        <v>103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975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4</v>
      </c>
      <c r="AO122">
        <v>6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10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Patriots</v>
      </c>
      <c r="B123" t="str" cm="1">
        <f t="array" ref="B123">_xlfn.XLOOKUP(RIGHT(J123,8),TeamIdentity!C:C,TeamIdentity!A:A,NONE)</f>
        <v>Bills</v>
      </c>
      <c r="C123" t="s">
        <v>61</v>
      </c>
      <c r="D123" t="s">
        <v>61</v>
      </c>
      <c r="E123" t="s">
        <v>61</v>
      </c>
      <c r="F123" t="s">
        <v>78</v>
      </c>
      <c r="G123" t="s">
        <v>61</v>
      </c>
      <c r="H123" t="s">
        <v>61</v>
      </c>
      <c r="I123" t="s">
        <v>61</v>
      </c>
      <c r="J123" t="s">
        <v>96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780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5</v>
      </c>
      <c r="AO123">
        <v>6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2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Broncos</v>
      </c>
      <c r="B124" t="str" cm="1">
        <f t="array" ref="B124">_xlfn.XLOOKUP(RIGHT(J124,8),TeamIdentity!C:C,TeamIdentity!A:A,NONE)</f>
        <v>Browns</v>
      </c>
      <c r="C124" t="s">
        <v>61</v>
      </c>
      <c r="D124" t="s">
        <v>61</v>
      </c>
      <c r="E124" t="s">
        <v>61</v>
      </c>
      <c r="F124" t="s">
        <v>95</v>
      </c>
      <c r="G124" t="s">
        <v>61</v>
      </c>
      <c r="H124" t="s">
        <v>61</v>
      </c>
      <c r="I124" t="s">
        <v>61</v>
      </c>
      <c r="J124" t="s">
        <v>92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975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4</v>
      </c>
      <c r="AO124">
        <v>6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11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Chiefs</v>
      </c>
      <c r="B125" t="str" cm="1">
        <f t="array" ref="B125">_xlfn.XLOOKUP(RIGHT(J125,8),TeamIdentity!C:C,TeamIdentity!A:A,NONE)</f>
        <v>Chargers</v>
      </c>
      <c r="C125" t="s">
        <v>61</v>
      </c>
      <c r="D125" t="s">
        <v>61</v>
      </c>
      <c r="E125" t="s">
        <v>61</v>
      </c>
      <c r="F125" t="s">
        <v>110</v>
      </c>
      <c r="G125" t="s">
        <v>61</v>
      </c>
      <c r="H125" t="s">
        <v>61</v>
      </c>
      <c r="I125" t="s">
        <v>61</v>
      </c>
      <c r="J125" t="s">
        <v>108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1220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4</v>
      </c>
      <c r="AO125">
        <v>6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13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Titans</v>
      </c>
      <c r="B126" t="str" cm="1">
        <f t="array" ref="B126">_xlfn.XLOOKUP(RIGHT(J126,8),TeamIdentity!C:C,TeamIdentity!A:A,NONE)</f>
        <v>Bengals</v>
      </c>
      <c r="C126" t="s">
        <v>61</v>
      </c>
      <c r="D126" t="s">
        <v>61</v>
      </c>
      <c r="E126" t="s">
        <v>61</v>
      </c>
      <c r="F126" t="s">
        <v>99</v>
      </c>
      <c r="G126" t="s">
        <v>61</v>
      </c>
      <c r="H126" t="s">
        <v>61</v>
      </c>
      <c r="I126" t="s">
        <v>61</v>
      </c>
      <c r="J126" t="s">
        <v>83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1230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4</v>
      </c>
      <c r="AO126">
        <v>6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75</v>
      </c>
      <c r="AZ126">
        <v>14</v>
      </c>
      <c r="BA126">
        <v>14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Vikings</v>
      </c>
      <c r="B127" t="str" cm="1">
        <f t="array" ref="B127">_xlfn.XLOOKUP(RIGHT(J127,8),TeamIdentity!C:C,TeamIdentity!A:A,NONE)</f>
        <v>Packers</v>
      </c>
      <c r="C127" t="s">
        <v>61</v>
      </c>
      <c r="D127" t="s">
        <v>61</v>
      </c>
      <c r="E127" t="s">
        <v>61</v>
      </c>
      <c r="F127" t="s">
        <v>82</v>
      </c>
      <c r="G127" t="s">
        <v>61</v>
      </c>
      <c r="H127" t="s">
        <v>61</v>
      </c>
      <c r="I127" t="s">
        <v>61</v>
      </c>
      <c r="J127" t="s">
        <v>84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5</v>
      </c>
      <c r="AO127">
        <v>6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3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Jaguars</v>
      </c>
      <c r="B128" t="str" cm="1">
        <f t="array" ref="B128">_xlfn.XLOOKUP(RIGHT(J128,8),TeamIdentity!C:C,TeamIdentity!A:A,NONE)</f>
        <v>Colts</v>
      </c>
      <c r="C128" t="s">
        <v>61</v>
      </c>
      <c r="D128" t="s">
        <v>61</v>
      </c>
      <c r="E128" t="s">
        <v>61</v>
      </c>
      <c r="F128" t="s">
        <v>104</v>
      </c>
      <c r="G128" t="s">
        <v>61</v>
      </c>
      <c r="H128" t="s">
        <v>61</v>
      </c>
      <c r="I128" t="s">
        <v>61</v>
      </c>
      <c r="J128" t="s">
        <v>97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780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6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4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Chargers</v>
      </c>
      <c r="B129" t="str" cm="1">
        <f t="array" ref="B129">_xlfn.XLOOKUP(RIGHT(J129,8),TeamIdentity!C:C,TeamIdentity!A:A,NONE)</f>
        <v>Raiders</v>
      </c>
      <c r="C129" t="s">
        <v>61</v>
      </c>
      <c r="D129" t="s">
        <v>61</v>
      </c>
      <c r="E129" t="s">
        <v>61</v>
      </c>
      <c r="F129" t="s">
        <v>108</v>
      </c>
      <c r="G129" t="s">
        <v>61</v>
      </c>
      <c r="H129" t="s">
        <v>61</v>
      </c>
      <c r="I129" t="s">
        <v>61</v>
      </c>
      <c r="J129" t="s">
        <v>111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975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5</v>
      </c>
      <c r="AO129">
        <v>6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10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Cowboys</v>
      </c>
      <c r="B130" t="str" cm="1">
        <f t="array" ref="B130">_xlfn.XLOOKUP(RIGHT(J130,8),TeamIdentity!C:C,TeamIdentity!A:A,NONE)</f>
        <v>Chargers</v>
      </c>
      <c r="C130" t="s">
        <v>61</v>
      </c>
      <c r="D130" t="s">
        <v>61</v>
      </c>
      <c r="E130" t="s">
        <v>61</v>
      </c>
      <c r="F130" t="s">
        <v>103</v>
      </c>
      <c r="G130" t="s">
        <v>61</v>
      </c>
      <c r="H130" t="s">
        <v>61</v>
      </c>
      <c r="I130" t="s">
        <v>61</v>
      </c>
      <c r="J130" t="s">
        <v>108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1230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6</v>
      </c>
      <c r="AO130">
        <v>6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75</v>
      </c>
      <c r="AZ130">
        <v>14</v>
      </c>
      <c r="BA130">
        <v>11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Jets</v>
      </c>
      <c r="B131" t="str" cm="1">
        <f t="array" ref="B131">_xlfn.XLOOKUP(RIGHT(J131,8),TeamIdentity!C:C,TeamIdentity!A:A,NONE)</f>
        <v>Dolphins</v>
      </c>
      <c r="C131" t="s">
        <v>61</v>
      </c>
      <c r="D131" t="s">
        <v>61</v>
      </c>
      <c r="E131" t="s">
        <v>61</v>
      </c>
      <c r="F131" t="s">
        <v>101</v>
      </c>
      <c r="G131" t="s">
        <v>61</v>
      </c>
      <c r="H131" t="s">
        <v>61</v>
      </c>
      <c r="I131" t="s">
        <v>61</v>
      </c>
      <c r="J131" t="s">
        <v>88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780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4</v>
      </c>
      <c r="AO131">
        <v>6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5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Jaguars</v>
      </c>
      <c r="B132" t="str" cm="1">
        <f t="array" ref="B132">_xlfn.XLOOKUP(RIGHT(J132,8),TeamIdentity!C:C,TeamIdentity!A:A,NONE)</f>
        <v>Texans</v>
      </c>
      <c r="C132" t="s">
        <v>61</v>
      </c>
      <c r="D132" t="s">
        <v>61</v>
      </c>
      <c r="E132" t="s">
        <v>61</v>
      </c>
      <c r="F132" t="s">
        <v>104</v>
      </c>
      <c r="G132" t="s">
        <v>61</v>
      </c>
      <c r="H132" t="s">
        <v>61</v>
      </c>
      <c r="I132" t="s">
        <v>61</v>
      </c>
      <c r="J132" t="s">
        <v>79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5</v>
      </c>
      <c r="AO132">
        <v>6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4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Giants</v>
      </c>
      <c r="B133" t="str" cm="1">
        <f t="array" ref="B133">_xlfn.XLOOKUP(RIGHT(J133,8),TeamIdentity!C:C,TeamIdentity!A:A,NONE)</f>
        <v>Rams</v>
      </c>
      <c r="C133" t="s">
        <v>61</v>
      </c>
      <c r="D133" t="s">
        <v>61</v>
      </c>
      <c r="E133" t="s">
        <v>61</v>
      </c>
      <c r="F133" t="s">
        <v>87</v>
      </c>
      <c r="G133" t="s">
        <v>61</v>
      </c>
      <c r="H133" t="s">
        <v>61</v>
      </c>
      <c r="I133" t="s">
        <v>61</v>
      </c>
      <c r="J133" t="s">
        <v>107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3</v>
      </c>
      <c r="AO133">
        <v>6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5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Jaguars</v>
      </c>
      <c r="B134" t="str" cm="1">
        <f t="array" ref="B134">_xlfn.XLOOKUP(RIGHT(J134,8),TeamIdentity!C:C,TeamIdentity!A:A,NONE)</f>
        <v>Browns</v>
      </c>
      <c r="C134" t="s">
        <v>61</v>
      </c>
      <c r="D134" t="s">
        <v>61</v>
      </c>
      <c r="E134" t="s">
        <v>61</v>
      </c>
      <c r="F134" t="s">
        <v>104</v>
      </c>
      <c r="G134" t="s">
        <v>61</v>
      </c>
      <c r="H134" t="s">
        <v>61</v>
      </c>
      <c r="I134" t="s">
        <v>61</v>
      </c>
      <c r="J134" t="s">
        <v>92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6</v>
      </c>
      <c r="AO134">
        <v>6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Broncos</v>
      </c>
      <c r="B135" t="str" cm="1">
        <f t="array" ref="B135">_xlfn.XLOOKUP(RIGHT(J135,8),TeamIdentity!C:C,TeamIdentity!A:A,NONE)</f>
        <v>Dolphins</v>
      </c>
      <c r="C135" t="s">
        <v>61</v>
      </c>
      <c r="D135" t="s">
        <v>61</v>
      </c>
      <c r="E135" t="s">
        <v>61</v>
      </c>
      <c r="F135" t="s">
        <v>95</v>
      </c>
      <c r="G135" t="s">
        <v>61</v>
      </c>
      <c r="H135" t="s">
        <v>61</v>
      </c>
      <c r="I135" t="s">
        <v>61</v>
      </c>
      <c r="J135" t="s">
        <v>88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965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6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7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Buccaneers</v>
      </c>
      <c r="B136" t="str" cm="1">
        <f t="array" ref="B136">_xlfn.XLOOKUP(RIGHT(J136,8),TeamIdentity!C:C,TeamIdentity!A:A,NONE)</f>
        <v>Cardinals</v>
      </c>
      <c r="C136" t="s">
        <v>61</v>
      </c>
      <c r="D136" t="s">
        <v>61</v>
      </c>
      <c r="E136" t="s">
        <v>61</v>
      </c>
      <c r="F136" t="s">
        <v>90</v>
      </c>
      <c r="G136" t="s">
        <v>61</v>
      </c>
      <c r="H136" t="s">
        <v>61</v>
      </c>
      <c r="I136" t="s">
        <v>61</v>
      </c>
      <c r="J136" t="s">
        <v>94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780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6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70</v>
      </c>
      <c r="AZ136">
        <v>14</v>
      </c>
      <c r="BA136">
        <v>6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Rams</v>
      </c>
      <c r="B137" t="str" cm="1">
        <f t="array" ref="B137">_xlfn.XLOOKUP(RIGHT(J137,8),TeamIdentity!C:C,TeamIdentity!A:A,NONE)</f>
        <v>Cardinals</v>
      </c>
      <c r="C137" t="s">
        <v>61</v>
      </c>
      <c r="D137" t="s">
        <v>61</v>
      </c>
      <c r="E137" t="s">
        <v>61</v>
      </c>
      <c r="F137" t="s">
        <v>107</v>
      </c>
      <c r="G137" t="s">
        <v>61</v>
      </c>
      <c r="H137" t="s">
        <v>61</v>
      </c>
      <c r="I137" t="s">
        <v>61</v>
      </c>
      <c r="J137" t="s">
        <v>94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965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5</v>
      </c>
      <c r="AO137">
        <v>6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8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Packers</v>
      </c>
      <c r="B138" t="str" cm="1">
        <f t="array" ref="B138">_xlfn.XLOOKUP(RIGHT(J138,8),TeamIdentity!C:C,TeamIdentity!A:A,NONE)</f>
        <v>Ravens</v>
      </c>
      <c r="C138" t="s">
        <v>61</v>
      </c>
      <c r="D138" t="s">
        <v>61</v>
      </c>
      <c r="E138" t="s">
        <v>61</v>
      </c>
      <c r="F138" t="s">
        <v>84</v>
      </c>
      <c r="G138" t="s">
        <v>61</v>
      </c>
      <c r="H138" t="s">
        <v>61</v>
      </c>
      <c r="I138" t="s">
        <v>61</v>
      </c>
      <c r="J138" t="s">
        <v>105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780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6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70</v>
      </c>
      <c r="AZ138">
        <v>14</v>
      </c>
      <c r="BA138">
        <v>6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Browns</v>
      </c>
      <c r="B139" t="str" cm="1">
        <f t="array" ref="B139">_xlfn.XLOOKUP(RIGHT(J139,8),TeamIdentity!C:C,TeamIdentity!A:A,NONE)</f>
        <v>Ravens</v>
      </c>
      <c r="C139" t="s">
        <v>61</v>
      </c>
      <c r="D139" t="s">
        <v>61</v>
      </c>
      <c r="E139" t="s">
        <v>61</v>
      </c>
      <c r="F139" t="s">
        <v>92</v>
      </c>
      <c r="G139" t="s">
        <v>61</v>
      </c>
      <c r="H139" t="s">
        <v>61</v>
      </c>
      <c r="I139" t="s">
        <v>61</v>
      </c>
      <c r="J139" t="s">
        <v>105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1220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5</v>
      </c>
      <c r="AO139">
        <v>6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80</v>
      </c>
      <c r="AZ139">
        <v>14</v>
      </c>
      <c r="BA139">
        <v>13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Cardinals</v>
      </c>
      <c r="B140" t="str" cm="1">
        <f t="array" ref="B140">_xlfn.XLOOKUP(RIGHT(J140,8),TeamIdentity!C:C,TeamIdentity!A:A,NONE)</f>
        <v>Seahawks</v>
      </c>
      <c r="C140" t="s">
        <v>61</v>
      </c>
      <c r="D140" t="s">
        <v>61</v>
      </c>
      <c r="E140" t="s">
        <v>61</v>
      </c>
      <c r="F140" t="s">
        <v>94</v>
      </c>
      <c r="G140" t="s">
        <v>61</v>
      </c>
      <c r="H140" t="s">
        <v>61</v>
      </c>
      <c r="I140" t="s">
        <v>61</v>
      </c>
      <c r="J140" t="s">
        <v>81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965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6</v>
      </c>
      <c r="AO140">
        <v>6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7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Commanders</v>
      </c>
      <c r="B141" t="str" cm="1">
        <f t="array" ref="B141">_xlfn.XLOOKUP(RIGHT(J141,8),TeamIdentity!C:C,TeamIdentity!A:A,NONE)</f>
        <v>Patriots</v>
      </c>
      <c r="C141" t="s">
        <v>61</v>
      </c>
      <c r="D141" t="s">
        <v>61</v>
      </c>
      <c r="E141" t="s">
        <v>61</v>
      </c>
      <c r="F141" t="s">
        <v>93</v>
      </c>
      <c r="G141" t="s">
        <v>61</v>
      </c>
      <c r="H141" t="s">
        <v>61</v>
      </c>
      <c r="I141" t="s">
        <v>61</v>
      </c>
      <c r="J141" t="s">
        <v>78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6</v>
      </c>
      <c r="AO141">
        <v>6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1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Rams</v>
      </c>
      <c r="B142" t="str" cm="1">
        <f t="array" ref="B142">_xlfn.XLOOKUP(RIGHT(J142,8),TeamIdentity!C:C,TeamIdentity!A:A,NONE)</f>
        <v>Browns</v>
      </c>
      <c r="C142" t="s">
        <v>61</v>
      </c>
      <c r="D142" t="s">
        <v>61</v>
      </c>
      <c r="E142" t="s">
        <v>61</v>
      </c>
      <c r="F142" t="s">
        <v>107</v>
      </c>
      <c r="G142" t="s">
        <v>61</v>
      </c>
      <c r="H142" t="s">
        <v>61</v>
      </c>
      <c r="I142" t="s">
        <v>61</v>
      </c>
      <c r="J142" t="s">
        <v>92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975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6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9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Packers</v>
      </c>
      <c r="B143" t="str" cm="1">
        <f t="array" ref="B143">_xlfn.XLOOKUP(RIGHT(J143,8),TeamIdentity!C:C,TeamIdentity!A:A,NONE)</f>
        <v>Saints</v>
      </c>
      <c r="C143" t="s">
        <v>61</v>
      </c>
      <c r="D143" t="s">
        <v>61</v>
      </c>
      <c r="E143" t="s">
        <v>61</v>
      </c>
      <c r="F143" t="s">
        <v>84</v>
      </c>
      <c r="G143" t="s">
        <v>61</v>
      </c>
      <c r="H143" t="s">
        <v>61</v>
      </c>
      <c r="I143" t="s">
        <v>61</v>
      </c>
      <c r="J143" t="s">
        <v>109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780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7</v>
      </c>
      <c r="AO143">
        <v>6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Saints</v>
      </c>
      <c r="B144" t="str" cm="1">
        <f t="array" ref="B144">_xlfn.XLOOKUP(RIGHT(J144,8),TeamIdentity!C:C,TeamIdentity!A:A,NONE)</f>
        <v>Panthers</v>
      </c>
      <c r="C144" t="s">
        <v>61</v>
      </c>
      <c r="D144" t="s">
        <v>61</v>
      </c>
      <c r="E144" t="s">
        <v>61</v>
      </c>
      <c r="F144" t="s">
        <v>109</v>
      </c>
      <c r="G144" t="s">
        <v>61</v>
      </c>
      <c r="H144" t="s">
        <v>61</v>
      </c>
      <c r="I144" t="s">
        <v>61</v>
      </c>
      <c r="J144" t="s">
        <v>100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780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5</v>
      </c>
      <c r="AO144">
        <v>6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70</v>
      </c>
      <c r="AZ144">
        <v>14</v>
      </c>
      <c r="BA144">
        <v>5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Seahawks</v>
      </c>
      <c r="B145" t="str" cm="1">
        <f t="array" ref="B145">_xlfn.XLOOKUP(RIGHT(J145,8),TeamIdentity!C:C,TeamIdentity!A:A,NONE)</f>
        <v>Jaguars</v>
      </c>
      <c r="C145" t="s">
        <v>61</v>
      </c>
      <c r="D145" t="s">
        <v>61</v>
      </c>
      <c r="E145" t="s">
        <v>61</v>
      </c>
      <c r="F145" t="s">
        <v>81</v>
      </c>
      <c r="G145" t="s">
        <v>61</v>
      </c>
      <c r="H145" t="s">
        <v>61</v>
      </c>
      <c r="I145" t="s">
        <v>61</v>
      </c>
      <c r="J145" t="s">
        <v>104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975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6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10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49ers</v>
      </c>
      <c r="B146" t="str" cm="1">
        <f t="array" ref="B146">_xlfn.XLOOKUP(RIGHT(J146,8),TeamIdentity!C:C,TeamIdentity!A:A,NONE)</f>
        <v>Steelers</v>
      </c>
      <c r="C146" t="s">
        <v>61</v>
      </c>
      <c r="D146" t="s">
        <v>61</v>
      </c>
      <c r="E146" t="s">
        <v>61</v>
      </c>
      <c r="F146" t="s">
        <v>112</v>
      </c>
      <c r="G146" t="s">
        <v>61</v>
      </c>
      <c r="H146" t="s">
        <v>61</v>
      </c>
      <c r="I146" t="s">
        <v>61</v>
      </c>
      <c r="J146" t="s">
        <v>91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965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5</v>
      </c>
      <c r="AO146">
        <v>6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9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Lions</v>
      </c>
      <c r="B147" t="str" cm="1">
        <f t="array" ref="B147">_xlfn.XLOOKUP(RIGHT(J147,8),TeamIdentity!C:C,TeamIdentity!A:A,NONE)</f>
        <v>Chargers</v>
      </c>
      <c r="C147" t="s">
        <v>61</v>
      </c>
      <c r="D147" t="s">
        <v>61</v>
      </c>
      <c r="E147" t="s">
        <v>61</v>
      </c>
      <c r="F147" t="s">
        <v>86</v>
      </c>
      <c r="G147" t="s">
        <v>61</v>
      </c>
      <c r="H147" t="s">
        <v>61</v>
      </c>
      <c r="I147" t="s">
        <v>61</v>
      </c>
      <c r="J147" t="s">
        <v>108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975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3</v>
      </c>
      <c r="AO147">
        <v>6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12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Buccaneers</v>
      </c>
      <c r="B148" t="str" cm="1">
        <f t="array" ref="B148">_xlfn.XLOOKUP(RIGHT(J148,8),TeamIdentity!C:C,TeamIdentity!A:A,NONE)</f>
        <v>Panthers</v>
      </c>
      <c r="C148" t="s">
        <v>61</v>
      </c>
      <c r="D148" t="s">
        <v>61</v>
      </c>
      <c r="E148" t="s">
        <v>61</v>
      </c>
      <c r="F148" t="s">
        <v>90</v>
      </c>
      <c r="G148" t="s">
        <v>61</v>
      </c>
      <c r="H148" t="s">
        <v>61</v>
      </c>
      <c r="I148" t="s">
        <v>61</v>
      </c>
      <c r="J148" t="s">
        <v>100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780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6</v>
      </c>
      <c r="AO148">
        <v>6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2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Chiefs</v>
      </c>
      <c r="B149" t="str" cm="1">
        <f t="array" ref="B149">_xlfn.XLOOKUP(RIGHT(J149,8),TeamIdentity!C:C,TeamIdentity!A:A,NONE)</f>
        <v>Jets</v>
      </c>
      <c r="C149" t="s">
        <v>61</v>
      </c>
      <c r="D149" t="s">
        <v>61</v>
      </c>
      <c r="E149" t="s">
        <v>61</v>
      </c>
      <c r="F149" t="s">
        <v>110</v>
      </c>
      <c r="G149" t="s">
        <v>61</v>
      </c>
      <c r="H149" t="s">
        <v>61</v>
      </c>
      <c r="I149" t="s">
        <v>61</v>
      </c>
      <c r="J149" t="s">
        <v>101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780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6</v>
      </c>
      <c r="AO149">
        <v>6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3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Falcons</v>
      </c>
      <c r="B150" t="str" cm="1">
        <f t="array" ref="B150">_xlfn.XLOOKUP(RIGHT(J150,8),TeamIdentity!C:C,TeamIdentity!A:A,NONE)</f>
        <v>Dolphins</v>
      </c>
      <c r="C150" t="s">
        <v>61</v>
      </c>
      <c r="D150" t="s">
        <v>61</v>
      </c>
      <c r="E150" t="s">
        <v>61</v>
      </c>
      <c r="F150" t="s">
        <v>89</v>
      </c>
      <c r="G150" t="s">
        <v>61</v>
      </c>
      <c r="H150" t="s">
        <v>61</v>
      </c>
      <c r="I150" t="s">
        <v>61</v>
      </c>
      <c r="J150" t="s">
        <v>88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780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8</v>
      </c>
      <c r="AO150">
        <v>6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Saints</v>
      </c>
      <c r="B151" t="str" cm="1">
        <f t="array" ref="B151">_xlfn.XLOOKUP(RIGHT(J151,8),TeamIdentity!C:C,TeamIdentity!A:A,NONE)</f>
        <v>Patriots</v>
      </c>
      <c r="C151" t="s">
        <v>61</v>
      </c>
      <c r="D151" t="s">
        <v>61</v>
      </c>
      <c r="E151" t="s">
        <v>61</v>
      </c>
      <c r="F151" t="s">
        <v>109</v>
      </c>
      <c r="G151" t="s">
        <v>61</v>
      </c>
      <c r="H151" t="s">
        <v>61</v>
      </c>
      <c r="I151" t="s">
        <v>61</v>
      </c>
      <c r="J151" t="s">
        <v>78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780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3</v>
      </c>
      <c r="AO151">
        <v>6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70</v>
      </c>
      <c r="AZ151">
        <v>14</v>
      </c>
      <c r="BA151">
        <v>7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Colts</v>
      </c>
      <c r="B152" t="str" cm="1">
        <f t="array" ref="B152">_xlfn.XLOOKUP(RIGHT(J152,8),TeamIdentity!C:C,TeamIdentity!A:A,NONE)</f>
        <v>Raiders</v>
      </c>
      <c r="C152" t="s">
        <v>61</v>
      </c>
      <c r="D152" t="s">
        <v>61</v>
      </c>
      <c r="E152" t="s">
        <v>61</v>
      </c>
      <c r="F152" t="s">
        <v>97</v>
      </c>
      <c r="G152" t="s">
        <v>61</v>
      </c>
      <c r="H152" t="s">
        <v>61</v>
      </c>
      <c r="I152" t="s">
        <v>61</v>
      </c>
      <c r="J152" t="s">
        <v>111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9</v>
      </c>
      <c r="AO152">
        <v>6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Patriots</v>
      </c>
      <c r="B153" t="str" cm="1">
        <f t="array" ref="B153">_xlfn.XLOOKUP(RIGHT(J153,8),TeamIdentity!C:C,TeamIdentity!A:A,NONE)</f>
        <v>Panthers</v>
      </c>
      <c r="C153" t="s">
        <v>61</v>
      </c>
      <c r="D153" t="s">
        <v>61</v>
      </c>
      <c r="E153" t="s">
        <v>61</v>
      </c>
      <c r="F153" t="s">
        <v>78</v>
      </c>
      <c r="G153" t="s">
        <v>61</v>
      </c>
      <c r="H153" t="s">
        <v>61</v>
      </c>
      <c r="I153" t="s">
        <v>61</v>
      </c>
      <c r="J153" t="s">
        <v>100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1220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6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80</v>
      </c>
      <c r="AZ153">
        <v>14</v>
      </c>
      <c r="BA153">
        <v>14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Steelers</v>
      </c>
      <c r="B154" t="str" cm="1">
        <f t="array" ref="B154">_xlfn.XLOOKUP(RIGHT(J154,8),TeamIdentity!C:C,TeamIdentity!A:A,NONE)</f>
        <v>Titans</v>
      </c>
      <c r="C154" t="s">
        <v>61</v>
      </c>
      <c r="D154" t="s">
        <v>61</v>
      </c>
      <c r="E154" t="s">
        <v>61</v>
      </c>
      <c r="F154" t="s">
        <v>91</v>
      </c>
      <c r="G154" t="s">
        <v>61</v>
      </c>
      <c r="H154" t="s">
        <v>61</v>
      </c>
      <c r="I154" t="s">
        <v>61</v>
      </c>
      <c r="J154" t="s">
        <v>99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780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7</v>
      </c>
      <c r="AO154">
        <v>6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Chiefs</v>
      </c>
      <c r="B155" t="str" cm="1">
        <f t="array" ref="B155">_xlfn.XLOOKUP(RIGHT(J155,8),TeamIdentity!C:C,TeamIdentity!A:A,NONE)</f>
        <v>Cowboys</v>
      </c>
      <c r="C155" t="s">
        <v>61</v>
      </c>
      <c r="D155" t="s">
        <v>61</v>
      </c>
      <c r="E155" t="s">
        <v>61</v>
      </c>
      <c r="F155" t="s">
        <v>110</v>
      </c>
      <c r="G155" t="s">
        <v>61</v>
      </c>
      <c r="H155" t="s">
        <v>61</v>
      </c>
      <c r="I155" t="s">
        <v>61</v>
      </c>
      <c r="J155" t="s">
        <v>103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1220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6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12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Bengals</v>
      </c>
      <c r="B156" t="str" cm="1">
        <f t="array" ref="B156">_xlfn.XLOOKUP(RIGHT(J156,8),TeamIdentity!C:C,TeamIdentity!A:A,NONE)</f>
        <v>Texans</v>
      </c>
      <c r="C156" t="s">
        <v>61</v>
      </c>
      <c r="D156" t="s">
        <v>61</v>
      </c>
      <c r="E156" t="s">
        <v>61</v>
      </c>
      <c r="F156" t="s">
        <v>83</v>
      </c>
      <c r="G156" t="s">
        <v>61</v>
      </c>
      <c r="H156" t="s">
        <v>61</v>
      </c>
      <c r="I156" t="s">
        <v>61</v>
      </c>
      <c r="J156" t="s">
        <v>79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780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7</v>
      </c>
      <c r="AO156">
        <v>6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2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Seahawks</v>
      </c>
      <c r="B157" t="str" cm="1">
        <f t="array" ref="B157">_xlfn.XLOOKUP(RIGHT(J157,8),TeamIdentity!C:C,TeamIdentity!A:A,NONE)</f>
        <v>49ers</v>
      </c>
      <c r="C157" t="s">
        <v>61</v>
      </c>
      <c r="D157" t="s">
        <v>61</v>
      </c>
      <c r="E157" t="s">
        <v>61</v>
      </c>
      <c r="F157" t="s">
        <v>81</v>
      </c>
      <c r="G157" t="s">
        <v>61</v>
      </c>
      <c r="H157" t="s">
        <v>61</v>
      </c>
      <c r="I157" t="s">
        <v>61</v>
      </c>
      <c r="J157" t="s">
        <v>112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975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6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70</v>
      </c>
      <c r="AZ157">
        <v>14</v>
      </c>
      <c r="BA157">
        <v>12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Vikings</v>
      </c>
      <c r="B158" t="str" cm="1">
        <f t="array" ref="B158">_xlfn.XLOOKUP(RIGHT(J158,8),TeamIdentity!C:C,TeamIdentity!A:A,NONE)</f>
        <v>Bears</v>
      </c>
      <c r="C158" t="s">
        <v>61</v>
      </c>
      <c r="D158" t="s">
        <v>61</v>
      </c>
      <c r="E158" t="s">
        <v>61</v>
      </c>
      <c r="F158" t="s">
        <v>82</v>
      </c>
      <c r="G158" t="s">
        <v>61</v>
      </c>
      <c r="H158" t="s">
        <v>61</v>
      </c>
      <c r="I158" t="s">
        <v>61</v>
      </c>
      <c r="J158" t="s">
        <v>98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975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6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9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Eagles</v>
      </c>
      <c r="B159" t="str" cm="1">
        <f t="array" ref="B159">_xlfn.XLOOKUP(RIGHT(J159,8),TeamIdentity!C:C,TeamIdentity!A:A,NONE)</f>
        <v>Raiders</v>
      </c>
      <c r="C159" t="s">
        <v>61</v>
      </c>
      <c r="D159" t="s">
        <v>61</v>
      </c>
      <c r="E159" t="s">
        <v>61</v>
      </c>
      <c r="F159" t="s">
        <v>106</v>
      </c>
      <c r="G159" t="s">
        <v>61</v>
      </c>
      <c r="H159" t="s">
        <v>61</v>
      </c>
      <c r="I159" t="s">
        <v>61</v>
      </c>
      <c r="J159" t="s">
        <v>111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780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6</v>
      </c>
      <c r="AO159">
        <v>6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4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Commanders</v>
      </c>
      <c r="B160" t="str" cm="1">
        <f t="array" ref="B160">_xlfn.XLOOKUP(RIGHT(J160,8),TeamIdentity!C:C,TeamIdentity!A:A,NONE)</f>
        <v>Eagles</v>
      </c>
      <c r="C160" t="s">
        <v>61</v>
      </c>
      <c r="D160" t="s">
        <v>61</v>
      </c>
      <c r="E160" t="s">
        <v>61</v>
      </c>
      <c r="F160" t="s">
        <v>93</v>
      </c>
      <c r="G160" t="s">
        <v>61</v>
      </c>
      <c r="H160" t="s">
        <v>61</v>
      </c>
      <c r="I160" t="s">
        <v>61</v>
      </c>
      <c r="J160" t="s">
        <v>106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7</v>
      </c>
      <c r="AO160">
        <v>6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3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Steelers</v>
      </c>
      <c r="B161" t="str" cm="1">
        <f t="array" ref="B161">_xlfn.XLOOKUP(RIGHT(J161,8),TeamIdentity!C:C,TeamIdentity!A:A,NONE)</f>
        <v>Vikings</v>
      </c>
      <c r="C161" t="s">
        <v>61</v>
      </c>
      <c r="D161" t="s">
        <v>61</v>
      </c>
      <c r="E161" t="s">
        <v>61</v>
      </c>
      <c r="F161" t="s">
        <v>91</v>
      </c>
      <c r="G161" t="s">
        <v>61</v>
      </c>
      <c r="H161" t="s">
        <v>61</v>
      </c>
      <c r="I161" t="s">
        <v>61</v>
      </c>
      <c r="J161" t="s">
        <v>82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975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8</v>
      </c>
      <c r="AO161">
        <v>6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10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Patriots</v>
      </c>
      <c r="B162" t="str" cm="1">
        <f t="array" ref="B162">_xlfn.XLOOKUP(RIGHT(J162,8),TeamIdentity!C:C,TeamIdentity!A:A,NONE)</f>
        <v>Buccaneers</v>
      </c>
      <c r="C162" t="s">
        <v>61</v>
      </c>
      <c r="D162" t="s">
        <v>61</v>
      </c>
      <c r="E162" t="s">
        <v>61</v>
      </c>
      <c r="F162" t="s">
        <v>78</v>
      </c>
      <c r="G162" t="s">
        <v>61</v>
      </c>
      <c r="H162" t="s">
        <v>61</v>
      </c>
      <c r="I162" t="s">
        <v>61</v>
      </c>
      <c r="J162" t="s">
        <v>90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780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4</v>
      </c>
      <c r="AO162">
        <v>6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70</v>
      </c>
      <c r="AZ162">
        <v>14</v>
      </c>
      <c r="BA162">
        <v>7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Raiders</v>
      </c>
      <c r="B163" t="str" cm="1">
        <f t="array" ref="B163">_xlfn.XLOOKUP(RIGHT(J163,8),TeamIdentity!C:C,TeamIdentity!A:A,NONE)</f>
        <v>Broncos</v>
      </c>
      <c r="C163" t="s">
        <v>61</v>
      </c>
      <c r="D163" t="s">
        <v>61</v>
      </c>
      <c r="E163" t="s">
        <v>61</v>
      </c>
      <c r="F163" t="s">
        <v>111</v>
      </c>
      <c r="G163" t="s">
        <v>61</v>
      </c>
      <c r="H163" t="s">
        <v>61</v>
      </c>
      <c r="I163" t="s">
        <v>61</v>
      </c>
      <c r="J163" t="s">
        <v>95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965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7</v>
      </c>
      <c r="AO163">
        <v>6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70</v>
      </c>
      <c r="AZ163">
        <v>14</v>
      </c>
      <c r="BA163">
        <v>7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Cowboys</v>
      </c>
      <c r="B164" t="str" cm="1">
        <f t="array" ref="B164">_xlfn.XLOOKUP(RIGHT(J164,8),TeamIdentity!C:C,TeamIdentity!A:A,NONE)</f>
        <v>Cardinals</v>
      </c>
      <c r="C164" t="s">
        <v>61</v>
      </c>
      <c r="D164" t="s">
        <v>61</v>
      </c>
      <c r="E164" t="s">
        <v>61</v>
      </c>
      <c r="F164" t="s">
        <v>103</v>
      </c>
      <c r="G164" t="s">
        <v>61</v>
      </c>
      <c r="H164" t="s">
        <v>61</v>
      </c>
      <c r="I164" t="s">
        <v>61</v>
      </c>
      <c r="J164" t="s">
        <v>94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780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8</v>
      </c>
      <c r="AO164">
        <v>6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Saints</v>
      </c>
      <c r="B165" t="str" cm="1">
        <f t="array" ref="B165">_xlfn.XLOOKUP(RIGHT(J165,8),TeamIdentity!C:C,TeamIdentity!A:A,NONE)</f>
        <v>Dolphins</v>
      </c>
      <c r="C165" t="s">
        <v>61</v>
      </c>
      <c r="D165" t="s">
        <v>61</v>
      </c>
      <c r="E165" t="s">
        <v>61</v>
      </c>
      <c r="F165" t="s">
        <v>109</v>
      </c>
      <c r="G165" t="s">
        <v>61</v>
      </c>
      <c r="H165" t="s">
        <v>61</v>
      </c>
      <c r="I165" t="s">
        <v>61</v>
      </c>
      <c r="J165" t="s">
        <v>88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965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6</v>
      </c>
      <c r="AO165">
        <v>6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8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Giants</v>
      </c>
      <c r="B166" t="str" cm="1">
        <f t="array" ref="B166">_xlfn.XLOOKUP(RIGHT(J166,8),TeamIdentity!C:C,TeamIdentity!A:A,NONE)</f>
        <v>Bills</v>
      </c>
      <c r="C166" t="s">
        <v>61</v>
      </c>
      <c r="D166" t="s">
        <v>61</v>
      </c>
      <c r="E166" t="s">
        <v>61</v>
      </c>
      <c r="F166" t="s">
        <v>87</v>
      </c>
      <c r="G166" t="s">
        <v>61</v>
      </c>
      <c r="H166" t="s">
        <v>61</v>
      </c>
      <c r="I166" t="s">
        <v>61</v>
      </c>
      <c r="J166" t="s">
        <v>96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780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6</v>
      </c>
      <c r="AO166">
        <v>6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70</v>
      </c>
      <c r="AZ166">
        <v>14</v>
      </c>
      <c r="BA166">
        <v>5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Lions</v>
      </c>
      <c r="B167" t="str" cm="1">
        <f t="array" ref="B167">_xlfn.XLOOKUP(RIGHT(J167,8),TeamIdentity!C:C,TeamIdentity!A:A,NONE)</f>
        <v>Browns</v>
      </c>
      <c r="C167" t="s">
        <v>61</v>
      </c>
      <c r="D167" t="s">
        <v>61</v>
      </c>
      <c r="E167" t="s">
        <v>61</v>
      </c>
      <c r="F167" t="s">
        <v>86</v>
      </c>
      <c r="G167" t="s">
        <v>61</v>
      </c>
      <c r="H167" t="s">
        <v>61</v>
      </c>
      <c r="I167" t="s">
        <v>61</v>
      </c>
      <c r="J167" t="s">
        <v>92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8</v>
      </c>
      <c r="AO167">
        <v>6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2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Lions</v>
      </c>
      <c r="B168" t="str" cm="1">
        <f t="array" ref="B168">_xlfn.XLOOKUP(RIGHT(J168,8),TeamIdentity!C:C,TeamIdentity!A:A,NONE)</f>
        <v>Packers</v>
      </c>
      <c r="C168" t="s">
        <v>61</v>
      </c>
      <c r="D168" t="s">
        <v>61</v>
      </c>
      <c r="E168" t="s">
        <v>61</v>
      </c>
      <c r="F168" t="s">
        <v>86</v>
      </c>
      <c r="G168" t="s">
        <v>61</v>
      </c>
      <c r="H168" t="s">
        <v>61</v>
      </c>
      <c r="I168" t="s">
        <v>61</v>
      </c>
      <c r="J168" t="s">
        <v>84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1220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6</v>
      </c>
      <c r="AO168">
        <v>6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70</v>
      </c>
      <c r="AZ168">
        <v>14</v>
      </c>
      <c r="BA168">
        <v>10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Vikings</v>
      </c>
      <c r="B169" t="str" cm="1">
        <f t="array" ref="B169">_xlfn.XLOOKUP(RIGHT(J169,8),TeamIdentity!C:C,TeamIdentity!A:A,NONE)</f>
        <v>Buccaneers</v>
      </c>
      <c r="C169" t="s">
        <v>61</v>
      </c>
      <c r="D169" t="s">
        <v>61</v>
      </c>
      <c r="E169" t="s">
        <v>61</v>
      </c>
      <c r="F169" t="s">
        <v>82</v>
      </c>
      <c r="G169" t="s">
        <v>61</v>
      </c>
      <c r="H169" t="s">
        <v>61</v>
      </c>
      <c r="I169" t="s">
        <v>61</v>
      </c>
      <c r="J169" t="s">
        <v>90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7</v>
      </c>
      <c r="AO169">
        <v>6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4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Cardinals</v>
      </c>
      <c r="B170" t="str" cm="1">
        <f t="array" ref="B170">_xlfn.XLOOKUP(RIGHT(J170,8),TeamIdentity!C:C,TeamIdentity!A:A,NONE)</f>
        <v>49ers</v>
      </c>
      <c r="C170" t="s">
        <v>61</v>
      </c>
      <c r="D170" t="s">
        <v>61</v>
      </c>
      <c r="E170" t="s">
        <v>61</v>
      </c>
      <c r="F170" t="s">
        <v>94</v>
      </c>
      <c r="G170" t="s">
        <v>61</v>
      </c>
      <c r="H170" t="s">
        <v>61</v>
      </c>
      <c r="I170" t="s">
        <v>61</v>
      </c>
      <c r="J170" t="s">
        <v>112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975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6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11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Bears</v>
      </c>
      <c r="B171" t="str" cm="1">
        <f t="array" ref="B171">_xlfn.XLOOKUP(RIGHT(J171,8),TeamIdentity!C:C,TeamIdentity!A:A,NONE)</f>
        <v>Falcons</v>
      </c>
      <c r="C171" t="s">
        <v>61</v>
      </c>
      <c r="D171" t="s">
        <v>61</v>
      </c>
      <c r="E171" t="s">
        <v>61</v>
      </c>
      <c r="F171" t="s">
        <v>98</v>
      </c>
      <c r="G171" t="s">
        <v>61</v>
      </c>
      <c r="H171" t="s">
        <v>61</v>
      </c>
      <c r="I171" t="s">
        <v>61</v>
      </c>
      <c r="J171" t="s">
        <v>89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780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7</v>
      </c>
      <c r="AO171">
        <v>6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70</v>
      </c>
      <c r="AZ171">
        <v>14</v>
      </c>
      <c r="BA171">
        <v>5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Packers</v>
      </c>
      <c r="B172" t="str" cm="1">
        <f t="array" ref="B172">_xlfn.XLOOKUP(RIGHT(J172,8),TeamIdentity!C:C,TeamIdentity!A:A,NONE)</f>
        <v>Steelers</v>
      </c>
      <c r="C172" t="s">
        <v>61</v>
      </c>
      <c r="D172" t="s">
        <v>61</v>
      </c>
      <c r="E172" t="s">
        <v>61</v>
      </c>
      <c r="F172" t="s">
        <v>84</v>
      </c>
      <c r="G172" t="s">
        <v>61</v>
      </c>
      <c r="H172" t="s">
        <v>61</v>
      </c>
      <c r="I172" t="s">
        <v>61</v>
      </c>
      <c r="J172" t="s">
        <v>91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1220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9</v>
      </c>
      <c r="AO172">
        <v>6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11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Giants</v>
      </c>
      <c r="B173" t="str" cm="1">
        <f t="array" ref="B173">_xlfn.XLOOKUP(RIGHT(J173,8),TeamIdentity!C:C,TeamIdentity!A:A,NONE)</f>
        <v>Eagles</v>
      </c>
      <c r="C173" t="s">
        <v>61</v>
      </c>
      <c r="D173" t="s">
        <v>61</v>
      </c>
      <c r="E173" t="s">
        <v>61</v>
      </c>
      <c r="F173" t="s">
        <v>87</v>
      </c>
      <c r="G173" t="s">
        <v>61</v>
      </c>
      <c r="H173" t="s">
        <v>61</v>
      </c>
      <c r="I173" t="s">
        <v>61</v>
      </c>
      <c r="J173" t="s">
        <v>106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9</v>
      </c>
      <c r="AO173">
        <v>6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Bills</v>
      </c>
      <c r="B174" t="str" cm="1">
        <f t="array" ref="B174">_xlfn.XLOOKUP(RIGHT(J174,8),TeamIdentity!C:C,TeamIdentity!A:A,NONE)</f>
        <v>Jets</v>
      </c>
      <c r="C174" t="s">
        <v>61</v>
      </c>
      <c r="D174" t="s">
        <v>61</v>
      </c>
      <c r="E174" t="s">
        <v>61</v>
      </c>
      <c r="F174" t="s">
        <v>96</v>
      </c>
      <c r="G174" t="s">
        <v>61</v>
      </c>
      <c r="H174" t="s">
        <v>61</v>
      </c>
      <c r="I174" t="s">
        <v>61</v>
      </c>
      <c r="J174" t="s">
        <v>101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8</v>
      </c>
      <c r="AO174">
        <v>6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3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Cardinals</v>
      </c>
      <c r="B175" t="str" cm="1">
        <f t="array" ref="B175">_xlfn.XLOOKUP(RIGHT(J175,8),TeamIdentity!C:C,TeamIdentity!A:A,NONE)</f>
        <v>Giants</v>
      </c>
      <c r="C175" t="s">
        <v>61</v>
      </c>
      <c r="D175" t="s">
        <v>61</v>
      </c>
      <c r="E175" t="s">
        <v>61</v>
      </c>
      <c r="F175" t="s">
        <v>94</v>
      </c>
      <c r="G175" t="s">
        <v>61</v>
      </c>
      <c r="H175" t="s">
        <v>61</v>
      </c>
      <c r="I175" t="s">
        <v>61</v>
      </c>
      <c r="J175" t="s">
        <v>87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975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10</v>
      </c>
      <c r="AO175">
        <v>6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10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Chiefs</v>
      </c>
      <c r="B176" t="str" cm="1">
        <f t="array" ref="B176">_xlfn.XLOOKUP(RIGHT(J176,8),TeamIdentity!C:C,TeamIdentity!A:A,NONE)</f>
        <v>Raiders</v>
      </c>
      <c r="C176" t="s">
        <v>61</v>
      </c>
      <c r="D176" t="s">
        <v>61</v>
      </c>
      <c r="E176" t="s">
        <v>61</v>
      </c>
      <c r="F176" t="s">
        <v>110</v>
      </c>
      <c r="G176" t="s">
        <v>61</v>
      </c>
      <c r="H176" t="s">
        <v>61</v>
      </c>
      <c r="I176" t="s">
        <v>61</v>
      </c>
      <c r="J176" t="s">
        <v>111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780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6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4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Broncos</v>
      </c>
      <c r="B177" t="str" cm="1">
        <f t="array" ref="B177">_xlfn.XLOOKUP(RIGHT(J177,8),TeamIdentity!C:C,TeamIdentity!A:A,NONE)</f>
        <v>Eagles</v>
      </c>
      <c r="C177" t="s">
        <v>61</v>
      </c>
      <c r="D177" t="s">
        <v>61</v>
      </c>
      <c r="E177" t="s">
        <v>61</v>
      </c>
      <c r="F177" t="s">
        <v>95</v>
      </c>
      <c r="G177" t="s">
        <v>61</v>
      </c>
      <c r="H177" t="s">
        <v>61</v>
      </c>
      <c r="I177" t="s">
        <v>61</v>
      </c>
      <c r="J177" t="s">
        <v>106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965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8</v>
      </c>
      <c r="AO177">
        <v>6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70</v>
      </c>
      <c r="AZ177">
        <v>14</v>
      </c>
      <c r="BA177">
        <v>7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Browns</v>
      </c>
      <c r="B178" t="str" cm="1">
        <f t="array" ref="B178">_xlfn.XLOOKUP(RIGHT(J178,8),TeamIdentity!C:C,TeamIdentity!A:A,NONE)</f>
        <v>Bears</v>
      </c>
      <c r="C178" t="s">
        <v>61</v>
      </c>
      <c r="D178" t="s">
        <v>61</v>
      </c>
      <c r="E178" t="s">
        <v>61</v>
      </c>
      <c r="F178" t="s">
        <v>92</v>
      </c>
      <c r="G178" t="s">
        <v>61</v>
      </c>
      <c r="H178" t="s">
        <v>61</v>
      </c>
      <c r="I178" t="s">
        <v>61</v>
      </c>
      <c r="J178" t="s">
        <v>98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1230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9</v>
      </c>
      <c r="AO178">
        <v>6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75</v>
      </c>
      <c r="AZ178">
        <v>14</v>
      </c>
      <c r="BA178">
        <v>12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Giants</v>
      </c>
      <c r="B179" t="str" cm="1">
        <f t="array" ref="B179">_xlfn.XLOOKUP(RIGHT(J179,8),TeamIdentity!C:C,TeamIdentity!A:A,NONE)</f>
        <v>Commanders</v>
      </c>
      <c r="C179" t="s">
        <v>61</v>
      </c>
      <c r="D179" t="s">
        <v>61</v>
      </c>
      <c r="E179" t="s">
        <v>61</v>
      </c>
      <c r="F179" t="s">
        <v>87</v>
      </c>
      <c r="G179" t="s">
        <v>61</v>
      </c>
      <c r="H179" t="s">
        <v>61</v>
      </c>
      <c r="I179" t="s">
        <v>61</v>
      </c>
      <c r="J179" t="s">
        <v>93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780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6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6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Bengals</v>
      </c>
      <c r="B180" t="str" cm="1">
        <f t="array" ref="B180">_xlfn.XLOOKUP(RIGHT(J180,8),TeamIdentity!C:C,TeamIdentity!A:A,NONE)</f>
        <v>Steelers</v>
      </c>
      <c r="C180" t="s">
        <v>61</v>
      </c>
      <c r="D180" t="s">
        <v>61</v>
      </c>
      <c r="E180" t="s">
        <v>61</v>
      </c>
      <c r="F180" t="s">
        <v>83</v>
      </c>
      <c r="G180" t="s">
        <v>61</v>
      </c>
      <c r="H180" t="s">
        <v>61</v>
      </c>
      <c r="I180" t="s">
        <v>61</v>
      </c>
      <c r="J180" t="s">
        <v>91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1220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6</v>
      </c>
      <c r="AO180">
        <v>6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80</v>
      </c>
      <c r="AZ180">
        <v>14</v>
      </c>
      <c r="BA180">
        <v>12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49ers</v>
      </c>
      <c r="B181" t="str" cm="1">
        <f t="array" ref="B181">_xlfn.XLOOKUP(RIGHT(J181,8),TeamIdentity!C:C,TeamIdentity!A:A,NONE)</f>
        <v>Rams</v>
      </c>
      <c r="C181" t="s">
        <v>61</v>
      </c>
      <c r="D181" t="s">
        <v>61</v>
      </c>
      <c r="E181" t="s">
        <v>61</v>
      </c>
      <c r="F181" t="s">
        <v>112</v>
      </c>
      <c r="G181" t="s">
        <v>61</v>
      </c>
      <c r="H181" t="s">
        <v>61</v>
      </c>
      <c r="I181" t="s">
        <v>61</v>
      </c>
      <c r="J181" t="s">
        <v>107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965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6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7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Bills</v>
      </c>
      <c r="B182" t="str" cm="1">
        <f t="array" ref="B182">_xlfn.XLOOKUP(RIGHT(J182,8),TeamIdentity!C:C,TeamIdentity!A:A,NONE)</f>
        <v>Chargers</v>
      </c>
      <c r="C182" t="s">
        <v>61</v>
      </c>
      <c r="D182" t="s">
        <v>61</v>
      </c>
      <c r="E182" t="s">
        <v>61</v>
      </c>
      <c r="F182" t="s">
        <v>96</v>
      </c>
      <c r="G182" t="s">
        <v>61</v>
      </c>
      <c r="H182" t="s">
        <v>61</v>
      </c>
      <c r="I182" t="s">
        <v>61</v>
      </c>
      <c r="J182" t="s">
        <v>108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9</v>
      </c>
      <c r="AO182">
        <v>6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8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Panthers</v>
      </c>
      <c r="B183" t="str" cm="1">
        <f t="array" ref="B183">_xlfn.XLOOKUP(RIGHT(J183,8),TeamIdentity!C:C,TeamIdentity!A:A,NONE)</f>
        <v>Jets</v>
      </c>
      <c r="C183" t="s">
        <v>61</v>
      </c>
      <c r="D183" t="s">
        <v>61</v>
      </c>
      <c r="E183" t="s">
        <v>61</v>
      </c>
      <c r="F183" t="s">
        <v>100</v>
      </c>
      <c r="G183" t="s">
        <v>61</v>
      </c>
      <c r="H183" t="s">
        <v>61</v>
      </c>
      <c r="I183" t="s">
        <v>61</v>
      </c>
      <c r="J183" t="s">
        <v>101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780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9</v>
      </c>
      <c r="AO183">
        <v>6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2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Buccaneers</v>
      </c>
      <c r="B184" t="str" cm="1">
        <f t="array" ref="B184">_xlfn.XLOOKUP(RIGHT(J184,8),TeamIdentity!C:C,TeamIdentity!A:A,NONE)</f>
        <v>Saints</v>
      </c>
      <c r="C184" t="s">
        <v>61</v>
      </c>
      <c r="D184" t="s">
        <v>61</v>
      </c>
      <c r="E184" t="s">
        <v>61</v>
      </c>
      <c r="F184" t="s">
        <v>90</v>
      </c>
      <c r="G184" t="s">
        <v>61</v>
      </c>
      <c r="H184" t="s">
        <v>61</v>
      </c>
      <c r="I184" t="s">
        <v>61</v>
      </c>
      <c r="J184" t="s">
        <v>109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965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8</v>
      </c>
      <c r="AO184">
        <v>6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8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Chargers</v>
      </c>
      <c r="B185" t="str" cm="1">
        <f t="array" ref="B185">_xlfn.XLOOKUP(RIGHT(J185,8),TeamIdentity!C:C,TeamIdentity!A:A,NONE)</f>
        <v>Giants</v>
      </c>
      <c r="C185" t="s">
        <v>61</v>
      </c>
      <c r="D185" t="s">
        <v>61</v>
      </c>
      <c r="E185" t="s">
        <v>61</v>
      </c>
      <c r="F185" t="s">
        <v>108</v>
      </c>
      <c r="G185" t="s">
        <v>61</v>
      </c>
      <c r="H185" t="s">
        <v>61</v>
      </c>
      <c r="I185" t="s">
        <v>61</v>
      </c>
      <c r="J185" t="s">
        <v>87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965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6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8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Bears</v>
      </c>
      <c r="B186" t="str" cm="1">
        <f t="array" ref="B186">_xlfn.XLOOKUP(RIGHT(J186,8),TeamIdentity!C:C,TeamIdentity!A:A,NONE)</f>
        <v>Ravens</v>
      </c>
      <c r="C186" t="s">
        <v>61</v>
      </c>
      <c r="D186" t="s">
        <v>61</v>
      </c>
      <c r="E186" t="s">
        <v>61</v>
      </c>
      <c r="F186" t="s">
        <v>98</v>
      </c>
      <c r="G186" t="s">
        <v>61</v>
      </c>
      <c r="H186" t="s">
        <v>61</v>
      </c>
      <c r="I186" t="s">
        <v>61</v>
      </c>
      <c r="J186" t="s">
        <v>105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8</v>
      </c>
      <c r="AO186">
        <v>6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5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Seahawks</v>
      </c>
      <c r="B187" t="str" cm="1">
        <f t="array" ref="B187">_xlfn.XLOOKUP(RIGHT(J187,8),TeamIdentity!C:C,TeamIdentity!A:A,NONE)</f>
        <v>Rams</v>
      </c>
      <c r="C187" t="s">
        <v>61</v>
      </c>
      <c r="D187" t="s">
        <v>61</v>
      </c>
      <c r="E187" t="s">
        <v>61</v>
      </c>
      <c r="F187" t="s">
        <v>81</v>
      </c>
      <c r="G187" t="s">
        <v>61</v>
      </c>
      <c r="H187" t="s">
        <v>61</v>
      </c>
      <c r="I187" t="s">
        <v>61</v>
      </c>
      <c r="J187" t="s">
        <v>107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965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10</v>
      </c>
      <c r="AO187">
        <v>6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8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Cardinals</v>
      </c>
      <c r="B188" t="str" cm="1">
        <f t="array" ref="B188">_xlfn.XLOOKUP(RIGHT(J188,8),TeamIdentity!C:C,TeamIdentity!A:A,NONE)</f>
        <v>Ravens</v>
      </c>
      <c r="C188" t="s">
        <v>61</v>
      </c>
      <c r="D188" t="s">
        <v>61</v>
      </c>
      <c r="E188" t="s">
        <v>61</v>
      </c>
      <c r="F188" t="s">
        <v>94</v>
      </c>
      <c r="G188" t="s">
        <v>61</v>
      </c>
      <c r="H188" t="s">
        <v>61</v>
      </c>
      <c r="I188" t="s">
        <v>61</v>
      </c>
      <c r="J188" t="s">
        <v>105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965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9</v>
      </c>
      <c r="AO188">
        <v>6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9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Bengals</v>
      </c>
      <c r="B189" t="str" cm="1">
        <f t="array" ref="B189">_xlfn.XLOOKUP(RIGHT(J189,8),TeamIdentity!C:C,TeamIdentity!A:A,NONE)</f>
        <v>Dolphins</v>
      </c>
      <c r="C189" t="s">
        <v>61</v>
      </c>
      <c r="D189" t="s">
        <v>61</v>
      </c>
      <c r="E189" t="s">
        <v>61</v>
      </c>
      <c r="F189" t="s">
        <v>83</v>
      </c>
      <c r="G189" t="s">
        <v>61</v>
      </c>
      <c r="H189" t="s">
        <v>61</v>
      </c>
      <c r="I189" t="s">
        <v>61</v>
      </c>
      <c r="J189" t="s">
        <v>88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780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10</v>
      </c>
      <c r="AO189">
        <v>6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Steelers</v>
      </c>
      <c r="B190" t="str" cm="1">
        <f t="array" ref="B190">_xlfn.XLOOKUP(RIGHT(J190,8),TeamIdentity!C:C,TeamIdentity!A:A,NONE)</f>
        <v>Ravens</v>
      </c>
      <c r="C190" t="s">
        <v>61</v>
      </c>
      <c r="D190" t="s">
        <v>61</v>
      </c>
      <c r="E190" t="s">
        <v>61</v>
      </c>
      <c r="F190" t="s">
        <v>91</v>
      </c>
      <c r="G190" t="s">
        <v>61</v>
      </c>
      <c r="H190" t="s">
        <v>61</v>
      </c>
      <c r="I190" t="s">
        <v>61</v>
      </c>
      <c r="J190" t="s">
        <v>105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10</v>
      </c>
      <c r="AO190">
        <v>6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1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49ers</v>
      </c>
      <c r="B191" t="str" cm="1">
        <f t="array" ref="B191">_xlfn.XLOOKUP(RIGHT(J191,8),TeamIdentity!C:C,TeamIdentity!A:A,NONE)</f>
        <v>Texans</v>
      </c>
      <c r="C191" t="s">
        <v>61</v>
      </c>
      <c r="D191" t="s">
        <v>61</v>
      </c>
      <c r="E191" t="s">
        <v>61</v>
      </c>
      <c r="F191" t="s">
        <v>112</v>
      </c>
      <c r="G191" t="s">
        <v>61</v>
      </c>
      <c r="H191" t="s">
        <v>61</v>
      </c>
      <c r="I191" t="s">
        <v>61</v>
      </c>
      <c r="J191" t="s">
        <v>79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1220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8</v>
      </c>
      <c r="AO191">
        <v>6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11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Giants</v>
      </c>
      <c r="B192" t="str" cm="1">
        <f t="array" ref="B192">_xlfn.XLOOKUP(RIGHT(J192,8),TeamIdentity!C:C,TeamIdentity!A:A,NONE)</f>
        <v>Seahawks</v>
      </c>
      <c r="C192" t="s">
        <v>61</v>
      </c>
      <c r="D192" t="s">
        <v>61</v>
      </c>
      <c r="E192" t="s">
        <v>61</v>
      </c>
      <c r="F192" t="s">
        <v>87</v>
      </c>
      <c r="G192" t="s">
        <v>61</v>
      </c>
      <c r="H192" t="s">
        <v>61</v>
      </c>
      <c r="I192" t="s">
        <v>61</v>
      </c>
      <c r="J192" t="s">
        <v>81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1230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8</v>
      </c>
      <c r="AO192">
        <v>6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75</v>
      </c>
      <c r="AZ192">
        <v>14</v>
      </c>
      <c r="BA192">
        <v>12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Titans</v>
      </c>
      <c r="B193" t="str" cm="1">
        <f t="array" ref="B193">_xlfn.XLOOKUP(RIGHT(J193,8),TeamIdentity!C:C,TeamIdentity!A:A,NONE)</f>
        <v>Colts</v>
      </c>
      <c r="C193" t="s">
        <v>61</v>
      </c>
      <c r="D193" t="s">
        <v>61</v>
      </c>
      <c r="E193" t="s">
        <v>61</v>
      </c>
      <c r="F193" t="s">
        <v>99</v>
      </c>
      <c r="G193" t="s">
        <v>61</v>
      </c>
      <c r="H193" t="s">
        <v>61</v>
      </c>
      <c r="I193" t="s">
        <v>61</v>
      </c>
      <c r="J193" t="s">
        <v>97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780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6</v>
      </c>
      <c r="AO193">
        <v>6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70</v>
      </c>
      <c r="AZ193">
        <v>14</v>
      </c>
      <c r="BA193">
        <v>6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Seahawks</v>
      </c>
      <c r="B194" t="str" cm="1">
        <f t="array" ref="B194">_xlfn.XLOOKUP(RIGHT(J194,8),TeamIdentity!C:C,TeamIdentity!A:A,NONE)</f>
        <v>Bengals</v>
      </c>
      <c r="C194" t="s">
        <v>61</v>
      </c>
      <c r="D194" t="s">
        <v>61</v>
      </c>
      <c r="E194" t="s">
        <v>61</v>
      </c>
      <c r="F194" t="s">
        <v>81</v>
      </c>
      <c r="G194" t="s">
        <v>61</v>
      </c>
      <c r="H194" t="s">
        <v>61</v>
      </c>
      <c r="I194" t="s">
        <v>61</v>
      </c>
      <c r="J194" t="s">
        <v>83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965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9</v>
      </c>
      <c r="AO194">
        <v>6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10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Vikings</v>
      </c>
      <c r="B195" t="str" cm="1">
        <f t="array" ref="B195">_xlfn.XLOOKUP(RIGHT(J195,8),TeamIdentity!C:C,TeamIdentity!A:A,NONE)</f>
        <v>Bengals</v>
      </c>
      <c r="C195" t="s">
        <v>61</v>
      </c>
      <c r="D195" t="s">
        <v>61</v>
      </c>
      <c r="E195" t="s">
        <v>61</v>
      </c>
      <c r="F195" t="s">
        <v>82</v>
      </c>
      <c r="G195" t="s">
        <v>61</v>
      </c>
      <c r="H195" t="s">
        <v>61</v>
      </c>
      <c r="I195" t="s">
        <v>61</v>
      </c>
      <c r="J195" t="s">
        <v>83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11</v>
      </c>
      <c r="AO195">
        <v>6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Broncos</v>
      </c>
      <c r="B196" t="str" cm="1">
        <f t="array" ref="B196">_xlfn.XLOOKUP(RIGHT(J196,8),TeamIdentity!C:C,TeamIdentity!A:A,NONE)</f>
        <v>Chiefs</v>
      </c>
      <c r="C196" t="s">
        <v>61</v>
      </c>
      <c r="D196" t="s">
        <v>61</v>
      </c>
      <c r="E196" t="s">
        <v>61</v>
      </c>
      <c r="F196" t="s">
        <v>95</v>
      </c>
      <c r="G196" t="s">
        <v>61</v>
      </c>
      <c r="H196" t="s">
        <v>61</v>
      </c>
      <c r="I196" t="s">
        <v>61</v>
      </c>
      <c r="J196" t="s">
        <v>110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1220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9</v>
      </c>
      <c r="AO196">
        <v>6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80</v>
      </c>
      <c r="AZ196">
        <v>14</v>
      </c>
      <c r="BA196">
        <v>13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Falcons</v>
      </c>
      <c r="B197" t="str" cm="1">
        <f t="array" ref="B197">_xlfn.XLOOKUP(RIGHT(J197,8),TeamIdentity!C:C,TeamIdentity!A:A,NONE)</f>
        <v>Titans</v>
      </c>
      <c r="C197" t="s">
        <v>61</v>
      </c>
      <c r="D197" t="s">
        <v>61</v>
      </c>
      <c r="E197" t="s">
        <v>61</v>
      </c>
      <c r="F197" t="s">
        <v>89</v>
      </c>
      <c r="G197" t="s">
        <v>61</v>
      </c>
      <c r="H197" t="s">
        <v>61</v>
      </c>
      <c r="I197" t="s">
        <v>61</v>
      </c>
      <c r="J197" t="s">
        <v>99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780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9</v>
      </c>
      <c r="AO197">
        <v>6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70</v>
      </c>
      <c r="AZ197">
        <v>14</v>
      </c>
      <c r="BA197">
        <v>3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Buccaneers</v>
      </c>
      <c r="B198" t="str" cm="1">
        <f t="array" ref="B198">_xlfn.XLOOKUP(RIGHT(J198,8),TeamIdentity!C:C,TeamIdentity!A:A,NONE)</f>
        <v>Packers</v>
      </c>
      <c r="C198" t="s">
        <v>61</v>
      </c>
      <c r="D198" t="s">
        <v>61</v>
      </c>
      <c r="E198" t="s">
        <v>61</v>
      </c>
      <c r="F198" t="s">
        <v>90</v>
      </c>
      <c r="G198" t="s">
        <v>61</v>
      </c>
      <c r="H198" t="s">
        <v>61</v>
      </c>
      <c r="I198" t="s">
        <v>61</v>
      </c>
      <c r="J198" t="s">
        <v>84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780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11</v>
      </c>
      <c r="AO198">
        <v>6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Ravens</v>
      </c>
      <c r="B199" t="str" cm="1">
        <f t="array" ref="B199">_xlfn.XLOOKUP(RIGHT(J199,8),TeamIdentity!C:C,TeamIdentity!A:A,NONE)</f>
        <v>Lions</v>
      </c>
      <c r="C199" t="s">
        <v>61</v>
      </c>
      <c r="D199" t="s">
        <v>61</v>
      </c>
      <c r="E199" t="s">
        <v>61</v>
      </c>
      <c r="F199" t="s">
        <v>105</v>
      </c>
      <c r="G199" t="s">
        <v>61</v>
      </c>
      <c r="H199" t="s">
        <v>61</v>
      </c>
      <c r="I199" t="s">
        <v>61</v>
      </c>
      <c r="J199" t="s">
        <v>86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1230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6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75</v>
      </c>
      <c r="AZ199">
        <v>14</v>
      </c>
      <c r="BA199">
        <v>13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Titans</v>
      </c>
      <c r="B200" t="str" cm="1">
        <f t="array" ref="B200">_xlfn.XLOOKUP(RIGHT(J200,8),TeamIdentity!C:C,TeamIdentity!A:A,NONE)</f>
        <v>Jaguars</v>
      </c>
      <c r="C200" t="s">
        <v>61</v>
      </c>
      <c r="D200" t="s">
        <v>61</v>
      </c>
      <c r="E200" t="s">
        <v>61</v>
      </c>
      <c r="F200" t="s">
        <v>99</v>
      </c>
      <c r="G200" t="s">
        <v>61</v>
      </c>
      <c r="H200" t="s">
        <v>61</v>
      </c>
      <c r="I200" t="s">
        <v>61</v>
      </c>
      <c r="J200" t="s">
        <v>104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780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8</v>
      </c>
      <c r="AO200">
        <v>6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70</v>
      </c>
      <c r="AZ200">
        <v>14</v>
      </c>
      <c r="BA200">
        <v>6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Packers</v>
      </c>
      <c r="B201" t="str" cm="1">
        <f t="array" ref="B201">_xlfn.XLOOKUP(RIGHT(J201,8),TeamIdentity!C:C,TeamIdentity!A:A,NONE)</f>
        <v>Lions</v>
      </c>
      <c r="C201" t="s">
        <v>61</v>
      </c>
      <c r="D201" t="s">
        <v>61</v>
      </c>
      <c r="E201" t="s">
        <v>61</v>
      </c>
      <c r="F201" t="s">
        <v>84</v>
      </c>
      <c r="G201" t="s">
        <v>61</v>
      </c>
      <c r="H201" t="s">
        <v>61</v>
      </c>
      <c r="I201" t="s">
        <v>61</v>
      </c>
      <c r="J201" t="s">
        <v>86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1220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10</v>
      </c>
      <c r="AO201">
        <v>6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12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Cowboys</v>
      </c>
      <c r="B202" t="str" cm="1">
        <f t="array" ref="B202">_xlfn.XLOOKUP(RIGHT(J202,8),TeamIdentity!C:C,TeamIdentity!A:A,NONE)</f>
        <v>Commanders</v>
      </c>
      <c r="C202" t="s">
        <v>61</v>
      </c>
      <c r="D202" t="s">
        <v>61</v>
      </c>
      <c r="E202" t="s">
        <v>61</v>
      </c>
      <c r="F202" t="s">
        <v>103</v>
      </c>
      <c r="G202" t="s">
        <v>61</v>
      </c>
      <c r="H202" t="s">
        <v>61</v>
      </c>
      <c r="I202" t="s">
        <v>61</v>
      </c>
      <c r="J202" t="s">
        <v>93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9</v>
      </c>
      <c r="AO202">
        <v>6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4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Jaguars</v>
      </c>
      <c r="B203" t="str" cm="1">
        <f t="array" ref="B203">_xlfn.XLOOKUP(RIGHT(J203,8),TeamIdentity!C:C,TeamIdentity!A:A,NONE)</f>
        <v>Broncos</v>
      </c>
      <c r="C203" t="s">
        <v>61</v>
      </c>
      <c r="D203" t="s">
        <v>61</v>
      </c>
      <c r="E203" t="s">
        <v>61</v>
      </c>
      <c r="F203" t="s">
        <v>104</v>
      </c>
      <c r="G203" t="s">
        <v>61</v>
      </c>
      <c r="H203" t="s">
        <v>61</v>
      </c>
      <c r="I203" t="s">
        <v>61</v>
      </c>
      <c r="J203" t="s">
        <v>95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780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10</v>
      </c>
      <c r="AO203">
        <v>6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2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Jets</v>
      </c>
      <c r="B204" t="str" cm="1">
        <f t="array" ref="B204">_xlfn.XLOOKUP(RIGHT(J204,8),TeamIdentity!C:C,TeamIdentity!A:A,NONE)</f>
        <v>Colts</v>
      </c>
      <c r="C204" t="s">
        <v>61</v>
      </c>
      <c r="D204" t="s">
        <v>61</v>
      </c>
      <c r="E204" t="s">
        <v>61</v>
      </c>
      <c r="F204" t="s">
        <v>101</v>
      </c>
      <c r="G204" t="s">
        <v>61</v>
      </c>
      <c r="H204" t="s">
        <v>61</v>
      </c>
      <c r="I204" t="s">
        <v>61</v>
      </c>
      <c r="J204" t="s">
        <v>97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10</v>
      </c>
      <c r="AO204">
        <v>6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3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Bills</v>
      </c>
      <c r="B205" t="str" cm="1">
        <f t="array" ref="B205">_xlfn.XLOOKUP(RIGHT(J205,8),TeamIdentity!C:C,TeamIdentity!A:A,NONE)</f>
        <v>Patriots</v>
      </c>
      <c r="C205" t="s">
        <v>61</v>
      </c>
      <c r="D205" t="s">
        <v>61</v>
      </c>
      <c r="E205" t="s">
        <v>61</v>
      </c>
      <c r="F205" t="s">
        <v>96</v>
      </c>
      <c r="G205" t="s">
        <v>61</v>
      </c>
      <c r="H205" t="s">
        <v>61</v>
      </c>
      <c r="I205" t="s">
        <v>61</v>
      </c>
      <c r="J205" t="s">
        <v>78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780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10</v>
      </c>
      <c r="AO205">
        <v>6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70</v>
      </c>
      <c r="AZ205">
        <v>14</v>
      </c>
      <c r="BA205">
        <v>4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Colts</v>
      </c>
      <c r="B206" t="str" cm="1">
        <f t="array" ref="B206">_xlfn.XLOOKUP(RIGHT(J206,8),TeamIdentity!C:C,TeamIdentity!A:A,NONE)</f>
        <v>Rams</v>
      </c>
      <c r="C206" t="s">
        <v>61</v>
      </c>
      <c r="D206" t="s">
        <v>61</v>
      </c>
      <c r="E206" t="s">
        <v>61</v>
      </c>
      <c r="F206" t="s">
        <v>97</v>
      </c>
      <c r="G206" t="s">
        <v>61</v>
      </c>
      <c r="H206" t="s">
        <v>61</v>
      </c>
      <c r="I206" t="s">
        <v>61</v>
      </c>
      <c r="J206" t="s">
        <v>107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1220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8</v>
      </c>
      <c r="AO206">
        <v>6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80</v>
      </c>
      <c r="AZ206">
        <v>14</v>
      </c>
      <c r="BA206">
        <v>13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Dolphins</v>
      </c>
      <c r="B207" t="str" cm="1">
        <f t="array" ref="B207">_xlfn.XLOOKUP(RIGHT(J207,8),TeamIdentity!C:C,TeamIdentity!A:A,NONE)</f>
        <v>Jets</v>
      </c>
      <c r="C207" t="s">
        <v>61</v>
      </c>
      <c r="D207" t="s">
        <v>61</v>
      </c>
      <c r="E207" t="s">
        <v>61</v>
      </c>
      <c r="F207" t="s">
        <v>88</v>
      </c>
      <c r="G207" t="s">
        <v>61</v>
      </c>
      <c r="H207" t="s">
        <v>61</v>
      </c>
      <c r="I207" t="s">
        <v>61</v>
      </c>
      <c r="J207" t="s">
        <v>101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780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7</v>
      </c>
      <c r="AO207">
        <v>6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6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Texans</v>
      </c>
      <c r="B208" t="str" cm="1">
        <f t="array" ref="B208">_xlfn.XLOOKUP(RIGHT(J208,8),TeamIdentity!C:C,TeamIdentity!A:A,NONE)</f>
        <v>Seahawks</v>
      </c>
      <c r="C208" t="s">
        <v>61</v>
      </c>
      <c r="D208" t="s">
        <v>61</v>
      </c>
      <c r="E208" t="s">
        <v>61</v>
      </c>
      <c r="F208" t="s">
        <v>79</v>
      </c>
      <c r="G208" t="s">
        <v>61</v>
      </c>
      <c r="H208" t="s">
        <v>61</v>
      </c>
      <c r="I208" t="s">
        <v>61</v>
      </c>
      <c r="J208" t="s">
        <v>81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1220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11</v>
      </c>
      <c r="AO208">
        <v>6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10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Panthers</v>
      </c>
      <c r="B209" t="str" cm="1">
        <f t="array" ref="B209">_xlfn.XLOOKUP(RIGHT(J209,8),TeamIdentity!C:C,TeamIdentity!A:A,NONE)</f>
        <v>49ers</v>
      </c>
      <c r="C209" t="s">
        <v>61</v>
      </c>
      <c r="D209" t="s">
        <v>61</v>
      </c>
      <c r="E209" t="s">
        <v>61</v>
      </c>
      <c r="F209" t="s">
        <v>100</v>
      </c>
      <c r="G209" t="s">
        <v>61</v>
      </c>
      <c r="H209" t="s">
        <v>61</v>
      </c>
      <c r="I209" t="s">
        <v>61</v>
      </c>
      <c r="J209" t="s">
        <v>112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1230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10</v>
      </c>
      <c r="AO209">
        <v>6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75</v>
      </c>
      <c r="AZ209">
        <v>14</v>
      </c>
      <c r="BA209">
        <v>13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Raiders</v>
      </c>
      <c r="B210" t="str" cm="1">
        <f t="array" ref="B210">_xlfn.XLOOKUP(RIGHT(J210,8),TeamIdentity!C:C,TeamIdentity!A:A,NONE)</f>
        <v>Commanders</v>
      </c>
      <c r="C210" t="s">
        <v>61</v>
      </c>
      <c r="D210" t="s">
        <v>61</v>
      </c>
      <c r="E210" t="s">
        <v>61</v>
      </c>
      <c r="F210" t="s">
        <v>111</v>
      </c>
      <c r="G210" t="s">
        <v>61</v>
      </c>
      <c r="H210" t="s">
        <v>61</v>
      </c>
      <c r="I210" t="s">
        <v>61</v>
      </c>
      <c r="J210" t="s">
        <v>93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975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10</v>
      </c>
      <c r="AO210">
        <v>6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11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Dolphins</v>
      </c>
      <c r="B211" t="str" cm="1">
        <f t="array" ref="B211">_xlfn.XLOOKUP(RIGHT(J211,8),TeamIdentity!C:C,TeamIdentity!A:A,NONE)</f>
        <v>Buccaneers</v>
      </c>
      <c r="C211" t="s">
        <v>61</v>
      </c>
      <c r="D211" t="s">
        <v>61</v>
      </c>
      <c r="E211" t="s">
        <v>61</v>
      </c>
      <c r="F211" t="s">
        <v>88</v>
      </c>
      <c r="G211" t="s">
        <v>61</v>
      </c>
      <c r="H211" t="s">
        <v>61</v>
      </c>
      <c r="I211" t="s">
        <v>61</v>
      </c>
      <c r="J211" t="s">
        <v>90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780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9</v>
      </c>
      <c r="AO211">
        <v>6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5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Bengals</v>
      </c>
      <c r="B212" t="str" cm="1">
        <f t="array" ref="B212">_xlfn.XLOOKUP(RIGHT(J212,8),TeamIdentity!C:C,TeamIdentity!A:A,NONE)</f>
        <v>Browns</v>
      </c>
      <c r="C212" t="s">
        <v>61</v>
      </c>
      <c r="D212" t="s">
        <v>61</v>
      </c>
      <c r="E212" t="s">
        <v>61</v>
      </c>
      <c r="F212" t="s">
        <v>83</v>
      </c>
      <c r="G212" t="s">
        <v>61</v>
      </c>
      <c r="H212" t="s">
        <v>61</v>
      </c>
      <c r="I212" t="s">
        <v>61</v>
      </c>
      <c r="J212" t="s">
        <v>92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1220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12</v>
      </c>
      <c r="AO212">
        <v>6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80</v>
      </c>
      <c r="AZ212">
        <v>14</v>
      </c>
      <c r="BA212">
        <v>13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Eagles</v>
      </c>
      <c r="B213" t="str" cm="1">
        <f t="array" ref="B213">_xlfn.XLOOKUP(RIGHT(J213,8),TeamIdentity!C:C,TeamIdentity!A:A,NONE)</f>
        <v>Buccaneers</v>
      </c>
      <c r="C213" t="s">
        <v>61</v>
      </c>
      <c r="D213" t="s">
        <v>61</v>
      </c>
      <c r="E213" t="s">
        <v>61</v>
      </c>
      <c r="F213" t="s">
        <v>106</v>
      </c>
      <c r="G213" t="s">
        <v>61</v>
      </c>
      <c r="H213" t="s">
        <v>61</v>
      </c>
      <c r="I213" t="s">
        <v>61</v>
      </c>
      <c r="J213" t="s">
        <v>90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1220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10</v>
      </c>
      <c r="AO213">
        <v>6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80</v>
      </c>
      <c r="AZ213">
        <v>14</v>
      </c>
      <c r="BA213">
        <v>14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Commanders</v>
      </c>
      <c r="B214" t="str" cm="1">
        <f t="array" ref="B214">_xlfn.XLOOKUP(RIGHT(J214,8),TeamIdentity!C:C,TeamIdentity!A:A,NONE)</f>
        <v>Broncos</v>
      </c>
      <c r="C214" t="s">
        <v>61</v>
      </c>
      <c r="D214" t="s">
        <v>61</v>
      </c>
      <c r="E214" t="s">
        <v>61</v>
      </c>
      <c r="F214" t="s">
        <v>93</v>
      </c>
      <c r="G214" t="s">
        <v>61</v>
      </c>
      <c r="H214" t="s">
        <v>61</v>
      </c>
      <c r="I214" t="s">
        <v>61</v>
      </c>
      <c r="J214" t="s">
        <v>95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780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11</v>
      </c>
      <c r="AO214">
        <v>6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2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Texans</v>
      </c>
      <c r="B215" t="str" cm="1">
        <f t="array" ref="B215">_xlfn.XLOOKUP(RIGHT(J215,8),TeamIdentity!C:C,TeamIdentity!A:A,NONE)</f>
        <v>Titans</v>
      </c>
      <c r="C215" t="s">
        <v>61</v>
      </c>
      <c r="D215" t="s">
        <v>61</v>
      </c>
      <c r="E215" t="s">
        <v>61</v>
      </c>
      <c r="F215" t="s">
        <v>79</v>
      </c>
      <c r="G215" t="s">
        <v>61</v>
      </c>
      <c r="H215" t="s">
        <v>61</v>
      </c>
      <c r="I215" t="s">
        <v>61</v>
      </c>
      <c r="J215" t="s">
        <v>99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780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10</v>
      </c>
      <c r="AO215">
        <v>6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5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Patriots</v>
      </c>
      <c r="B216" t="str" cm="1">
        <f t="array" ref="B216">_xlfn.XLOOKUP(RIGHT(J216,8),TeamIdentity!C:C,TeamIdentity!A:A,NONE)</f>
        <v>Jaguars</v>
      </c>
      <c r="C216" t="s">
        <v>61</v>
      </c>
      <c r="D216" t="s">
        <v>61</v>
      </c>
      <c r="E216" t="s">
        <v>61</v>
      </c>
      <c r="F216" t="s">
        <v>78</v>
      </c>
      <c r="G216" t="s">
        <v>61</v>
      </c>
      <c r="H216" t="s">
        <v>61</v>
      </c>
      <c r="I216" t="s">
        <v>61</v>
      </c>
      <c r="J216" t="s">
        <v>104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13</v>
      </c>
      <c r="AO216">
        <v>6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Cowboys</v>
      </c>
      <c r="B217" t="str" cm="1">
        <f t="array" ref="B217">_xlfn.XLOOKUP(RIGHT(J217,8),TeamIdentity!C:C,TeamIdentity!A:A,NONE)</f>
        <v>Eagles</v>
      </c>
      <c r="C217" t="s">
        <v>61</v>
      </c>
      <c r="D217" t="s">
        <v>61</v>
      </c>
      <c r="E217" t="s">
        <v>61</v>
      </c>
      <c r="F217" t="s">
        <v>103</v>
      </c>
      <c r="G217" t="s">
        <v>61</v>
      </c>
      <c r="H217" t="s">
        <v>61</v>
      </c>
      <c r="I217" t="s">
        <v>61</v>
      </c>
      <c r="J217" t="s">
        <v>106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975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11</v>
      </c>
      <c r="AO217">
        <v>6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80</v>
      </c>
      <c r="AZ217">
        <v>14</v>
      </c>
      <c r="BA217">
        <v>13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Panthers</v>
      </c>
      <c r="B218" t="str" cm="1">
        <f t="array" ref="B218">_xlfn.XLOOKUP(RIGHT(J218,8),TeamIdentity!C:C,TeamIdentity!A:A,NONE)</f>
        <v>Falcons</v>
      </c>
      <c r="C218" t="s">
        <v>61</v>
      </c>
      <c r="D218" t="s">
        <v>61</v>
      </c>
      <c r="E218" t="s">
        <v>61</v>
      </c>
      <c r="F218" t="s">
        <v>100</v>
      </c>
      <c r="G218" t="s">
        <v>61</v>
      </c>
      <c r="H218" t="s">
        <v>61</v>
      </c>
      <c r="I218" t="s">
        <v>61</v>
      </c>
      <c r="J218" t="s">
        <v>89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11</v>
      </c>
      <c r="AO218">
        <v>6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3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Texans</v>
      </c>
      <c r="B219" t="str" cm="1">
        <f t="array" ref="B219">_xlfn.XLOOKUP(RIGHT(J219,8),TeamIdentity!C:C,TeamIdentity!A:A,NONE)</f>
        <v>Jaguars</v>
      </c>
      <c r="C219" t="s">
        <v>61</v>
      </c>
      <c r="D219" t="s">
        <v>61</v>
      </c>
      <c r="E219" t="s">
        <v>61</v>
      </c>
      <c r="F219" t="s">
        <v>79</v>
      </c>
      <c r="G219" t="s">
        <v>61</v>
      </c>
      <c r="H219" t="s">
        <v>61</v>
      </c>
      <c r="I219" t="s">
        <v>61</v>
      </c>
      <c r="J219" t="s">
        <v>104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780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9</v>
      </c>
      <c r="AO219">
        <v>6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70</v>
      </c>
      <c r="AZ219">
        <v>14</v>
      </c>
      <c r="BA219">
        <v>6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Patriots</v>
      </c>
      <c r="B220" t="str" cm="1">
        <f t="array" ref="B220">_xlfn.XLOOKUP(RIGHT(J220,8),TeamIdentity!C:C,TeamIdentity!A:A,NONE)</f>
        <v>Jets</v>
      </c>
      <c r="C220" t="s">
        <v>61</v>
      </c>
      <c r="D220" t="s">
        <v>61</v>
      </c>
      <c r="E220" t="s">
        <v>61</v>
      </c>
      <c r="F220" t="s">
        <v>78</v>
      </c>
      <c r="G220" t="s">
        <v>61</v>
      </c>
      <c r="H220" t="s">
        <v>61</v>
      </c>
      <c r="I220" t="s">
        <v>61</v>
      </c>
      <c r="J220" t="s">
        <v>101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780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12</v>
      </c>
      <c r="AO220">
        <v>6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Chargers</v>
      </c>
      <c r="B221" t="str" cm="1">
        <f t="array" ref="B221">_xlfn.XLOOKUP(RIGHT(J221,8),TeamIdentity!C:C,TeamIdentity!A:A,NONE)</f>
        <v>Patriots</v>
      </c>
      <c r="C221" t="s">
        <v>61</v>
      </c>
      <c r="D221" t="s">
        <v>61</v>
      </c>
      <c r="E221" t="s">
        <v>61</v>
      </c>
      <c r="F221" t="s">
        <v>108</v>
      </c>
      <c r="G221" t="s">
        <v>61</v>
      </c>
      <c r="H221" t="s">
        <v>61</v>
      </c>
      <c r="I221" t="s">
        <v>61</v>
      </c>
      <c r="J221" t="s">
        <v>78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965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8</v>
      </c>
      <c r="AO221">
        <v>6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9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Giants</v>
      </c>
      <c r="B222" t="str" cm="1">
        <f t="array" ref="B222">_xlfn.XLOOKUP(RIGHT(J222,8),TeamIdentity!C:C,TeamIdentity!A:A,NONE)</f>
        <v>Chiefs</v>
      </c>
      <c r="C222" t="s">
        <v>61</v>
      </c>
      <c r="D222" t="s">
        <v>61</v>
      </c>
      <c r="E222" t="s">
        <v>61</v>
      </c>
      <c r="F222" t="s">
        <v>87</v>
      </c>
      <c r="G222" t="s">
        <v>61</v>
      </c>
      <c r="H222" t="s">
        <v>61</v>
      </c>
      <c r="I222" t="s">
        <v>61</v>
      </c>
      <c r="J222" t="s">
        <v>110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1200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11</v>
      </c>
      <c r="AO222">
        <v>6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80</v>
      </c>
      <c r="AZ222">
        <v>14</v>
      </c>
      <c r="BA222">
        <v>14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Dolphins</v>
      </c>
      <c r="B223" t="str" cm="1">
        <f t="array" ref="B223">_xlfn.XLOOKUP(RIGHT(J223,8),TeamIdentity!C:C,TeamIdentity!A:A,NONE)</f>
        <v>Titans</v>
      </c>
      <c r="C223" t="s">
        <v>61</v>
      </c>
      <c r="D223" t="s">
        <v>61</v>
      </c>
      <c r="E223" t="s">
        <v>61</v>
      </c>
      <c r="F223" t="s">
        <v>88</v>
      </c>
      <c r="G223" t="s">
        <v>61</v>
      </c>
      <c r="H223" t="s">
        <v>61</v>
      </c>
      <c r="I223" t="s">
        <v>61</v>
      </c>
      <c r="J223" t="s">
        <v>99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965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11</v>
      </c>
      <c r="AO223">
        <v>6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70</v>
      </c>
      <c r="AZ223">
        <v>14</v>
      </c>
      <c r="BA223">
        <v>7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49ers</v>
      </c>
      <c r="B224" t="str" cm="1">
        <f t="array" ref="B224">_xlfn.XLOOKUP(RIGHT(J224,8),TeamIdentity!C:C,TeamIdentity!A:A,NONE)</f>
        <v>Cardinals</v>
      </c>
      <c r="C224" t="s">
        <v>61</v>
      </c>
      <c r="D224" t="s">
        <v>61</v>
      </c>
      <c r="E224" t="s">
        <v>61</v>
      </c>
      <c r="F224" t="s">
        <v>112</v>
      </c>
      <c r="G224" t="s">
        <v>61</v>
      </c>
      <c r="H224" t="s">
        <v>61</v>
      </c>
      <c r="I224" t="s">
        <v>61</v>
      </c>
      <c r="J224" t="s">
        <v>94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975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11</v>
      </c>
      <c r="AO224">
        <v>6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8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Commanders</v>
      </c>
      <c r="B225" t="str" cm="1">
        <f t="array" ref="B225">_xlfn.XLOOKUP(RIGHT(J225,8),TeamIdentity!C:C,TeamIdentity!A:A,NONE)</f>
        <v>Cowboys</v>
      </c>
      <c r="C225" t="s">
        <v>61</v>
      </c>
      <c r="D225" t="s">
        <v>61</v>
      </c>
      <c r="E225" t="s">
        <v>61</v>
      </c>
      <c r="F225" t="s">
        <v>93</v>
      </c>
      <c r="G225" t="s">
        <v>61</v>
      </c>
      <c r="H225" t="s">
        <v>61</v>
      </c>
      <c r="I225" t="s">
        <v>61</v>
      </c>
      <c r="J225" t="s">
        <v>103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1220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14</v>
      </c>
      <c r="AO225">
        <v>6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80</v>
      </c>
      <c r="AZ225">
        <v>14</v>
      </c>
      <c r="BA225">
        <v>15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Bears</v>
      </c>
      <c r="B226" t="str" cm="1">
        <f t="array" ref="B226">_xlfn.XLOOKUP(RIGHT(J226,8),TeamIdentity!C:C,TeamIdentity!A:A,NONE)</f>
        <v>Vikings</v>
      </c>
      <c r="C226" t="s">
        <v>61</v>
      </c>
      <c r="D226" t="s">
        <v>61</v>
      </c>
      <c r="E226" t="s">
        <v>61</v>
      </c>
      <c r="F226" t="s">
        <v>98</v>
      </c>
      <c r="G226" t="s">
        <v>61</v>
      </c>
      <c r="H226" t="s">
        <v>61</v>
      </c>
      <c r="I226" t="s">
        <v>61</v>
      </c>
      <c r="J226" t="s">
        <v>82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780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10</v>
      </c>
      <c r="AO226">
        <v>6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70</v>
      </c>
      <c r="AZ226">
        <v>14</v>
      </c>
      <c r="BA226">
        <v>6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Saints</v>
      </c>
      <c r="B227" t="str" cm="1">
        <f t="array" ref="B227">_xlfn.XLOOKUP(RIGHT(J227,8),TeamIdentity!C:C,TeamIdentity!A:A,NONE)</f>
        <v>Falcons</v>
      </c>
      <c r="C227" t="s">
        <v>61</v>
      </c>
      <c r="D227" t="s">
        <v>61</v>
      </c>
      <c r="E227" t="s">
        <v>61</v>
      </c>
      <c r="F227" t="s">
        <v>109</v>
      </c>
      <c r="G227" t="s">
        <v>61</v>
      </c>
      <c r="H227" t="s">
        <v>61</v>
      </c>
      <c r="I227" t="s">
        <v>61</v>
      </c>
      <c r="J227" t="s">
        <v>89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13</v>
      </c>
      <c r="AO227">
        <v>6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1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Rams</v>
      </c>
      <c r="B228" t="str" cm="1">
        <f t="array" ref="B228">_xlfn.XLOOKUP(RIGHT(J228,8),TeamIdentity!C:C,TeamIdentity!A:A,NONE)</f>
        <v>Titans</v>
      </c>
      <c r="C228" t="s">
        <v>61</v>
      </c>
      <c r="D228" t="s">
        <v>61</v>
      </c>
      <c r="E228" t="s">
        <v>61</v>
      </c>
      <c r="F228" t="s">
        <v>107</v>
      </c>
      <c r="G228" t="s">
        <v>61</v>
      </c>
      <c r="H228" t="s">
        <v>61</v>
      </c>
      <c r="I228" t="s">
        <v>61</v>
      </c>
      <c r="J228" t="s">
        <v>99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975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12</v>
      </c>
      <c r="AO228">
        <v>6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70</v>
      </c>
      <c r="AZ228">
        <v>14</v>
      </c>
      <c r="BA228">
        <v>8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Raiders</v>
      </c>
      <c r="B229" t="str" cm="1">
        <f t="array" ref="B229">_xlfn.XLOOKUP(RIGHT(J229,8),TeamIdentity!C:C,TeamIdentity!A:A,NONE)</f>
        <v>Bills</v>
      </c>
      <c r="C229" t="s">
        <v>61</v>
      </c>
      <c r="D229" t="s">
        <v>61</v>
      </c>
      <c r="E229" t="s">
        <v>61</v>
      </c>
      <c r="F229" t="s">
        <v>111</v>
      </c>
      <c r="G229" t="s">
        <v>61</v>
      </c>
      <c r="H229" t="s">
        <v>61</v>
      </c>
      <c r="I229" t="s">
        <v>61</v>
      </c>
      <c r="J229" t="s">
        <v>96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1230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11</v>
      </c>
      <c r="AO229">
        <v>6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75</v>
      </c>
      <c r="AZ229">
        <v>14</v>
      </c>
      <c r="BA229">
        <v>11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Falcons</v>
      </c>
      <c r="B230" t="str" cm="1">
        <f t="array" ref="B230">_xlfn.XLOOKUP(RIGHT(J230,8),TeamIdentity!C:C,TeamIdentity!A:A,NONE)</f>
        <v>Saints</v>
      </c>
      <c r="C230" t="s">
        <v>61</v>
      </c>
      <c r="D230" t="s">
        <v>61</v>
      </c>
      <c r="E230" t="s">
        <v>61</v>
      </c>
      <c r="F230" t="s">
        <v>89</v>
      </c>
      <c r="G230" t="s">
        <v>61</v>
      </c>
      <c r="H230" t="s">
        <v>61</v>
      </c>
      <c r="I230" t="s">
        <v>61</v>
      </c>
      <c r="J230" t="s">
        <v>109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780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10</v>
      </c>
      <c r="AO230">
        <v>6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7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Lions</v>
      </c>
      <c r="B231" t="str" cm="1">
        <f t="array" ref="B231">_xlfn.XLOOKUP(RIGHT(J231,8),TeamIdentity!C:C,TeamIdentity!A:A,NONE)</f>
        <v>Bears</v>
      </c>
      <c r="C231" t="s">
        <v>61</v>
      </c>
      <c r="D231" t="s">
        <v>61</v>
      </c>
      <c r="E231" t="s">
        <v>61</v>
      </c>
      <c r="F231" t="s">
        <v>86</v>
      </c>
      <c r="G231" t="s">
        <v>61</v>
      </c>
      <c r="H231" t="s">
        <v>61</v>
      </c>
      <c r="I231" t="s">
        <v>61</v>
      </c>
      <c r="J231" t="s">
        <v>98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750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11</v>
      </c>
      <c r="AO231">
        <v>6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80</v>
      </c>
      <c r="AZ231">
        <v>14</v>
      </c>
      <c r="BA231">
        <v>12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Chiefs</v>
      </c>
      <c r="B232" t="str" cm="1">
        <f t="array" ref="B232">_xlfn.XLOOKUP(RIGHT(J232,8),TeamIdentity!C:C,TeamIdentity!A:A,NONE)</f>
        <v>Bills</v>
      </c>
      <c r="C232" t="s">
        <v>61</v>
      </c>
      <c r="D232" t="s">
        <v>61</v>
      </c>
      <c r="E232" t="s">
        <v>61</v>
      </c>
      <c r="F232" t="s">
        <v>110</v>
      </c>
      <c r="G232" t="s">
        <v>61</v>
      </c>
      <c r="H232" t="s">
        <v>61</v>
      </c>
      <c r="I232" t="s">
        <v>61</v>
      </c>
      <c r="J232" t="s">
        <v>96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12</v>
      </c>
      <c r="AO232">
        <v>6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1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Ravens</v>
      </c>
      <c r="B233" t="str" cm="1">
        <f t="array" ref="B233">_xlfn.XLOOKUP(RIGHT(J233,8),TeamIdentity!C:C,TeamIdentity!A:A,NONE)</f>
        <v>Jets</v>
      </c>
      <c r="C233" t="s">
        <v>61</v>
      </c>
      <c r="D233" t="s">
        <v>61</v>
      </c>
      <c r="E233" t="s">
        <v>61</v>
      </c>
      <c r="F233" t="s">
        <v>105</v>
      </c>
      <c r="G233" t="s">
        <v>61</v>
      </c>
      <c r="H233" t="s">
        <v>61</v>
      </c>
      <c r="I233" t="s">
        <v>61</v>
      </c>
      <c r="J233" t="s">
        <v>101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975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11</v>
      </c>
      <c r="AO233">
        <v>6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9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Seahawks</v>
      </c>
      <c r="B234" t="str" cm="1">
        <f t="array" ref="B234">_xlfn.XLOOKUP(RIGHT(J234,8),TeamIdentity!C:C,TeamIdentity!A:A,NONE)</f>
        <v>Commanders</v>
      </c>
      <c r="C234" t="s">
        <v>61</v>
      </c>
      <c r="D234" t="s">
        <v>61</v>
      </c>
      <c r="E234" t="s">
        <v>61</v>
      </c>
      <c r="F234" t="s">
        <v>81</v>
      </c>
      <c r="G234" t="s">
        <v>61</v>
      </c>
      <c r="H234" t="s">
        <v>61</v>
      </c>
      <c r="I234" t="s">
        <v>61</v>
      </c>
      <c r="J234" t="s">
        <v>93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965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12</v>
      </c>
      <c r="AO234">
        <v>6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70</v>
      </c>
      <c r="AZ234">
        <v>14</v>
      </c>
      <c r="BA234">
        <v>7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Saints</v>
      </c>
      <c r="B235" t="str" cm="1">
        <f t="array" ref="B235">_xlfn.XLOOKUP(RIGHT(J235,8),TeamIdentity!C:C,TeamIdentity!A:A,NONE)</f>
        <v>Rams</v>
      </c>
      <c r="C235" t="s">
        <v>61</v>
      </c>
      <c r="D235" t="s">
        <v>61</v>
      </c>
      <c r="E235" t="s">
        <v>61</v>
      </c>
      <c r="F235" t="s">
        <v>109</v>
      </c>
      <c r="G235" t="s">
        <v>61</v>
      </c>
      <c r="H235" t="s">
        <v>61</v>
      </c>
      <c r="I235" t="s">
        <v>61</v>
      </c>
      <c r="J235" t="s">
        <v>107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11</v>
      </c>
      <c r="AO235">
        <v>6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4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Cowboys</v>
      </c>
      <c r="B236" t="str" cm="1">
        <f t="array" ref="B236">_xlfn.XLOOKUP(RIGHT(J236,8),TeamIdentity!C:C,TeamIdentity!A:A,NONE)</f>
        <v>49ers</v>
      </c>
      <c r="C236" t="s">
        <v>61</v>
      </c>
      <c r="D236" t="s">
        <v>61</v>
      </c>
      <c r="E236" t="s">
        <v>61</v>
      </c>
      <c r="F236" t="s">
        <v>103</v>
      </c>
      <c r="G236" t="s">
        <v>61</v>
      </c>
      <c r="H236" t="s">
        <v>61</v>
      </c>
      <c r="I236" t="s">
        <v>61</v>
      </c>
      <c r="J236" t="s">
        <v>112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780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13</v>
      </c>
      <c r="AO236">
        <v>6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2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Panthers</v>
      </c>
      <c r="B237" t="str" cm="1">
        <f t="array" ref="B237">_xlfn.XLOOKUP(RIGHT(J237,8),TeamIdentity!C:C,TeamIdentity!A:A,NONE)</f>
        <v>Texans</v>
      </c>
      <c r="C237" t="s">
        <v>61</v>
      </c>
      <c r="D237" t="s">
        <v>61</v>
      </c>
      <c r="E237" t="s">
        <v>61</v>
      </c>
      <c r="F237" t="s">
        <v>100</v>
      </c>
      <c r="G237" t="s">
        <v>61</v>
      </c>
      <c r="H237" t="s">
        <v>61</v>
      </c>
      <c r="I237" t="s">
        <v>61</v>
      </c>
      <c r="J237" t="s">
        <v>79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1220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12</v>
      </c>
      <c r="AO237">
        <v>6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11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Browns</v>
      </c>
      <c r="B238" t="str" cm="1">
        <f t="array" ref="B238">_xlfn.XLOOKUP(RIGHT(J238,8),TeamIdentity!C:C,TeamIdentity!A:A,NONE)</f>
        <v>Patriots</v>
      </c>
      <c r="C238" t="s">
        <v>61</v>
      </c>
      <c r="D238" t="s">
        <v>61</v>
      </c>
      <c r="E238" t="s">
        <v>61</v>
      </c>
      <c r="F238" t="s">
        <v>92</v>
      </c>
      <c r="G238" t="s">
        <v>61</v>
      </c>
      <c r="H238" t="s">
        <v>61</v>
      </c>
      <c r="I238" t="s">
        <v>61</v>
      </c>
      <c r="J238" t="s">
        <v>78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780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11</v>
      </c>
      <c r="AO238">
        <v>6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5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Falcons</v>
      </c>
      <c r="B239" t="str" cm="1">
        <f t="array" ref="B239">_xlfn.XLOOKUP(RIGHT(J239,8),TeamIdentity!C:C,TeamIdentity!A:A,NONE)</f>
        <v>Buccaneers</v>
      </c>
      <c r="C239" t="s">
        <v>61</v>
      </c>
      <c r="D239" t="s">
        <v>61</v>
      </c>
      <c r="E239" t="s">
        <v>61</v>
      </c>
      <c r="F239" t="s">
        <v>89</v>
      </c>
      <c r="G239" t="s">
        <v>61</v>
      </c>
      <c r="H239" t="s">
        <v>61</v>
      </c>
      <c r="I239" t="s">
        <v>61</v>
      </c>
      <c r="J239" t="s">
        <v>90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1230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12</v>
      </c>
      <c r="AO239">
        <v>6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75</v>
      </c>
      <c r="AZ239">
        <v>14</v>
      </c>
      <c r="BA239">
        <v>12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49ers</v>
      </c>
      <c r="B240" t="str" cm="1">
        <f t="array" ref="B240">_xlfn.XLOOKUP(RIGHT(J240,8),TeamIdentity!C:C,TeamIdentity!A:A,NONE)</f>
        <v>Colts</v>
      </c>
      <c r="C240" t="s">
        <v>61</v>
      </c>
      <c r="D240" t="s">
        <v>61</v>
      </c>
      <c r="E240" t="s">
        <v>61</v>
      </c>
      <c r="F240" t="s">
        <v>112</v>
      </c>
      <c r="G240" t="s">
        <v>61</v>
      </c>
      <c r="H240" t="s">
        <v>61</v>
      </c>
      <c r="I240" t="s">
        <v>61</v>
      </c>
      <c r="J240" t="s">
        <v>97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975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12</v>
      </c>
      <c r="AO240">
        <v>6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9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Rams</v>
      </c>
      <c r="B241" t="str" cm="1">
        <f t="array" ref="B241">_xlfn.XLOOKUP(RIGHT(J241,8),TeamIdentity!C:C,TeamIdentity!A:A,NONE)</f>
        <v>Jaguars</v>
      </c>
      <c r="C241" t="s">
        <v>61</v>
      </c>
      <c r="D241" t="s">
        <v>61</v>
      </c>
      <c r="E241" t="s">
        <v>61</v>
      </c>
      <c r="F241" t="s">
        <v>107</v>
      </c>
      <c r="G241" t="s">
        <v>61</v>
      </c>
      <c r="H241" t="s">
        <v>61</v>
      </c>
      <c r="I241" t="s">
        <v>61</v>
      </c>
      <c r="J241" t="s">
        <v>104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975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14</v>
      </c>
      <c r="AO241">
        <v>6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9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Chargers</v>
      </c>
      <c r="B242" t="str" cm="1">
        <f t="array" ref="B242">_xlfn.XLOOKUP(RIGHT(J242,8),TeamIdentity!C:C,TeamIdentity!A:A,NONE)</f>
        <v>Chiefs</v>
      </c>
      <c r="C242" t="s">
        <v>61</v>
      </c>
      <c r="D242" t="s">
        <v>61</v>
      </c>
      <c r="E242" t="s">
        <v>61</v>
      </c>
      <c r="F242" t="s">
        <v>108</v>
      </c>
      <c r="G242" t="s">
        <v>61</v>
      </c>
      <c r="H242" t="s">
        <v>61</v>
      </c>
      <c r="I242" t="s">
        <v>61</v>
      </c>
      <c r="J242" t="s">
        <v>110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965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10</v>
      </c>
      <c r="AO242">
        <v>6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70</v>
      </c>
      <c r="AZ242">
        <v>14</v>
      </c>
      <c r="BA242">
        <v>9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Vikings</v>
      </c>
      <c r="B243" t="str" cm="1">
        <f t="array" ref="B243">_xlfn.XLOOKUP(RIGHT(J243,8),TeamIdentity!C:C,TeamIdentity!A:A,NONE)</f>
        <v>Commanders</v>
      </c>
      <c r="C243" t="s">
        <v>61</v>
      </c>
      <c r="D243" t="s">
        <v>61</v>
      </c>
      <c r="E243" t="s">
        <v>61</v>
      </c>
      <c r="F243" t="s">
        <v>82</v>
      </c>
      <c r="G243" t="s">
        <v>61</v>
      </c>
      <c r="H243" t="s">
        <v>61</v>
      </c>
      <c r="I243" t="s">
        <v>61</v>
      </c>
      <c r="J243" t="s">
        <v>93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13</v>
      </c>
      <c r="AO243">
        <v>6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3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Titans</v>
      </c>
      <c r="B244" t="str" cm="1">
        <f t="array" ref="B244">_xlfn.XLOOKUP(RIGHT(J244,8),TeamIdentity!C:C,TeamIdentity!A:A,NONE)</f>
        <v>Texans</v>
      </c>
      <c r="C244" t="s">
        <v>61</v>
      </c>
      <c r="D244" t="s">
        <v>61</v>
      </c>
      <c r="E244" t="s">
        <v>61</v>
      </c>
      <c r="F244" t="s">
        <v>99</v>
      </c>
      <c r="G244" t="s">
        <v>61</v>
      </c>
      <c r="H244" t="s">
        <v>61</v>
      </c>
      <c r="I244" t="s">
        <v>61</v>
      </c>
      <c r="J244" t="s">
        <v>79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1230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14</v>
      </c>
      <c r="AO244">
        <v>6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75</v>
      </c>
      <c r="AZ244">
        <v>14</v>
      </c>
      <c r="BA244">
        <v>14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Colts</v>
      </c>
      <c r="B245" t="str" cm="1">
        <f t="array" ref="B245">_xlfn.XLOOKUP(RIGHT(J245,8),TeamIdentity!C:C,TeamIdentity!A:A,NONE)</f>
        <v>Steelers</v>
      </c>
      <c r="C245" t="s">
        <v>61</v>
      </c>
      <c r="D245" t="s">
        <v>61</v>
      </c>
      <c r="E245" t="s">
        <v>61</v>
      </c>
      <c r="F245" t="s">
        <v>97</v>
      </c>
      <c r="G245" t="s">
        <v>61</v>
      </c>
      <c r="H245" t="s">
        <v>61</v>
      </c>
      <c r="I245" t="s">
        <v>61</v>
      </c>
      <c r="J245" t="s">
        <v>91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780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11</v>
      </c>
      <c r="AO245">
        <v>6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70</v>
      </c>
      <c r="AZ245">
        <v>14</v>
      </c>
      <c r="BA245">
        <v>6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Broncos</v>
      </c>
      <c r="B246" t="str" cm="1">
        <f t="array" ref="B246">_xlfn.XLOOKUP(RIGHT(J246,8),TeamIdentity!C:C,TeamIdentity!A:A,NONE)</f>
        <v>Chargers</v>
      </c>
      <c r="C246" t="s">
        <v>61</v>
      </c>
      <c r="D246" t="s">
        <v>61</v>
      </c>
      <c r="E246" t="s">
        <v>61</v>
      </c>
      <c r="F246" t="s">
        <v>95</v>
      </c>
      <c r="G246" t="s">
        <v>61</v>
      </c>
      <c r="H246" t="s">
        <v>61</v>
      </c>
      <c r="I246" t="s">
        <v>61</v>
      </c>
      <c r="J246" t="s">
        <v>108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975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12</v>
      </c>
      <c r="AO246">
        <v>6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10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Browns</v>
      </c>
      <c r="B247" t="str" cm="1">
        <f t="array" ref="B247">_xlfn.XLOOKUP(RIGHT(J247,8),TeamIdentity!C:C,TeamIdentity!A:A,NONE)</f>
        <v>Colts</v>
      </c>
      <c r="C247" t="s">
        <v>61</v>
      </c>
      <c r="D247" t="s">
        <v>61</v>
      </c>
      <c r="E247" t="s">
        <v>61</v>
      </c>
      <c r="F247" t="s">
        <v>92</v>
      </c>
      <c r="G247" t="s">
        <v>61</v>
      </c>
      <c r="H247" t="s">
        <v>61</v>
      </c>
      <c r="I247" t="s">
        <v>61</v>
      </c>
      <c r="J247" t="s">
        <v>97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13</v>
      </c>
      <c r="AO247">
        <v>6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4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Vikings</v>
      </c>
      <c r="B248" t="str" cm="1">
        <f t="array" ref="B248">_xlfn.XLOOKUP(RIGHT(J248,8),TeamIdentity!C:C,TeamIdentity!A:A,NONE)</f>
        <v>Browns</v>
      </c>
      <c r="C248" t="s">
        <v>61</v>
      </c>
      <c r="D248" t="s">
        <v>61</v>
      </c>
      <c r="E248" t="s">
        <v>61</v>
      </c>
      <c r="F248" t="s">
        <v>82</v>
      </c>
      <c r="G248" t="s">
        <v>61</v>
      </c>
      <c r="H248" t="s">
        <v>61</v>
      </c>
      <c r="I248" t="s">
        <v>61</v>
      </c>
      <c r="J248" t="s">
        <v>92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780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14</v>
      </c>
      <c r="AO248">
        <v>6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Ravens</v>
      </c>
      <c r="B249" t="str" cm="1">
        <f t="array" ref="B249">_xlfn.XLOOKUP(RIGHT(J249,8),TeamIdentity!C:C,TeamIdentity!A:A,NONE)</f>
        <v>Jaguars</v>
      </c>
      <c r="C249" t="s">
        <v>61</v>
      </c>
      <c r="D249" t="s">
        <v>61</v>
      </c>
      <c r="E249" t="s">
        <v>61</v>
      </c>
      <c r="F249" t="s">
        <v>105</v>
      </c>
      <c r="G249" t="s">
        <v>61</v>
      </c>
      <c r="H249" t="s">
        <v>61</v>
      </c>
      <c r="I249" t="s">
        <v>61</v>
      </c>
      <c r="J249" t="s">
        <v>104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12</v>
      </c>
      <c r="AO249">
        <v>6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2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Jets</v>
      </c>
      <c r="B250" t="str" cm="1">
        <f t="array" ref="B250">_xlfn.XLOOKUP(RIGHT(J250,8),TeamIdentity!C:C,TeamIdentity!A:A,NONE)</f>
        <v>Bills</v>
      </c>
      <c r="C250" t="s">
        <v>61</v>
      </c>
      <c r="D250" t="s">
        <v>61</v>
      </c>
      <c r="E250" t="s">
        <v>61</v>
      </c>
      <c r="F250" t="s">
        <v>101</v>
      </c>
      <c r="G250" t="s">
        <v>61</v>
      </c>
      <c r="H250" t="s">
        <v>61</v>
      </c>
      <c r="I250" t="s">
        <v>61</v>
      </c>
      <c r="J250" t="s">
        <v>96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13</v>
      </c>
      <c r="AO250">
        <v>6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5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Packers</v>
      </c>
      <c r="B251" t="str" cm="1">
        <f t="array" ref="B251">_xlfn.XLOOKUP(RIGHT(J251,8),TeamIdentity!C:C,TeamIdentity!A:A,NONE)</f>
        <v>Bears</v>
      </c>
      <c r="C251" t="s">
        <v>61</v>
      </c>
      <c r="D251" t="s">
        <v>61</v>
      </c>
      <c r="E251" t="s">
        <v>61</v>
      </c>
      <c r="F251" t="s">
        <v>84</v>
      </c>
      <c r="G251" t="s">
        <v>61</v>
      </c>
      <c r="H251" t="s">
        <v>61</v>
      </c>
      <c r="I251" t="s">
        <v>61</v>
      </c>
      <c r="J251" t="s">
        <v>98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1220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13</v>
      </c>
      <c r="AO251">
        <v>6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11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Titans</v>
      </c>
      <c r="B252" t="str" cm="1">
        <f t="array" ref="B252">_xlfn.XLOOKUP(RIGHT(J252,8),TeamIdentity!C:C,TeamIdentity!A:A,NONE)</f>
        <v>Chargers</v>
      </c>
      <c r="C252" t="s">
        <v>61</v>
      </c>
      <c r="D252" t="s">
        <v>61</v>
      </c>
      <c r="E252" t="s">
        <v>61</v>
      </c>
      <c r="F252" t="s">
        <v>99</v>
      </c>
      <c r="G252" t="s">
        <v>61</v>
      </c>
      <c r="H252" t="s">
        <v>61</v>
      </c>
      <c r="I252" t="s">
        <v>61</v>
      </c>
      <c r="J252" t="s">
        <v>108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1220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113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15</v>
      </c>
      <c r="AO252">
        <v>6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70</v>
      </c>
      <c r="AZ252">
        <v>14</v>
      </c>
      <c r="BA252">
        <v>13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Raiders</v>
      </c>
      <c r="B253" t="str" cm="1">
        <f t="array" ref="B253">_xlfn.XLOOKUP(RIGHT(J253,8),TeamIdentity!C:C,TeamIdentity!A:A,NONE)</f>
        <v>Chargers</v>
      </c>
      <c r="C253" t="s">
        <v>61</v>
      </c>
      <c r="D253" t="s">
        <v>61</v>
      </c>
      <c r="E253" t="s">
        <v>61</v>
      </c>
      <c r="F253" t="s">
        <v>111</v>
      </c>
      <c r="G253" t="s">
        <v>61</v>
      </c>
      <c r="H253" t="s">
        <v>61</v>
      </c>
      <c r="I253" t="s">
        <v>61</v>
      </c>
      <c r="J253" t="s">
        <v>108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965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13</v>
      </c>
      <c r="AO253">
        <v>6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70</v>
      </c>
      <c r="AZ253">
        <v>14</v>
      </c>
      <c r="BA253">
        <v>7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Packers</v>
      </c>
      <c r="B254" t="str" cm="1">
        <f t="array" ref="B254">_xlfn.XLOOKUP(RIGHT(J254,8),TeamIdentity!C:C,TeamIdentity!A:A,NONE)</f>
        <v>Eagles</v>
      </c>
      <c r="C254" t="s">
        <v>61</v>
      </c>
      <c r="D254" t="s">
        <v>61</v>
      </c>
      <c r="E254" t="s">
        <v>61</v>
      </c>
      <c r="F254" t="s">
        <v>84</v>
      </c>
      <c r="G254" t="s">
        <v>61</v>
      </c>
      <c r="H254" t="s">
        <v>61</v>
      </c>
      <c r="I254" t="s">
        <v>61</v>
      </c>
      <c r="J254" t="s">
        <v>106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12</v>
      </c>
      <c r="AO254">
        <v>6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3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Lions</v>
      </c>
      <c r="B255" t="str" cm="1">
        <f t="array" ref="B255">_xlfn.XLOOKUP(RIGHT(J255,8),TeamIdentity!C:C,TeamIdentity!A:A,NONE)</f>
        <v>Bengals</v>
      </c>
      <c r="C255" t="s">
        <v>61</v>
      </c>
      <c r="D255" t="s">
        <v>61</v>
      </c>
      <c r="E255" t="s">
        <v>61</v>
      </c>
      <c r="F255" t="s">
        <v>86</v>
      </c>
      <c r="G255" t="s">
        <v>61</v>
      </c>
      <c r="H255" t="s">
        <v>61</v>
      </c>
      <c r="I255" t="s">
        <v>61</v>
      </c>
      <c r="J255" t="s">
        <v>83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1230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13</v>
      </c>
      <c r="AO255">
        <v>6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75</v>
      </c>
      <c r="AZ255">
        <v>14</v>
      </c>
      <c r="BA255">
        <v>12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Dolphins</v>
      </c>
      <c r="B256" t="str" cm="1">
        <f t="array" ref="B256">_xlfn.XLOOKUP(RIGHT(J256,8),TeamIdentity!C:C,TeamIdentity!A:A,NONE)</f>
        <v>Bills</v>
      </c>
      <c r="C256" t="s">
        <v>61</v>
      </c>
      <c r="D256" t="s">
        <v>61</v>
      </c>
      <c r="E256" t="s">
        <v>61</v>
      </c>
      <c r="F256" t="s">
        <v>88</v>
      </c>
      <c r="G256" t="s">
        <v>61</v>
      </c>
      <c r="H256" t="s">
        <v>61</v>
      </c>
      <c r="I256" t="s">
        <v>61</v>
      </c>
      <c r="J256" t="s">
        <v>96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1230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113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15</v>
      </c>
      <c r="AO256">
        <v>6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75</v>
      </c>
      <c r="AZ256">
        <v>14</v>
      </c>
      <c r="BA256">
        <v>14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Panthers</v>
      </c>
      <c r="B257" t="str" cm="1">
        <f t="array" ref="B257">_xlfn.XLOOKUP(RIGHT(J257,8),TeamIdentity!C:C,TeamIdentity!A:A,NONE)</f>
        <v>Packers</v>
      </c>
      <c r="C257" t="s">
        <v>61</v>
      </c>
      <c r="D257" t="s">
        <v>61</v>
      </c>
      <c r="E257" t="s">
        <v>61</v>
      </c>
      <c r="F257" t="s">
        <v>100</v>
      </c>
      <c r="G257" t="s">
        <v>61</v>
      </c>
      <c r="H257" t="s">
        <v>61</v>
      </c>
      <c r="I257" t="s">
        <v>61</v>
      </c>
      <c r="J257" t="s">
        <v>84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780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14</v>
      </c>
      <c r="AO257">
        <v>6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Steelers</v>
      </c>
      <c r="B258" t="str" cm="1">
        <f t="array" ref="B258">_xlfn.XLOOKUP(RIGHT(J258,8),TeamIdentity!C:C,TeamIdentity!A:A,NONE)</f>
        <v>Lions</v>
      </c>
      <c r="C258" t="s">
        <v>61</v>
      </c>
      <c r="D258" t="s">
        <v>61</v>
      </c>
      <c r="E258" t="s">
        <v>61</v>
      </c>
      <c r="F258" t="s">
        <v>91</v>
      </c>
      <c r="G258" t="s">
        <v>61</v>
      </c>
      <c r="H258" t="s">
        <v>61</v>
      </c>
      <c r="I258" t="s">
        <v>61</v>
      </c>
      <c r="J258" t="s">
        <v>86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14</v>
      </c>
      <c r="AO258">
        <v>6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2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Texans</v>
      </c>
      <c r="B259" t="str" cm="1">
        <f t="array" ref="B259">_xlfn.XLOOKUP(RIGHT(J259,8),TeamIdentity!C:C,TeamIdentity!A:A,NONE)</f>
        <v>Colts</v>
      </c>
      <c r="C259" t="s">
        <v>61</v>
      </c>
      <c r="D259" t="s">
        <v>61</v>
      </c>
      <c r="E259" t="s">
        <v>61</v>
      </c>
      <c r="F259" t="s">
        <v>79</v>
      </c>
      <c r="G259" t="s">
        <v>61</v>
      </c>
      <c r="H259" t="s">
        <v>61</v>
      </c>
      <c r="I259" t="s">
        <v>61</v>
      </c>
      <c r="J259" t="s">
        <v>97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780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15</v>
      </c>
      <c r="AO259">
        <v>6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Colts</v>
      </c>
      <c r="B260" t="str" cm="1">
        <f t="array" ref="B260">_xlfn.XLOOKUP(RIGHT(J260,8),TeamIdentity!C:C,TeamIdentity!A:A,NONE)</f>
        <v>Ravens</v>
      </c>
      <c r="C260" t="s">
        <v>61</v>
      </c>
      <c r="D260" t="s">
        <v>61</v>
      </c>
      <c r="E260" t="s">
        <v>61</v>
      </c>
      <c r="F260" t="s">
        <v>97</v>
      </c>
      <c r="G260" t="s">
        <v>61</v>
      </c>
      <c r="H260" t="s">
        <v>61</v>
      </c>
      <c r="I260" t="s">
        <v>61</v>
      </c>
      <c r="J260" t="s">
        <v>105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14</v>
      </c>
      <c r="AO260">
        <v>6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3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Bears</v>
      </c>
      <c r="B261" t="str" cm="1">
        <f t="array" ref="B261">_xlfn.XLOOKUP(RIGHT(J261,8),TeamIdentity!C:C,TeamIdentity!A:A,NONE)</f>
        <v>Saints</v>
      </c>
      <c r="C261" t="s">
        <v>61</v>
      </c>
      <c r="D261" t="s">
        <v>61</v>
      </c>
      <c r="E261" t="s">
        <v>61</v>
      </c>
      <c r="F261" t="s">
        <v>98</v>
      </c>
      <c r="G261" t="s">
        <v>61</v>
      </c>
      <c r="H261" t="s">
        <v>61</v>
      </c>
      <c r="I261" t="s">
        <v>61</v>
      </c>
      <c r="J261" t="s">
        <v>109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12</v>
      </c>
      <c r="AO261">
        <v>6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4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Cardinals</v>
      </c>
      <c r="B262" t="str" cm="1">
        <f t="array" ref="B262">_xlfn.XLOOKUP(RIGHT(J262,8),TeamIdentity!C:C,TeamIdentity!A:A,NONE)</f>
        <v>Rams</v>
      </c>
      <c r="C262" t="s">
        <v>61</v>
      </c>
      <c r="D262" t="s">
        <v>61</v>
      </c>
      <c r="E262" t="s">
        <v>61</v>
      </c>
      <c r="F262" t="s">
        <v>94</v>
      </c>
      <c r="G262" t="s">
        <v>61</v>
      </c>
      <c r="H262" t="s">
        <v>61</v>
      </c>
      <c r="I262" t="s">
        <v>61</v>
      </c>
      <c r="J262" t="s">
        <v>107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975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13</v>
      </c>
      <c r="AO262">
        <v>6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70</v>
      </c>
      <c r="AZ262">
        <v>14</v>
      </c>
      <c r="BA262">
        <v>10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Seahawks</v>
      </c>
      <c r="B263" t="str" cm="1">
        <f t="array" ref="B263">_xlfn.XLOOKUP(RIGHT(J263,8),TeamIdentity!C:C,TeamIdentity!A:A,NONE)</f>
        <v>Cardinals</v>
      </c>
      <c r="C263" t="s">
        <v>61</v>
      </c>
      <c r="D263" t="s">
        <v>61</v>
      </c>
      <c r="E263" t="s">
        <v>61</v>
      </c>
      <c r="F263" t="s">
        <v>81</v>
      </c>
      <c r="G263" t="s">
        <v>61</v>
      </c>
      <c r="H263" t="s">
        <v>61</v>
      </c>
      <c r="I263" t="s">
        <v>61</v>
      </c>
      <c r="J263" t="s">
        <v>94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975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14</v>
      </c>
      <c r="AO263">
        <v>6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10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Saints</v>
      </c>
      <c r="B264" t="str" cm="1">
        <f t="array" ref="B264">_xlfn.XLOOKUP(RIGHT(J264,8),TeamIdentity!C:C,TeamIdentity!A:A,NONE)</f>
        <v>Buccaneers</v>
      </c>
      <c r="C264" t="s">
        <v>61</v>
      </c>
      <c r="D264" t="s">
        <v>61</v>
      </c>
      <c r="E264" t="s">
        <v>61</v>
      </c>
      <c r="F264" t="s">
        <v>109</v>
      </c>
      <c r="G264" t="s">
        <v>61</v>
      </c>
      <c r="H264" t="s">
        <v>61</v>
      </c>
      <c r="I264" t="s">
        <v>61</v>
      </c>
      <c r="J264" t="s">
        <v>90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14</v>
      </c>
      <c r="AO264">
        <v>6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4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Texans</v>
      </c>
      <c r="B265" t="str" cm="1">
        <f t="array" ref="B265">_xlfn.XLOOKUP(RIGHT(J265,8),TeamIdentity!C:C,TeamIdentity!A:A,NONE)</f>
        <v>Steelers</v>
      </c>
      <c r="C265" t="s">
        <v>61</v>
      </c>
      <c r="D265" t="s">
        <v>61</v>
      </c>
      <c r="E265" t="s">
        <v>61</v>
      </c>
      <c r="F265" t="s">
        <v>79</v>
      </c>
      <c r="G265" t="s">
        <v>61</v>
      </c>
      <c r="H265" t="s">
        <v>61</v>
      </c>
      <c r="I265" t="s">
        <v>61</v>
      </c>
      <c r="J265" t="s">
        <v>91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965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13</v>
      </c>
      <c r="AO265">
        <v>6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8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Chargers</v>
      </c>
      <c r="B266" t="str" cm="1">
        <f t="array" ref="B266">_xlfn.XLOOKUP(RIGHT(J266,8),TeamIdentity!C:C,TeamIdentity!A:A,NONE)</f>
        <v>Eagles</v>
      </c>
      <c r="C266" t="s">
        <v>61</v>
      </c>
      <c r="D266" t="s">
        <v>61</v>
      </c>
      <c r="E266" t="s">
        <v>61</v>
      </c>
      <c r="F266" t="s">
        <v>108</v>
      </c>
      <c r="G266" t="s">
        <v>61</v>
      </c>
      <c r="H266" t="s">
        <v>61</v>
      </c>
      <c r="I266" t="s">
        <v>61</v>
      </c>
      <c r="J266" t="s">
        <v>106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975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14</v>
      </c>
      <c r="AO266">
        <v>6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70</v>
      </c>
      <c r="AZ266">
        <v>14</v>
      </c>
      <c r="BA266">
        <v>11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Buccaneers</v>
      </c>
      <c r="B267" t="str" cm="1">
        <f t="array" ref="B267">_xlfn.XLOOKUP(RIGHT(J267,8),TeamIdentity!C:C,TeamIdentity!A:A,NONE)</f>
        <v>Bears</v>
      </c>
      <c r="C267" t="s">
        <v>61</v>
      </c>
      <c r="D267" t="s">
        <v>61</v>
      </c>
      <c r="E267" t="s">
        <v>61</v>
      </c>
      <c r="F267" t="s">
        <v>90</v>
      </c>
      <c r="G267" t="s">
        <v>61</v>
      </c>
      <c r="H267" t="s">
        <v>61</v>
      </c>
      <c r="I267" t="s">
        <v>61</v>
      </c>
      <c r="J267" t="s">
        <v>98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780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15</v>
      </c>
      <c r="AO267">
        <v>6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1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Vikings</v>
      </c>
      <c r="B268" t="str" cm="1">
        <f t="array" ref="B268">_xlfn.XLOOKUP(RIGHT(J268,8),TeamIdentity!C:C,TeamIdentity!A:A,NONE)</f>
        <v>Lions</v>
      </c>
      <c r="C268" t="s">
        <v>61</v>
      </c>
      <c r="D268" t="s">
        <v>61</v>
      </c>
      <c r="E268" t="s">
        <v>61</v>
      </c>
      <c r="F268" t="s">
        <v>82</v>
      </c>
      <c r="G268" t="s">
        <v>61</v>
      </c>
      <c r="H268" t="s">
        <v>61</v>
      </c>
      <c r="I268" t="s">
        <v>61</v>
      </c>
      <c r="J268" t="s">
        <v>86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12</v>
      </c>
      <c r="AO268">
        <v>6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5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Giants</v>
      </c>
      <c r="B269" t="str" cm="1">
        <f t="array" ref="B269">_xlfn.XLOOKUP(RIGHT(J269,8),TeamIdentity!C:C,TeamIdentity!A:A,NONE)</f>
        <v>Cowboys</v>
      </c>
      <c r="C269" t="s">
        <v>61</v>
      </c>
      <c r="D269" t="s">
        <v>61</v>
      </c>
      <c r="E269" t="s">
        <v>61</v>
      </c>
      <c r="F269" t="s">
        <v>87</v>
      </c>
      <c r="G269" t="s">
        <v>61</v>
      </c>
      <c r="H269" t="s">
        <v>61</v>
      </c>
      <c r="I269" t="s">
        <v>61</v>
      </c>
      <c r="J269" t="s">
        <v>103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780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12</v>
      </c>
      <c r="AO269">
        <v>6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6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Commanders</v>
      </c>
      <c r="B270" t="str" cm="1">
        <f t="array" ref="B270">_xlfn.XLOOKUP(RIGHT(J270,8),TeamIdentity!C:C,TeamIdentity!A:A,NONE)</f>
        <v>Chargers</v>
      </c>
      <c r="C270" t="s">
        <v>61</v>
      </c>
      <c r="D270" t="s">
        <v>61</v>
      </c>
      <c r="E270" t="s">
        <v>61</v>
      </c>
      <c r="F270" t="s">
        <v>93</v>
      </c>
      <c r="G270" t="s">
        <v>61</v>
      </c>
      <c r="H270" t="s">
        <v>61</v>
      </c>
      <c r="I270" t="s">
        <v>61</v>
      </c>
      <c r="J270" t="s">
        <v>108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780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113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16</v>
      </c>
      <c r="AO270">
        <v>6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70</v>
      </c>
      <c r="AZ270">
        <v>14</v>
      </c>
      <c r="BA270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Ravens</v>
      </c>
      <c r="B271" t="str" cm="1">
        <f t="array" ref="B271">_xlfn.XLOOKUP(RIGHT(J271,8),TeamIdentity!C:C,TeamIdentity!A:A,NONE)</f>
        <v>Titans</v>
      </c>
      <c r="C271" t="s">
        <v>61</v>
      </c>
      <c r="D271" t="s">
        <v>61</v>
      </c>
      <c r="E271" t="s">
        <v>61</v>
      </c>
      <c r="F271" t="s">
        <v>105</v>
      </c>
      <c r="G271" t="s">
        <v>61</v>
      </c>
      <c r="H271" t="s">
        <v>61</v>
      </c>
      <c r="I271" t="s">
        <v>61</v>
      </c>
      <c r="J271" t="s">
        <v>99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1220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13</v>
      </c>
      <c r="AO271">
        <v>6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80</v>
      </c>
      <c r="AZ271">
        <v>14</v>
      </c>
      <c r="BA271">
        <v>13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49ers</v>
      </c>
      <c r="B272" t="str" cm="1">
        <f t="array" ref="B272">_xlfn.XLOOKUP(RIGHT(J272,8),TeamIdentity!C:C,TeamIdentity!A:A,NONE)</f>
        <v>Giants</v>
      </c>
      <c r="C272" t="s">
        <v>61</v>
      </c>
      <c r="D272" t="s">
        <v>61</v>
      </c>
      <c r="E272" t="s">
        <v>61</v>
      </c>
      <c r="F272" t="s">
        <v>112</v>
      </c>
      <c r="G272" t="s">
        <v>61</v>
      </c>
      <c r="H272" t="s">
        <v>61</v>
      </c>
      <c r="I272" t="s">
        <v>61</v>
      </c>
      <c r="J272" t="s">
        <v>87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965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14</v>
      </c>
      <c r="AO272">
        <v>6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8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Jets</v>
      </c>
      <c r="B273" t="str" cm="1">
        <f t="array" ref="B273">_xlfn.XLOOKUP(RIGHT(J273,8),TeamIdentity!C:C,TeamIdentity!A:A,NONE)</f>
        <v>Saints</v>
      </c>
      <c r="C273" t="s">
        <v>61</v>
      </c>
      <c r="D273" t="s">
        <v>61</v>
      </c>
      <c r="E273" t="s">
        <v>61</v>
      </c>
      <c r="F273" t="s">
        <v>101</v>
      </c>
      <c r="G273" t="s">
        <v>61</v>
      </c>
      <c r="H273" t="s">
        <v>61</v>
      </c>
      <c r="I273" t="s">
        <v>61</v>
      </c>
      <c r="J273" t="s">
        <v>109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780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113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16</v>
      </c>
      <c r="AO273">
        <v>6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70</v>
      </c>
      <c r="AZ273">
        <v>14</v>
      </c>
      <c r="BA273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Patriots</v>
      </c>
      <c r="B274" t="str" cm="1">
        <f t="array" ref="B274">_xlfn.XLOOKUP(RIGHT(J274,8),TeamIdentity!C:C,TeamIdentity!A:A,NONE)</f>
        <v>Raiders</v>
      </c>
      <c r="C274" t="s">
        <v>61</v>
      </c>
      <c r="D274" t="s">
        <v>61</v>
      </c>
      <c r="E274" t="s">
        <v>61</v>
      </c>
      <c r="F274" t="s">
        <v>78</v>
      </c>
      <c r="G274" t="s">
        <v>61</v>
      </c>
      <c r="H274" t="s">
        <v>61</v>
      </c>
      <c r="I274" t="s">
        <v>61</v>
      </c>
      <c r="J274" t="s">
        <v>111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14</v>
      </c>
      <c r="AO274">
        <v>6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5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Rams</v>
      </c>
      <c r="B275" t="str" cm="1">
        <f t="array" ref="B275">_xlfn.XLOOKUP(RIGHT(J275,8),TeamIdentity!C:C,TeamIdentity!A:A,NONE)</f>
        <v>Vikings</v>
      </c>
      <c r="C275" t="s">
        <v>61</v>
      </c>
      <c r="D275" t="s">
        <v>61</v>
      </c>
      <c r="E275" t="s">
        <v>61</v>
      </c>
      <c r="F275" t="s">
        <v>107</v>
      </c>
      <c r="G275" t="s">
        <v>61</v>
      </c>
      <c r="H275" t="s">
        <v>61</v>
      </c>
      <c r="I275" t="s">
        <v>61</v>
      </c>
      <c r="J275" t="s">
        <v>82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975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15</v>
      </c>
      <c r="AO275">
        <v>6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49ers</v>
      </c>
      <c r="B276" t="str" cm="1">
        <f t="array" ref="B276">_xlfn.XLOOKUP(RIGHT(J276,8),TeamIdentity!C:C,TeamIdentity!A:A,NONE)</f>
        <v>Seahawks</v>
      </c>
      <c r="C276" t="s">
        <v>61</v>
      </c>
      <c r="D276" t="s">
        <v>61</v>
      </c>
      <c r="E276" t="s">
        <v>61</v>
      </c>
      <c r="F276" t="s">
        <v>112</v>
      </c>
      <c r="G276" t="s">
        <v>61</v>
      </c>
      <c r="H276" t="s">
        <v>61</v>
      </c>
      <c r="I276" t="s">
        <v>61</v>
      </c>
      <c r="J276" t="s">
        <v>81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975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113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15</v>
      </c>
      <c r="AO276">
        <v>6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70</v>
      </c>
      <c r="AZ276">
        <v>14</v>
      </c>
      <c r="BA276">
        <v>11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Jets</v>
      </c>
      <c r="B277" t="str" cm="1">
        <f t="array" ref="B277">_xlfn.XLOOKUP(RIGHT(J277,8),TeamIdentity!C:C,TeamIdentity!A:A,NONE)</f>
        <v>Falcons</v>
      </c>
      <c r="C277" t="s">
        <v>61</v>
      </c>
      <c r="D277" t="s">
        <v>61</v>
      </c>
      <c r="E277" t="s">
        <v>61</v>
      </c>
      <c r="F277" t="s">
        <v>101</v>
      </c>
      <c r="G277" t="s">
        <v>61</v>
      </c>
      <c r="H277" t="s">
        <v>61</v>
      </c>
      <c r="I277" t="s">
        <v>61</v>
      </c>
      <c r="J277" t="s">
        <v>89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780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15</v>
      </c>
      <c r="AO277">
        <v>6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2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Raiders</v>
      </c>
      <c r="B278" t="str" cm="1">
        <f t="array" ref="B278">_xlfn.XLOOKUP(RIGHT(J278,8),TeamIdentity!C:C,TeamIdentity!A:A,NONE)</f>
        <v>Ravens</v>
      </c>
      <c r="C278" t="s">
        <v>61</v>
      </c>
      <c r="D278" t="s">
        <v>61</v>
      </c>
      <c r="E278" t="s">
        <v>61</v>
      </c>
      <c r="F278" t="s">
        <v>111</v>
      </c>
      <c r="G278" t="s">
        <v>61</v>
      </c>
      <c r="H278" t="s">
        <v>61</v>
      </c>
      <c r="I278" t="s">
        <v>61</v>
      </c>
      <c r="J278" t="s">
        <v>105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965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113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16</v>
      </c>
      <c r="AO278">
        <v>6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70</v>
      </c>
      <c r="AZ278">
        <v>14</v>
      </c>
      <c r="BA278">
        <v>8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Browns</v>
      </c>
      <c r="B279" t="str" cm="1">
        <f t="array" ref="B279">_xlfn.XLOOKUP(RIGHT(J279,8),TeamIdentity!C:C,TeamIdentity!A:A,NONE)</f>
        <v>Steelers</v>
      </c>
      <c r="C279" t="s">
        <v>61</v>
      </c>
      <c r="D279" t="s">
        <v>61</v>
      </c>
      <c r="E279" t="s">
        <v>61</v>
      </c>
      <c r="F279" t="s">
        <v>92</v>
      </c>
      <c r="G279" t="s">
        <v>61</v>
      </c>
      <c r="H279" t="s">
        <v>61</v>
      </c>
      <c r="I279" t="s">
        <v>61</v>
      </c>
      <c r="J279" t="s">
        <v>91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15</v>
      </c>
      <c r="AO279">
        <v>6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3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Dolphins</v>
      </c>
      <c r="B280" t="str" cm="1">
        <f t="array" ref="B280">_xlfn.XLOOKUP(RIGHT(J280,8),TeamIdentity!C:C,TeamIdentity!A:A,NONE)</f>
        <v>Chiefs</v>
      </c>
      <c r="C280" t="s">
        <v>61</v>
      </c>
      <c r="D280" t="s">
        <v>61</v>
      </c>
      <c r="E280" t="s">
        <v>61</v>
      </c>
      <c r="F280" t="s">
        <v>88</v>
      </c>
      <c r="G280" t="s">
        <v>61</v>
      </c>
      <c r="H280" t="s">
        <v>61</v>
      </c>
      <c r="I280" t="s">
        <v>61</v>
      </c>
      <c r="J280" t="s">
        <v>110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1220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14</v>
      </c>
      <c r="AO280">
        <v>6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13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Chiefs</v>
      </c>
      <c r="B281" t="str" cm="1">
        <f t="array" ref="B281">_xlfn.XLOOKUP(RIGHT(J281,8),TeamIdentity!C:C,TeamIdentity!A:A,NONE)</f>
        <v>Broncos</v>
      </c>
      <c r="C281" t="s">
        <v>61</v>
      </c>
      <c r="D281" t="s">
        <v>61</v>
      </c>
      <c r="E281" t="s">
        <v>61</v>
      </c>
      <c r="F281" t="s">
        <v>110</v>
      </c>
      <c r="G281" t="s">
        <v>61</v>
      </c>
      <c r="H281" t="s">
        <v>61</v>
      </c>
      <c r="I281" t="s">
        <v>61</v>
      </c>
      <c r="J281" t="s">
        <v>95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965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13</v>
      </c>
      <c r="AO281">
        <v>6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9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Dolphins</v>
      </c>
      <c r="B282" t="str" cm="1">
        <f t="array" ref="B282">_xlfn.XLOOKUP(RIGHT(J282,8),TeamIdentity!C:C,TeamIdentity!A:A,NONE)</f>
        <v>Panthers</v>
      </c>
      <c r="C282" t="s">
        <v>61</v>
      </c>
      <c r="D282" t="s">
        <v>61</v>
      </c>
      <c r="E282" t="s">
        <v>61</v>
      </c>
      <c r="F282" t="s">
        <v>88</v>
      </c>
      <c r="G282" t="s">
        <v>61</v>
      </c>
      <c r="H282" t="s">
        <v>61</v>
      </c>
      <c r="I282" t="s">
        <v>61</v>
      </c>
      <c r="J282" t="s">
        <v>100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780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13</v>
      </c>
      <c r="AO282">
        <v>6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70</v>
      </c>
      <c r="AZ282">
        <v>14</v>
      </c>
      <c r="BA282">
        <v>6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Bengals</v>
      </c>
      <c r="B283" t="str" cm="1">
        <f t="array" ref="B283">_xlfn.XLOOKUP(RIGHT(J283,8),TeamIdentity!C:C,TeamIdentity!A:A,NONE)</f>
        <v>Bears</v>
      </c>
      <c r="C283" t="s">
        <v>61</v>
      </c>
      <c r="D283" t="s">
        <v>61</v>
      </c>
      <c r="E283" t="s">
        <v>61</v>
      </c>
      <c r="F283" t="s">
        <v>83</v>
      </c>
      <c r="G283" t="s">
        <v>61</v>
      </c>
      <c r="H283" t="s">
        <v>61</v>
      </c>
      <c r="I283" t="s">
        <v>61</v>
      </c>
      <c r="J283" t="s">
        <v>98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780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14</v>
      </c>
      <c r="AO283">
        <v>6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6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Lions</v>
      </c>
      <c r="B284" t="str" cm="1">
        <f t="array" ref="B284">_xlfn.XLOOKUP(RIGHT(J284,8),TeamIdentity!C:C,TeamIdentity!A:A,NONE)</f>
        <v>Panthers</v>
      </c>
      <c r="C284" t="s">
        <v>61</v>
      </c>
      <c r="D284" t="s">
        <v>61</v>
      </c>
      <c r="E284" t="s">
        <v>61</v>
      </c>
      <c r="F284" t="s">
        <v>86</v>
      </c>
      <c r="G284" t="s">
        <v>61</v>
      </c>
      <c r="H284" t="s">
        <v>61</v>
      </c>
      <c r="I284" t="s">
        <v>61</v>
      </c>
      <c r="J284" t="s">
        <v>100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15</v>
      </c>
      <c r="AO284">
        <v>6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4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Saints</v>
      </c>
      <c r="B285" t="str" cm="1">
        <f t="array" ref="B285">_xlfn.XLOOKUP(RIGHT(J285,8),TeamIdentity!C:C,TeamIdentity!A:A,NONE)</f>
        <v>Jaguars</v>
      </c>
      <c r="C285" t="s">
        <v>61</v>
      </c>
      <c r="D285" t="s">
        <v>61</v>
      </c>
      <c r="E285" t="s">
        <v>61</v>
      </c>
      <c r="F285" t="s">
        <v>109</v>
      </c>
      <c r="G285" t="s">
        <v>61</v>
      </c>
      <c r="H285" t="s">
        <v>61</v>
      </c>
      <c r="I285" t="s">
        <v>61</v>
      </c>
      <c r="J285" t="s">
        <v>104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975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15</v>
      </c>
      <c r="AO285">
        <v>6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12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Bills</v>
      </c>
      <c r="B286" t="str" cm="1">
        <f t="array" ref="B286">_xlfn.XLOOKUP(RIGHT(J286,8),TeamIdentity!C:C,TeamIdentity!A:A,NONE)</f>
        <v>Falcons</v>
      </c>
      <c r="C286" t="s">
        <v>61</v>
      </c>
      <c r="D286" t="s">
        <v>61</v>
      </c>
      <c r="E286" t="s">
        <v>61</v>
      </c>
      <c r="F286" t="s">
        <v>96</v>
      </c>
      <c r="G286" t="s">
        <v>61</v>
      </c>
      <c r="H286" t="s">
        <v>61</v>
      </c>
      <c r="I286" t="s">
        <v>61</v>
      </c>
      <c r="J286" t="s">
        <v>89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780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14</v>
      </c>
      <c r="AO286">
        <v>6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70</v>
      </c>
      <c r="AZ286">
        <v>14</v>
      </c>
      <c r="BA286">
        <v>7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Cardinals</v>
      </c>
      <c r="B287" t="str" cm="1">
        <f t="array" ref="B287">_xlfn.XLOOKUP(RIGHT(J287,8),TeamIdentity!C:C,TeamIdentity!A:A,NONE)</f>
        <v>Packers</v>
      </c>
      <c r="C287" t="s">
        <v>61</v>
      </c>
      <c r="D287" t="s">
        <v>61</v>
      </c>
      <c r="E287" t="s">
        <v>61</v>
      </c>
      <c r="F287" t="s">
        <v>94</v>
      </c>
      <c r="G287" t="s">
        <v>61</v>
      </c>
      <c r="H287" t="s">
        <v>61</v>
      </c>
      <c r="I287" t="s">
        <v>61</v>
      </c>
      <c r="J287" t="s">
        <v>84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965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15</v>
      </c>
      <c r="AO287">
        <v>6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8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Bills</v>
      </c>
      <c r="B288" t="str" cm="1">
        <f t="array" ref="B288">_xlfn.XLOOKUP(RIGHT(J288,8),TeamIdentity!C:C,TeamIdentity!A:A,NONE)</f>
        <v>Dolphins</v>
      </c>
      <c r="C288" t="s">
        <v>61</v>
      </c>
      <c r="D288" t="s">
        <v>61</v>
      </c>
      <c r="E288" t="s">
        <v>61</v>
      </c>
      <c r="F288" t="s">
        <v>96</v>
      </c>
      <c r="G288" t="s">
        <v>61</v>
      </c>
      <c r="H288" t="s">
        <v>61</v>
      </c>
      <c r="I288" t="s">
        <v>61</v>
      </c>
      <c r="J288" t="s">
        <v>88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780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113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17</v>
      </c>
      <c r="AO288">
        <v>6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70</v>
      </c>
      <c r="AZ288">
        <v>14</v>
      </c>
      <c r="BA288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Colts</v>
      </c>
      <c r="B289" t="str" cm="1">
        <f t="array" ref="B289">_xlfn.XLOOKUP(RIGHT(J289,8),TeamIdentity!C:C,TeamIdentity!A:A,NONE)</f>
        <v>Seahawks</v>
      </c>
      <c r="C289" t="s">
        <v>61</v>
      </c>
      <c r="D289" t="s">
        <v>61</v>
      </c>
      <c r="E289" t="s">
        <v>61</v>
      </c>
      <c r="F289" t="s">
        <v>97</v>
      </c>
      <c r="G289" t="s">
        <v>61</v>
      </c>
      <c r="H289" t="s">
        <v>61</v>
      </c>
      <c r="I289" t="s">
        <v>61</v>
      </c>
      <c r="J289" t="s">
        <v>81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780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113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16</v>
      </c>
      <c r="AO289">
        <v>6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70</v>
      </c>
      <c r="AZ289">
        <v>14</v>
      </c>
      <c r="BA289">
        <v>2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Ravens</v>
      </c>
      <c r="B290" t="str" cm="1">
        <f t="array" ref="B290">_xlfn.XLOOKUP(RIGHT(J290,8),TeamIdentity!C:C,TeamIdentity!A:A,NONE)</f>
        <v>Bengals</v>
      </c>
      <c r="C290" t="s">
        <v>61</v>
      </c>
      <c r="D290" t="s">
        <v>61</v>
      </c>
      <c r="E290" t="s">
        <v>61</v>
      </c>
      <c r="F290" t="s">
        <v>105</v>
      </c>
      <c r="G290" t="s">
        <v>61</v>
      </c>
      <c r="H290" t="s">
        <v>61</v>
      </c>
      <c r="I290" t="s">
        <v>61</v>
      </c>
      <c r="J290" t="s">
        <v>83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780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113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15</v>
      </c>
      <c r="AO290">
        <v>6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70</v>
      </c>
      <c r="AZ290">
        <v>14</v>
      </c>
      <c r="BA290">
        <v>5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Jets</v>
      </c>
      <c r="B291" t="str" cm="1">
        <f t="array" ref="B291">_xlfn.XLOOKUP(RIGHT(J291,8),TeamIdentity!C:C,TeamIdentity!A:A,NONE)</f>
        <v>Broncos</v>
      </c>
      <c r="C291" t="s">
        <v>61</v>
      </c>
      <c r="D291" t="s">
        <v>61</v>
      </c>
      <c r="E291" t="s">
        <v>61</v>
      </c>
      <c r="F291" t="s">
        <v>101</v>
      </c>
      <c r="G291" t="s">
        <v>61</v>
      </c>
      <c r="H291" t="s">
        <v>61</v>
      </c>
      <c r="I291" t="s">
        <v>61</v>
      </c>
      <c r="J291" t="s">
        <v>95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975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14</v>
      </c>
      <c r="AO291">
        <v>6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70</v>
      </c>
      <c r="AZ291">
        <v>14</v>
      </c>
      <c r="BA291">
        <v>12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Eagles</v>
      </c>
      <c r="B292" t="str" cm="1">
        <f t="array" ref="B292">_xlfn.XLOOKUP(RIGHT(J292,8),TeamIdentity!C:C,TeamIdentity!A:A,NONE)</f>
        <v>Rams</v>
      </c>
      <c r="C292" t="s">
        <v>61</v>
      </c>
      <c r="D292" t="s">
        <v>61</v>
      </c>
      <c r="E292" t="s">
        <v>61</v>
      </c>
      <c r="F292" t="s">
        <v>106</v>
      </c>
      <c r="G292" t="s">
        <v>61</v>
      </c>
      <c r="H292" t="s">
        <v>61</v>
      </c>
      <c r="I292" t="s">
        <v>61</v>
      </c>
      <c r="J292" t="s">
        <v>107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780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113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17</v>
      </c>
      <c r="AO292">
        <v>6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70</v>
      </c>
      <c r="AZ292">
        <v>14</v>
      </c>
      <c r="BA292">
        <v>1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Jaguars</v>
      </c>
      <c r="B293" t="str" cm="1">
        <f t="array" ref="B293">_xlfn.XLOOKUP(RIGHT(J293,8),TeamIdentity!C:C,TeamIdentity!A:A,NONE)</f>
        <v>49ers</v>
      </c>
      <c r="C293" t="s">
        <v>61</v>
      </c>
      <c r="D293" t="s">
        <v>61</v>
      </c>
      <c r="E293" t="s">
        <v>61</v>
      </c>
      <c r="F293" t="s">
        <v>104</v>
      </c>
      <c r="G293" t="s">
        <v>61</v>
      </c>
      <c r="H293" t="s">
        <v>61</v>
      </c>
      <c r="I293" t="s">
        <v>61</v>
      </c>
      <c r="J293" t="s">
        <v>112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1220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113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16</v>
      </c>
      <c r="AO293">
        <v>6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80</v>
      </c>
      <c r="AZ293">
        <v>14</v>
      </c>
      <c r="BA293">
        <v>15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Ravens</v>
      </c>
      <c r="B294" t="str" cm="1">
        <f t="array" ref="B294">_xlfn.XLOOKUP(RIGHT(J294,8),TeamIdentity!C:C,TeamIdentity!A:A,NONE)</f>
        <v>Vikings</v>
      </c>
      <c r="C294" t="s">
        <v>61</v>
      </c>
      <c r="D294" t="s">
        <v>61</v>
      </c>
      <c r="E294" t="s">
        <v>61</v>
      </c>
      <c r="F294" t="s">
        <v>105</v>
      </c>
      <c r="G294" t="s">
        <v>61</v>
      </c>
      <c r="H294" t="s">
        <v>61</v>
      </c>
      <c r="I294" t="s">
        <v>61</v>
      </c>
      <c r="J294" t="s">
        <v>82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780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113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17</v>
      </c>
      <c r="AO294">
        <v>6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70</v>
      </c>
      <c r="AZ294">
        <v>14</v>
      </c>
      <c r="BA294">
        <v>2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Seahawks</v>
      </c>
      <c r="B295" t="str" cm="1">
        <f t="array" ref="B295">_xlfn.XLOOKUP(RIGHT(J295,8),TeamIdentity!C:C,TeamIdentity!A:A,NONE)</f>
        <v>Cowboys</v>
      </c>
      <c r="C295" t="s">
        <v>61</v>
      </c>
      <c r="D295" t="s">
        <v>61</v>
      </c>
      <c r="E295" t="s">
        <v>61</v>
      </c>
      <c r="F295" t="s">
        <v>81</v>
      </c>
      <c r="G295" t="s">
        <v>61</v>
      </c>
      <c r="H295" t="s">
        <v>61</v>
      </c>
      <c r="I295" t="s">
        <v>61</v>
      </c>
      <c r="J295" t="s">
        <v>103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-1</v>
      </c>
      <c r="R295" t="s">
        <v>64</v>
      </c>
      <c r="S295">
        <v>0</v>
      </c>
      <c r="T295">
        <v>-1</v>
      </c>
      <c r="U295" t="s">
        <v>65</v>
      </c>
      <c r="V295">
        <v>0</v>
      </c>
      <c r="W295">
        <v>0</v>
      </c>
      <c r="X295">
        <v>1220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113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17</v>
      </c>
      <c r="AO295">
        <v>6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70</v>
      </c>
      <c r="AZ295">
        <v>14</v>
      </c>
      <c r="BA295">
        <v>15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Chiefs</v>
      </c>
      <c r="B296" t="str" cm="1">
        <f t="array" ref="B296">_xlfn.XLOOKUP(RIGHT(J296,8),TeamIdentity!C:C,TeamIdentity!A:A,NONE)</f>
        <v>Steelers</v>
      </c>
      <c r="C296" t="s">
        <v>61</v>
      </c>
      <c r="D296" t="s">
        <v>61</v>
      </c>
      <c r="E296" t="s">
        <v>61</v>
      </c>
      <c r="F296" t="s">
        <v>110</v>
      </c>
      <c r="G296" t="s">
        <v>61</v>
      </c>
      <c r="H296" t="s">
        <v>61</v>
      </c>
      <c r="I296" t="s">
        <v>61</v>
      </c>
      <c r="J296" t="s">
        <v>91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780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113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17</v>
      </c>
      <c r="AO296">
        <v>6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70</v>
      </c>
      <c r="AZ296">
        <v>14</v>
      </c>
      <c r="BA296">
        <v>3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Cowboys</v>
      </c>
      <c r="B297" t="str" cm="1">
        <f t="array" ref="B297">_xlfn.XLOOKUP(RIGHT(J297,8),TeamIdentity!C:C,TeamIdentity!A:A,NONE)</f>
        <v>Giants</v>
      </c>
      <c r="C297" t="s">
        <v>61</v>
      </c>
      <c r="D297" t="s">
        <v>61</v>
      </c>
      <c r="E297" t="s">
        <v>61</v>
      </c>
      <c r="F297" t="s">
        <v>103</v>
      </c>
      <c r="G297" t="s">
        <v>61</v>
      </c>
      <c r="H297" t="s">
        <v>61</v>
      </c>
      <c r="I297" t="s">
        <v>61</v>
      </c>
      <c r="J297" t="s">
        <v>87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780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113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15</v>
      </c>
      <c r="AO297">
        <v>6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70</v>
      </c>
      <c r="AZ297">
        <v>14</v>
      </c>
      <c r="BA297">
        <v>6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Patriots</v>
      </c>
      <c r="B298" t="str" cm="1">
        <f t="array" ref="B298">_xlfn.XLOOKUP(RIGHT(J298,8),TeamIdentity!C:C,TeamIdentity!A:A,NONE)</f>
        <v>Chiefs</v>
      </c>
      <c r="C298" t="s">
        <v>61</v>
      </c>
      <c r="D298" t="s">
        <v>61</v>
      </c>
      <c r="E298" t="s">
        <v>61</v>
      </c>
      <c r="F298" t="s">
        <v>78</v>
      </c>
      <c r="G298" t="s">
        <v>61</v>
      </c>
      <c r="H298" t="s">
        <v>61</v>
      </c>
      <c r="I298" t="s">
        <v>61</v>
      </c>
      <c r="J298" t="s">
        <v>110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1220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113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15</v>
      </c>
      <c r="AO298">
        <v>6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80</v>
      </c>
      <c r="AZ298">
        <v>14</v>
      </c>
      <c r="BA298">
        <v>15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Broncos</v>
      </c>
      <c r="B299" t="str" cm="1">
        <f t="array" ref="B299">_xlfn.XLOOKUP(RIGHT(J299,8),TeamIdentity!C:C,TeamIdentity!A:A,NONE)</f>
        <v>Raiders</v>
      </c>
      <c r="C299" t="s">
        <v>61</v>
      </c>
      <c r="D299" t="s">
        <v>61</v>
      </c>
      <c r="E299" t="s">
        <v>61</v>
      </c>
      <c r="F299" t="s">
        <v>95</v>
      </c>
      <c r="G299" t="s">
        <v>61</v>
      </c>
      <c r="H299" t="s">
        <v>61</v>
      </c>
      <c r="I299" t="s">
        <v>61</v>
      </c>
      <c r="J299" t="s">
        <v>111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965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113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15</v>
      </c>
      <c r="AO299">
        <v>6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70</v>
      </c>
      <c r="AZ299">
        <v>14</v>
      </c>
      <c r="BA299">
        <v>9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Titans</v>
      </c>
      <c r="B300" t="str" cm="1">
        <f t="array" ref="B300">_xlfn.XLOOKUP(RIGHT(J300,8),TeamIdentity!C:C,TeamIdentity!A:A,NONE)</f>
        <v>Cardinals</v>
      </c>
      <c r="C300" t="s">
        <v>61</v>
      </c>
      <c r="D300" t="s">
        <v>61</v>
      </c>
      <c r="E300" t="s">
        <v>61</v>
      </c>
      <c r="F300" t="s">
        <v>99</v>
      </c>
      <c r="G300" t="s">
        <v>61</v>
      </c>
      <c r="H300" t="s">
        <v>61</v>
      </c>
      <c r="I300" t="s">
        <v>61</v>
      </c>
      <c r="J300" t="s">
        <v>94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780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113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16</v>
      </c>
      <c r="AO300">
        <v>6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70</v>
      </c>
      <c r="AZ300">
        <v>14</v>
      </c>
      <c r="BA300">
        <v>3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Bears</v>
      </c>
      <c r="B301" t="str" cm="1">
        <f t="array" ref="B301">_xlfn.XLOOKUP(RIGHT(J301,8),TeamIdentity!C:C,TeamIdentity!A:A,NONE)</f>
        <v>Steelers</v>
      </c>
      <c r="C301" t="s">
        <v>61</v>
      </c>
      <c r="D301" t="s">
        <v>61</v>
      </c>
      <c r="E301" t="s">
        <v>61</v>
      </c>
      <c r="F301" t="s">
        <v>98</v>
      </c>
      <c r="G301" t="s">
        <v>61</v>
      </c>
      <c r="H301" t="s">
        <v>61</v>
      </c>
      <c r="I301" t="s">
        <v>61</v>
      </c>
      <c r="J301" t="s">
        <v>91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1230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113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16</v>
      </c>
      <c r="AO301">
        <v>6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75</v>
      </c>
      <c r="AZ301">
        <v>14</v>
      </c>
      <c r="BA301">
        <v>14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Lions</v>
      </c>
      <c r="B302" t="str" cm="1">
        <f t="array" ref="B302">_xlfn.XLOOKUP(RIGHT(J302,8),TeamIdentity!C:C,TeamIdentity!A:A,NONE)</f>
        <v>Cowboys</v>
      </c>
      <c r="C302" t="s">
        <v>61</v>
      </c>
      <c r="D302" t="s">
        <v>61</v>
      </c>
      <c r="E302" t="s">
        <v>61</v>
      </c>
      <c r="F302" t="s">
        <v>86</v>
      </c>
      <c r="G302" t="s">
        <v>61</v>
      </c>
      <c r="H302" t="s">
        <v>61</v>
      </c>
      <c r="I302" t="s">
        <v>61</v>
      </c>
      <c r="J302" t="s">
        <v>103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1220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113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16</v>
      </c>
      <c r="AO302">
        <v>6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70</v>
      </c>
      <c r="AZ302">
        <v>14</v>
      </c>
      <c r="BA302">
        <v>13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Dolphins</v>
      </c>
      <c r="B303" t="str" cm="1">
        <f t="array" ref="B303">_xlfn.XLOOKUP(RIGHT(J303,8),TeamIdentity!C:C,TeamIdentity!A:A,NONE)</f>
        <v>Patriots</v>
      </c>
      <c r="C303" t="s">
        <v>61</v>
      </c>
      <c r="D303" t="s">
        <v>61</v>
      </c>
      <c r="E303" t="s">
        <v>61</v>
      </c>
      <c r="F303" t="s">
        <v>88</v>
      </c>
      <c r="G303" t="s">
        <v>61</v>
      </c>
      <c r="H303" t="s">
        <v>61</v>
      </c>
      <c r="I303" t="s">
        <v>61</v>
      </c>
      <c r="J303" t="s">
        <v>78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780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113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16</v>
      </c>
      <c r="AO303">
        <v>6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70</v>
      </c>
      <c r="AZ303">
        <v>14</v>
      </c>
      <c r="BA303">
        <v>4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Eagles</v>
      </c>
      <c r="B304" t="str" cm="1">
        <f t="array" ref="B304">_xlfn.XLOOKUP(RIGHT(J304,8),TeamIdentity!C:C,TeamIdentity!A:A,NONE)</f>
        <v>Commanders</v>
      </c>
      <c r="C304" t="s">
        <v>61</v>
      </c>
      <c r="D304" t="s">
        <v>61</v>
      </c>
      <c r="E304" t="s">
        <v>61</v>
      </c>
      <c r="F304" t="s">
        <v>106</v>
      </c>
      <c r="G304" t="s">
        <v>61</v>
      </c>
      <c r="H304" t="s">
        <v>61</v>
      </c>
      <c r="I304" t="s">
        <v>61</v>
      </c>
      <c r="J304" t="s">
        <v>93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780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113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15</v>
      </c>
      <c r="AO304">
        <v>6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70</v>
      </c>
      <c r="AZ304">
        <v>14</v>
      </c>
      <c r="BA304">
        <v>7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Texans</v>
      </c>
      <c r="B305" t="str" cm="1">
        <f t="array" ref="B305">_xlfn.XLOOKUP(RIGHT(J305,8),TeamIdentity!C:C,TeamIdentity!A:A,NONE)</f>
        <v>Rams</v>
      </c>
      <c r="C305" t="s">
        <v>61</v>
      </c>
      <c r="D305" t="s">
        <v>61</v>
      </c>
      <c r="E305" t="s">
        <v>61</v>
      </c>
      <c r="F305" t="s">
        <v>79</v>
      </c>
      <c r="G305" t="s">
        <v>61</v>
      </c>
      <c r="H305" t="s">
        <v>61</v>
      </c>
      <c r="I305" t="s">
        <v>61</v>
      </c>
      <c r="J305" t="s">
        <v>107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975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113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16</v>
      </c>
      <c r="AO305">
        <v>6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70</v>
      </c>
      <c r="AZ305">
        <v>14</v>
      </c>
      <c r="BA305">
        <v>11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49ers</v>
      </c>
      <c r="B306" t="str" cm="1">
        <f t="array" ref="B306">_xlfn.XLOOKUP(RIGHT(J306,8),TeamIdentity!C:C,TeamIdentity!A:A,NONE)</f>
        <v>49ers</v>
      </c>
      <c r="C306" t="s">
        <v>61</v>
      </c>
      <c r="D306" t="s">
        <v>61</v>
      </c>
      <c r="E306" t="s">
        <v>61</v>
      </c>
      <c r="F306" t="s">
        <v>61</v>
      </c>
      <c r="G306" t="s">
        <v>61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-1</v>
      </c>
      <c r="R306" t="s">
        <v>64</v>
      </c>
      <c r="S306">
        <v>0</v>
      </c>
      <c r="T306">
        <v>-1</v>
      </c>
      <c r="U306" t="s">
        <v>65</v>
      </c>
      <c r="V306">
        <v>0</v>
      </c>
      <c r="W306">
        <v>0</v>
      </c>
      <c r="X306">
        <v>1110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114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22</v>
      </c>
      <c r="AO306">
        <v>6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70</v>
      </c>
      <c r="AZ306">
        <v>14</v>
      </c>
      <c r="BA306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Browns</v>
      </c>
      <c r="B307" t="str" cm="1">
        <f t="array" ref="B307">_xlfn.XLOOKUP(RIGHT(J307,8),TeamIdentity!C:C,TeamIdentity!A:A,NONE)</f>
        <v>Bengals</v>
      </c>
      <c r="C307" t="s">
        <v>61</v>
      </c>
      <c r="D307" t="s">
        <v>61</v>
      </c>
      <c r="E307" t="s">
        <v>61</v>
      </c>
      <c r="F307" t="s">
        <v>92</v>
      </c>
      <c r="G307" t="s">
        <v>61</v>
      </c>
      <c r="H307" t="s">
        <v>61</v>
      </c>
      <c r="I307" t="s">
        <v>61</v>
      </c>
      <c r="J307" t="s">
        <v>83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965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113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16</v>
      </c>
      <c r="AO307">
        <v>6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70</v>
      </c>
      <c r="AZ307">
        <v>14</v>
      </c>
      <c r="BA307">
        <v>9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Falcons</v>
      </c>
      <c r="B308" t="str" cm="1">
        <f t="array" ref="B308">_xlfn.XLOOKUP(RIGHT(J308,8),TeamIdentity!C:C,TeamIdentity!A:A,NONE)</f>
        <v>Panthers</v>
      </c>
      <c r="C308" t="s">
        <v>61</v>
      </c>
      <c r="D308" t="s">
        <v>61</v>
      </c>
      <c r="E308" t="s">
        <v>61</v>
      </c>
      <c r="F308" t="s">
        <v>89</v>
      </c>
      <c r="G308" t="s">
        <v>61</v>
      </c>
      <c r="H308" t="s">
        <v>61</v>
      </c>
      <c r="I308" t="s">
        <v>61</v>
      </c>
      <c r="J308" t="s">
        <v>100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780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113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16</v>
      </c>
      <c r="AO308">
        <v>6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70</v>
      </c>
      <c r="AZ308">
        <v>14</v>
      </c>
      <c r="BA308">
        <v>5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Giants</v>
      </c>
      <c r="B309" t="str" cm="1">
        <f t="array" ref="B309">_xlfn.XLOOKUP(RIGHT(J309,8),TeamIdentity!C:C,TeamIdentity!A:A,NONE)</f>
        <v>Raiders</v>
      </c>
      <c r="C309" t="s">
        <v>61</v>
      </c>
      <c r="D309" t="s">
        <v>61</v>
      </c>
      <c r="E309" t="s">
        <v>61</v>
      </c>
      <c r="F309" t="s">
        <v>87</v>
      </c>
      <c r="G309" t="s">
        <v>61</v>
      </c>
      <c r="H309" t="s">
        <v>61</v>
      </c>
      <c r="I309" t="s">
        <v>61</v>
      </c>
      <c r="J309" t="s">
        <v>111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780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113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17</v>
      </c>
      <c r="AO309">
        <v>6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70</v>
      </c>
      <c r="AZ309">
        <v>14</v>
      </c>
      <c r="BA309">
        <v>4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49ers</v>
      </c>
      <c r="B310" t="str" cm="1">
        <f t="array" ref="B310">_xlfn.XLOOKUP(RIGHT(J310,8),TeamIdentity!C:C,TeamIdentity!A:A,NONE)</f>
        <v>49ers</v>
      </c>
      <c r="C310" t="s">
        <v>61</v>
      </c>
      <c r="D310" t="s">
        <v>61</v>
      </c>
      <c r="E310" t="s">
        <v>61</v>
      </c>
      <c r="F310" t="s">
        <v>61</v>
      </c>
      <c r="G310" t="s">
        <v>61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-1</v>
      </c>
      <c r="R310" t="s">
        <v>64</v>
      </c>
      <c r="S310">
        <v>0</v>
      </c>
      <c r="T310">
        <v>-1</v>
      </c>
      <c r="U310" t="s">
        <v>65</v>
      </c>
      <c r="V310">
        <v>0</v>
      </c>
      <c r="W310">
        <v>0</v>
      </c>
      <c r="X310">
        <v>905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66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20</v>
      </c>
      <c r="AO310">
        <v>6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70</v>
      </c>
      <c r="AZ310">
        <v>14</v>
      </c>
      <c r="BA310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Browns</v>
      </c>
      <c r="B311" t="str" cm="1">
        <f t="array" ref="B311">_xlfn.XLOOKUP(RIGHT(J311,8),TeamIdentity!C:C,TeamIdentity!A:A,NONE)</f>
        <v>Texans</v>
      </c>
      <c r="C311" t="s">
        <v>61</v>
      </c>
      <c r="D311" t="s">
        <v>61</v>
      </c>
      <c r="E311" t="s">
        <v>61</v>
      </c>
      <c r="F311" t="s">
        <v>92</v>
      </c>
      <c r="G311" t="s">
        <v>61</v>
      </c>
      <c r="H311" t="s">
        <v>61</v>
      </c>
      <c r="I311" t="s">
        <v>61</v>
      </c>
      <c r="J311" t="s">
        <v>79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780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113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17</v>
      </c>
      <c r="AO311">
        <v>6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70</v>
      </c>
      <c r="AZ311">
        <v>14</v>
      </c>
      <c r="BA311">
        <v>5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Falcons</v>
      </c>
      <c r="B312" t="str" cm="1">
        <f t="array" ref="B312">_xlfn.XLOOKUP(RIGHT(J312,8),TeamIdentity!C:C,TeamIdentity!A:A,NONE)</f>
        <v>Patriots</v>
      </c>
      <c r="C312" t="s">
        <v>61</v>
      </c>
      <c r="D312" t="s">
        <v>61</v>
      </c>
      <c r="E312" t="s">
        <v>61</v>
      </c>
      <c r="F312" t="s">
        <v>89</v>
      </c>
      <c r="G312" t="s">
        <v>61</v>
      </c>
      <c r="H312" t="s">
        <v>61</v>
      </c>
      <c r="I312" t="s">
        <v>61</v>
      </c>
      <c r="J312" t="s">
        <v>78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780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113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17</v>
      </c>
      <c r="AO312">
        <v>6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70</v>
      </c>
      <c r="AZ312">
        <v>14</v>
      </c>
      <c r="BA312">
        <v>6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Jaguars</v>
      </c>
      <c r="B313" t="str" cm="1">
        <f t="array" ref="B313">_xlfn.XLOOKUP(RIGHT(J313,8),TeamIdentity!C:C,TeamIdentity!A:A,NONE)</f>
        <v>Titans</v>
      </c>
      <c r="C313" t="s">
        <v>61</v>
      </c>
      <c r="D313" t="s">
        <v>61</v>
      </c>
      <c r="E313" t="s">
        <v>61</v>
      </c>
      <c r="F313" t="s">
        <v>104</v>
      </c>
      <c r="G313" t="s">
        <v>61</v>
      </c>
      <c r="H313" t="s">
        <v>61</v>
      </c>
      <c r="I313" t="s">
        <v>61</v>
      </c>
      <c r="J313" t="s">
        <v>99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965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113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17</v>
      </c>
      <c r="AO313">
        <v>6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70</v>
      </c>
      <c r="AZ313">
        <v>14</v>
      </c>
      <c r="BA313">
        <v>8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Eagles</v>
      </c>
      <c r="B314" t="str" cm="1">
        <f t="array" ref="B314">_xlfn.XLOOKUP(RIGHT(J314,8),TeamIdentity!C:C,TeamIdentity!A:A,NONE)</f>
        <v>Chiefs</v>
      </c>
      <c r="C314" t="s">
        <v>61</v>
      </c>
      <c r="D314" t="s">
        <v>61</v>
      </c>
      <c r="E314" t="s">
        <v>61</v>
      </c>
      <c r="F314" t="s">
        <v>106</v>
      </c>
      <c r="G314" t="s">
        <v>61</v>
      </c>
      <c r="H314" t="s">
        <v>61</v>
      </c>
      <c r="I314" t="s">
        <v>61</v>
      </c>
      <c r="J314" t="s">
        <v>110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965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113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16</v>
      </c>
      <c r="AO314">
        <v>6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70</v>
      </c>
      <c r="AZ314">
        <v>14</v>
      </c>
      <c r="BA314">
        <v>10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Broncos</v>
      </c>
      <c r="B315" t="str" cm="1">
        <f t="array" ref="B315">_xlfn.XLOOKUP(RIGHT(J315,8),TeamIdentity!C:C,TeamIdentity!A:A,NONE)</f>
        <v>Giants</v>
      </c>
      <c r="C315" t="s">
        <v>61</v>
      </c>
      <c r="D315" t="s">
        <v>61</v>
      </c>
      <c r="E315" t="s">
        <v>61</v>
      </c>
      <c r="F315" t="s">
        <v>95</v>
      </c>
      <c r="G315" t="s">
        <v>61</v>
      </c>
      <c r="H315" t="s">
        <v>61</v>
      </c>
      <c r="I315" t="s">
        <v>61</v>
      </c>
      <c r="J315" t="s">
        <v>87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975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113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16</v>
      </c>
      <c r="AO315">
        <v>6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70</v>
      </c>
      <c r="AZ315">
        <v>14</v>
      </c>
      <c r="BA315">
        <v>12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Saints</v>
      </c>
      <c r="B316" t="str" cm="1">
        <f t="array" ref="B316">_xlfn.XLOOKUP(RIGHT(J316,8),TeamIdentity!C:C,TeamIdentity!A:A,NONE)</f>
        <v>Lions</v>
      </c>
      <c r="C316" t="s">
        <v>61</v>
      </c>
      <c r="D316" t="s">
        <v>61</v>
      </c>
      <c r="E316" t="s">
        <v>61</v>
      </c>
      <c r="F316" t="s">
        <v>109</v>
      </c>
      <c r="G316" t="s">
        <v>61</v>
      </c>
      <c r="H316" t="s">
        <v>61</v>
      </c>
      <c r="I316" t="s">
        <v>61</v>
      </c>
      <c r="J316" t="s">
        <v>86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975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113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17</v>
      </c>
      <c r="AO316">
        <v>6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70</v>
      </c>
      <c r="AZ316">
        <v>14</v>
      </c>
      <c r="BA316">
        <v>12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Packers</v>
      </c>
      <c r="B317" t="str" cm="1">
        <f t="array" ref="B317">_xlfn.XLOOKUP(RIGHT(J317,8),TeamIdentity!C:C,TeamIdentity!A:A,NONE)</f>
        <v>Vikings</v>
      </c>
      <c r="C317" t="s">
        <v>61</v>
      </c>
      <c r="D317" t="s">
        <v>61</v>
      </c>
      <c r="E317" t="s">
        <v>61</v>
      </c>
      <c r="F317" t="s">
        <v>84</v>
      </c>
      <c r="G317" t="s">
        <v>61</v>
      </c>
      <c r="H317" t="s">
        <v>61</v>
      </c>
      <c r="I317" t="s">
        <v>61</v>
      </c>
      <c r="J317" t="s">
        <v>82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780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113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16</v>
      </c>
      <c r="AO317">
        <v>6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70</v>
      </c>
      <c r="AZ317">
        <v>14</v>
      </c>
      <c r="BA317">
        <v>6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Buccaneers</v>
      </c>
      <c r="B318" t="str" cm="1">
        <f t="array" ref="B318">_xlfn.XLOOKUP(RIGHT(J318,8),TeamIdentity!C:C,TeamIdentity!A:A,NONE)</f>
        <v>Bills</v>
      </c>
      <c r="C318" t="s">
        <v>61</v>
      </c>
      <c r="D318" t="s">
        <v>61</v>
      </c>
      <c r="E318" t="s">
        <v>61</v>
      </c>
      <c r="F318" t="s">
        <v>90</v>
      </c>
      <c r="G318" t="s">
        <v>61</v>
      </c>
      <c r="H318" t="s">
        <v>61</v>
      </c>
      <c r="I318" t="s">
        <v>61</v>
      </c>
      <c r="J318" t="s">
        <v>96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780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113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16</v>
      </c>
      <c r="AO318">
        <v>6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70</v>
      </c>
      <c r="AZ318">
        <v>14</v>
      </c>
      <c r="BA318">
        <v>7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Panthers</v>
      </c>
      <c r="B319" t="str" cm="1">
        <f t="array" ref="B319">_xlfn.XLOOKUP(RIGHT(J319,8),TeamIdentity!C:C,TeamIdentity!A:A,NONE)</f>
        <v>Bears</v>
      </c>
      <c r="C319" t="s">
        <v>61</v>
      </c>
      <c r="D319" t="s">
        <v>61</v>
      </c>
      <c r="E319" t="s">
        <v>61</v>
      </c>
      <c r="F319" t="s">
        <v>100</v>
      </c>
      <c r="G319" t="s">
        <v>61</v>
      </c>
      <c r="H319" t="s">
        <v>61</v>
      </c>
      <c r="I319" t="s">
        <v>61</v>
      </c>
      <c r="J319" t="s">
        <v>98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965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113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17</v>
      </c>
      <c r="AO319">
        <v>6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70</v>
      </c>
      <c r="AZ319">
        <v>14</v>
      </c>
      <c r="BA319">
        <v>9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49ers</v>
      </c>
      <c r="B320" t="str" cm="1">
        <f t="array" ref="B320">_xlfn.XLOOKUP(RIGHT(J320,8),TeamIdentity!C:C,TeamIdentity!A:A,NONE)</f>
        <v>49ers</v>
      </c>
      <c r="C320" t="s">
        <v>61</v>
      </c>
      <c r="D320" t="s">
        <v>61</v>
      </c>
      <c r="E320" t="s">
        <v>61</v>
      </c>
      <c r="F320" t="s">
        <v>61</v>
      </c>
      <c r="G320" t="s">
        <v>61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-1</v>
      </c>
      <c r="R320" t="s">
        <v>64</v>
      </c>
      <c r="S320">
        <v>0</v>
      </c>
      <c r="T320">
        <v>-1</v>
      </c>
      <c r="U320" t="s">
        <v>65</v>
      </c>
      <c r="V320">
        <v>0</v>
      </c>
      <c r="W320">
        <v>0</v>
      </c>
      <c r="X320">
        <v>1120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72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19</v>
      </c>
      <c r="AO320">
        <v>6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70</v>
      </c>
      <c r="AZ320">
        <v>14</v>
      </c>
      <c r="BA320">
        <v>1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49ers</v>
      </c>
      <c r="B321" t="str" cm="1">
        <f t="array" ref="B321">_xlfn.XLOOKUP(RIGHT(J321,8),TeamIdentity!C:C,TeamIdentity!A:A,NONE)</f>
        <v>49ers</v>
      </c>
      <c r="C321" t="s">
        <v>61</v>
      </c>
      <c r="D321" t="s">
        <v>61</v>
      </c>
      <c r="E321" t="s">
        <v>61</v>
      </c>
      <c r="F321" t="s">
        <v>61</v>
      </c>
      <c r="G321" t="s">
        <v>61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-1</v>
      </c>
      <c r="R321" t="s">
        <v>64</v>
      </c>
      <c r="S321">
        <v>0</v>
      </c>
      <c r="T321">
        <v>-1</v>
      </c>
      <c r="U321" t="s">
        <v>65</v>
      </c>
      <c r="V321">
        <v>0</v>
      </c>
      <c r="W321">
        <v>0</v>
      </c>
      <c r="X321">
        <v>1000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74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18</v>
      </c>
      <c r="AO321">
        <v>6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70</v>
      </c>
      <c r="AZ321">
        <v>14</v>
      </c>
      <c r="BA321">
        <v>1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Chargers</v>
      </c>
      <c r="B322" t="str" cm="1">
        <f t="array" ref="B322">_xlfn.XLOOKUP(RIGHT(J322,8),TeamIdentity!C:C,TeamIdentity!A:A,NONE)</f>
        <v>Broncos</v>
      </c>
      <c r="C322" t="s">
        <v>61</v>
      </c>
      <c r="D322" t="s">
        <v>61</v>
      </c>
      <c r="E322" t="s">
        <v>61</v>
      </c>
      <c r="F322" t="s">
        <v>108</v>
      </c>
      <c r="G322" t="s">
        <v>61</v>
      </c>
      <c r="H322" t="s">
        <v>61</v>
      </c>
      <c r="I322" t="s">
        <v>61</v>
      </c>
      <c r="J322" t="s">
        <v>95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-1</v>
      </c>
      <c r="R322" t="s">
        <v>64</v>
      </c>
      <c r="S322">
        <v>0</v>
      </c>
      <c r="T322">
        <v>-1</v>
      </c>
      <c r="U322" t="s">
        <v>65</v>
      </c>
      <c r="V322">
        <v>0</v>
      </c>
      <c r="W322">
        <v>0</v>
      </c>
      <c r="X322">
        <v>975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113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17</v>
      </c>
      <c r="AO322">
        <v>6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70</v>
      </c>
      <c r="AZ322">
        <v>14</v>
      </c>
      <c r="BA322">
        <v>13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Commanders</v>
      </c>
      <c r="B323" t="str" cm="1">
        <f t="array" ref="B323">_xlfn.XLOOKUP(RIGHT(J323,8),TeamIdentity!C:C,TeamIdentity!A:A,NONE)</f>
        <v>49ers</v>
      </c>
      <c r="C323" t="s">
        <v>61</v>
      </c>
      <c r="D323" t="s">
        <v>61</v>
      </c>
      <c r="E323" t="s">
        <v>61</v>
      </c>
      <c r="F323" t="s">
        <v>93</v>
      </c>
      <c r="G323" t="s">
        <v>61</v>
      </c>
      <c r="H323" t="s">
        <v>61</v>
      </c>
      <c r="I323" t="s">
        <v>61</v>
      </c>
      <c r="J323" t="s">
        <v>112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-1</v>
      </c>
      <c r="R323" t="s">
        <v>64</v>
      </c>
      <c r="S323">
        <v>0</v>
      </c>
      <c r="T323">
        <v>-1</v>
      </c>
      <c r="U323" t="s">
        <v>65</v>
      </c>
      <c r="V323">
        <v>0</v>
      </c>
      <c r="W323">
        <v>0</v>
      </c>
      <c r="X323">
        <v>975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113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17</v>
      </c>
      <c r="AO323">
        <v>6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70</v>
      </c>
      <c r="AZ323">
        <v>14</v>
      </c>
      <c r="BA323">
        <v>14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49ers</v>
      </c>
      <c r="B324" t="str" cm="1">
        <f t="array" ref="B324">_xlfn.XLOOKUP(RIGHT(J324,8),TeamIdentity!C:C,TeamIdentity!A:A,NONE)</f>
        <v>49ers</v>
      </c>
      <c r="C324" t="s">
        <v>61</v>
      </c>
      <c r="D324" t="s">
        <v>61</v>
      </c>
      <c r="E324" t="s">
        <v>61</v>
      </c>
      <c r="F324" t="s">
        <v>61</v>
      </c>
      <c r="G324" t="s">
        <v>61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-1</v>
      </c>
      <c r="R324" t="s">
        <v>64</v>
      </c>
      <c r="S324">
        <v>0</v>
      </c>
      <c r="T324">
        <v>-1</v>
      </c>
      <c r="U324" t="s">
        <v>65</v>
      </c>
      <c r="V324">
        <v>0</v>
      </c>
      <c r="W324">
        <v>0</v>
      </c>
      <c r="X324">
        <v>1000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74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18</v>
      </c>
      <c r="AO324">
        <v>6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73</v>
      </c>
      <c r="AZ324">
        <v>14</v>
      </c>
      <c r="BA324">
        <v>4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49ers</v>
      </c>
      <c r="B325" t="str" cm="1">
        <f t="array" ref="B325">_xlfn.XLOOKUP(RIGHT(J325,8),TeamIdentity!C:C,TeamIdentity!A:A,NONE)</f>
        <v>49ers</v>
      </c>
      <c r="C325" t="s">
        <v>61</v>
      </c>
      <c r="D325" t="s">
        <v>61</v>
      </c>
      <c r="E325" t="s">
        <v>61</v>
      </c>
      <c r="F325" t="s">
        <v>61</v>
      </c>
      <c r="G325" t="s">
        <v>61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-1</v>
      </c>
      <c r="R325" t="s">
        <v>64</v>
      </c>
      <c r="S325">
        <v>0</v>
      </c>
      <c r="T325">
        <v>-1</v>
      </c>
      <c r="U325" t="s">
        <v>65</v>
      </c>
      <c r="V325">
        <v>0</v>
      </c>
      <c r="W325">
        <v>0</v>
      </c>
      <c r="X325">
        <v>1215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72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19</v>
      </c>
      <c r="AO325">
        <v>6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3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49ers</v>
      </c>
      <c r="B326" t="str" cm="1">
        <f t="array" ref="B326">_xlfn.XLOOKUP(RIGHT(J326,8),TeamIdentity!C:C,TeamIdentity!A:A,NONE)</f>
        <v>49ers</v>
      </c>
      <c r="C326" t="s">
        <v>61</v>
      </c>
      <c r="D326" t="s">
        <v>61</v>
      </c>
      <c r="E326" t="s">
        <v>61</v>
      </c>
      <c r="F326" t="s">
        <v>61</v>
      </c>
      <c r="G326" t="s">
        <v>61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-1</v>
      </c>
      <c r="R326" t="s">
        <v>64</v>
      </c>
      <c r="S326">
        <v>0</v>
      </c>
      <c r="T326">
        <v>-1</v>
      </c>
      <c r="U326" t="s">
        <v>65</v>
      </c>
      <c r="V326">
        <v>0</v>
      </c>
      <c r="W326">
        <v>0</v>
      </c>
      <c r="X326">
        <v>785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74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18</v>
      </c>
      <c r="AO326">
        <v>6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3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49ers</v>
      </c>
      <c r="B327" t="str" cm="1">
        <f t="array" ref="B327">_xlfn.XLOOKUP(RIGHT(J327,8),TeamIdentity!C:C,TeamIdentity!A:A,NONE)</f>
        <v>49ers</v>
      </c>
      <c r="C327" t="s">
        <v>61</v>
      </c>
      <c r="D327" t="s">
        <v>61</v>
      </c>
      <c r="E327" t="s">
        <v>61</v>
      </c>
      <c r="F327" t="s">
        <v>61</v>
      </c>
      <c r="G327" t="s">
        <v>61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-1</v>
      </c>
      <c r="R327" t="s">
        <v>64</v>
      </c>
      <c r="S327">
        <v>0</v>
      </c>
      <c r="T327">
        <v>-1</v>
      </c>
      <c r="U327" t="s">
        <v>65</v>
      </c>
      <c r="V327">
        <v>0</v>
      </c>
      <c r="W327">
        <v>0</v>
      </c>
      <c r="X327">
        <v>995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72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19</v>
      </c>
      <c r="AO327">
        <v>6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2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49ers</v>
      </c>
      <c r="B328" t="str" cm="1">
        <f t="array" ref="B328">_xlfn.XLOOKUP(RIGHT(J328,8),TeamIdentity!C:C,TeamIdentity!A:A,NONE)</f>
        <v>49ers</v>
      </c>
      <c r="C328" t="s">
        <v>61</v>
      </c>
      <c r="D328" t="s">
        <v>61</v>
      </c>
      <c r="E328" t="s">
        <v>61</v>
      </c>
      <c r="F328" t="s">
        <v>61</v>
      </c>
      <c r="G328" t="s">
        <v>61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-1</v>
      </c>
      <c r="R328" t="s">
        <v>64</v>
      </c>
      <c r="S328">
        <v>0</v>
      </c>
      <c r="T328">
        <v>-1</v>
      </c>
      <c r="U328" t="s">
        <v>65</v>
      </c>
      <c r="V328">
        <v>0</v>
      </c>
      <c r="W328">
        <v>0</v>
      </c>
      <c r="X328">
        <v>905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72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19</v>
      </c>
      <c r="AO328">
        <v>6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70</v>
      </c>
      <c r="AZ328">
        <v>14</v>
      </c>
      <c r="BA328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Bengals</v>
      </c>
      <c r="B329" t="str" cm="1">
        <f t="array" ref="B329">_xlfn.XLOOKUP(RIGHT(J329,8),TeamIdentity!C:C,TeamIdentity!A:A,NONE)</f>
        <v>Packers</v>
      </c>
      <c r="C329" t="s">
        <v>61</v>
      </c>
      <c r="D329" t="s">
        <v>61</v>
      </c>
      <c r="E329" t="s">
        <v>61</v>
      </c>
      <c r="F329" t="s">
        <v>83</v>
      </c>
      <c r="G329" t="s">
        <v>61</v>
      </c>
      <c r="H329" t="s">
        <v>61</v>
      </c>
      <c r="I329" t="s">
        <v>61</v>
      </c>
      <c r="J329" t="s">
        <v>84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-1</v>
      </c>
      <c r="R329" t="s">
        <v>64</v>
      </c>
      <c r="S329">
        <v>0</v>
      </c>
      <c r="T329">
        <v>-1</v>
      </c>
      <c r="U329" t="s">
        <v>65</v>
      </c>
      <c r="V329">
        <v>0</v>
      </c>
      <c r="W329">
        <v>0</v>
      </c>
      <c r="X329">
        <v>965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113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17</v>
      </c>
      <c r="AO329">
        <v>6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70</v>
      </c>
      <c r="AZ329">
        <v>14</v>
      </c>
      <c r="BA329">
        <v>10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49ers</v>
      </c>
      <c r="B330" t="str" cm="1">
        <f t="array" ref="B330">_xlfn.XLOOKUP(RIGHT(J330,8),TeamIdentity!C:C,TeamIdentity!A:A,NONE)</f>
        <v>49ers</v>
      </c>
      <c r="C330" t="s">
        <v>61</v>
      </c>
      <c r="D330" t="s">
        <v>61</v>
      </c>
      <c r="E330" t="s">
        <v>61</v>
      </c>
      <c r="F330" t="s">
        <v>61</v>
      </c>
      <c r="G330" t="s">
        <v>61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-1</v>
      </c>
      <c r="R330" t="s">
        <v>64</v>
      </c>
      <c r="S330">
        <v>0</v>
      </c>
      <c r="T330">
        <v>-1</v>
      </c>
      <c r="U330" t="s">
        <v>65</v>
      </c>
      <c r="V330">
        <v>0</v>
      </c>
      <c r="W330">
        <v>0</v>
      </c>
      <c r="X330">
        <v>1215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74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18</v>
      </c>
      <c r="AO330">
        <v>6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5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49ers</v>
      </c>
      <c r="B331" t="str" cm="1">
        <f t="array" ref="B331">_xlfn.XLOOKUP(RIGHT(J331,8),TeamIdentity!C:C,TeamIdentity!A:A,NONE)</f>
        <v>49ers</v>
      </c>
      <c r="C331" t="s">
        <v>61</v>
      </c>
      <c r="D331" t="s">
        <v>61</v>
      </c>
      <c r="E331" t="s">
        <v>61</v>
      </c>
      <c r="F331" t="s">
        <v>61</v>
      </c>
      <c r="G331" t="s">
        <v>61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-1</v>
      </c>
      <c r="R331" t="s">
        <v>64</v>
      </c>
      <c r="S331">
        <v>0</v>
      </c>
      <c r="T331">
        <v>-1</v>
      </c>
      <c r="U331" t="s">
        <v>65</v>
      </c>
      <c r="V331">
        <v>0</v>
      </c>
      <c r="W331">
        <v>0</v>
      </c>
      <c r="X331">
        <v>785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74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18</v>
      </c>
      <c r="AO331">
        <v>6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70</v>
      </c>
      <c r="AZ331">
        <v>14</v>
      </c>
      <c r="BA331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Buccaneers</v>
      </c>
      <c r="B332" t="str" cm="1">
        <f t="array" ref="B332">_xlfn.XLOOKUP(RIGHT(J332,8),TeamIdentity!C:C,TeamIdentity!A:A,NONE)</f>
        <v>Jets</v>
      </c>
      <c r="C332" t="s">
        <v>61</v>
      </c>
      <c r="D332" t="s">
        <v>61</v>
      </c>
      <c r="E332" t="s">
        <v>61</v>
      </c>
      <c r="F332" t="s">
        <v>90</v>
      </c>
      <c r="G332" t="s">
        <v>61</v>
      </c>
      <c r="H332" t="s">
        <v>61</v>
      </c>
      <c r="I332" t="s">
        <v>61</v>
      </c>
      <c r="J332" t="s">
        <v>101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780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113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17</v>
      </c>
      <c r="AO332">
        <v>6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70</v>
      </c>
      <c r="AZ332">
        <v>14</v>
      </c>
      <c r="BA332">
        <v>7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Cardinals</v>
      </c>
      <c r="B333" t="str" cm="1">
        <f t="array" ref="B333">_xlfn.XLOOKUP(RIGHT(J333,8),TeamIdentity!C:C,TeamIdentity!A:A,NONE)</f>
        <v>Colts</v>
      </c>
      <c r="C333" t="s">
        <v>61</v>
      </c>
      <c r="D333" t="s">
        <v>61</v>
      </c>
      <c r="E333" t="s">
        <v>61</v>
      </c>
      <c r="F333" t="s">
        <v>94</v>
      </c>
      <c r="G333" t="s">
        <v>61</v>
      </c>
      <c r="H333" t="s">
        <v>61</v>
      </c>
      <c r="I333" t="s">
        <v>61</v>
      </c>
      <c r="J333" t="s">
        <v>97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-1</v>
      </c>
      <c r="R333" t="s">
        <v>64</v>
      </c>
      <c r="S333">
        <v>0</v>
      </c>
      <c r="T333">
        <v>-1</v>
      </c>
      <c r="U333" t="s">
        <v>65</v>
      </c>
      <c r="V333">
        <v>0</v>
      </c>
      <c r="W333">
        <v>0</v>
      </c>
      <c r="X333">
        <v>965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113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17</v>
      </c>
      <c r="AO333">
        <v>6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70</v>
      </c>
      <c r="AZ333">
        <v>14</v>
      </c>
      <c r="BA333">
        <v>11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49ers</v>
      </c>
      <c r="B334" t="str" cm="1">
        <f t="array" ref="B334">_xlfn.XLOOKUP(RIGHT(J334,8),TeamIdentity!C:C,TeamIdentity!A:A,NONE)</f>
        <v>49ers</v>
      </c>
      <c r="C334" t="s">
        <v>61</v>
      </c>
      <c r="D334" t="s">
        <v>61</v>
      </c>
      <c r="E334" t="s">
        <v>61</v>
      </c>
      <c r="F334" t="s">
        <v>61</v>
      </c>
      <c r="G334" t="s">
        <v>61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-1</v>
      </c>
      <c r="R334" t="s">
        <v>64</v>
      </c>
      <c r="S334">
        <v>0</v>
      </c>
      <c r="T334">
        <v>-1</v>
      </c>
      <c r="U334" t="s">
        <v>65</v>
      </c>
      <c r="V334">
        <v>0</v>
      </c>
      <c r="W334">
        <v>0</v>
      </c>
      <c r="X334">
        <v>1215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74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18</v>
      </c>
      <c r="AO334">
        <v>6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70</v>
      </c>
      <c r="AZ334">
        <v>14</v>
      </c>
      <c r="BA334">
        <v>2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49ers</v>
      </c>
      <c r="B335" t="str" cm="1">
        <f t="array" ref="B335">_xlfn.XLOOKUP(RIGHT(J335,8),TeamIdentity!C:C,TeamIdentity!A:A,NONE)</f>
        <v>49ers</v>
      </c>
      <c r="C335" t="s">
        <v>61</v>
      </c>
      <c r="D335" t="s">
        <v>61</v>
      </c>
      <c r="E335" t="s">
        <v>61</v>
      </c>
      <c r="F335" t="s">
        <v>61</v>
      </c>
      <c r="G335" t="s">
        <v>61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-1</v>
      </c>
      <c r="R335" t="s">
        <v>64</v>
      </c>
      <c r="S335">
        <v>0</v>
      </c>
      <c r="T335">
        <v>-1</v>
      </c>
      <c r="U335" t="s">
        <v>65</v>
      </c>
      <c r="V335">
        <v>0</v>
      </c>
      <c r="W335">
        <v>0</v>
      </c>
      <c r="X335">
        <v>1120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66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20</v>
      </c>
      <c r="AO335">
        <v>6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70</v>
      </c>
      <c r="AZ335">
        <v>14</v>
      </c>
      <c r="BA335">
        <v>1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Jets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101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134796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Dolphins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88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134790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6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Colts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97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134788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Cowboys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103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134789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Lions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86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134797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Bears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98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134779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6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Chiefs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110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134787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Bengals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83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134780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6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49ers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112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134793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6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Rams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107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134802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6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Cardinals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94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134785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6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Falcons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89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134792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6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Browns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92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134783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6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Vikings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82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134809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6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Bills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96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134781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Patriots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78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134800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6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Saints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109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134805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6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Packers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84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134798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Steelers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91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134807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6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Seahawks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81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134806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Broncos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95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134782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Titans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99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134808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Ravens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105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134803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Buccaneers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90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134784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6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Chargers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108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134786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Jaguars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104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134795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Raiders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111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134801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6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Texans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79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134810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6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Commanders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93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134804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6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Giants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87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134794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6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Panthers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100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134799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Eagles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106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134791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6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S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194</v>
      </c>
      <c r="E2" t="s">
        <v>61</v>
      </c>
      <c r="F2" t="s">
        <v>61</v>
      </c>
      <c r="G2" t="s">
        <v>61</v>
      </c>
      <c r="H2" t="s">
        <v>192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134829</v>
      </c>
      <c r="P2" t="s">
        <v>64</v>
      </c>
      <c r="Q2">
        <v>0</v>
      </c>
      <c r="R2">
        <v>134830</v>
      </c>
      <c r="S2" t="s">
        <v>65</v>
      </c>
      <c r="T2">
        <v>0</v>
      </c>
      <c r="U2">
        <v>0</v>
      </c>
      <c r="V2">
        <v>1260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76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73</v>
      </c>
      <c r="AX2">
        <v>14</v>
      </c>
      <c r="AY2">
        <v>10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208</v>
      </c>
      <c r="E3" t="s">
        <v>61</v>
      </c>
      <c r="F3" t="s">
        <v>61</v>
      </c>
      <c r="G3" t="s">
        <v>61</v>
      </c>
      <c r="H3" t="s">
        <v>205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134815</v>
      </c>
      <c r="P3" t="s">
        <v>64</v>
      </c>
      <c r="Q3">
        <v>0</v>
      </c>
      <c r="R3">
        <v>134816</v>
      </c>
      <c r="S3" t="s">
        <v>65</v>
      </c>
      <c r="T3">
        <v>0</v>
      </c>
      <c r="U3">
        <v>0</v>
      </c>
      <c r="V3">
        <v>1140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76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73</v>
      </c>
      <c r="AX3">
        <v>14</v>
      </c>
      <c r="AY3">
        <v>2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215</v>
      </c>
      <c r="E4" t="s">
        <v>61</v>
      </c>
      <c r="F4" t="s">
        <v>61</v>
      </c>
      <c r="G4" t="s">
        <v>61</v>
      </c>
      <c r="H4" t="s">
        <v>210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134839</v>
      </c>
      <c r="P4" t="s">
        <v>64</v>
      </c>
      <c r="Q4">
        <v>0</v>
      </c>
      <c r="R4">
        <v>134840</v>
      </c>
      <c r="S4" t="s">
        <v>65</v>
      </c>
      <c r="T4">
        <v>0</v>
      </c>
      <c r="U4">
        <v>0</v>
      </c>
      <c r="V4">
        <v>1380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76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73</v>
      </c>
      <c r="AX4">
        <v>14</v>
      </c>
      <c r="AY4">
        <v>15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209</v>
      </c>
      <c r="E5" t="s">
        <v>61</v>
      </c>
      <c r="F5" t="s">
        <v>61</v>
      </c>
      <c r="G5" t="s">
        <v>61</v>
      </c>
      <c r="H5" t="s">
        <v>216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134837</v>
      </c>
      <c r="P5" t="s">
        <v>64</v>
      </c>
      <c r="Q5">
        <v>0</v>
      </c>
      <c r="R5">
        <v>134838</v>
      </c>
      <c r="S5" t="s">
        <v>65</v>
      </c>
      <c r="T5">
        <v>0</v>
      </c>
      <c r="U5">
        <v>0</v>
      </c>
      <c r="V5">
        <v>1320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76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73</v>
      </c>
      <c r="AX5">
        <v>14</v>
      </c>
      <c r="AY5">
        <v>14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212</v>
      </c>
      <c r="E6" t="s">
        <v>61</v>
      </c>
      <c r="F6" t="s">
        <v>61</v>
      </c>
      <c r="G6" t="s">
        <v>61</v>
      </c>
      <c r="H6" t="s">
        <v>200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134827</v>
      </c>
      <c r="P6" t="s">
        <v>64</v>
      </c>
      <c r="Q6">
        <v>0</v>
      </c>
      <c r="R6">
        <v>134828</v>
      </c>
      <c r="S6" t="s">
        <v>65</v>
      </c>
      <c r="T6">
        <v>0</v>
      </c>
      <c r="U6">
        <v>0</v>
      </c>
      <c r="V6">
        <v>1200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76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73</v>
      </c>
      <c r="AX6">
        <v>14</v>
      </c>
      <c r="AY6">
        <v>6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199</v>
      </c>
      <c r="E7" t="s">
        <v>61</v>
      </c>
      <c r="F7" t="s">
        <v>61</v>
      </c>
      <c r="G7" t="s">
        <v>61</v>
      </c>
      <c r="H7" t="s">
        <v>207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134819</v>
      </c>
      <c r="P7" t="s">
        <v>64</v>
      </c>
      <c r="Q7">
        <v>0</v>
      </c>
      <c r="R7">
        <v>134820</v>
      </c>
      <c r="S7" t="s">
        <v>65</v>
      </c>
      <c r="T7">
        <v>0</v>
      </c>
      <c r="U7">
        <v>0</v>
      </c>
      <c r="V7">
        <v>1140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76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73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202</v>
      </c>
      <c r="E8" t="s">
        <v>61</v>
      </c>
      <c r="F8" t="s">
        <v>61</v>
      </c>
      <c r="G8" t="s">
        <v>61</v>
      </c>
      <c r="H8" t="s">
        <v>195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134825</v>
      </c>
      <c r="P8" t="s">
        <v>64</v>
      </c>
      <c r="Q8">
        <v>0</v>
      </c>
      <c r="R8">
        <v>134826</v>
      </c>
      <c r="S8" t="s">
        <v>65</v>
      </c>
      <c r="T8">
        <v>0</v>
      </c>
      <c r="U8">
        <v>0</v>
      </c>
      <c r="V8">
        <v>1200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76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0</v>
      </c>
      <c r="AM8">
        <v>6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73</v>
      </c>
      <c r="AX8">
        <v>14</v>
      </c>
      <c r="AY8">
        <v>7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187</v>
      </c>
      <c r="E9" t="s">
        <v>61</v>
      </c>
      <c r="F9" t="s">
        <v>61</v>
      </c>
      <c r="G9" t="s">
        <v>61</v>
      </c>
      <c r="H9" t="s">
        <v>196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134811</v>
      </c>
      <c r="P9" t="s">
        <v>64</v>
      </c>
      <c r="Q9">
        <v>0</v>
      </c>
      <c r="R9">
        <v>134812</v>
      </c>
      <c r="S9" t="s">
        <v>65</v>
      </c>
      <c r="T9">
        <v>0</v>
      </c>
      <c r="U9">
        <v>0</v>
      </c>
      <c r="V9">
        <v>1140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76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85</v>
      </c>
      <c r="AX9">
        <v>14</v>
      </c>
      <c r="AY9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211</v>
      </c>
      <c r="E10" t="s">
        <v>61</v>
      </c>
      <c r="F10" t="s">
        <v>61</v>
      </c>
      <c r="G10" t="s">
        <v>61</v>
      </c>
      <c r="H10" t="s">
        <v>214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134817</v>
      </c>
      <c r="P10" t="s">
        <v>64</v>
      </c>
      <c r="Q10">
        <v>0</v>
      </c>
      <c r="R10">
        <v>134818</v>
      </c>
      <c r="S10" t="s">
        <v>65</v>
      </c>
      <c r="T10">
        <v>0</v>
      </c>
      <c r="U10">
        <v>0</v>
      </c>
      <c r="V10">
        <v>1140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76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73</v>
      </c>
      <c r="AX10">
        <v>14</v>
      </c>
      <c r="AY10">
        <v>4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214</v>
      </c>
      <c r="E11" t="s">
        <v>61</v>
      </c>
      <c r="F11" t="s">
        <v>61</v>
      </c>
      <c r="G11" t="s">
        <v>61</v>
      </c>
      <c r="H11" t="s">
        <v>204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1140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76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85</v>
      </c>
      <c r="AX11">
        <v>14</v>
      </c>
      <c r="AY11">
        <v>3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189</v>
      </c>
      <c r="E12" t="s">
        <v>61</v>
      </c>
      <c r="F12" t="s">
        <v>61</v>
      </c>
      <c r="G12" t="s">
        <v>61</v>
      </c>
      <c r="H12" t="s">
        <v>198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1200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76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73</v>
      </c>
      <c r="AX12">
        <v>14</v>
      </c>
      <c r="AY12">
        <v>10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192</v>
      </c>
      <c r="E13" t="s">
        <v>61</v>
      </c>
      <c r="F13" t="s">
        <v>61</v>
      </c>
      <c r="G13" t="s">
        <v>61</v>
      </c>
      <c r="H13" t="s">
        <v>191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1260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76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6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85</v>
      </c>
      <c r="AX13">
        <v>14</v>
      </c>
      <c r="AY13">
        <v>5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191</v>
      </c>
      <c r="E15" t="s">
        <v>61</v>
      </c>
      <c r="F15" t="s">
        <v>61</v>
      </c>
      <c r="G15" t="s">
        <v>61</v>
      </c>
      <c r="H15" t="s">
        <v>197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134841</v>
      </c>
      <c r="P15" t="s">
        <v>64</v>
      </c>
      <c r="Q15">
        <v>0</v>
      </c>
      <c r="R15">
        <v>134842</v>
      </c>
      <c r="S15" t="s">
        <v>65</v>
      </c>
      <c r="T15">
        <v>0</v>
      </c>
      <c r="U15">
        <v>0</v>
      </c>
      <c r="V15">
        <v>1260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76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75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192</v>
      </c>
      <c r="E16" t="s">
        <v>61</v>
      </c>
      <c r="F16" t="s">
        <v>61</v>
      </c>
      <c r="G16" t="s">
        <v>61</v>
      </c>
      <c r="H16" t="s">
        <v>202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1260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76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6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85</v>
      </c>
      <c r="AX16">
        <v>14</v>
      </c>
      <c r="AY16">
        <v>7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201</v>
      </c>
      <c r="E17" t="s">
        <v>61</v>
      </c>
      <c r="F17" t="s">
        <v>61</v>
      </c>
      <c r="G17" t="s">
        <v>61</v>
      </c>
      <c r="H17" t="s">
        <v>199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1140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76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6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73</v>
      </c>
      <c r="AX17">
        <v>14</v>
      </c>
      <c r="AY17">
        <v>7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211</v>
      </c>
      <c r="E18" t="s">
        <v>61</v>
      </c>
      <c r="F18" t="s">
        <v>61</v>
      </c>
      <c r="G18" t="s">
        <v>61</v>
      </c>
      <c r="H18" t="s">
        <v>213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1140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76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80</v>
      </c>
      <c r="AX18">
        <v>14</v>
      </c>
      <c r="AY18">
        <v>1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206</v>
      </c>
      <c r="E19" t="s">
        <v>61</v>
      </c>
      <c r="F19" t="s">
        <v>61</v>
      </c>
      <c r="G19" t="s">
        <v>61</v>
      </c>
      <c r="H19" t="s">
        <v>212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1260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76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6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75</v>
      </c>
      <c r="AX19">
        <v>14</v>
      </c>
      <c r="AY19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186</v>
      </c>
      <c r="E20" t="s">
        <v>61</v>
      </c>
      <c r="F20" t="s">
        <v>61</v>
      </c>
      <c r="G20" t="s">
        <v>61</v>
      </c>
      <c r="H20" t="s">
        <v>190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134813</v>
      </c>
      <c r="P20" t="s">
        <v>64</v>
      </c>
      <c r="Q20">
        <v>0</v>
      </c>
      <c r="R20">
        <v>134814</v>
      </c>
      <c r="S20" t="s">
        <v>65</v>
      </c>
      <c r="T20">
        <v>0</v>
      </c>
      <c r="U20">
        <v>0</v>
      </c>
      <c r="V20">
        <v>1140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76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73</v>
      </c>
      <c r="AX20">
        <v>14</v>
      </c>
      <c r="AY20">
        <v>5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201</v>
      </c>
      <c r="E21" t="s">
        <v>61</v>
      </c>
      <c r="F21" t="s">
        <v>61</v>
      </c>
      <c r="G21" t="s">
        <v>61</v>
      </c>
      <c r="H21" t="s">
        <v>206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134821</v>
      </c>
      <c r="P21" t="s">
        <v>64</v>
      </c>
      <c r="Q21">
        <v>0</v>
      </c>
      <c r="R21">
        <v>134822</v>
      </c>
      <c r="S21" t="s">
        <v>65</v>
      </c>
      <c r="T21">
        <v>0</v>
      </c>
      <c r="U21">
        <v>0</v>
      </c>
      <c r="V21">
        <v>1200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76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6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73</v>
      </c>
      <c r="AX21">
        <v>14</v>
      </c>
      <c r="AY21">
        <v>8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193</v>
      </c>
      <c r="E22" t="s">
        <v>61</v>
      </c>
      <c r="F22" t="s">
        <v>61</v>
      </c>
      <c r="G22" t="s">
        <v>61</v>
      </c>
      <c r="H22" t="s">
        <v>197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1380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76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73</v>
      </c>
      <c r="AX22">
        <v>14</v>
      </c>
      <c r="AY22">
        <v>15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185</v>
      </c>
      <c r="E23" t="s">
        <v>61</v>
      </c>
      <c r="F23" t="s">
        <v>61</v>
      </c>
      <c r="G23" t="s">
        <v>61</v>
      </c>
      <c r="H23" t="s">
        <v>189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134831</v>
      </c>
      <c r="P23" t="s">
        <v>64</v>
      </c>
      <c r="Q23">
        <v>0</v>
      </c>
      <c r="R23">
        <v>134832</v>
      </c>
      <c r="S23" t="s">
        <v>65</v>
      </c>
      <c r="T23">
        <v>0</v>
      </c>
      <c r="U23">
        <v>0</v>
      </c>
      <c r="V23">
        <v>1260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76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73</v>
      </c>
      <c r="AX23">
        <v>14</v>
      </c>
      <c r="AY23">
        <v>11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190</v>
      </c>
      <c r="E24" t="s">
        <v>61</v>
      </c>
      <c r="F24" t="s">
        <v>61</v>
      </c>
      <c r="G24" t="s">
        <v>61</v>
      </c>
      <c r="H24" t="s">
        <v>203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1200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76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6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73</v>
      </c>
      <c r="AX24">
        <v>14</v>
      </c>
      <c r="AY24">
        <v>11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185</v>
      </c>
      <c r="E25" t="s">
        <v>61</v>
      </c>
      <c r="F25" t="s">
        <v>61</v>
      </c>
      <c r="G25" t="s">
        <v>61</v>
      </c>
      <c r="H25" t="s">
        <v>214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1260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76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6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73</v>
      </c>
      <c r="AX25">
        <v>14</v>
      </c>
      <c r="AY25">
        <v>11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205</v>
      </c>
      <c r="E26" t="s">
        <v>61</v>
      </c>
      <c r="F26" t="s">
        <v>61</v>
      </c>
      <c r="G26" t="s">
        <v>61</v>
      </c>
      <c r="H26" t="s">
        <v>185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1140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76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80</v>
      </c>
      <c r="AX26">
        <v>14</v>
      </c>
      <c r="AY26">
        <v>2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216</v>
      </c>
      <c r="E27" t="s">
        <v>61</v>
      </c>
      <c r="F27" t="s">
        <v>61</v>
      </c>
      <c r="G27" t="s">
        <v>61</v>
      </c>
      <c r="H27" t="s">
        <v>195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1320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76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6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210</v>
      </c>
      <c r="E28" t="s">
        <v>61</v>
      </c>
      <c r="F28" t="s">
        <v>61</v>
      </c>
      <c r="G28" t="s">
        <v>61</v>
      </c>
      <c r="H28" t="s">
        <v>202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1380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76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85</v>
      </c>
      <c r="AX28">
        <v>14</v>
      </c>
      <c r="AY28">
        <v>6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208</v>
      </c>
      <c r="E29" t="s">
        <v>61</v>
      </c>
      <c r="F29" t="s">
        <v>61</v>
      </c>
      <c r="G29" t="s">
        <v>61</v>
      </c>
      <c r="H29" t="s">
        <v>196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1200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76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73</v>
      </c>
      <c r="AX29">
        <v>14</v>
      </c>
      <c r="AY29">
        <v>12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213</v>
      </c>
      <c r="E30" t="s">
        <v>61</v>
      </c>
      <c r="F30" t="s">
        <v>61</v>
      </c>
      <c r="G30" t="s">
        <v>61</v>
      </c>
      <c r="H30" t="s">
        <v>203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134823</v>
      </c>
      <c r="P30" t="s">
        <v>64</v>
      </c>
      <c r="Q30">
        <v>0</v>
      </c>
      <c r="R30">
        <v>134824</v>
      </c>
      <c r="S30" t="s">
        <v>65</v>
      </c>
      <c r="T30">
        <v>0</v>
      </c>
      <c r="U30">
        <v>0</v>
      </c>
      <c r="V30">
        <v>1200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76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73</v>
      </c>
      <c r="AX30">
        <v>14</v>
      </c>
      <c r="AY30">
        <v>9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186</v>
      </c>
      <c r="E31" t="s">
        <v>61</v>
      </c>
      <c r="F31" t="s">
        <v>61</v>
      </c>
      <c r="G31" t="s">
        <v>61</v>
      </c>
      <c r="H31" t="s">
        <v>200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1140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76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6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73</v>
      </c>
      <c r="AX31">
        <v>14</v>
      </c>
      <c r="AY31">
        <v>8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204</v>
      </c>
      <c r="E32" t="s">
        <v>61</v>
      </c>
      <c r="F32" t="s">
        <v>61</v>
      </c>
      <c r="G32" t="s">
        <v>61</v>
      </c>
      <c r="H32" t="s">
        <v>206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1260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76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2</v>
      </c>
      <c r="AM32">
        <v>6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73</v>
      </c>
      <c r="AX32">
        <v>14</v>
      </c>
      <c r="AY32">
        <v>12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197</v>
      </c>
      <c r="E33" t="s">
        <v>61</v>
      </c>
      <c r="F33" t="s">
        <v>61</v>
      </c>
      <c r="G33" t="s">
        <v>61</v>
      </c>
      <c r="H33" t="s">
        <v>216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1200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76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85</v>
      </c>
      <c r="AX33">
        <v>14</v>
      </c>
      <c r="AY33">
        <v>5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210</v>
      </c>
      <c r="E34" t="s">
        <v>61</v>
      </c>
      <c r="F34" t="s">
        <v>61</v>
      </c>
      <c r="G34" t="s">
        <v>61</v>
      </c>
      <c r="H34" t="s">
        <v>205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1140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76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85</v>
      </c>
      <c r="AX34">
        <v>14</v>
      </c>
      <c r="AY34">
        <v>4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211</v>
      </c>
      <c r="E35" t="s">
        <v>61</v>
      </c>
      <c r="F35" t="s">
        <v>61</v>
      </c>
      <c r="G35" t="s">
        <v>61</v>
      </c>
      <c r="H35" t="s">
        <v>196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1200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76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6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85</v>
      </c>
      <c r="AX35">
        <v>14</v>
      </c>
      <c r="AY35">
        <v>6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199</v>
      </c>
      <c r="E36" t="s">
        <v>61</v>
      </c>
      <c r="F36" t="s">
        <v>61</v>
      </c>
      <c r="G36" t="s">
        <v>61</v>
      </c>
      <c r="H36" t="s">
        <v>200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1260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76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80</v>
      </c>
      <c r="AX36">
        <v>14</v>
      </c>
      <c r="AY36">
        <v>1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201</v>
      </c>
      <c r="E37" t="s">
        <v>61</v>
      </c>
      <c r="F37" t="s">
        <v>61</v>
      </c>
      <c r="G37" t="s">
        <v>61</v>
      </c>
      <c r="H37" t="s">
        <v>211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187</v>
      </c>
      <c r="E38" t="s">
        <v>61</v>
      </c>
      <c r="F38" t="s">
        <v>61</v>
      </c>
      <c r="G38" t="s">
        <v>61</v>
      </c>
      <c r="H38" t="s">
        <v>215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1200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76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6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73</v>
      </c>
      <c r="AX38">
        <v>14</v>
      </c>
      <c r="AY38">
        <v>13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195</v>
      </c>
      <c r="E39" t="s">
        <v>61</v>
      </c>
      <c r="F39" t="s">
        <v>61</v>
      </c>
      <c r="G39" t="s">
        <v>61</v>
      </c>
      <c r="H39" t="s">
        <v>194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1140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76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6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73</v>
      </c>
      <c r="AX39">
        <v>14</v>
      </c>
      <c r="AY39">
        <v>8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201</v>
      </c>
      <c r="E40" t="s">
        <v>61</v>
      </c>
      <c r="F40" t="s">
        <v>61</v>
      </c>
      <c r="G40" t="s">
        <v>61</v>
      </c>
      <c r="H40" t="s">
        <v>215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1380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76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6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80</v>
      </c>
      <c r="AX40">
        <v>14</v>
      </c>
      <c r="AY40">
        <v>3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207</v>
      </c>
      <c r="E41" t="s">
        <v>61</v>
      </c>
      <c r="F41" t="s">
        <v>61</v>
      </c>
      <c r="G41" t="s">
        <v>61</v>
      </c>
      <c r="H41" t="s">
        <v>189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1140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76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6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73</v>
      </c>
      <c r="AX41">
        <v>14</v>
      </c>
      <c r="AY41">
        <v>9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186</v>
      </c>
      <c r="E42" t="s">
        <v>61</v>
      </c>
      <c r="F42" t="s">
        <v>61</v>
      </c>
      <c r="G42" t="s">
        <v>61</v>
      </c>
      <c r="H42" t="s">
        <v>193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1320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76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6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73</v>
      </c>
      <c r="AX42">
        <v>14</v>
      </c>
      <c r="AY42">
        <v>15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187</v>
      </c>
      <c r="E43" t="s">
        <v>61</v>
      </c>
      <c r="F43" t="s">
        <v>61</v>
      </c>
      <c r="G43" t="s">
        <v>61</v>
      </c>
      <c r="H43" t="s">
        <v>213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1260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76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6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73</v>
      </c>
      <c r="AX43">
        <v>14</v>
      </c>
      <c r="AY43">
        <v>13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216</v>
      </c>
      <c r="E44" t="s">
        <v>61</v>
      </c>
      <c r="F44" t="s">
        <v>61</v>
      </c>
      <c r="G44" t="s">
        <v>61</v>
      </c>
      <c r="H44" t="s">
        <v>193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198</v>
      </c>
      <c r="E45" t="s">
        <v>61</v>
      </c>
      <c r="F45" t="s">
        <v>61</v>
      </c>
      <c r="G45" t="s">
        <v>61</v>
      </c>
      <c r="H45" t="s">
        <v>188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134833</v>
      </c>
      <c r="P45" t="s">
        <v>64</v>
      </c>
      <c r="Q45">
        <v>0</v>
      </c>
      <c r="R45">
        <v>134834</v>
      </c>
      <c r="S45" t="s">
        <v>65</v>
      </c>
      <c r="T45">
        <v>0</v>
      </c>
      <c r="U45">
        <v>0</v>
      </c>
      <c r="V45">
        <v>1260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76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73</v>
      </c>
      <c r="AX45">
        <v>14</v>
      </c>
      <c r="AY45">
        <v>12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204</v>
      </c>
      <c r="E46" t="s">
        <v>61</v>
      </c>
      <c r="F46" t="s">
        <v>61</v>
      </c>
      <c r="G46" t="s">
        <v>61</v>
      </c>
      <c r="H46" t="s">
        <v>193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134835</v>
      </c>
      <c r="P46" t="s">
        <v>64</v>
      </c>
      <c r="Q46">
        <v>0</v>
      </c>
      <c r="R46">
        <v>134836</v>
      </c>
      <c r="S46" t="s">
        <v>65</v>
      </c>
      <c r="T46">
        <v>0</v>
      </c>
      <c r="U46">
        <v>0</v>
      </c>
      <c r="V46">
        <v>1260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76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73</v>
      </c>
      <c r="AX46">
        <v>14</v>
      </c>
      <c r="AY46">
        <v>13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195</v>
      </c>
      <c r="E47" t="s">
        <v>61</v>
      </c>
      <c r="F47" t="s">
        <v>61</v>
      </c>
      <c r="G47" t="s">
        <v>61</v>
      </c>
      <c r="H47" t="s">
        <v>198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1220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70</v>
      </c>
      <c r="AX47">
        <v>14</v>
      </c>
      <c r="AY47">
        <v>12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203</v>
      </c>
      <c r="E48" t="s">
        <v>61</v>
      </c>
      <c r="F48" t="s">
        <v>61</v>
      </c>
      <c r="G48" t="s">
        <v>61</v>
      </c>
      <c r="H48" t="s">
        <v>194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780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196</v>
      </c>
      <c r="E49" t="s">
        <v>61</v>
      </c>
      <c r="F49" t="s">
        <v>61</v>
      </c>
      <c r="G49" t="s">
        <v>61</v>
      </c>
      <c r="H49" t="s">
        <v>208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6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204</v>
      </c>
      <c r="E50" t="s">
        <v>61</v>
      </c>
      <c r="F50" t="s">
        <v>61</v>
      </c>
      <c r="G50" t="s">
        <v>61</v>
      </c>
      <c r="H50" t="s">
        <v>215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216</v>
      </c>
      <c r="E51" t="s">
        <v>61</v>
      </c>
      <c r="F51" t="s">
        <v>61</v>
      </c>
      <c r="G51" t="s">
        <v>61</v>
      </c>
      <c r="H51" t="s">
        <v>213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975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6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70</v>
      </c>
      <c r="AX51">
        <v>14</v>
      </c>
      <c r="AY51">
        <v>8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214</v>
      </c>
      <c r="E52" t="s">
        <v>61</v>
      </c>
      <c r="F52" t="s">
        <v>61</v>
      </c>
      <c r="G52" t="s">
        <v>61</v>
      </c>
      <c r="H52" t="s">
        <v>200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205</v>
      </c>
      <c r="E53" t="s">
        <v>61</v>
      </c>
      <c r="F53" t="s">
        <v>61</v>
      </c>
      <c r="G53" t="s">
        <v>61</v>
      </c>
      <c r="H53" t="s">
        <v>190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6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188</v>
      </c>
      <c r="E54" t="s">
        <v>61</v>
      </c>
      <c r="F54" t="s">
        <v>61</v>
      </c>
      <c r="G54" t="s">
        <v>61</v>
      </c>
      <c r="H54" t="s">
        <v>209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1200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76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6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85</v>
      </c>
      <c r="AX54">
        <v>14</v>
      </c>
      <c r="AY54">
        <v>4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198</v>
      </c>
      <c r="E55" t="s">
        <v>61</v>
      </c>
      <c r="F55" t="s">
        <v>61</v>
      </c>
      <c r="G55" t="s">
        <v>61</v>
      </c>
      <c r="H55" t="s">
        <v>208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1260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76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6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73</v>
      </c>
      <c r="AX55">
        <v>14</v>
      </c>
      <c r="AY55">
        <v>14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216</v>
      </c>
      <c r="E56" t="s">
        <v>61</v>
      </c>
      <c r="F56" t="s">
        <v>61</v>
      </c>
      <c r="G56" t="s">
        <v>61</v>
      </c>
      <c r="H56" t="s">
        <v>215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965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6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8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199</v>
      </c>
      <c r="E57" t="s">
        <v>61</v>
      </c>
      <c r="F57" t="s">
        <v>61</v>
      </c>
      <c r="G57" t="s">
        <v>61</v>
      </c>
      <c r="H57" t="s">
        <v>200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1220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6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80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207</v>
      </c>
      <c r="E58" t="s">
        <v>61</v>
      </c>
      <c r="F58" t="s">
        <v>61</v>
      </c>
      <c r="G58" t="s">
        <v>61</v>
      </c>
      <c r="H58" t="s">
        <v>197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1140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75</v>
      </c>
      <c r="AX58">
        <v>14</v>
      </c>
      <c r="AY58">
        <v>13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214</v>
      </c>
      <c r="E59" t="s">
        <v>61</v>
      </c>
      <c r="F59" t="s">
        <v>61</v>
      </c>
      <c r="G59" t="s">
        <v>61</v>
      </c>
      <c r="H59" t="s">
        <v>196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6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212</v>
      </c>
      <c r="E60" t="s">
        <v>61</v>
      </c>
      <c r="F60" t="s">
        <v>61</v>
      </c>
      <c r="G60" t="s">
        <v>61</v>
      </c>
      <c r="H60" t="s">
        <v>190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1260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76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6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80</v>
      </c>
      <c r="AX60">
        <v>14</v>
      </c>
      <c r="AY60">
        <v>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207</v>
      </c>
      <c r="E61" t="s">
        <v>61</v>
      </c>
      <c r="F61" t="s">
        <v>61</v>
      </c>
      <c r="G61" t="s">
        <v>61</v>
      </c>
      <c r="H61" t="s">
        <v>194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1140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76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6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73</v>
      </c>
      <c r="AX61">
        <v>14</v>
      </c>
      <c r="AY61">
        <v>9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213</v>
      </c>
      <c r="E62" t="s">
        <v>61</v>
      </c>
      <c r="F62" t="s">
        <v>61</v>
      </c>
      <c r="G62" t="s">
        <v>61</v>
      </c>
      <c r="H62" t="s">
        <v>199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209</v>
      </c>
      <c r="E63" t="s">
        <v>61</v>
      </c>
      <c r="F63" t="s">
        <v>61</v>
      </c>
      <c r="G63" t="s">
        <v>61</v>
      </c>
      <c r="H63" t="s">
        <v>191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1260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76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6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75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186</v>
      </c>
      <c r="E64" t="s">
        <v>61</v>
      </c>
      <c r="F64" t="s">
        <v>61</v>
      </c>
      <c r="G64" t="s">
        <v>61</v>
      </c>
      <c r="H64" t="s">
        <v>209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975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6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205</v>
      </c>
      <c r="E65" t="s">
        <v>61</v>
      </c>
      <c r="F65" t="s">
        <v>61</v>
      </c>
      <c r="G65" t="s">
        <v>61</v>
      </c>
      <c r="H65" t="s">
        <v>206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6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1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195</v>
      </c>
      <c r="E66" t="s">
        <v>61</v>
      </c>
      <c r="F66" t="s">
        <v>61</v>
      </c>
      <c r="G66" t="s">
        <v>61</v>
      </c>
      <c r="H66" t="s">
        <v>190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6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191</v>
      </c>
      <c r="E67" t="s">
        <v>61</v>
      </c>
      <c r="F67" t="s">
        <v>61</v>
      </c>
      <c r="G67" t="s">
        <v>61</v>
      </c>
      <c r="H67" t="s">
        <v>202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1230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2</v>
      </c>
      <c r="AM67">
        <v>6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75</v>
      </c>
      <c r="AX67">
        <v>14</v>
      </c>
      <c r="AY67">
        <v>14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203</v>
      </c>
      <c r="E68" t="s">
        <v>61</v>
      </c>
      <c r="F68" t="s">
        <v>61</v>
      </c>
      <c r="G68" t="s">
        <v>61</v>
      </c>
      <c r="H68" t="s">
        <v>188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1200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76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6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73</v>
      </c>
      <c r="AX68">
        <v>14</v>
      </c>
      <c r="AY68">
        <v>10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212</v>
      </c>
      <c r="E69" t="s">
        <v>61</v>
      </c>
      <c r="F69" t="s">
        <v>61</v>
      </c>
      <c r="G69" t="s">
        <v>61</v>
      </c>
      <c r="H69" t="s">
        <v>187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6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198</v>
      </c>
      <c r="E70" t="s">
        <v>61</v>
      </c>
      <c r="F70" t="s">
        <v>61</v>
      </c>
      <c r="G70" t="s">
        <v>61</v>
      </c>
      <c r="H70" t="s">
        <v>185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6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2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205</v>
      </c>
      <c r="E71" t="s">
        <v>61</v>
      </c>
      <c r="F71" t="s">
        <v>61</v>
      </c>
      <c r="G71" t="s">
        <v>61</v>
      </c>
      <c r="H71" t="s">
        <v>194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780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6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3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198</v>
      </c>
      <c r="E72" t="s">
        <v>61</v>
      </c>
      <c r="F72" t="s">
        <v>61</v>
      </c>
      <c r="G72" t="s">
        <v>61</v>
      </c>
      <c r="H72" t="s">
        <v>197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3</v>
      </c>
      <c r="AM72">
        <v>6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213</v>
      </c>
      <c r="E73" t="s">
        <v>61</v>
      </c>
      <c r="F73" t="s">
        <v>61</v>
      </c>
      <c r="G73" t="s">
        <v>61</v>
      </c>
      <c r="H73" t="s">
        <v>186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1220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3</v>
      </c>
      <c r="AM73">
        <v>6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188</v>
      </c>
      <c r="E74" t="s">
        <v>61</v>
      </c>
      <c r="F74" t="s">
        <v>61</v>
      </c>
      <c r="G74" t="s">
        <v>61</v>
      </c>
      <c r="H74" t="s">
        <v>206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6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4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193</v>
      </c>
      <c r="E75" t="s">
        <v>61</v>
      </c>
      <c r="F75" t="s">
        <v>61</v>
      </c>
      <c r="G75" t="s">
        <v>61</v>
      </c>
      <c r="H75" t="s">
        <v>204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6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13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206</v>
      </c>
      <c r="E76" t="s">
        <v>61</v>
      </c>
      <c r="F76" t="s">
        <v>61</v>
      </c>
      <c r="G76" t="s">
        <v>61</v>
      </c>
      <c r="H76" t="s">
        <v>189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7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189</v>
      </c>
      <c r="E77" t="s">
        <v>61</v>
      </c>
      <c r="F77" t="s">
        <v>61</v>
      </c>
      <c r="G77" t="s">
        <v>61</v>
      </c>
      <c r="H77" t="s">
        <v>196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1230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6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75</v>
      </c>
      <c r="AX77">
        <v>14</v>
      </c>
      <c r="AY77">
        <v>14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211</v>
      </c>
      <c r="E78" t="s">
        <v>61</v>
      </c>
      <c r="F78" t="s">
        <v>61</v>
      </c>
      <c r="G78" t="s">
        <v>61</v>
      </c>
      <c r="H78" t="s">
        <v>202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6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5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192</v>
      </c>
      <c r="E79" t="s">
        <v>61</v>
      </c>
      <c r="F79" t="s">
        <v>61</v>
      </c>
      <c r="G79" t="s">
        <v>61</v>
      </c>
      <c r="H79" t="s">
        <v>187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9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189</v>
      </c>
      <c r="E80" t="s">
        <v>61</v>
      </c>
      <c r="F80" t="s">
        <v>61</v>
      </c>
      <c r="G80" t="s">
        <v>61</v>
      </c>
      <c r="H80" t="s">
        <v>190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6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2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188</v>
      </c>
      <c r="E81" t="s">
        <v>61</v>
      </c>
      <c r="F81" t="s">
        <v>61</v>
      </c>
      <c r="G81" t="s">
        <v>61</v>
      </c>
      <c r="H81" t="s">
        <v>193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3</v>
      </c>
      <c r="AM81">
        <v>6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75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197</v>
      </c>
      <c r="E82" t="s">
        <v>61</v>
      </c>
      <c r="F82" t="s">
        <v>61</v>
      </c>
      <c r="G82" t="s">
        <v>61</v>
      </c>
      <c r="H82" t="s">
        <v>211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6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3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209</v>
      </c>
      <c r="E83" t="s">
        <v>61</v>
      </c>
      <c r="F83" t="s">
        <v>61</v>
      </c>
      <c r="G83" t="s">
        <v>61</v>
      </c>
      <c r="H83" t="s">
        <v>212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3</v>
      </c>
      <c r="AM83">
        <v>6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203</v>
      </c>
      <c r="E84" t="s">
        <v>61</v>
      </c>
      <c r="F84" t="s">
        <v>61</v>
      </c>
      <c r="G84" t="s">
        <v>61</v>
      </c>
      <c r="H84" t="s">
        <v>207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1220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6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80</v>
      </c>
      <c r="AX84">
        <v>14</v>
      </c>
      <c r="AY84">
        <v>15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210</v>
      </c>
      <c r="E85" t="s">
        <v>61</v>
      </c>
      <c r="F85" t="s">
        <v>61</v>
      </c>
      <c r="G85" t="s">
        <v>61</v>
      </c>
      <c r="H85" t="s">
        <v>186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1335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75</v>
      </c>
      <c r="AX85">
        <v>14</v>
      </c>
      <c r="AY85">
        <v>14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202</v>
      </c>
      <c r="E86" t="s">
        <v>61</v>
      </c>
      <c r="F86" t="s">
        <v>61</v>
      </c>
      <c r="G86" t="s">
        <v>61</v>
      </c>
      <c r="H86" t="s">
        <v>209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201</v>
      </c>
      <c r="E87" t="s">
        <v>61</v>
      </c>
      <c r="F87" t="s">
        <v>61</v>
      </c>
      <c r="G87" t="s">
        <v>61</v>
      </c>
      <c r="H87" t="s">
        <v>207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6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1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204</v>
      </c>
      <c r="E88" t="s">
        <v>61</v>
      </c>
      <c r="F88" t="s">
        <v>61</v>
      </c>
      <c r="G88" t="s">
        <v>61</v>
      </c>
      <c r="H88" t="s">
        <v>211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1220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6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80</v>
      </c>
      <c r="AX88">
        <v>14</v>
      </c>
      <c r="AY88">
        <v>15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215</v>
      </c>
      <c r="E89" t="s">
        <v>61</v>
      </c>
      <c r="F89" t="s">
        <v>61</v>
      </c>
      <c r="G89" t="s">
        <v>61</v>
      </c>
      <c r="H89" t="s">
        <v>188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975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6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9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188</v>
      </c>
      <c r="E90" t="s">
        <v>61</v>
      </c>
      <c r="F90" t="s">
        <v>61</v>
      </c>
      <c r="G90" t="s">
        <v>61</v>
      </c>
      <c r="H90" t="s">
        <v>212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965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6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70</v>
      </c>
      <c r="AX90">
        <v>14</v>
      </c>
      <c r="AY90">
        <v>11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197</v>
      </c>
      <c r="E91" t="s">
        <v>61</v>
      </c>
      <c r="F91" t="s">
        <v>61</v>
      </c>
      <c r="G91" t="s">
        <v>61</v>
      </c>
      <c r="H91" t="s">
        <v>201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6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70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208</v>
      </c>
      <c r="E92" t="s">
        <v>61</v>
      </c>
      <c r="F92" t="s">
        <v>61</v>
      </c>
      <c r="G92" t="s">
        <v>61</v>
      </c>
      <c r="H92" t="s">
        <v>203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6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199</v>
      </c>
      <c r="E93" t="s">
        <v>61</v>
      </c>
      <c r="F93" t="s">
        <v>61</v>
      </c>
      <c r="G93" t="s">
        <v>61</v>
      </c>
      <c r="H93" t="s">
        <v>193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780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6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4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187</v>
      </c>
      <c r="E94" t="s">
        <v>61</v>
      </c>
      <c r="F94" t="s">
        <v>61</v>
      </c>
      <c r="G94" t="s">
        <v>61</v>
      </c>
      <c r="H94" t="s">
        <v>186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6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5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200</v>
      </c>
      <c r="E95" t="s">
        <v>61</v>
      </c>
      <c r="F95" t="s">
        <v>61</v>
      </c>
      <c r="G95" t="s">
        <v>61</v>
      </c>
      <c r="H95" t="s">
        <v>192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975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6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70</v>
      </c>
      <c r="AX95">
        <v>14</v>
      </c>
      <c r="AY95">
        <v>10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210</v>
      </c>
      <c r="E96" t="s">
        <v>61</v>
      </c>
      <c r="F96" t="s">
        <v>61</v>
      </c>
      <c r="G96" t="s">
        <v>61</v>
      </c>
      <c r="H96" t="s">
        <v>207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6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70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194</v>
      </c>
      <c r="E97" t="s">
        <v>61</v>
      </c>
      <c r="F97" t="s">
        <v>61</v>
      </c>
      <c r="G97" t="s">
        <v>61</v>
      </c>
      <c r="H97" t="s">
        <v>188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975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4</v>
      </c>
      <c r="AM97">
        <v>6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8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201</v>
      </c>
      <c r="E98" t="s">
        <v>61</v>
      </c>
      <c r="F98" t="s">
        <v>61</v>
      </c>
      <c r="G98" t="s">
        <v>61</v>
      </c>
      <c r="H98" t="s">
        <v>195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1220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2</v>
      </c>
      <c r="AM98">
        <v>6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13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209</v>
      </c>
      <c r="E99" t="s">
        <v>61</v>
      </c>
      <c r="F99" t="s">
        <v>61</v>
      </c>
      <c r="G99" t="s">
        <v>61</v>
      </c>
      <c r="H99" t="s">
        <v>185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975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6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11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208</v>
      </c>
      <c r="E100" t="s">
        <v>61</v>
      </c>
      <c r="F100" t="s">
        <v>61</v>
      </c>
      <c r="G100" t="s">
        <v>61</v>
      </c>
      <c r="H100" t="s">
        <v>198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4</v>
      </c>
      <c r="AM100">
        <v>6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200</v>
      </c>
      <c r="E101" t="s">
        <v>61</v>
      </c>
      <c r="F101" t="s">
        <v>61</v>
      </c>
      <c r="G101" t="s">
        <v>61</v>
      </c>
      <c r="H101" t="s">
        <v>189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975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6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10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212</v>
      </c>
      <c r="E102" t="s">
        <v>61</v>
      </c>
      <c r="F102" t="s">
        <v>61</v>
      </c>
      <c r="G102" t="s">
        <v>61</v>
      </c>
      <c r="H102" t="s">
        <v>210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2</v>
      </c>
      <c r="AM102">
        <v>6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6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201</v>
      </c>
      <c r="E103" t="s">
        <v>61</v>
      </c>
      <c r="F103" t="s">
        <v>61</v>
      </c>
      <c r="G103" t="s">
        <v>61</v>
      </c>
      <c r="H103" t="s">
        <v>203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4</v>
      </c>
      <c r="AM103">
        <v>6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199</v>
      </c>
      <c r="E104" t="s">
        <v>61</v>
      </c>
      <c r="F104" t="s">
        <v>61</v>
      </c>
      <c r="G104" t="s">
        <v>61</v>
      </c>
      <c r="H104" t="s">
        <v>214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6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2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195</v>
      </c>
      <c r="E105" t="s">
        <v>61</v>
      </c>
      <c r="F105" t="s">
        <v>61</v>
      </c>
      <c r="G105" t="s">
        <v>61</v>
      </c>
      <c r="H105" t="s">
        <v>192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3</v>
      </c>
      <c r="AM105">
        <v>6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2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191</v>
      </c>
      <c r="E106" t="s">
        <v>61</v>
      </c>
      <c r="F106" t="s">
        <v>61</v>
      </c>
      <c r="G106" t="s">
        <v>61</v>
      </c>
      <c r="H106" t="s">
        <v>185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1230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80</v>
      </c>
      <c r="AX106">
        <v>14</v>
      </c>
      <c r="AY106">
        <v>15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194</v>
      </c>
      <c r="E107" t="s">
        <v>61</v>
      </c>
      <c r="F107" t="s">
        <v>61</v>
      </c>
      <c r="G107" t="s">
        <v>61</v>
      </c>
      <c r="H107" t="s">
        <v>198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975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2</v>
      </c>
      <c r="AM107">
        <v>6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12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215</v>
      </c>
      <c r="E108" t="s">
        <v>61</v>
      </c>
      <c r="F108" t="s">
        <v>61</v>
      </c>
      <c r="G108" t="s">
        <v>61</v>
      </c>
      <c r="H108" t="s">
        <v>191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3</v>
      </c>
      <c r="AM108">
        <v>6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11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189</v>
      </c>
      <c r="E109" t="s">
        <v>61</v>
      </c>
      <c r="F109" t="s">
        <v>61</v>
      </c>
      <c r="G109" t="s">
        <v>61</v>
      </c>
      <c r="H109" t="s">
        <v>195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6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80</v>
      </c>
      <c r="AX109">
        <v>14</v>
      </c>
      <c r="AY109">
        <v>15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213</v>
      </c>
      <c r="E110" t="s">
        <v>61</v>
      </c>
      <c r="F110" t="s">
        <v>61</v>
      </c>
      <c r="G110" t="s">
        <v>61</v>
      </c>
      <c r="H110" t="s">
        <v>192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975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6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70</v>
      </c>
      <c r="AX110">
        <v>14</v>
      </c>
      <c r="AY110">
        <v>11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202</v>
      </c>
      <c r="E111" t="s">
        <v>61</v>
      </c>
      <c r="F111" t="s">
        <v>61</v>
      </c>
      <c r="G111" t="s">
        <v>61</v>
      </c>
      <c r="H111" t="s">
        <v>199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965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6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8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207</v>
      </c>
      <c r="E112" t="s">
        <v>61</v>
      </c>
      <c r="F112" t="s">
        <v>61</v>
      </c>
      <c r="G112" t="s">
        <v>61</v>
      </c>
      <c r="H112" t="s">
        <v>208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6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190</v>
      </c>
      <c r="E113" t="s">
        <v>61</v>
      </c>
      <c r="F113" t="s">
        <v>61</v>
      </c>
      <c r="G113" t="s">
        <v>61</v>
      </c>
      <c r="H113" t="s">
        <v>200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6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3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196</v>
      </c>
      <c r="E114" t="s">
        <v>61</v>
      </c>
      <c r="F114" t="s">
        <v>61</v>
      </c>
      <c r="G114" t="s">
        <v>61</v>
      </c>
      <c r="H114" t="s">
        <v>199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1230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6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75</v>
      </c>
      <c r="AX114">
        <v>14</v>
      </c>
      <c r="AY114">
        <v>12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216</v>
      </c>
      <c r="E115" t="s">
        <v>61</v>
      </c>
      <c r="F115" t="s">
        <v>61</v>
      </c>
      <c r="G115" t="s">
        <v>61</v>
      </c>
      <c r="H115" t="s">
        <v>205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975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6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9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191</v>
      </c>
      <c r="E116" t="s">
        <v>61</v>
      </c>
      <c r="F116" t="s">
        <v>61</v>
      </c>
      <c r="G116" t="s">
        <v>61</v>
      </c>
      <c r="H116" t="s">
        <v>206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4</v>
      </c>
      <c r="AM116">
        <v>6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4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185</v>
      </c>
      <c r="E117" t="s">
        <v>61</v>
      </c>
      <c r="F117" t="s">
        <v>61</v>
      </c>
      <c r="G117" t="s">
        <v>61</v>
      </c>
      <c r="H117" t="s">
        <v>205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3</v>
      </c>
      <c r="AM117">
        <v>6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3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208</v>
      </c>
      <c r="E118" t="s">
        <v>61</v>
      </c>
      <c r="F118" t="s">
        <v>61</v>
      </c>
      <c r="G118" t="s">
        <v>61</v>
      </c>
      <c r="H118" t="s">
        <v>204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6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7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188</v>
      </c>
      <c r="E119" t="s">
        <v>61</v>
      </c>
      <c r="F119" t="s">
        <v>61</v>
      </c>
      <c r="G119" t="s">
        <v>61</v>
      </c>
      <c r="H119" t="s">
        <v>213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5</v>
      </c>
      <c r="AM119">
        <v>6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1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191</v>
      </c>
      <c r="E120" t="s">
        <v>61</v>
      </c>
      <c r="F120" t="s">
        <v>61</v>
      </c>
      <c r="G120" t="s">
        <v>61</v>
      </c>
      <c r="H120" t="s">
        <v>214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975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6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70</v>
      </c>
      <c r="AX120">
        <v>14</v>
      </c>
      <c r="AY120">
        <v>12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193</v>
      </c>
      <c r="E121" t="s">
        <v>61</v>
      </c>
      <c r="F121" t="s">
        <v>61</v>
      </c>
      <c r="G121" t="s">
        <v>61</v>
      </c>
      <c r="H121" t="s">
        <v>214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1220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5</v>
      </c>
      <c r="AM121">
        <v>6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209</v>
      </c>
      <c r="E122" t="s">
        <v>61</v>
      </c>
      <c r="F122" t="s">
        <v>61</v>
      </c>
      <c r="G122" t="s">
        <v>61</v>
      </c>
      <c r="H122" t="s">
        <v>213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975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4</v>
      </c>
      <c r="AM122">
        <v>6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10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187</v>
      </c>
      <c r="E123" t="s">
        <v>61</v>
      </c>
      <c r="F123" t="s">
        <v>61</v>
      </c>
      <c r="G123" t="s">
        <v>61</v>
      </c>
      <c r="H123" t="s">
        <v>195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5</v>
      </c>
      <c r="AM123">
        <v>6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2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192</v>
      </c>
      <c r="E124" t="s">
        <v>61</v>
      </c>
      <c r="F124" t="s">
        <v>61</v>
      </c>
      <c r="G124" t="s">
        <v>61</v>
      </c>
      <c r="H124" t="s">
        <v>211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975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4</v>
      </c>
      <c r="AM124">
        <v>6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11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185</v>
      </c>
      <c r="E125" t="s">
        <v>61</v>
      </c>
      <c r="F125" t="s">
        <v>61</v>
      </c>
      <c r="G125" t="s">
        <v>61</v>
      </c>
      <c r="H125" t="s">
        <v>210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1220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6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13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204</v>
      </c>
      <c r="E126" t="s">
        <v>61</v>
      </c>
      <c r="F126" t="s">
        <v>61</v>
      </c>
      <c r="G126" t="s">
        <v>61</v>
      </c>
      <c r="H126" t="s">
        <v>207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6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75</v>
      </c>
      <c r="AX126">
        <v>14</v>
      </c>
      <c r="AY126">
        <v>14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200</v>
      </c>
      <c r="E127" t="s">
        <v>61</v>
      </c>
      <c r="F127" t="s">
        <v>61</v>
      </c>
      <c r="G127" t="s">
        <v>61</v>
      </c>
      <c r="H127" t="s">
        <v>202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5</v>
      </c>
      <c r="AM127">
        <v>6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3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203</v>
      </c>
      <c r="E128" t="s">
        <v>61</v>
      </c>
      <c r="F128" t="s">
        <v>61</v>
      </c>
      <c r="G128" t="s">
        <v>61</v>
      </c>
      <c r="H128" t="s">
        <v>208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6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4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210</v>
      </c>
      <c r="E129" t="s">
        <v>61</v>
      </c>
      <c r="F129" t="s">
        <v>61</v>
      </c>
      <c r="G129" t="s">
        <v>61</v>
      </c>
      <c r="H129" t="s">
        <v>209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5</v>
      </c>
      <c r="AM129">
        <v>6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213</v>
      </c>
      <c r="E130" t="s">
        <v>61</v>
      </c>
      <c r="F130" t="s">
        <v>61</v>
      </c>
      <c r="G130" t="s">
        <v>61</v>
      </c>
      <c r="H130" t="s">
        <v>210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1230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6</v>
      </c>
      <c r="AM130">
        <v>6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75</v>
      </c>
      <c r="AX130">
        <v>14</v>
      </c>
      <c r="AY130">
        <v>11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212</v>
      </c>
      <c r="E131" t="s">
        <v>61</v>
      </c>
      <c r="F131" t="s">
        <v>61</v>
      </c>
      <c r="G131" t="s">
        <v>61</v>
      </c>
      <c r="H131" t="s">
        <v>186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4</v>
      </c>
      <c r="AM131">
        <v>6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5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203</v>
      </c>
      <c r="E132" t="s">
        <v>61</v>
      </c>
      <c r="F132" t="s">
        <v>61</v>
      </c>
      <c r="G132" t="s">
        <v>61</v>
      </c>
      <c r="H132" t="s">
        <v>198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6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4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206</v>
      </c>
      <c r="E133" t="s">
        <v>61</v>
      </c>
      <c r="F133" t="s">
        <v>61</v>
      </c>
      <c r="G133" t="s">
        <v>61</v>
      </c>
      <c r="H133" t="s">
        <v>216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3</v>
      </c>
      <c r="AM133">
        <v>6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70</v>
      </c>
      <c r="AX133">
        <v>14</v>
      </c>
      <c r="AY133">
        <v>5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203</v>
      </c>
      <c r="E134" t="s">
        <v>61</v>
      </c>
      <c r="F134" t="s">
        <v>61</v>
      </c>
      <c r="G134" t="s">
        <v>61</v>
      </c>
      <c r="H134" t="s">
        <v>211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6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192</v>
      </c>
      <c r="E135" t="s">
        <v>61</v>
      </c>
      <c r="F135" t="s">
        <v>61</v>
      </c>
      <c r="G135" t="s">
        <v>61</v>
      </c>
      <c r="H135" t="s">
        <v>186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5</v>
      </c>
      <c r="AM135">
        <v>6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7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196</v>
      </c>
      <c r="E136" t="s">
        <v>61</v>
      </c>
      <c r="F136" t="s">
        <v>61</v>
      </c>
      <c r="G136" t="s">
        <v>61</v>
      </c>
      <c r="H136" t="s">
        <v>194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780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6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70</v>
      </c>
      <c r="AX136">
        <v>14</v>
      </c>
      <c r="AY136">
        <v>6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216</v>
      </c>
      <c r="E137" t="s">
        <v>61</v>
      </c>
      <c r="F137" t="s">
        <v>61</v>
      </c>
      <c r="G137" t="s">
        <v>61</v>
      </c>
      <c r="H137" t="s">
        <v>194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965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5</v>
      </c>
      <c r="AM137">
        <v>6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8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202</v>
      </c>
      <c r="E138" t="s">
        <v>61</v>
      </c>
      <c r="F138" t="s">
        <v>61</v>
      </c>
      <c r="G138" t="s">
        <v>61</v>
      </c>
      <c r="H138" t="s">
        <v>197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780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6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70</v>
      </c>
      <c r="AX138">
        <v>14</v>
      </c>
      <c r="AY138">
        <v>6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211</v>
      </c>
      <c r="E139" t="s">
        <v>61</v>
      </c>
      <c r="F139" t="s">
        <v>61</v>
      </c>
      <c r="G139" t="s">
        <v>61</v>
      </c>
      <c r="H139" t="s">
        <v>197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1220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5</v>
      </c>
      <c r="AM139">
        <v>6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80</v>
      </c>
      <c r="AX139">
        <v>14</v>
      </c>
      <c r="AY139">
        <v>13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194</v>
      </c>
      <c r="E140" t="s">
        <v>61</v>
      </c>
      <c r="F140" t="s">
        <v>61</v>
      </c>
      <c r="G140" t="s">
        <v>61</v>
      </c>
      <c r="H140" t="s">
        <v>193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965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6</v>
      </c>
      <c r="AM140">
        <v>6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7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205</v>
      </c>
      <c r="E141" t="s">
        <v>61</v>
      </c>
      <c r="F141" t="s">
        <v>61</v>
      </c>
      <c r="G141" t="s">
        <v>61</v>
      </c>
      <c r="H141" t="s">
        <v>187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6</v>
      </c>
      <c r="AM141">
        <v>6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216</v>
      </c>
      <c r="E142" t="s">
        <v>61</v>
      </c>
      <c r="F142" t="s">
        <v>61</v>
      </c>
      <c r="G142" t="s">
        <v>61</v>
      </c>
      <c r="H142" t="s">
        <v>211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975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6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9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202</v>
      </c>
      <c r="E143" t="s">
        <v>61</v>
      </c>
      <c r="F143" t="s">
        <v>61</v>
      </c>
      <c r="G143" t="s">
        <v>61</v>
      </c>
      <c r="H143" t="s">
        <v>190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780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7</v>
      </c>
      <c r="AM143">
        <v>6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190</v>
      </c>
      <c r="E144" t="s">
        <v>61</v>
      </c>
      <c r="F144" t="s">
        <v>61</v>
      </c>
      <c r="G144" t="s">
        <v>61</v>
      </c>
      <c r="H144" t="s">
        <v>189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5</v>
      </c>
      <c r="AM144">
        <v>6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70</v>
      </c>
      <c r="AX144">
        <v>14</v>
      </c>
      <c r="AY144">
        <v>5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193</v>
      </c>
      <c r="E145" t="s">
        <v>61</v>
      </c>
      <c r="F145" t="s">
        <v>61</v>
      </c>
      <c r="G145" t="s">
        <v>61</v>
      </c>
      <c r="H145" t="s">
        <v>203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975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6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10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215</v>
      </c>
      <c r="E146" t="s">
        <v>61</v>
      </c>
      <c r="F146" t="s">
        <v>61</v>
      </c>
      <c r="G146" t="s">
        <v>61</v>
      </c>
      <c r="H146" t="s">
        <v>201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6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9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214</v>
      </c>
      <c r="E147" t="s">
        <v>61</v>
      </c>
      <c r="F147" t="s">
        <v>61</v>
      </c>
      <c r="G147" t="s">
        <v>61</v>
      </c>
      <c r="H147" t="s">
        <v>210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975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6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12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196</v>
      </c>
      <c r="E148" t="s">
        <v>61</v>
      </c>
      <c r="F148" t="s">
        <v>61</v>
      </c>
      <c r="G148" t="s">
        <v>61</v>
      </c>
      <c r="H148" t="s">
        <v>189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6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185</v>
      </c>
      <c r="E149" t="s">
        <v>61</v>
      </c>
      <c r="F149" t="s">
        <v>61</v>
      </c>
      <c r="G149" t="s">
        <v>61</v>
      </c>
      <c r="H149" t="s">
        <v>212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6</v>
      </c>
      <c r="AM149">
        <v>6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3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199</v>
      </c>
      <c r="E150" t="s">
        <v>61</v>
      </c>
      <c r="F150" t="s">
        <v>61</v>
      </c>
      <c r="G150" t="s">
        <v>61</v>
      </c>
      <c r="H150" t="s">
        <v>186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8</v>
      </c>
      <c r="AM150">
        <v>6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190</v>
      </c>
      <c r="E151" t="s">
        <v>61</v>
      </c>
      <c r="F151" t="s">
        <v>61</v>
      </c>
      <c r="G151" t="s">
        <v>61</v>
      </c>
      <c r="H151" t="s">
        <v>187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6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70</v>
      </c>
      <c r="AX151">
        <v>14</v>
      </c>
      <c r="AY151">
        <v>7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208</v>
      </c>
      <c r="E152" t="s">
        <v>61</v>
      </c>
      <c r="F152" t="s">
        <v>61</v>
      </c>
      <c r="G152" t="s">
        <v>61</v>
      </c>
      <c r="H152" t="s">
        <v>209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9</v>
      </c>
      <c r="AM152">
        <v>6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187</v>
      </c>
      <c r="E153" t="s">
        <v>61</v>
      </c>
      <c r="F153" t="s">
        <v>61</v>
      </c>
      <c r="G153" t="s">
        <v>61</v>
      </c>
      <c r="H153" t="s">
        <v>189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1220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6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80</v>
      </c>
      <c r="AX153">
        <v>14</v>
      </c>
      <c r="AY153">
        <v>14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201</v>
      </c>
      <c r="E154" t="s">
        <v>61</v>
      </c>
      <c r="F154" t="s">
        <v>61</v>
      </c>
      <c r="G154" t="s">
        <v>61</v>
      </c>
      <c r="H154" t="s">
        <v>204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6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1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185</v>
      </c>
      <c r="E155" t="s">
        <v>61</v>
      </c>
      <c r="F155" t="s">
        <v>61</v>
      </c>
      <c r="G155" t="s">
        <v>61</v>
      </c>
      <c r="H155" t="s">
        <v>213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1220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6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12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207</v>
      </c>
      <c r="E156" t="s">
        <v>61</v>
      </c>
      <c r="F156" t="s">
        <v>61</v>
      </c>
      <c r="G156" t="s">
        <v>61</v>
      </c>
      <c r="H156" t="s">
        <v>198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7</v>
      </c>
      <c r="AM156">
        <v>6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2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193</v>
      </c>
      <c r="E157" t="s">
        <v>61</v>
      </c>
      <c r="F157" t="s">
        <v>61</v>
      </c>
      <c r="G157" t="s">
        <v>61</v>
      </c>
      <c r="H157" t="s">
        <v>215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4</v>
      </c>
      <c r="AM157">
        <v>6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70</v>
      </c>
      <c r="AX157">
        <v>14</v>
      </c>
      <c r="AY157">
        <v>12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200</v>
      </c>
      <c r="E158" t="s">
        <v>61</v>
      </c>
      <c r="F158" t="s">
        <v>61</v>
      </c>
      <c r="G158" t="s">
        <v>61</v>
      </c>
      <c r="H158" t="s">
        <v>191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6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9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188</v>
      </c>
      <c r="E159" t="s">
        <v>61</v>
      </c>
      <c r="F159" t="s">
        <v>61</v>
      </c>
      <c r="G159" t="s">
        <v>61</v>
      </c>
      <c r="H159" t="s">
        <v>209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780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6</v>
      </c>
      <c r="AM159">
        <v>6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4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205</v>
      </c>
      <c r="E160" t="s">
        <v>61</v>
      </c>
      <c r="F160" t="s">
        <v>61</v>
      </c>
      <c r="G160" t="s">
        <v>61</v>
      </c>
      <c r="H160" t="s">
        <v>188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7</v>
      </c>
      <c r="AM160">
        <v>6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201</v>
      </c>
      <c r="E161" t="s">
        <v>61</v>
      </c>
      <c r="F161" t="s">
        <v>61</v>
      </c>
      <c r="G161" t="s">
        <v>61</v>
      </c>
      <c r="H161" t="s">
        <v>200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8</v>
      </c>
      <c r="AM161">
        <v>6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10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187</v>
      </c>
      <c r="E162" t="s">
        <v>61</v>
      </c>
      <c r="F162" t="s">
        <v>61</v>
      </c>
      <c r="G162" t="s">
        <v>61</v>
      </c>
      <c r="H162" t="s">
        <v>196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6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70</v>
      </c>
      <c r="AX162">
        <v>14</v>
      </c>
      <c r="AY162">
        <v>7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209</v>
      </c>
      <c r="E163" t="s">
        <v>61</v>
      </c>
      <c r="F163" t="s">
        <v>61</v>
      </c>
      <c r="G163" t="s">
        <v>61</v>
      </c>
      <c r="H163" t="s">
        <v>192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965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6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70</v>
      </c>
      <c r="AX163">
        <v>14</v>
      </c>
      <c r="AY163">
        <v>7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213</v>
      </c>
      <c r="E164" t="s">
        <v>61</v>
      </c>
      <c r="F164" t="s">
        <v>61</v>
      </c>
      <c r="G164" t="s">
        <v>61</v>
      </c>
      <c r="H164" t="s">
        <v>194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780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8</v>
      </c>
      <c r="AM164">
        <v>6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190</v>
      </c>
      <c r="E165" t="s">
        <v>61</v>
      </c>
      <c r="F165" t="s">
        <v>61</v>
      </c>
      <c r="G165" t="s">
        <v>61</v>
      </c>
      <c r="H165" t="s">
        <v>186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965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6</v>
      </c>
      <c r="AM165">
        <v>6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8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206</v>
      </c>
      <c r="E166" t="s">
        <v>61</v>
      </c>
      <c r="F166" t="s">
        <v>61</v>
      </c>
      <c r="G166" t="s">
        <v>61</v>
      </c>
      <c r="H166" t="s">
        <v>195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6</v>
      </c>
      <c r="AM166">
        <v>6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70</v>
      </c>
      <c r="AX166">
        <v>14</v>
      </c>
      <c r="AY166">
        <v>5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214</v>
      </c>
      <c r="E167" t="s">
        <v>61</v>
      </c>
      <c r="F167" t="s">
        <v>61</v>
      </c>
      <c r="G167" t="s">
        <v>61</v>
      </c>
      <c r="H167" t="s">
        <v>211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8</v>
      </c>
      <c r="AM167">
        <v>6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2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214</v>
      </c>
      <c r="E168" t="s">
        <v>61</v>
      </c>
      <c r="F168" t="s">
        <v>61</v>
      </c>
      <c r="G168" t="s">
        <v>61</v>
      </c>
      <c r="H168" t="s">
        <v>202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1220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6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70</v>
      </c>
      <c r="AX168">
        <v>14</v>
      </c>
      <c r="AY168">
        <v>10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200</v>
      </c>
      <c r="E169" t="s">
        <v>61</v>
      </c>
      <c r="F169" t="s">
        <v>61</v>
      </c>
      <c r="G169" t="s">
        <v>61</v>
      </c>
      <c r="H169" t="s">
        <v>196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6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4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194</v>
      </c>
      <c r="E170" t="s">
        <v>61</v>
      </c>
      <c r="F170" t="s">
        <v>61</v>
      </c>
      <c r="G170" t="s">
        <v>61</v>
      </c>
      <c r="H170" t="s">
        <v>215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975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6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11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191</v>
      </c>
      <c r="E171" t="s">
        <v>61</v>
      </c>
      <c r="F171" t="s">
        <v>61</v>
      </c>
      <c r="G171" t="s">
        <v>61</v>
      </c>
      <c r="H171" t="s">
        <v>199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7</v>
      </c>
      <c r="AM171">
        <v>6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70</v>
      </c>
      <c r="AX171">
        <v>14</v>
      </c>
      <c r="AY171">
        <v>5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202</v>
      </c>
      <c r="E172" t="s">
        <v>61</v>
      </c>
      <c r="F172" t="s">
        <v>61</v>
      </c>
      <c r="G172" t="s">
        <v>61</v>
      </c>
      <c r="H172" t="s">
        <v>201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1220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9</v>
      </c>
      <c r="AM172">
        <v>6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11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206</v>
      </c>
      <c r="E173" t="s">
        <v>61</v>
      </c>
      <c r="F173" t="s">
        <v>61</v>
      </c>
      <c r="G173" t="s">
        <v>61</v>
      </c>
      <c r="H173" t="s">
        <v>188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9</v>
      </c>
      <c r="AM173">
        <v>6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195</v>
      </c>
      <c r="E174" t="s">
        <v>61</v>
      </c>
      <c r="F174" t="s">
        <v>61</v>
      </c>
      <c r="G174" t="s">
        <v>61</v>
      </c>
      <c r="H174" t="s">
        <v>212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8</v>
      </c>
      <c r="AM174">
        <v>6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3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194</v>
      </c>
      <c r="E175" t="s">
        <v>61</v>
      </c>
      <c r="F175" t="s">
        <v>61</v>
      </c>
      <c r="G175" t="s">
        <v>61</v>
      </c>
      <c r="H175" t="s">
        <v>206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10</v>
      </c>
      <c r="AM175">
        <v>6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10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185</v>
      </c>
      <c r="E176" t="s">
        <v>61</v>
      </c>
      <c r="F176" t="s">
        <v>61</v>
      </c>
      <c r="G176" t="s">
        <v>61</v>
      </c>
      <c r="H176" t="s">
        <v>209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8</v>
      </c>
      <c r="AM176">
        <v>6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4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192</v>
      </c>
      <c r="E177" t="s">
        <v>61</v>
      </c>
      <c r="F177" t="s">
        <v>61</v>
      </c>
      <c r="G177" t="s">
        <v>61</v>
      </c>
      <c r="H177" t="s">
        <v>188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965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8</v>
      </c>
      <c r="AM177">
        <v>6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70</v>
      </c>
      <c r="AX177">
        <v>14</v>
      </c>
      <c r="AY177">
        <v>7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211</v>
      </c>
      <c r="E178" t="s">
        <v>61</v>
      </c>
      <c r="F178" t="s">
        <v>61</v>
      </c>
      <c r="G178" t="s">
        <v>61</v>
      </c>
      <c r="H178" t="s">
        <v>191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1230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9</v>
      </c>
      <c r="AM178">
        <v>6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75</v>
      </c>
      <c r="AX178">
        <v>14</v>
      </c>
      <c r="AY178">
        <v>12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206</v>
      </c>
      <c r="E179" t="s">
        <v>61</v>
      </c>
      <c r="F179" t="s">
        <v>61</v>
      </c>
      <c r="G179" t="s">
        <v>61</v>
      </c>
      <c r="H179" t="s">
        <v>205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5</v>
      </c>
      <c r="AM179">
        <v>6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6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207</v>
      </c>
      <c r="E180" t="s">
        <v>61</v>
      </c>
      <c r="F180" t="s">
        <v>61</v>
      </c>
      <c r="G180" t="s">
        <v>61</v>
      </c>
      <c r="H180" t="s">
        <v>201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6</v>
      </c>
      <c r="AM180">
        <v>6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80</v>
      </c>
      <c r="AX180">
        <v>14</v>
      </c>
      <c r="AY180">
        <v>12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215</v>
      </c>
      <c r="E181" t="s">
        <v>61</v>
      </c>
      <c r="F181" t="s">
        <v>61</v>
      </c>
      <c r="G181" t="s">
        <v>61</v>
      </c>
      <c r="H181" t="s">
        <v>216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9</v>
      </c>
      <c r="AM181">
        <v>6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195</v>
      </c>
      <c r="E182" t="s">
        <v>61</v>
      </c>
      <c r="F182" t="s">
        <v>61</v>
      </c>
      <c r="G182" t="s">
        <v>61</v>
      </c>
      <c r="H182" t="s">
        <v>210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9</v>
      </c>
      <c r="AM182">
        <v>6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8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189</v>
      </c>
      <c r="E183" t="s">
        <v>61</v>
      </c>
      <c r="F183" t="s">
        <v>61</v>
      </c>
      <c r="G183" t="s">
        <v>61</v>
      </c>
      <c r="H183" t="s">
        <v>212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9</v>
      </c>
      <c r="AM183">
        <v>6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2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196</v>
      </c>
      <c r="E184" t="s">
        <v>61</v>
      </c>
      <c r="F184" t="s">
        <v>61</v>
      </c>
      <c r="G184" t="s">
        <v>61</v>
      </c>
      <c r="H184" t="s">
        <v>190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965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6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8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210</v>
      </c>
      <c r="E185" t="s">
        <v>61</v>
      </c>
      <c r="F185" t="s">
        <v>61</v>
      </c>
      <c r="G185" t="s">
        <v>61</v>
      </c>
      <c r="H185" t="s">
        <v>206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6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8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191</v>
      </c>
      <c r="E186" t="s">
        <v>61</v>
      </c>
      <c r="F186" t="s">
        <v>61</v>
      </c>
      <c r="G186" t="s">
        <v>61</v>
      </c>
      <c r="H186" t="s">
        <v>197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8</v>
      </c>
      <c r="AM186">
        <v>6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5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193</v>
      </c>
      <c r="E187" t="s">
        <v>61</v>
      </c>
      <c r="F187" t="s">
        <v>61</v>
      </c>
      <c r="G187" t="s">
        <v>61</v>
      </c>
      <c r="H187" t="s">
        <v>216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965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10</v>
      </c>
      <c r="AM187">
        <v>6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8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194</v>
      </c>
      <c r="E188" t="s">
        <v>61</v>
      </c>
      <c r="F188" t="s">
        <v>61</v>
      </c>
      <c r="G188" t="s">
        <v>61</v>
      </c>
      <c r="H188" t="s">
        <v>197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9</v>
      </c>
      <c r="AM188">
        <v>6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9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207</v>
      </c>
      <c r="E189" t="s">
        <v>61</v>
      </c>
      <c r="F189" t="s">
        <v>61</v>
      </c>
      <c r="G189" t="s">
        <v>61</v>
      </c>
      <c r="H189" t="s">
        <v>186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6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201</v>
      </c>
      <c r="E190" t="s">
        <v>61</v>
      </c>
      <c r="F190" t="s">
        <v>61</v>
      </c>
      <c r="G190" t="s">
        <v>61</v>
      </c>
      <c r="H190" t="s">
        <v>197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10</v>
      </c>
      <c r="AM190">
        <v>6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215</v>
      </c>
      <c r="E191" t="s">
        <v>61</v>
      </c>
      <c r="F191" t="s">
        <v>61</v>
      </c>
      <c r="G191" t="s">
        <v>61</v>
      </c>
      <c r="H191" t="s">
        <v>198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1220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8</v>
      </c>
      <c r="AM191">
        <v>6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11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206</v>
      </c>
      <c r="E192" t="s">
        <v>61</v>
      </c>
      <c r="F192" t="s">
        <v>61</v>
      </c>
      <c r="G192" t="s">
        <v>61</v>
      </c>
      <c r="H192" t="s">
        <v>193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1230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8</v>
      </c>
      <c r="AM192">
        <v>6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75</v>
      </c>
      <c r="AX192">
        <v>14</v>
      </c>
      <c r="AY192">
        <v>12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204</v>
      </c>
      <c r="E193" t="s">
        <v>61</v>
      </c>
      <c r="F193" t="s">
        <v>61</v>
      </c>
      <c r="G193" t="s">
        <v>61</v>
      </c>
      <c r="H193" t="s">
        <v>208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6</v>
      </c>
      <c r="AM193">
        <v>6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70</v>
      </c>
      <c r="AX193">
        <v>14</v>
      </c>
      <c r="AY193">
        <v>6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193</v>
      </c>
      <c r="E194" t="s">
        <v>61</v>
      </c>
      <c r="F194" t="s">
        <v>61</v>
      </c>
      <c r="G194" t="s">
        <v>61</v>
      </c>
      <c r="H194" t="s">
        <v>207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965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9</v>
      </c>
      <c r="AM194">
        <v>6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10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200</v>
      </c>
      <c r="E195" t="s">
        <v>61</v>
      </c>
      <c r="F195" t="s">
        <v>61</v>
      </c>
      <c r="G195" t="s">
        <v>61</v>
      </c>
      <c r="H195" t="s">
        <v>207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11</v>
      </c>
      <c r="AM195">
        <v>6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192</v>
      </c>
      <c r="E196" t="s">
        <v>61</v>
      </c>
      <c r="F196" t="s">
        <v>61</v>
      </c>
      <c r="G196" t="s">
        <v>61</v>
      </c>
      <c r="H196" t="s">
        <v>185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1220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9</v>
      </c>
      <c r="AM196">
        <v>6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80</v>
      </c>
      <c r="AX196">
        <v>14</v>
      </c>
      <c r="AY196">
        <v>13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199</v>
      </c>
      <c r="E197" t="s">
        <v>61</v>
      </c>
      <c r="F197" t="s">
        <v>61</v>
      </c>
      <c r="G197" t="s">
        <v>61</v>
      </c>
      <c r="H197" t="s">
        <v>204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780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6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70</v>
      </c>
      <c r="AX197">
        <v>14</v>
      </c>
      <c r="AY197">
        <v>3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196</v>
      </c>
      <c r="E198" t="s">
        <v>61</v>
      </c>
      <c r="F198" t="s">
        <v>61</v>
      </c>
      <c r="G198" t="s">
        <v>61</v>
      </c>
      <c r="H198" t="s">
        <v>202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11</v>
      </c>
      <c r="AM198">
        <v>6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197</v>
      </c>
      <c r="E199" t="s">
        <v>61</v>
      </c>
      <c r="F199" t="s">
        <v>61</v>
      </c>
      <c r="G199" t="s">
        <v>61</v>
      </c>
      <c r="H199" t="s">
        <v>214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1230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6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75</v>
      </c>
      <c r="AX199">
        <v>14</v>
      </c>
      <c r="AY199">
        <v>13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204</v>
      </c>
      <c r="E200" t="s">
        <v>61</v>
      </c>
      <c r="F200" t="s">
        <v>61</v>
      </c>
      <c r="G200" t="s">
        <v>61</v>
      </c>
      <c r="H200" t="s">
        <v>203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8</v>
      </c>
      <c r="AM200">
        <v>6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70</v>
      </c>
      <c r="AX200">
        <v>14</v>
      </c>
      <c r="AY200">
        <v>6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202</v>
      </c>
      <c r="E201" t="s">
        <v>61</v>
      </c>
      <c r="F201" t="s">
        <v>61</v>
      </c>
      <c r="G201" t="s">
        <v>61</v>
      </c>
      <c r="H201" t="s">
        <v>214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1220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10</v>
      </c>
      <c r="AM201">
        <v>6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12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213</v>
      </c>
      <c r="E202" t="s">
        <v>61</v>
      </c>
      <c r="F202" t="s">
        <v>61</v>
      </c>
      <c r="G202" t="s">
        <v>61</v>
      </c>
      <c r="H202" t="s">
        <v>205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9</v>
      </c>
      <c r="AM202">
        <v>6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4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203</v>
      </c>
      <c r="E203" t="s">
        <v>61</v>
      </c>
      <c r="F203" t="s">
        <v>61</v>
      </c>
      <c r="G203" t="s">
        <v>61</v>
      </c>
      <c r="H203" t="s">
        <v>192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780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10</v>
      </c>
      <c r="AM203">
        <v>6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2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212</v>
      </c>
      <c r="E204" t="s">
        <v>61</v>
      </c>
      <c r="F204" t="s">
        <v>61</v>
      </c>
      <c r="G204" t="s">
        <v>61</v>
      </c>
      <c r="H204" t="s">
        <v>208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10</v>
      </c>
      <c r="AM204">
        <v>6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3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195</v>
      </c>
      <c r="E205" t="s">
        <v>61</v>
      </c>
      <c r="F205" t="s">
        <v>61</v>
      </c>
      <c r="G205" t="s">
        <v>61</v>
      </c>
      <c r="H205" t="s">
        <v>187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10</v>
      </c>
      <c r="AM205">
        <v>6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70</v>
      </c>
      <c r="AX205">
        <v>14</v>
      </c>
      <c r="AY205">
        <v>4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208</v>
      </c>
      <c r="E206" t="s">
        <v>61</v>
      </c>
      <c r="F206" t="s">
        <v>61</v>
      </c>
      <c r="G206" t="s">
        <v>61</v>
      </c>
      <c r="H206" t="s">
        <v>216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1220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8</v>
      </c>
      <c r="AM206">
        <v>6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80</v>
      </c>
      <c r="AX206">
        <v>14</v>
      </c>
      <c r="AY206">
        <v>13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186</v>
      </c>
      <c r="E207" t="s">
        <v>61</v>
      </c>
      <c r="F207" t="s">
        <v>61</v>
      </c>
      <c r="G207" t="s">
        <v>61</v>
      </c>
      <c r="H207" t="s">
        <v>212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7</v>
      </c>
      <c r="AM207">
        <v>6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6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198</v>
      </c>
      <c r="E208" t="s">
        <v>61</v>
      </c>
      <c r="F208" t="s">
        <v>61</v>
      </c>
      <c r="G208" t="s">
        <v>61</v>
      </c>
      <c r="H208" t="s">
        <v>193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1220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11</v>
      </c>
      <c r="AM208">
        <v>6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10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189</v>
      </c>
      <c r="E209" t="s">
        <v>61</v>
      </c>
      <c r="F209" t="s">
        <v>61</v>
      </c>
      <c r="G209" t="s">
        <v>61</v>
      </c>
      <c r="H209" t="s">
        <v>215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10</v>
      </c>
      <c r="AM209">
        <v>6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75</v>
      </c>
      <c r="AX209">
        <v>14</v>
      </c>
      <c r="AY209">
        <v>13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209</v>
      </c>
      <c r="E210" t="s">
        <v>61</v>
      </c>
      <c r="F210" t="s">
        <v>61</v>
      </c>
      <c r="G210" t="s">
        <v>61</v>
      </c>
      <c r="H210" t="s">
        <v>205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975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10</v>
      </c>
      <c r="AM210">
        <v>6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11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186</v>
      </c>
      <c r="E211" t="s">
        <v>61</v>
      </c>
      <c r="F211" t="s">
        <v>61</v>
      </c>
      <c r="G211" t="s">
        <v>61</v>
      </c>
      <c r="H211" t="s">
        <v>196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9</v>
      </c>
      <c r="AM211">
        <v>6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5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207</v>
      </c>
      <c r="E212" t="s">
        <v>61</v>
      </c>
      <c r="F212" t="s">
        <v>61</v>
      </c>
      <c r="G212" t="s">
        <v>61</v>
      </c>
      <c r="H212" t="s">
        <v>211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1220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12</v>
      </c>
      <c r="AM212">
        <v>6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80</v>
      </c>
      <c r="AX212">
        <v>14</v>
      </c>
      <c r="AY212">
        <v>13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188</v>
      </c>
      <c r="E213" t="s">
        <v>61</v>
      </c>
      <c r="F213" t="s">
        <v>61</v>
      </c>
      <c r="G213" t="s">
        <v>61</v>
      </c>
      <c r="H213" t="s">
        <v>196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6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80</v>
      </c>
      <c r="AX213">
        <v>14</v>
      </c>
      <c r="AY213">
        <v>14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205</v>
      </c>
      <c r="E214" t="s">
        <v>61</v>
      </c>
      <c r="F214" t="s">
        <v>61</v>
      </c>
      <c r="G214" t="s">
        <v>61</v>
      </c>
      <c r="H214" t="s">
        <v>192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780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11</v>
      </c>
      <c r="AM214">
        <v>6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2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198</v>
      </c>
      <c r="E215" t="s">
        <v>61</v>
      </c>
      <c r="F215" t="s">
        <v>61</v>
      </c>
      <c r="G215" t="s">
        <v>61</v>
      </c>
      <c r="H215" t="s">
        <v>204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10</v>
      </c>
      <c r="AM215">
        <v>6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5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187</v>
      </c>
      <c r="E216" t="s">
        <v>61</v>
      </c>
      <c r="F216" t="s">
        <v>61</v>
      </c>
      <c r="G216" t="s">
        <v>61</v>
      </c>
      <c r="H216" t="s">
        <v>203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6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213</v>
      </c>
      <c r="E217" t="s">
        <v>61</v>
      </c>
      <c r="F217" t="s">
        <v>61</v>
      </c>
      <c r="G217" t="s">
        <v>61</v>
      </c>
      <c r="H217" t="s">
        <v>188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11</v>
      </c>
      <c r="AM217">
        <v>6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80</v>
      </c>
      <c r="AX217">
        <v>14</v>
      </c>
      <c r="AY217">
        <v>13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189</v>
      </c>
      <c r="E218" t="s">
        <v>61</v>
      </c>
      <c r="F218" t="s">
        <v>61</v>
      </c>
      <c r="G218" t="s">
        <v>61</v>
      </c>
      <c r="H218" t="s">
        <v>199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11</v>
      </c>
      <c r="AM218">
        <v>6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3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198</v>
      </c>
      <c r="E219" t="s">
        <v>61</v>
      </c>
      <c r="F219" t="s">
        <v>61</v>
      </c>
      <c r="G219" t="s">
        <v>61</v>
      </c>
      <c r="H219" t="s">
        <v>203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9</v>
      </c>
      <c r="AM219">
        <v>6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70</v>
      </c>
      <c r="AX219">
        <v>14</v>
      </c>
      <c r="AY219">
        <v>6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187</v>
      </c>
      <c r="E220" t="s">
        <v>61</v>
      </c>
      <c r="F220" t="s">
        <v>61</v>
      </c>
      <c r="G220" t="s">
        <v>61</v>
      </c>
      <c r="H220" t="s">
        <v>212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12</v>
      </c>
      <c r="AM220">
        <v>6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210</v>
      </c>
      <c r="E221" t="s">
        <v>61</v>
      </c>
      <c r="F221" t="s">
        <v>61</v>
      </c>
      <c r="G221" t="s">
        <v>61</v>
      </c>
      <c r="H221" t="s">
        <v>187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965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8</v>
      </c>
      <c r="AM221">
        <v>6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9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206</v>
      </c>
      <c r="E222" t="s">
        <v>61</v>
      </c>
      <c r="F222" t="s">
        <v>61</v>
      </c>
      <c r="G222" t="s">
        <v>61</v>
      </c>
      <c r="H222" t="s">
        <v>185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1200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11</v>
      </c>
      <c r="AM222">
        <v>6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80</v>
      </c>
      <c r="AX222">
        <v>14</v>
      </c>
      <c r="AY222">
        <v>14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186</v>
      </c>
      <c r="E223" t="s">
        <v>61</v>
      </c>
      <c r="F223" t="s">
        <v>61</v>
      </c>
      <c r="G223" t="s">
        <v>61</v>
      </c>
      <c r="H223" t="s">
        <v>204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11</v>
      </c>
      <c r="AM223">
        <v>6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70</v>
      </c>
      <c r="AX223">
        <v>14</v>
      </c>
      <c r="AY223">
        <v>7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215</v>
      </c>
      <c r="E224" t="s">
        <v>61</v>
      </c>
      <c r="F224" t="s">
        <v>61</v>
      </c>
      <c r="G224" t="s">
        <v>61</v>
      </c>
      <c r="H224" t="s">
        <v>194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11</v>
      </c>
      <c r="AM224">
        <v>6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8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205</v>
      </c>
      <c r="E225" t="s">
        <v>61</v>
      </c>
      <c r="F225" t="s">
        <v>61</v>
      </c>
      <c r="G225" t="s">
        <v>61</v>
      </c>
      <c r="H225" t="s">
        <v>213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1220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6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80</v>
      </c>
      <c r="AX225">
        <v>14</v>
      </c>
      <c r="AY225">
        <v>15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191</v>
      </c>
      <c r="E226" t="s">
        <v>61</v>
      </c>
      <c r="F226" t="s">
        <v>61</v>
      </c>
      <c r="G226" t="s">
        <v>61</v>
      </c>
      <c r="H226" t="s">
        <v>200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780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10</v>
      </c>
      <c r="AM226">
        <v>6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70</v>
      </c>
      <c r="AX226">
        <v>14</v>
      </c>
      <c r="AY226">
        <v>6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190</v>
      </c>
      <c r="E227" t="s">
        <v>61</v>
      </c>
      <c r="F227" t="s">
        <v>61</v>
      </c>
      <c r="G227" t="s">
        <v>61</v>
      </c>
      <c r="H227" t="s">
        <v>199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13</v>
      </c>
      <c r="AM227">
        <v>6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216</v>
      </c>
      <c r="E228" t="s">
        <v>61</v>
      </c>
      <c r="F228" t="s">
        <v>61</v>
      </c>
      <c r="G228" t="s">
        <v>61</v>
      </c>
      <c r="H228" t="s">
        <v>204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975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12</v>
      </c>
      <c r="AM228">
        <v>6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70</v>
      </c>
      <c r="AX228">
        <v>14</v>
      </c>
      <c r="AY228">
        <v>8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209</v>
      </c>
      <c r="E229" t="s">
        <v>61</v>
      </c>
      <c r="F229" t="s">
        <v>61</v>
      </c>
      <c r="G229" t="s">
        <v>61</v>
      </c>
      <c r="H229" t="s">
        <v>195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1230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11</v>
      </c>
      <c r="AM229">
        <v>6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75</v>
      </c>
      <c r="AX229">
        <v>14</v>
      </c>
      <c r="AY229">
        <v>11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199</v>
      </c>
      <c r="E230" t="s">
        <v>61</v>
      </c>
      <c r="F230" t="s">
        <v>61</v>
      </c>
      <c r="G230" t="s">
        <v>61</v>
      </c>
      <c r="H230" t="s">
        <v>190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10</v>
      </c>
      <c r="AM230">
        <v>6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7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214</v>
      </c>
      <c r="E231" t="s">
        <v>61</v>
      </c>
      <c r="F231" t="s">
        <v>61</v>
      </c>
      <c r="G231" t="s">
        <v>61</v>
      </c>
      <c r="H231" t="s">
        <v>191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750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11</v>
      </c>
      <c r="AM231">
        <v>6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80</v>
      </c>
      <c r="AX231">
        <v>14</v>
      </c>
      <c r="AY231">
        <v>12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185</v>
      </c>
      <c r="E232" t="s">
        <v>61</v>
      </c>
      <c r="F232" t="s">
        <v>61</v>
      </c>
      <c r="G232" t="s">
        <v>61</v>
      </c>
      <c r="H232" t="s">
        <v>195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12</v>
      </c>
      <c r="AM232">
        <v>6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1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197</v>
      </c>
      <c r="E233" t="s">
        <v>61</v>
      </c>
      <c r="F233" t="s">
        <v>61</v>
      </c>
      <c r="G233" t="s">
        <v>61</v>
      </c>
      <c r="H233" t="s">
        <v>212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975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11</v>
      </c>
      <c r="AM233">
        <v>6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9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193</v>
      </c>
      <c r="E234" t="s">
        <v>61</v>
      </c>
      <c r="F234" t="s">
        <v>61</v>
      </c>
      <c r="G234" t="s">
        <v>61</v>
      </c>
      <c r="H234" t="s">
        <v>205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965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12</v>
      </c>
      <c r="AM234">
        <v>6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70</v>
      </c>
      <c r="AX234">
        <v>14</v>
      </c>
      <c r="AY234">
        <v>7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190</v>
      </c>
      <c r="E235" t="s">
        <v>61</v>
      </c>
      <c r="F235" t="s">
        <v>61</v>
      </c>
      <c r="G235" t="s">
        <v>61</v>
      </c>
      <c r="H235" t="s">
        <v>216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11</v>
      </c>
      <c r="AM235">
        <v>6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213</v>
      </c>
      <c r="E236" t="s">
        <v>61</v>
      </c>
      <c r="F236" t="s">
        <v>61</v>
      </c>
      <c r="G236" t="s">
        <v>61</v>
      </c>
      <c r="H236" t="s">
        <v>215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780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13</v>
      </c>
      <c r="AM236">
        <v>6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189</v>
      </c>
      <c r="E237" t="s">
        <v>61</v>
      </c>
      <c r="F237" t="s">
        <v>61</v>
      </c>
      <c r="G237" t="s">
        <v>61</v>
      </c>
      <c r="H237" t="s">
        <v>198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1220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12</v>
      </c>
      <c r="AM237">
        <v>6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11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211</v>
      </c>
      <c r="E238" t="s">
        <v>61</v>
      </c>
      <c r="F238" t="s">
        <v>61</v>
      </c>
      <c r="G238" t="s">
        <v>61</v>
      </c>
      <c r="H238" t="s">
        <v>187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11</v>
      </c>
      <c r="AM238">
        <v>6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5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199</v>
      </c>
      <c r="E239" t="s">
        <v>61</v>
      </c>
      <c r="F239" t="s">
        <v>61</v>
      </c>
      <c r="G239" t="s">
        <v>61</v>
      </c>
      <c r="H239" t="s">
        <v>196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1230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12</v>
      </c>
      <c r="AM239">
        <v>6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75</v>
      </c>
      <c r="AX239">
        <v>14</v>
      </c>
      <c r="AY239">
        <v>12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215</v>
      </c>
      <c r="E240" t="s">
        <v>61</v>
      </c>
      <c r="F240" t="s">
        <v>61</v>
      </c>
      <c r="G240" t="s">
        <v>61</v>
      </c>
      <c r="H240" t="s">
        <v>208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12</v>
      </c>
      <c r="AM240">
        <v>6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9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216</v>
      </c>
      <c r="E241" t="s">
        <v>61</v>
      </c>
      <c r="F241" t="s">
        <v>61</v>
      </c>
      <c r="G241" t="s">
        <v>61</v>
      </c>
      <c r="H241" t="s">
        <v>203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975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14</v>
      </c>
      <c r="AM241">
        <v>6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9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210</v>
      </c>
      <c r="E242" t="s">
        <v>61</v>
      </c>
      <c r="F242" t="s">
        <v>61</v>
      </c>
      <c r="G242" t="s">
        <v>61</v>
      </c>
      <c r="H242" t="s">
        <v>185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965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10</v>
      </c>
      <c r="AM242">
        <v>6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70</v>
      </c>
      <c r="AX242">
        <v>14</v>
      </c>
      <c r="AY242">
        <v>9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200</v>
      </c>
      <c r="E243" t="s">
        <v>61</v>
      </c>
      <c r="F243" t="s">
        <v>61</v>
      </c>
      <c r="G243" t="s">
        <v>61</v>
      </c>
      <c r="H243" t="s">
        <v>205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13</v>
      </c>
      <c r="AM243">
        <v>6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3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204</v>
      </c>
      <c r="E244" t="s">
        <v>61</v>
      </c>
      <c r="F244" t="s">
        <v>61</v>
      </c>
      <c r="G244" t="s">
        <v>61</v>
      </c>
      <c r="H244" t="s">
        <v>198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1230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14</v>
      </c>
      <c r="AM244">
        <v>6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75</v>
      </c>
      <c r="AX244">
        <v>14</v>
      </c>
      <c r="AY244">
        <v>14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208</v>
      </c>
      <c r="E245" t="s">
        <v>61</v>
      </c>
      <c r="F245" t="s">
        <v>61</v>
      </c>
      <c r="G245" t="s">
        <v>61</v>
      </c>
      <c r="H245" t="s">
        <v>201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11</v>
      </c>
      <c r="AM245">
        <v>6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70</v>
      </c>
      <c r="AX245">
        <v>14</v>
      </c>
      <c r="AY245">
        <v>6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192</v>
      </c>
      <c r="E246" t="s">
        <v>61</v>
      </c>
      <c r="F246" t="s">
        <v>61</v>
      </c>
      <c r="G246" t="s">
        <v>61</v>
      </c>
      <c r="H246" t="s">
        <v>210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12</v>
      </c>
      <c r="AM246">
        <v>6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10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211</v>
      </c>
      <c r="E247" t="s">
        <v>61</v>
      </c>
      <c r="F247" t="s">
        <v>61</v>
      </c>
      <c r="G247" t="s">
        <v>61</v>
      </c>
      <c r="H247" t="s">
        <v>208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13</v>
      </c>
      <c r="AM247">
        <v>6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4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200</v>
      </c>
      <c r="E248" t="s">
        <v>61</v>
      </c>
      <c r="F248" t="s">
        <v>61</v>
      </c>
      <c r="G248" t="s">
        <v>61</v>
      </c>
      <c r="H248" t="s">
        <v>211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14</v>
      </c>
      <c r="AM248">
        <v>6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197</v>
      </c>
      <c r="E249" t="s">
        <v>61</v>
      </c>
      <c r="F249" t="s">
        <v>61</v>
      </c>
      <c r="G249" t="s">
        <v>61</v>
      </c>
      <c r="H249" t="s">
        <v>203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12</v>
      </c>
      <c r="AM249">
        <v>6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2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212</v>
      </c>
      <c r="E250" t="s">
        <v>61</v>
      </c>
      <c r="F250" t="s">
        <v>61</v>
      </c>
      <c r="G250" t="s">
        <v>61</v>
      </c>
      <c r="H250" t="s">
        <v>195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13</v>
      </c>
      <c r="AM250">
        <v>6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202</v>
      </c>
      <c r="E251" t="s">
        <v>61</v>
      </c>
      <c r="F251" t="s">
        <v>61</v>
      </c>
      <c r="G251" t="s">
        <v>61</v>
      </c>
      <c r="H251" t="s">
        <v>191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1220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13</v>
      </c>
      <c r="AM251">
        <v>6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204</v>
      </c>
      <c r="E252" t="s">
        <v>61</v>
      </c>
      <c r="F252" t="s">
        <v>61</v>
      </c>
      <c r="G252" t="s">
        <v>61</v>
      </c>
      <c r="H252" t="s">
        <v>210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1220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113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15</v>
      </c>
      <c r="AM252">
        <v>6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70</v>
      </c>
      <c r="AX252">
        <v>14</v>
      </c>
      <c r="AY252">
        <v>13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209</v>
      </c>
      <c r="E253" t="s">
        <v>61</v>
      </c>
      <c r="F253" t="s">
        <v>61</v>
      </c>
      <c r="G253" t="s">
        <v>61</v>
      </c>
      <c r="H253" t="s">
        <v>210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965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13</v>
      </c>
      <c r="AM253">
        <v>6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70</v>
      </c>
      <c r="AX253">
        <v>14</v>
      </c>
      <c r="AY253">
        <v>7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202</v>
      </c>
      <c r="E254" t="s">
        <v>61</v>
      </c>
      <c r="F254" t="s">
        <v>61</v>
      </c>
      <c r="G254" t="s">
        <v>61</v>
      </c>
      <c r="H254" t="s">
        <v>188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12</v>
      </c>
      <c r="AM254">
        <v>6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3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214</v>
      </c>
      <c r="E255" t="s">
        <v>61</v>
      </c>
      <c r="F255" t="s">
        <v>61</v>
      </c>
      <c r="G255" t="s">
        <v>61</v>
      </c>
      <c r="H255" t="s">
        <v>207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13</v>
      </c>
      <c r="AM255">
        <v>6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75</v>
      </c>
      <c r="AX255">
        <v>14</v>
      </c>
      <c r="AY255">
        <v>12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186</v>
      </c>
      <c r="E256" t="s">
        <v>61</v>
      </c>
      <c r="F256" t="s">
        <v>61</v>
      </c>
      <c r="G256" t="s">
        <v>61</v>
      </c>
      <c r="H256" t="s">
        <v>195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1230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113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15</v>
      </c>
      <c r="AM256">
        <v>6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75</v>
      </c>
      <c r="AX256">
        <v>14</v>
      </c>
      <c r="AY256">
        <v>14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189</v>
      </c>
      <c r="E257" t="s">
        <v>61</v>
      </c>
      <c r="F257" t="s">
        <v>61</v>
      </c>
      <c r="G257" t="s">
        <v>61</v>
      </c>
      <c r="H257" t="s">
        <v>202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14</v>
      </c>
      <c r="AM257">
        <v>6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1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201</v>
      </c>
      <c r="E258" t="s">
        <v>61</v>
      </c>
      <c r="F258" t="s">
        <v>61</v>
      </c>
      <c r="G258" t="s">
        <v>61</v>
      </c>
      <c r="H258" t="s">
        <v>214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14</v>
      </c>
      <c r="AM258">
        <v>6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2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198</v>
      </c>
      <c r="E259" t="s">
        <v>61</v>
      </c>
      <c r="F259" t="s">
        <v>61</v>
      </c>
      <c r="G259" t="s">
        <v>61</v>
      </c>
      <c r="H259" t="s">
        <v>208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15</v>
      </c>
      <c r="AM259">
        <v>6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208</v>
      </c>
      <c r="E260" t="s">
        <v>61</v>
      </c>
      <c r="F260" t="s">
        <v>61</v>
      </c>
      <c r="G260" t="s">
        <v>61</v>
      </c>
      <c r="H260" t="s">
        <v>197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14</v>
      </c>
      <c r="AM260">
        <v>6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3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191</v>
      </c>
      <c r="E261" t="s">
        <v>61</v>
      </c>
      <c r="F261" t="s">
        <v>61</v>
      </c>
      <c r="G261" t="s">
        <v>61</v>
      </c>
      <c r="H261" t="s">
        <v>190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12</v>
      </c>
      <c r="AM261">
        <v>6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4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194</v>
      </c>
      <c r="E262" t="s">
        <v>61</v>
      </c>
      <c r="F262" t="s">
        <v>61</v>
      </c>
      <c r="G262" t="s">
        <v>61</v>
      </c>
      <c r="H262" t="s">
        <v>216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975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13</v>
      </c>
      <c r="AM262">
        <v>6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70</v>
      </c>
      <c r="AX262">
        <v>14</v>
      </c>
      <c r="AY262">
        <v>10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193</v>
      </c>
      <c r="E263" t="s">
        <v>61</v>
      </c>
      <c r="F263" t="s">
        <v>61</v>
      </c>
      <c r="G263" t="s">
        <v>61</v>
      </c>
      <c r="H263" t="s">
        <v>194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975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14</v>
      </c>
      <c r="AM263">
        <v>6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10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190</v>
      </c>
      <c r="E264" t="s">
        <v>61</v>
      </c>
      <c r="F264" t="s">
        <v>61</v>
      </c>
      <c r="G264" t="s">
        <v>61</v>
      </c>
      <c r="H264" t="s">
        <v>196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14</v>
      </c>
      <c r="AM264">
        <v>6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198</v>
      </c>
      <c r="E265" t="s">
        <v>61</v>
      </c>
      <c r="F265" t="s">
        <v>61</v>
      </c>
      <c r="G265" t="s">
        <v>61</v>
      </c>
      <c r="H265" t="s">
        <v>201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965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13</v>
      </c>
      <c r="AM265">
        <v>6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8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210</v>
      </c>
      <c r="E266" t="s">
        <v>61</v>
      </c>
      <c r="F266" t="s">
        <v>61</v>
      </c>
      <c r="G266" t="s">
        <v>61</v>
      </c>
      <c r="H266" t="s">
        <v>188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975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14</v>
      </c>
      <c r="AM266">
        <v>6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70</v>
      </c>
      <c r="AX266">
        <v>14</v>
      </c>
      <c r="AY266">
        <v>11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196</v>
      </c>
      <c r="E267" t="s">
        <v>61</v>
      </c>
      <c r="F267" t="s">
        <v>61</v>
      </c>
      <c r="G267" t="s">
        <v>61</v>
      </c>
      <c r="H267" t="s">
        <v>191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15</v>
      </c>
      <c r="AM267">
        <v>6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1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200</v>
      </c>
      <c r="E268" t="s">
        <v>61</v>
      </c>
      <c r="F268" t="s">
        <v>61</v>
      </c>
      <c r="G268" t="s">
        <v>61</v>
      </c>
      <c r="H268" t="s">
        <v>214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12</v>
      </c>
      <c r="AM268">
        <v>6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5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206</v>
      </c>
      <c r="E269" t="s">
        <v>61</v>
      </c>
      <c r="F269" t="s">
        <v>61</v>
      </c>
      <c r="G269" t="s">
        <v>61</v>
      </c>
      <c r="H269" t="s">
        <v>213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780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12</v>
      </c>
      <c r="AM269">
        <v>6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6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205</v>
      </c>
      <c r="E270" t="s">
        <v>61</v>
      </c>
      <c r="F270" t="s">
        <v>61</v>
      </c>
      <c r="G270" t="s">
        <v>61</v>
      </c>
      <c r="H270" t="s">
        <v>210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780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113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16</v>
      </c>
      <c r="AM270">
        <v>6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70</v>
      </c>
      <c r="AX270">
        <v>14</v>
      </c>
      <c r="AY270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197</v>
      </c>
      <c r="E271" t="s">
        <v>61</v>
      </c>
      <c r="F271" t="s">
        <v>61</v>
      </c>
      <c r="G271" t="s">
        <v>61</v>
      </c>
      <c r="H271" t="s">
        <v>204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1220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13</v>
      </c>
      <c r="AM271">
        <v>6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80</v>
      </c>
      <c r="AX271">
        <v>14</v>
      </c>
      <c r="AY271">
        <v>13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215</v>
      </c>
      <c r="E272" t="s">
        <v>61</v>
      </c>
      <c r="F272" t="s">
        <v>61</v>
      </c>
      <c r="G272" t="s">
        <v>61</v>
      </c>
      <c r="H272" t="s">
        <v>206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965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14</v>
      </c>
      <c r="AM272">
        <v>6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8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212</v>
      </c>
      <c r="E273" t="s">
        <v>61</v>
      </c>
      <c r="F273" t="s">
        <v>61</v>
      </c>
      <c r="G273" t="s">
        <v>61</v>
      </c>
      <c r="H273" t="s">
        <v>190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780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113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16</v>
      </c>
      <c r="AM273">
        <v>6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70</v>
      </c>
      <c r="AX273">
        <v>14</v>
      </c>
      <c r="AY273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187</v>
      </c>
      <c r="E274" t="s">
        <v>61</v>
      </c>
      <c r="F274" t="s">
        <v>61</v>
      </c>
      <c r="G274" t="s">
        <v>61</v>
      </c>
      <c r="H274" t="s">
        <v>209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14</v>
      </c>
      <c r="AM274">
        <v>6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5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216</v>
      </c>
      <c r="E275" t="s">
        <v>61</v>
      </c>
      <c r="F275" t="s">
        <v>61</v>
      </c>
      <c r="G275" t="s">
        <v>61</v>
      </c>
      <c r="H275" t="s">
        <v>200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975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15</v>
      </c>
      <c r="AM275">
        <v>6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215</v>
      </c>
      <c r="E276" t="s">
        <v>61</v>
      </c>
      <c r="F276" t="s">
        <v>61</v>
      </c>
      <c r="G276" t="s">
        <v>61</v>
      </c>
      <c r="H276" t="s">
        <v>193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975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113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15</v>
      </c>
      <c r="AM276">
        <v>6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70</v>
      </c>
      <c r="AX276">
        <v>14</v>
      </c>
      <c r="AY276">
        <v>11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212</v>
      </c>
      <c r="E277" t="s">
        <v>61</v>
      </c>
      <c r="F277" t="s">
        <v>61</v>
      </c>
      <c r="G277" t="s">
        <v>61</v>
      </c>
      <c r="H277" t="s">
        <v>199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780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15</v>
      </c>
      <c r="AM277">
        <v>6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2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209</v>
      </c>
      <c r="E278" t="s">
        <v>61</v>
      </c>
      <c r="F278" t="s">
        <v>61</v>
      </c>
      <c r="G278" t="s">
        <v>61</v>
      </c>
      <c r="H278" t="s">
        <v>197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965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113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16</v>
      </c>
      <c r="AM278">
        <v>6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70</v>
      </c>
      <c r="AX278">
        <v>14</v>
      </c>
      <c r="AY278">
        <v>8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211</v>
      </c>
      <c r="E279" t="s">
        <v>61</v>
      </c>
      <c r="F279" t="s">
        <v>61</v>
      </c>
      <c r="G279" t="s">
        <v>61</v>
      </c>
      <c r="H279" t="s">
        <v>201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15</v>
      </c>
      <c r="AM279">
        <v>6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3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186</v>
      </c>
      <c r="E280" t="s">
        <v>61</v>
      </c>
      <c r="F280" t="s">
        <v>61</v>
      </c>
      <c r="G280" t="s">
        <v>61</v>
      </c>
      <c r="H280" t="s">
        <v>185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1220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14</v>
      </c>
      <c r="AM280">
        <v>6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13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185</v>
      </c>
      <c r="E281" t="s">
        <v>61</v>
      </c>
      <c r="F281" t="s">
        <v>61</v>
      </c>
      <c r="G281" t="s">
        <v>61</v>
      </c>
      <c r="H281" t="s">
        <v>192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965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6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9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186</v>
      </c>
      <c r="E282" t="s">
        <v>61</v>
      </c>
      <c r="F282" t="s">
        <v>61</v>
      </c>
      <c r="G282" t="s">
        <v>61</v>
      </c>
      <c r="H282" t="s">
        <v>189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780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13</v>
      </c>
      <c r="AM282">
        <v>6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70</v>
      </c>
      <c r="AX282">
        <v>14</v>
      </c>
      <c r="AY282">
        <v>6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207</v>
      </c>
      <c r="E283" t="s">
        <v>61</v>
      </c>
      <c r="F283" t="s">
        <v>61</v>
      </c>
      <c r="G283" t="s">
        <v>61</v>
      </c>
      <c r="H283" t="s">
        <v>191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780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14</v>
      </c>
      <c r="AM283">
        <v>6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6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214</v>
      </c>
      <c r="E284" t="s">
        <v>61</v>
      </c>
      <c r="F284" t="s">
        <v>61</v>
      </c>
      <c r="G284" t="s">
        <v>61</v>
      </c>
      <c r="H284" t="s">
        <v>189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15</v>
      </c>
      <c r="AM284">
        <v>6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4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190</v>
      </c>
      <c r="E285" t="s">
        <v>61</v>
      </c>
      <c r="F285" t="s">
        <v>61</v>
      </c>
      <c r="G285" t="s">
        <v>61</v>
      </c>
      <c r="H285" t="s">
        <v>203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975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15</v>
      </c>
      <c r="AM285">
        <v>6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12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195</v>
      </c>
      <c r="E286" t="s">
        <v>61</v>
      </c>
      <c r="F286" t="s">
        <v>61</v>
      </c>
      <c r="G286" t="s">
        <v>61</v>
      </c>
      <c r="H286" t="s">
        <v>199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780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14</v>
      </c>
      <c r="AM286">
        <v>6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70</v>
      </c>
      <c r="AX286">
        <v>14</v>
      </c>
      <c r="AY286">
        <v>7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194</v>
      </c>
      <c r="E287" t="s">
        <v>61</v>
      </c>
      <c r="F287" t="s">
        <v>61</v>
      </c>
      <c r="G287" t="s">
        <v>61</v>
      </c>
      <c r="H287" t="s">
        <v>202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965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15</v>
      </c>
      <c r="AM287">
        <v>6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8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195</v>
      </c>
      <c r="E288" t="s">
        <v>61</v>
      </c>
      <c r="F288" t="s">
        <v>61</v>
      </c>
      <c r="G288" t="s">
        <v>61</v>
      </c>
      <c r="H288" t="s">
        <v>186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780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113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17</v>
      </c>
      <c r="AM288">
        <v>6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70</v>
      </c>
      <c r="AX288">
        <v>14</v>
      </c>
      <c r="AY288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208</v>
      </c>
      <c r="E289" t="s">
        <v>61</v>
      </c>
      <c r="F289" t="s">
        <v>61</v>
      </c>
      <c r="G289" t="s">
        <v>61</v>
      </c>
      <c r="H289" t="s">
        <v>193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780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113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16</v>
      </c>
      <c r="AM289">
        <v>6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70</v>
      </c>
      <c r="AX289">
        <v>14</v>
      </c>
      <c r="AY289">
        <v>2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197</v>
      </c>
      <c r="E290" t="s">
        <v>61</v>
      </c>
      <c r="F290" t="s">
        <v>61</v>
      </c>
      <c r="G290" t="s">
        <v>61</v>
      </c>
      <c r="H290" t="s">
        <v>207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780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113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15</v>
      </c>
      <c r="AM290">
        <v>6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70</v>
      </c>
      <c r="AX290">
        <v>14</v>
      </c>
      <c r="AY290">
        <v>5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212</v>
      </c>
      <c r="E291" t="s">
        <v>61</v>
      </c>
      <c r="F291" t="s">
        <v>61</v>
      </c>
      <c r="G291" t="s">
        <v>61</v>
      </c>
      <c r="H291" t="s">
        <v>192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975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14</v>
      </c>
      <c r="AM291">
        <v>6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70</v>
      </c>
      <c r="AX291">
        <v>14</v>
      </c>
      <c r="AY291">
        <v>12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188</v>
      </c>
      <c r="E292" t="s">
        <v>61</v>
      </c>
      <c r="F292" t="s">
        <v>61</v>
      </c>
      <c r="G292" t="s">
        <v>61</v>
      </c>
      <c r="H292" t="s">
        <v>216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780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113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17</v>
      </c>
      <c r="AM292">
        <v>6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70</v>
      </c>
      <c r="AX292">
        <v>14</v>
      </c>
      <c r="AY292">
        <v>1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203</v>
      </c>
      <c r="E293" t="s">
        <v>61</v>
      </c>
      <c r="F293" t="s">
        <v>61</v>
      </c>
      <c r="G293" t="s">
        <v>61</v>
      </c>
      <c r="H293" t="s">
        <v>215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1220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113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16</v>
      </c>
      <c r="AM293">
        <v>6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80</v>
      </c>
      <c r="AX293">
        <v>14</v>
      </c>
      <c r="AY293">
        <v>15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197</v>
      </c>
      <c r="E294" t="s">
        <v>61</v>
      </c>
      <c r="F294" t="s">
        <v>61</v>
      </c>
      <c r="G294" t="s">
        <v>61</v>
      </c>
      <c r="H294" t="s">
        <v>200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780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113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17</v>
      </c>
      <c r="AM294">
        <v>6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70</v>
      </c>
      <c r="AX294">
        <v>14</v>
      </c>
      <c r="AY294">
        <v>2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193</v>
      </c>
      <c r="E295" t="s">
        <v>61</v>
      </c>
      <c r="F295" t="s">
        <v>61</v>
      </c>
      <c r="G295" t="s">
        <v>61</v>
      </c>
      <c r="H295" t="s">
        <v>213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-1</v>
      </c>
      <c r="P295" t="s">
        <v>64</v>
      </c>
      <c r="Q295">
        <v>0</v>
      </c>
      <c r="R295">
        <v>-1</v>
      </c>
      <c r="S295" t="s">
        <v>65</v>
      </c>
      <c r="T295">
        <v>0</v>
      </c>
      <c r="U295">
        <v>0</v>
      </c>
      <c r="V295">
        <v>1220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113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17</v>
      </c>
      <c r="AM295">
        <v>6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70</v>
      </c>
      <c r="AX295">
        <v>14</v>
      </c>
      <c r="AY295">
        <v>15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185</v>
      </c>
      <c r="E296" t="s">
        <v>61</v>
      </c>
      <c r="F296" t="s">
        <v>61</v>
      </c>
      <c r="G296" t="s">
        <v>61</v>
      </c>
      <c r="H296" t="s">
        <v>201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780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113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17</v>
      </c>
      <c r="AM296">
        <v>6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70</v>
      </c>
      <c r="AX296">
        <v>14</v>
      </c>
      <c r="AY296">
        <v>3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213</v>
      </c>
      <c r="E297" t="s">
        <v>61</v>
      </c>
      <c r="F297" t="s">
        <v>61</v>
      </c>
      <c r="G297" t="s">
        <v>61</v>
      </c>
      <c r="H297" t="s">
        <v>206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780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113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15</v>
      </c>
      <c r="AM297">
        <v>6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70</v>
      </c>
      <c r="AX297">
        <v>14</v>
      </c>
      <c r="AY297">
        <v>6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187</v>
      </c>
      <c r="E298" t="s">
        <v>61</v>
      </c>
      <c r="F298" t="s">
        <v>61</v>
      </c>
      <c r="G298" t="s">
        <v>61</v>
      </c>
      <c r="H298" t="s">
        <v>185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1220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113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15</v>
      </c>
      <c r="AM298">
        <v>6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80</v>
      </c>
      <c r="AX298">
        <v>14</v>
      </c>
      <c r="AY298">
        <v>15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192</v>
      </c>
      <c r="E299" t="s">
        <v>61</v>
      </c>
      <c r="F299" t="s">
        <v>61</v>
      </c>
      <c r="G299" t="s">
        <v>61</v>
      </c>
      <c r="H299" t="s">
        <v>209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965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113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15</v>
      </c>
      <c r="AM299">
        <v>6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70</v>
      </c>
      <c r="AX299">
        <v>14</v>
      </c>
      <c r="AY299">
        <v>9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204</v>
      </c>
      <c r="E300" t="s">
        <v>61</v>
      </c>
      <c r="F300" t="s">
        <v>61</v>
      </c>
      <c r="G300" t="s">
        <v>61</v>
      </c>
      <c r="H300" t="s">
        <v>194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780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113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16</v>
      </c>
      <c r="AM300">
        <v>6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70</v>
      </c>
      <c r="AX300">
        <v>14</v>
      </c>
      <c r="AY300">
        <v>3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191</v>
      </c>
      <c r="E301" t="s">
        <v>61</v>
      </c>
      <c r="F301" t="s">
        <v>61</v>
      </c>
      <c r="G301" t="s">
        <v>61</v>
      </c>
      <c r="H301" t="s">
        <v>201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1230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113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16</v>
      </c>
      <c r="AM301">
        <v>6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75</v>
      </c>
      <c r="AX301">
        <v>14</v>
      </c>
      <c r="AY301">
        <v>14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214</v>
      </c>
      <c r="E302" t="s">
        <v>61</v>
      </c>
      <c r="F302" t="s">
        <v>61</v>
      </c>
      <c r="G302" t="s">
        <v>61</v>
      </c>
      <c r="H302" t="s">
        <v>213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1220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113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16</v>
      </c>
      <c r="AM302">
        <v>6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70</v>
      </c>
      <c r="AX302">
        <v>14</v>
      </c>
      <c r="AY302">
        <v>13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186</v>
      </c>
      <c r="E303" t="s">
        <v>61</v>
      </c>
      <c r="F303" t="s">
        <v>61</v>
      </c>
      <c r="G303" t="s">
        <v>61</v>
      </c>
      <c r="H303" t="s">
        <v>187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780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113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16</v>
      </c>
      <c r="AM303">
        <v>6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70</v>
      </c>
      <c r="AX303">
        <v>14</v>
      </c>
      <c r="AY303">
        <v>4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188</v>
      </c>
      <c r="E304" t="s">
        <v>61</v>
      </c>
      <c r="F304" t="s">
        <v>61</v>
      </c>
      <c r="G304" t="s">
        <v>61</v>
      </c>
      <c r="H304" t="s">
        <v>205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780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113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15</v>
      </c>
      <c r="AM304">
        <v>6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70</v>
      </c>
      <c r="AX304">
        <v>14</v>
      </c>
      <c r="AY304">
        <v>7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198</v>
      </c>
      <c r="E305" t="s">
        <v>61</v>
      </c>
      <c r="F305" t="s">
        <v>61</v>
      </c>
      <c r="G305" t="s">
        <v>61</v>
      </c>
      <c r="H305" t="s">
        <v>216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975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113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16</v>
      </c>
      <c r="AM305">
        <v>6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70</v>
      </c>
      <c r="AX305">
        <v>14</v>
      </c>
      <c r="AY305">
        <v>11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215</v>
      </c>
      <c r="E306" t="s">
        <v>61</v>
      </c>
      <c r="F306" t="s">
        <v>61</v>
      </c>
      <c r="G306" t="s">
        <v>61</v>
      </c>
      <c r="H306" t="s">
        <v>215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-1</v>
      </c>
      <c r="P306" t="s">
        <v>64</v>
      </c>
      <c r="Q306">
        <v>0</v>
      </c>
      <c r="R306">
        <v>-1</v>
      </c>
      <c r="S306" t="s">
        <v>65</v>
      </c>
      <c r="T306">
        <v>0</v>
      </c>
      <c r="U306">
        <v>0</v>
      </c>
      <c r="V306">
        <v>1110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114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22</v>
      </c>
      <c r="AM306">
        <v>6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70</v>
      </c>
      <c r="AX306">
        <v>14</v>
      </c>
      <c r="AY306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211</v>
      </c>
      <c r="E307" t="s">
        <v>61</v>
      </c>
      <c r="F307" t="s">
        <v>61</v>
      </c>
      <c r="G307" t="s">
        <v>61</v>
      </c>
      <c r="H307" t="s">
        <v>207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965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113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16</v>
      </c>
      <c r="AM307">
        <v>6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70</v>
      </c>
      <c r="AX307">
        <v>14</v>
      </c>
      <c r="AY307">
        <v>9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199</v>
      </c>
      <c r="E308" t="s">
        <v>61</v>
      </c>
      <c r="F308" t="s">
        <v>61</v>
      </c>
      <c r="G308" t="s">
        <v>61</v>
      </c>
      <c r="H308" t="s">
        <v>189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780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113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16</v>
      </c>
      <c r="AM308">
        <v>6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70</v>
      </c>
      <c r="AX308">
        <v>14</v>
      </c>
      <c r="AY308">
        <v>5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206</v>
      </c>
      <c r="E309" t="s">
        <v>61</v>
      </c>
      <c r="F309" t="s">
        <v>61</v>
      </c>
      <c r="G309" t="s">
        <v>61</v>
      </c>
      <c r="H309" t="s">
        <v>209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780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113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17</v>
      </c>
      <c r="AM309">
        <v>6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70</v>
      </c>
      <c r="AX309">
        <v>14</v>
      </c>
      <c r="AY309">
        <v>4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215</v>
      </c>
      <c r="E310" t="s">
        <v>61</v>
      </c>
      <c r="F310" t="s">
        <v>61</v>
      </c>
      <c r="G310" t="s">
        <v>61</v>
      </c>
      <c r="H310" t="s">
        <v>215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-1</v>
      </c>
      <c r="P310" t="s">
        <v>64</v>
      </c>
      <c r="Q310">
        <v>0</v>
      </c>
      <c r="R310">
        <v>-1</v>
      </c>
      <c r="S310" t="s">
        <v>65</v>
      </c>
      <c r="T310">
        <v>0</v>
      </c>
      <c r="U310">
        <v>0</v>
      </c>
      <c r="V310">
        <v>905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66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20</v>
      </c>
      <c r="AM310">
        <v>6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70</v>
      </c>
      <c r="AX310">
        <v>14</v>
      </c>
      <c r="AY310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211</v>
      </c>
      <c r="E311" t="s">
        <v>61</v>
      </c>
      <c r="F311" t="s">
        <v>61</v>
      </c>
      <c r="G311" t="s">
        <v>61</v>
      </c>
      <c r="H311" t="s">
        <v>198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780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113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17</v>
      </c>
      <c r="AM311">
        <v>6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70</v>
      </c>
      <c r="AX311">
        <v>14</v>
      </c>
      <c r="AY311">
        <v>5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199</v>
      </c>
      <c r="E312" t="s">
        <v>61</v>
      </c>
      <c r="F312" t="s">
        <v>61</v>
      </c>
      <c r="G312" t="s">
        <v>61</v>
      </c>
      <c r="H312" t="s">
        <v>187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780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113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17</v>
      </c>
      <c r="AM312">
        <v>6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70</v>
      </c>
      <c r="AX312">
        <v>14</v>
      </c>
      <c r="AY312">
        <v>6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203</v>
      </c>
      <c r="E313" t="s">
        <v>61</v>
      </c>
      <c r="F313" t="s">
        <v>61</v>
      </c>
      <c r="G313" t="s">
        <v>61</v>
      </c>
      <c r="H313" t="s">
        <v>204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965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113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17</v>
      </c>
      <c r="AM313">
        <v>6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70</v>
      </c>
      <c r="AX313">
        <v>14</v>
      </c>
      <c r="AY313">
        <v>8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188</v>
      </c>
      <c r="E314" t="s">
        <v>61</v>
      </c>
      <c r="F314" t="s">
        <v>61</v>
      </c>
      <c r="G314" t="s">
        <v>61</v>
      </c>
      <c r="H314" t="s">
        <v>185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965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113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16</v>
      </c>
      <c r="AM314">
        <v>6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70</v>
      </c>
      <c r="AX314">
        <v>14</v>
      </c>
      <c r="AY314">
        <v>10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192</v>
      </c>
      <c r="E315" t="s">
        <v>61</v>
      </c>
      <c r="F315" t="s">
        <v>61</v>
      </c>
      <c r="G315" t="s">
        <v>61</v>
      </c>
      <c r="H315" t="s">
        <v>206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975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113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16</v>
      </c>
      <c r="AM315">
        <v>6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70</v>
      </c>
      <c r="AX315">
        <v>14</v>
      </c>
      <c r="AY315">
        <v>12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190</v>
      </c>
      <c r="E316" t="s">
        <v>61</v>
      </c>
      <c r="F316" t="s">
        <v>61</v>
      </c>
      <c r="G316" t="s">
        <v>61</v>
      </c>
      <c r="H316" t="s">
        <v>214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975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113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17</v>
      </c>
      <c r="AM316">
        <v>6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70</v>
      </c>
      <c r="AX316">
        <v>14</v>
      </c>
      <c r="AY316">
        <v>12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202</v>
      </c>
      <c r="E317" t="s">
        <v>61</v>
      </c>
      <c r="F317" t="s">
        <v>61</v>
      </c>
      <c r="G317" t="s">
        <v>61</v>
      </c>
      <c r="H317" t="s">
        <v>200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780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113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16</v>
      </c>
      <c r="AM317">
        <v>6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70</v>
      </c>
      <c r="AX317">
        <v>14</v>
      </c>
      <c r="AY317">
        <v>6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196</v>
      </c>
      <c r="E318" t="s">
        <v>61</v>
      </c>
      <c r="F318" t="s">
        <v>61</v>
      </c>
      <c r="G318" t="s">
        <v>61</v>
      </c>
      <c r="H318" t="s">
        <v>195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780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113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16</v>
      </c>
      <c r="AM318">
        <v>6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70</v>
      </c>
      <c r="AX318">
        <v>14</v>
      </c>
      <c r="AY318">
        <v>7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189</v>
      </c>
      <c r="E319" t="s">
        <v>61</v>
      </c>
      <c r="F319" t="s">
        <v>61</v>
      </c>
      <c r="G319" t="s">
        <v>61</v>
      </c>
      <c r="H319" t="s">
        <v>191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965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113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17</v>
      </c>
      <c r="AM319">
        <v>6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70</v>
      </c>
      <c r="AX319">
        <v>14</v>
      </c>
      <c r="AY319">
        <v>9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215</v>
      </c>
      <c r="E320" t="s">
        <v>61</v>
      </c>
      <c r="F320" t="s">
        <v>61</v>
      </c>
      <c r="G320" t="s">
        <v>61</v>
      </c>
      <c r="H320" t="s">
        <v>215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-1</v>
      </c>
      <c r="P320" t="s">
        <v>64</v>
      </c>
      <c r="Q320">
        <v>0</v>
      </c>
      <c r="R320">
        <v>-1</v>
      </c>
      <c r="S320" t="s">
        <v>65</v>
      </c>
      <c r="T320">
        <v>0</v>
      </c>
      <c r="U320">
        <v>0</v>
      </c>
      <c r="V320">
        <v>1120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72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19</v>
      </c>
      <c r="AM320">
        <v>6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70</v>
      </c>
      <c r="AX320">
        <v>14</v>
      </c>
      <c r="AY320">
        <v>1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215</v>
      </c>
      <c r="E321" t="s">
        <v>61</v>
      </c>
      <c r="F321" t="s">
        <v>61</v>
      </c>
      <c r="G321" t="s">
        <v>61</v>
      </c>
      <c r="H321" t="s">
        <v>215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-1</v>
      </c>
      <c r="P321" t="s">
        <v>64</v>
      </c>
      <c r="Q321">
        <v>0</v>
      </c>
      <c r="R321">
        <v>-1</v>
      </c>
      <c r="S321" t="s">
        <v>65</v>
      </c>
      <c r="T321">
        <v>0</v>
      </c>
      <c r="U321">
        <v>0</v>
      </c>
      <c r="V321">
        <v>1000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74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18</v>
      </c>
      <c r="AM321">
        <v>6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70</v>
      </c>
      <c r="AX321">
        <v>14</v>
      </c>
      <c r="AY321">
        <v>1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210</v>
      </c>
      <c r="E322" t="s">
        <v>61</v>
      </c>
      <c r="F322" t="s">
        <v>61</v>
      </c>
      <c r="G322" t="s">
        <v>61</v>
      </c>
      <c r="H322" t="s">
        <v>192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-1</v>
      </c>
      <c r="P322" t="s">
        <v>64</v>
      </c>
      <c r="Q322">
        <v>0</v>
      </c>
      <c r="R322">
        <v>-1</v>
      </c>
      <c r="S322" t="s">
        <v>65</v>
      </c>
      <c r="T322">
        <v>0</v>
      </c>
      <c r="U322">
        <v>0</v>
      </c>
      <c r="V322">
        <v>975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113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17</v>
      </c>
      <c r="AM322">
        <v>6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70</v>
      </c>
      <c r="AX322">
        <v>14</v>
      </c>
      <c r="AY322">
        <v>13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205</v>
      </c>
      <c r="E323" t="s">
        <v>61</v>
      </c>
      <c r="F323" t="s">
        <v>61</v>
      </c>
      <c r="G323" t="s">
        <v>61</v>
      </c>
      <c r="H323" t="s">
        <v>215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-1</v>
      </c>
      <c r="P323" t="s">
        <v>64</v>
      </c>
      <c r="Q323">
        <v>0</v>
      </c>
      <c r="R323">
        <v>-1</v>
      </c>
      <c r="S323" t="s">
        <v>65</v>
      </c>
      <c r="T323">
        <v>0</v>
      </c>
      <c r="U323">
        <v>0</v>
      </c>
      <c r="V323">
        <v>975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113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17</v>
      </c>
      <c r="AM323">
        <v>6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70</v>
      </c>
      <c r="AX323">
        <v>14</v>
      </c>
      <c r="AY323">
        <v>14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215</v>
      </c>
      <c r="E324" t="s">
        <v>61</v>
      </c>
      <c r="F324" t="s">
        <v>61</v>
      </c>
      <c r="G324" t="s">
        <v>61</v>
      </c>
      <c r="H324" t="s">
        <v>215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-1</v>
      </c>
      <c r="P324" t="s">
        <v>64</v>
      </c>
      <c r="Q324">
        <v>0</v>
      </c>
      <c r="R324">
        <v>-1</v>
      </c>
      <c r="S324" t="s">
        <v>65</v>
      </c>
      <c r="T324">
        <v>0</v>
      </c>
      <c r="U324">
        <v>0</v>
      </c>
      <c r="V324">
        <v>1000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74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18</v>
      </c>
      <c r="AM324">
        <v>6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73</v>
      </c>
      <c r="AX324">
        <v>14</v>
      </c>
      <c r="AY324">
        <v>4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215</v>
      </c>
      <c r="E325" t="s">
        <v>61</v>
      </c>
      <c r="F325" t="s">
        <v>61</v>
      </c>
      <c r="G325" t="s">
        <v>61</v>
      </c>
      <c r="H325" t="s">
        <v>215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-1</v>
      </c>
      <c r="P325" t="s">
        <v>64</v>
      </c>
      <c r="Q325">
        <v>0</v>
      </c>
      <c r="R325">
        <v>-1</v>
      </c>
      <c r="S325" t="s">
        <v>65</v>
      </c>
      <c r="T325">
        <v>0</v>
      </c>
      <c r="U325">
        <v>0</v>
      </c>
      <c r="V325">
        <v>1215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72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19</v>
      </c>
      <c r="AM325">
        <v>6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3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215</v>
      </c>
      <c r="E326" t="s">
        <v>61</v>
      </c>
      <c r="F326" t="s">
        <v>61</v>
      </c>
      <c r="G326" t="s">
        <v>61</v>
      </c>
      <c r="H326" t="s">
        <v>215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-1</v>
      </c>
      <c r="P326" t="s">
        <v>64</v>
      </c>
      <c r="Q326">
        <v>0</v>
      </c>
      <c r="R326">
        <v>-1</v>
      </c>
      <c r="S326" t="s">
        <v>65</v>
      </c>
      <c r="T326">
        <v>0</v>
      </c>
      <c r="U326">
        <v>0</v>
      </c>
      <c r="V326">
        <v>785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74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18</v>
      </c>
      <c r="AM326">
        <v>6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3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215</v>
      </c>
      <c r="E327" t="s">
        <v>61</v>
      </c>
      <c r="F327" t="s">
        <v>61</v>
      </c>
      <c r="G327" t="s">
        <v>61</v>
      </c>
      <c r="H327" t="s">
        <v>215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-1</v>
      </c>
      <c r="P327" t="s">
        <v>64</v>
      </c>
      <c r="Q327">
        <v>0</v>
      </c>
      <c r="R327">
        <v>-1</v>
      </c>
      <c r="S327" t="s">
        <v>65</v>
      </c>
      <c r="T327">
        <v>0</v>
      </c>
      <c r="U327">
        <v>0</v>
      </c>
      <c r="V327">
        <v>995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72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19</v>
      </c>
      <c r="AM327">
        <v>6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2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215</v>
      </c>
      <c r="E328" t="s">
        <v>61</v>
      </c>
      <c r="F328" t="s">
        <v>61</v>
      </c>
      <c r="G328" t="s">
        <v>61</v>
      </c>
      <c r="H328" t="s">
        <v>215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-1</v>
      </c>
      <c r="P328" t="s">
        <v>64</v>
      </c>
      <c r="Q328">
        <v>0</v>
      </c>
      <c r="R328">
        <v>-1</v>
      </c>
      <c r="S328" t="s">
        <v>65</v>
      </c>
      <c r="T328">
        <v>0</v>
      </c>
      <c r="U328">
        <v>0</v>
      </c>
      <c r="V328">
        <v>905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72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19</v>
      </c>
      <c r="AM328">
        <v>6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70</v>
      </c>
      <c r="AX328">
        <v>14</v>
      </c>
      <c r="AY328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207</v>
      </c>
      <c r="E329" t="s">
        <v>61</v>
      </c>
      <c r="F329" t="s">
        <v>61</v>
      </c>
      <c r="G329" t="s">
        <v>61</v>
      </c>
      <c r="H329" t="s">
        <v>202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-1</v>
      </c>
      <c r="P329" t="s">
        <v>64</v>
      </c>
      <c r="Q329">
        <v>0</v>
      </c>
      <c r="R329">
        <v>-1</v>
      </c>
      <c r="S329" t="s">
        <v>65</v>
      </c>
      <c r="T329">
        <v>0</v>
      </c>
      <c r="U329">
        <v>0</v>
      </c>
      <c r="V329">
        <v>965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113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17</v>
      </c>
      <c r="AM329">
        <v>6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70</v>
      </c>
      <c r="AX329">
        <v>14</v>
      </c>
      <c r="AY329">
        <v>10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215</v>
      </c>
      <c r="E330" t="s">
        <v>61</v>
      </c>
      <c r="F330" t="s">
        <v>61</v>
      </c>
      <c r="G330" t="s">
        <v>61</v>
      </c>
      <c r="H330" t="s">
        <v>215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-1</v>
      </c>
      <c r="P330" t="s">
        <v>64</v>
      </c>
      <c r="Q330">
        <v>0</v>
      </c>
      <c r="R330">
        <v>-1</v>
      </c>
      <c r="S330" t="s">
        <v>65</v>
      </c>
      <c r="T330">
        <v>0</v>
      </c>
      <c r="U330">
        <v>0</v>
      </c>
      <c r="V330">
        <v>1215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74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18</v>
      </c>
      <c r="AM330">
        <v>6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5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215</v>
      </c>
      <c r="E331" t="s">
        <v>61</v>
      </c>
      <c r="F331" t="s">
        <v>61</v>
      </c>
      <c r="G331" t="s">
        <v>61</v>
      </c>
      <c r="H331" t="s">
        <v>215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-1</v>
      </c>
      <c r="P331" t="s">
        <v>64</v>
      </c>
      <c r="Q331">
        <v>0</v>
      </c>
      <c r="R331">
        <v>-1</v>
      </c>
      <c r="S331" t="s">
        <v>65</v>
      </c>
      <c r="T331">
        <v>0</v>
      </c>
      <c r="U331">
        <v>0</v>
      </c>
      <c r="V331">
        <v>785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74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18</v>
      </c>
      <c r="AM331">
        <v>6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70</v>
      </c>
      <c r="AX331">
        <v>14</v>
      </c>
      <c r="AY331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196</v>
      </c>
      <c r="E332" t="s">
        <v>61</v>
      </c>
      <c r="F332" t="s">
        <v>61</v>
      </c>
      <c r="G332" t="s">
        <v>61</v>
      </c>
      <c r="H332" t="s">
        <v>212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780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113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17</v>
      </c>
      <c r="AM332">
        <v>6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70</v>
      </c>
      <c r="AX332">
        <v>14</v>
      </c>
      <c r="AY332">
        <v>7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194</v>
      </c>
      <c r="E333" t="s">
        <v>61</v>
      </c>
      <c r="F333" t="s">
        <v>61</v>
      </c>
      <c r="G333" t="s">
        <v>61</v>
      </c>
      <c r="H333" t="s">
        <v>208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-1</v>
      </c>
      <c r="P333" t="s">
        <v>64</v>
      </c>
      <c r="Q333">
        <v>0</v>
      </c>
      <c r="R333">
        <v>-1</v>
      </c>
      <c r="S333" t="s">
        <v>65</v>
      </c>
      <c r="T333">
        <v>0</v>
      </c>
      <c r="U333">
        <v>0</v>
      </c>
      <c r="V333">
        <v>965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113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17</v>
      </c>
      <c r="AM333">
        <v>6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70</v>
      </c>
      <c r="AX333">
        <v>14</v>
      </c>
      <c r="AY333">
        <v>11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215</v>
      </c>
      <c r="E334" t="s">
        <v>61</v>
      </c>
      <c r="F334" t="s">
        <v>61</v>
      </c>
      <c r="G334" t="s">
        <v>61</v>
      </c>
      <c r="H334" t="s">
        <v>215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-1</v>
      </c>
      <c r="P334" t="s">
        <v>64</v>
      </c>
      <c r="Q334">
        <v>0</v>
      </c>
      <c r="R334">
        <v>-1</v>
      </c>
      <c r="S334" t="s">
        <v>65</v>
      </c>
      <c r="T334">
        <v>0</v>
      </c>
      <c r="U334">
        <v>0</v>
      </c>
      <c r="V334">
        <v>1215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74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18</v>
      </c>
      <c r="AM334">
        <v>6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70</v>
      </c>
      <c r="AX334">
        <v>14</v>
      </c>
      <c r="AY334">
        <v>2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215</v>
      </c>
      <c r="E335" t="s">
        <v>61</v>
      </c>
      <c r="F335" t="s">
        <v>61</v>
      </c>
      <c r="G335" t="s">
        <v>61</v>
      </c>
      <c r="H335" t="s">
        <v>215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-1</v>
      </c>
      <c r="P335" t="s">
        <v>64</v>
      </c>
      <c r="Q335">
        <v>0</v>
      </c>
      <c r="R335">
        <v>-1</v>
      </c>
      <c r="S335" t="s">
        <v>65</v>
      </c>
      <c r="T335">
        <v>0</v>
      </c>
      <c r="U335">
        <v>0</v>
      </c>
      <c r="V335">
        <v>1120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66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20</v>
      </c>
      <c r="AM335">
        <v>6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70</v>
      </c>
      <c r="AX335">
        <v>14</v>
      </c>
      <c r="AY335">
        <v>1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212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134796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6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186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134790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6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208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134788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213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134789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214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134797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191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134779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6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185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134787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6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207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134780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6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215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134793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6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216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134802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6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194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134785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199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134792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211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134783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200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134809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6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195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134781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6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187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134800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6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190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134805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202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134798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201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134807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6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193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134806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192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134782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6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204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134808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197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134803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196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134784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6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210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134786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203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134795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209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134801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6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198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134810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6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205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134804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206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134794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189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134799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6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188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134791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6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workbookViewId="0"/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00101111000111100000000000000111</v>
      </c>
      <c r="B2" t="str" cm="1">
        <f t="array" ref="B2">_xlfn.IFS(AI2="RegularSeason",D2,AI2&lt;&gt;"RegularSeason",O2)</f>
        <v>00101111000111100000000000000100</v>
      </c>
      <c r="C2" t="str">
        <f>_xlfn.CONCAT(LEFT(K2,24),E2)</f>
        <v>00101111000111100000000000000001</v>
      </c>
      <c r="D2" t="str">
        <f>_xlfn.CONCAT(LEFT(O2,24),F2)</f>
        <v>00101111000111100000000000100100</v>
      </c>
      <c r="E2" t="str" cm="1">
        <f t="array" ref="E2">_xlfn.XLOOKUP(_xlfn.XLOOKUP(G2,New!A:A,New!E:E,NONE),TeamIdentity!A:A,TeamIdentity!C:C,NONE)</f>
        <v>00000001</v>
      </c>
      <c r="F2" t="str" cm="1">
        <f t="array" ref="F2">_xlfn.XLOOKUP(_xlfn.XLOOKUP(G2,New!A:A,New!I:I,NONE),TeamIdentity!A:A,TeamIdentity!C:C,NONE)</f>
        <v>00100100</v>
      </c>
      <c r="G2" t="str">
        <f>_xlfn.CONCAT(AS2,"-",BF2)</f>
        <v>0-10</v>
      </c>
      <c r="H2" t="s">
        <v>61</v>
      </c>
      <c r="I2" t="s">
        <v>61</v>
      </c>
      <c r="J2" t="s">
        <v>61</v>
      </c>
      <c r="K2" t="s">
        <v>94</v>
      </c>
      <c r="L2" t="s">
        <v>61</v>
      </c>
      <c r="M2" t="s">
        <v>61</v>
      </c>
      <c r="N2" t="s">
        <v>61</v>
      </c>
      <c r="O2" t="s">
        <v>95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134829</v>
      </c>
      <c r="W2" t="s">
        <v>64</v>
      </c>
      <c r="X2">
        <v>0</v>
      </c>
      <c r="Y2">
        <v>134830</v>
      </c>
      <c r="Z2" t="s">
        <v>65</v>
      </c>
      <c r="AA2">
        <v>0</v>
      </c>
      <c r="AB2">
        <v>0</v>
      </c>
      <c r="AC2">
        <v>1260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76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73</v>
      </c>
      <c r="BE2">
        <v>14</v>
      </c>
      <c r="BF2">
        <v>10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00101111000111100000000000001100</v>
      </c>
      <c r="B3" t="str" cm="1">
        <f t="array" ref="B3">_xlfn.IFS(AI3="RegularSeason",D3,AI3&lt;&gt;"RegularSeason",O3)</f>
        <v>00101111000111100000000000001101</v>
      </c>
      <c r="C3" t="str">
        <f t="shared" ref="C3:C66" si="0">_xlfn.CONCAT(LEFT(K3,24),E3)</f>
        <v>00101111000111100000000000010101</v>
      </c>
      <c r="D3" t="str">
        <f t="shared" ref="D3:D66" si="1">_xlfn.CONCAT(LEFT(O3,24),F3)</f>
        <v>00101111000111100000000000100010</v>
      </c>
      <c r="E3" t="str" cm="1">
        <f t="array" ref="E3">_xlfn.XLOOKUP(_xlfn.XLOOKUP(G3,New!A:A,New!E:E,NONE),TeamIdentity!A:A,TeamIdentity!C:C,NONE)</f>
        <v>00010101</v>
      </c>
      <c r="F3" t="str" cm="1">
        <f t="array" ref="F3">_xlfn.XLOOKUP(_xlfn.XLOOKUP(G3,New!A:A,New!I:I,NONE),TeamIdentity!A:A,TeamIdentity!C:C,NONE)</f>
        <v>00100010</v>
      </c>
      <c r="G3" t="str">
        <f t="shared" ref="G3:G66" si="2">_xlfn.CONCAT(AS3,"-",BF3)</f>
        <v>0-2</v>
      </c>
      <c r="H3" t="s">
        <v>61</v>
      </c>
      <c r="I3" t="s">
        <v>61</v>
      </c>
      <c r="J3" t="s">
        <v>61</v>
      </c>
      <c r="K3" t="s">
        <v>97</v>
      </c>
      <c r="L3" t="s">
        <v>61</v>
      </c>
      <c r="M3" t="s">
        <v>61</v>
      </c>
      <c r="N3" t="s">
        <v>61</v>
      </c>
      <c r="O3" t="s">
        <v>93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134815</v>
      </c>
      <c r="W3" t="s">
        <v>64</v>
      </c>
      <c r="X3">
        <v>0</v>
      </c>
      <c r="Y3">
        <v>134816</v>
      </c>
      <c r="Z3" t="s">
        <v>65</v>
      </c>
      <c r="AA3">
        <v>0</v>
      </c>
      <c r="AB3">
        <v>0</v>
      </c>
      <c r="AC3">
        <v>1140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76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0</v>
      </c>
      <c r="AT3">
        <v>6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73</v>
      </c>
      <c r="BE3">
        <v>14</v>
      </c>
      <c r="BF3">
        <v>2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00101111000111100000000000000000</v>
      </c>
      <c r="B4" t="str" cm="1">
        <f t="array" ref="B4">_xlfn.IFS(AI4="RegularSeason",D4,AI4&lt;&gt;"RegularSeason",O4)</f>
        <v>00101111000111100000000000001010</v>
      </c>
      <c r="C4" t="str">
        <f t="shared" si="0"/>
        <v>00101111000111100000000000011010</v>
      </c>
      <c r="D4" t="str">
        <f t="shared" si="1"/>
        <v>00101111000111100000000000000011</v>
      </c>
      <c r="E4" t="str" cm="1">
        <f t="array" ref="E4">_xlfn.XLOOKUP(_xlfn.XLOOKUP(G4,New!A:A,New!E:E,NONE),TeamIdentity!A:A,TeamIdentity!C:C,NONE)</f>
        <v>00011010</v>
      </c>
      <c r="F4" t="str" cm="1">
        <f t="array" ref="F4">_xlfn.XLOOKUP(_xlfn.XLOOKUP(G4,New!A:A,New!I:I,NONE),TeamIdentity!A:A,TeamIdentity!C:C,NONE)</f>
        <v>00000011</v>
      </c>
      <c r="G4" t="str">
        <f t="shared" si="2"/>
        <v>0-15</v>
      </c>
      <c r="H4" t="s">
        <v>61</v>
      </c>
      <c r="I4" t="s">
        <v>61</v>
      </c>
      <c r="J4" t="s">
        <v>61</v>
      </c>
      <c r="K4" t="s">
        <v>112</v>
      </c>
      <c r="L4" t="s">
        <v>61</v>
      </c>
      <c r="M4" t="s">
        <v>61</v>
      </c>
      <c r="N4" t="s">
        <v>61</v>
      </c>
      <c r="O4" t="s">
        <v>108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134839</v>
      </c>
      <c r="W4" t="s">
        <v>64</v>
      </c>
      <c r="X4">
        <v>0</v>
      </c>
      <c r="Y4">
        <v>134840</v>
      </c>
      <c r="Z4" t="s">
        <v>65</v>
      </c>
      <c r="AA4">
        <v>0</v>
      </c>
      <c r="AB4">
        <v>0</v>
      </c>
      <c r="AC4">
        <v>1380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76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0</v>
      </c>
      <c r="AT4">
        <v>6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73</v>
      </c>
      <c r="BE4">
        <v>14</v>
      </c>
      <c r="BF4">
        <v>15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00101111000111100000000000011100</v>
      </c>
      <c r="B5" t="str" cm="1">
        <f t="array" ref="B5">_xlfn.IFS(AI5="RegularSeason",D5,AI5&lt;&gt;"RegularSeason",O5)</f>
        <v>00101111000111100000000000011101</v>
      </c>
      <c r="C5" t="str">
        <f t="shared" si="0"/>
        <v>00101111000111100000000000001011</v>
      </c>
      <c r="D5" t="str">
        <f t="shared" si="1"/>
        <v>00101111000111100000000000100001</v>
      </c>
      <c r="E5" t="str" cm="1">
        <f t="array" ref="E5">_xlfn.XLOOKUP(_xlfn.XLOOKUP(G5,New!A:A,New!E:E,NONE),TeamIdentity!A:A,TeamIdentity!C:C,NONE)</f>
        <v>00001011</v>
      </c>
      <c r="F5" t="str" cm="1">
        <f t="array" ref="F5">_xlfn.XLOOKUP(_xlfn.XLOOKUP(G5,New!A:A,New!I:I,NONE),TeamIdentity!A:A,TeamIdentity!C:C,NONE)</f>
        <v>00100001</v>
      </c>
      <c r="G5" t="str">
        <f t="shared" si="2"/>
        <v>0-14</v>
      </c>
      <c r="H5" t="s">
        <v>61</v>
      </c>
      <c r="I5" t="s">
        <v>61</v>
      </c>
      <c r="J5" t="s">
        <v>61</v>
      </c>
      <c r="K5" t="s">
        <v>111</v>
      </c>
      <c r="L5" t="s">
        <v>61</v>
      </c>
      <c r="M5" t="s">
        <v>61</v>
      </c>
      <c r="N5" t="s">
        <v>61</v>
      </c>
      <c r="O5" t="s">
        <v>107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134837</v>
      </c>
      <c r="W5" t="s">
        <v>64</v>
      </c>
      <c r="X5">
        <v>0</v>
      </c>
      <c r="Y5">
        <v>134838</v>
      </c>
      <c r="Z5" t="s">
        <v>65</v>
      </c>
      <c r="AA5">
        <v>0</v>
      </c>
      <c r="AB5">
        <v>0</v>
      </c>
      <c r="AC5">
        <v>1320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76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0</v>
      </c>
      <c r="AT5">
        <v>6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73</v>
      </c>
      <c r="BE5">
        <v>14</v>
      </c>
      <c r="BF5">
        <v>14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00101111000111100000000000010110</v>
      </c>
      <c r="B6" t="str" cm="1">
        <f t="array" ref="B6">_xlfn.IFS(AI6="RegularSeason",D6,AI6&lt;&gt;"RegularSeason",O6)</f>
        <v>00101111000111100000000000100100</v>
      </c>
      <c r="C6" t="str">
        <f t="shared" si="0"/>
        <v>00101111000111100000000000011111</v>
      </c>
      <c r="D6" t="str">
        <f t="shared" si="1"/>
        <v>00101111000111100000000000001111</v>
      </c>
      <c r="E6" t="str" cm="1">
        <f t="array" ref="E6">_xlfn.XLOOKUP(_xlfn.XLOOKUP(G6,New!A:A,New!E:E,NONE),TeamIdentity!A:A,TeamIdentity!C:C,NONE)</f>
        <v>00011111</v>
      </c>
      <c r="F6" t="str" cm="1">
        <f t="array" ref="F6">_xlfn.XLOOKUP(_xlfn.XLOOKUP(G6,New!A:A,New!I:I,NONE),TeamIdentity!A:A,TeamIdentity!C:C,NONE)</f>
        <v>00001111</v>
      </c>
      <c r="G6" t="str">
        <f t="shared" si="2"/>
        <v>0-6</v>
      </c>
      <c r="H6" t="s">
        <v>61</v>
      </c>
      <c r="I6" t="s">
        <v>61</v>
      </c>
      <c r="J6" t="s">
        <v>61</v>
      </c>
      <c r="K6" t="s">
        <v>101</v>
      </c>
      <c r="L6" t="s">
        <v>61</v>
      </c>
      <c r="M6" t="s">
        <v>61</v>
      </c>
      <c r="N6" t="s">
        <v>61</v>
      </c>
      <c r="O6" t="s">
        <v>82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134827</v>
      </c>
      <c r="W6" t="s">
        <v>64</v>
      </c>
      <c r="X6">
        <v>0</v>
      </c>
      <c r="Y6">
        <v>134828</v>
      </c>
      <c r="Z6" t="s">
        <v>65</v>
      </c>
      <c r="AA6">
        <v>0</v>
      </c>
      <c r="AB6">
        <v>0</v>
      </c>
      <c r="AC6">
        <v>1200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76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73</v>
      </c>
      <c r="BE6">
        <v>14</v>
      </c>
      <c r="BF6">
        <v>6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00101111000111100000000000010001</v>
      </c>
      <c r="B7" t="str" cm="1">
        <f t="array" ref="B7">_xlfn.IFS(AI7="RegularSeason",D7,AI7&lt;&gt;"RegularSeason",O7)</f>
        <v>00101111000111100000000000000010</v>
      </c>
      <c r="C7" t="str">
        <f t="shared" si="0"/>
        <v>00101111000111100000000000100000</v>
      </c>
      <c r="D7" t="str">
        <f t="shared" si="1"/>
        <v>00101111000111100000000000000000</v>
      </c>
      <c r="E7" t="str" cm="1">
        <f t="array" ref="E7">_xlfn.XLOOKUP(_xlfn.XLOOKUP(G7,New!A:A,New!E:E,NONE),TeamIdentity!A:A,TeamIdentity!C:C,NONE)</f>
        <v>00100000</v>
      </c>
      <c r="F7" t="str" cm="1">
        <f t="array" ref="F7">_xlfn.XLOOKUP(_xlfn.XLOOKUP(G7,New!A:A,New!I:I,NONE),TeamIdentity!A:A,TeamIdentity!C:C,NONE)</f>
        <v>00000000</v>
      </c>
      <c r="G7" t="str">
        <f t="shared" si="2"/>
        <v>0-3</v>
      </c>
      <c r="H7" t="s">
        <v>61</v>
      </c>
      <c r="I7" t="s">
        <v>61</v>
      </c>
      <c r="J7" t="s">
        <v>61</v>
      </c>
      <c r="K7" t="s">
        <v>89</v>
      </c>
      <c r="L7" t="s">
        <v>61</v>
      </c>
      <c r="M7" t="s">
        <v>61</v>
      </c>
      <c r="N7" t="s">
        <v>61</v>
      </c>
      <c r="O7" t="s">
        <v>83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134819</v>
      </c>
      <c r="W7" t="s">
        <v>64</v>
      </c>
      <c r="X7">
        <v>0</v>
      </c>
      <c r="Y7">
        <v>134820</v>
      </c>
      <c r="Z7" t="s">
        <v>65</v>
      </c>
      <c r="AA7">
        <v>0</v>
      </c>
      <c r="AB7">
        <v>0</v>
      </c>
      <c r="AC7">
        <v>1140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76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0</v>
      </c>
      <c r="AT7">
        <v>6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73</v>
      </c>
      <c r="BE7">
        <v>14</v>
      </c>
      <c r="BF7">
        <v>3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00101111000111100000000000011001</v>
      </c>
      <c r="B8" t="str" cm="1">
        <f t="array" ref="B8">_xlfn.IFS(AI8="RegularSeason",D8,AI8&lt;&gt;"RegularSeason",O8)</f>
        <v>00101111000111100000000000000011</v>
      </c>
      <c r="C8" t="str">
        <f t="shared" si="0"/>
        <v>00101111000111100000000000010111</v>
      </c>
      <c r="D8" t="str">
        <f t="shared" si="1"/>
        <v>00101111000111100000000000000101</v>
      </c>
      <c r="E8" t="str" cm="1">
        <f t="array" ref="E8">_xlfn.XLOOKUP(_xlfn.XLOOKUP(G8,New!A:A,New!E:E,NONE),TeamIdentity!A:A,TeamIdentity!C:C,NONE)</f>
        <v>00010111</v>
      </c>
      <c r="F8" t="str" cm="1">
        <f t="array" ref="F8">_xlfn.XLOOKUP(_xlfn.XLOOKUP(G8,New!A:A,New!I:I,NONE),TeamIdentity!A:A,TeamIdentity!C:C,NONE)</f>
        <v>00000101</v>
      </c>
      <c r="G8" t="str">
        <f t="shared" si="2"/>
        <v>0-7</v>
      </c>
      <c r="H8" t="s">
        <v>61</v>
      </c>
      <c r="I8" t="s">
        <v>61</v>
      </c>
      <c r="J8" t="s">
        <v>61</v>
      </c>
      <c r="K8" t="s">
        <v>84</v>
      </c>
      <c r="L8" t="s">
        <v>61</v>
      </c>
      <c r="M8" t="s">
        <v>61</v>
      </c>
      <c r="N8" t="s">
        <v>61</v>
      </c>
      <c r="O8" t="s">
        <v>96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134825</v>
      </c>
      <c r="W8" t="s">
        <v>64</v>
      </c>
      <c r="X8">
        <v>0</v>
      </c>
      <c r="Y8">
        <v>134826</v>
      </c>
      <c r="Z8" t="s">
        <v>65</v>
      </c>
      <c r="AA8">
        <v>0</v>
      </c>
      <c r="AB8">
        <v>0</v>
      </c>
      <c r="AC8">
        <v>1200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76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73</v>
      </c>
      <c r="BE8">
        <v>14</v>
      </c>
      <c r="BF8">
        <v>7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00101111000111100000000000011011</v>
      </c>
      <c r="B9" t="str" cm="1">
        <f t="array" ref="B9">_xlfn.IFS(AI9="RegularSeason",D9,AI9&lt;&gt;"RegularSeason",O9)</f>
        <v>00101111000111100000000000000110</v>
      </c>
      <c r="C9" t="str">
        <f t="shared" si="0"/>
        <v>00101111000111100000000000001110</v>
      </c>
      <c r="D9" t="str">
        <f t="shared" si="1"/>
        <v>00101111000111100000000000001010</v>
      </c>
      <c r="E9" t="str" cm="1">
        <f t="array" ref="E9">_xlfn.XLOOKUP(_xlfn.XLOOKUP(G9,New!A:A,New!E:E,NONE),TeamIdentity!A:A,TeamIdentity!C:C,NONE)</f>
        <v>00001110</v>
      </c>
      <c r="F9" t="str" cm="1">
        <f t="array" ref="F9">_xlfn.XLOOKUP(_xlfn.XLOOKUP(G9,New!A:A,New!I:I,NONE),TeamIdentity!A:A,TeamIdentity!C:C,NONE)</f>
        <v>00001010</v>
      </c>
      <c r="G9" t="str">
        <f t="shared" si="2"/>
        <v>0-1</v>
      </c>
      <c r="H9" t="s">
        <v>61</v>
      </c>
      <c r="I9" t="s">
        <v>61</v>
      </c>
      <c r="J9" t="s">
        <v>61</v>
      </c>
      <c r="K9" t="s">
        <v>78</v>
      </c>
      <c r="L9" t="s">
        <v>61</v>
      </c>
      <c r="M9" t="s">
        <v>61</v>
      </c>
      <c r="N9" t="s">
        <v>61</v>
      </c>
      <c r="O9" t="s">
        <v>90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134811</v>
      </c>
      <c r="W9" t="s">
        <v>64</v>
      </c>
      <c r="X9">
        <v>0</v>
      </c>
      <c r="Y9">
        <v>134812</v>
      </c>
      <c r="Z9" t="s">
        <v>65</v>
      </c>
      <c r="AA9">
        <v>0</v>
      </c>
      <c r="AB9">
        <v>0</v>
      </c>
      <c r="AC9">
        <v>1140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76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0</v>
      </c>
      <c r="AT9">
        <v>6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85</v>
      </c>
      <c r="BE9">
        <v>14</v>
      </c>
      <c r="BF9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00101111000111100000000000000101</v>
      </c>
      <c r="B10" t="str" cm="1">
        <f t="array" ref="B10">_xlfn.IFS(AI10="RegularSeason",D10,AI10&lt;&gt;"RegularSeason",O10)</f>
        <v>00101111000111100000000000010111</v>
      </c>
      <c r="C10" t="str">
        <f t="shared" si="0"/>
        <v>00101111000111100000000000011011</v>
      </c>
      <c r="D10" t="str">
        <f t="shared" si="1"/>
        <v>00101111000111100000000000000110</v>
      </c>
      <c r="E10" t="str" cm="1">
        <f t="array" ref="E10">_xlfn.XLOOKUP(_xlfn.XLOOKUP(G10,New!A:A,New!E:E,NONE),TeamIdentity!A:A,TeamIdentity!C:C,NONE)</f>
        <v>00011011</v>
      </c>
      <c r="F10" t="str" cm="1">
        <f t="array" ref="F10">_xlfn.XLOOKUP(_xlfn.XLOOKUP(G10,New!A:A,New!I:I,NONE),TeamIdentity!A:A,TeamIdentity!C:C,NONE)</f>
        <v>00000110</v>
      </c>
      <c r="G10" t="str">
        <f t="shared" si="2"/>
        <v>0-4</v>
      </c>
      <c r="H10" t="s">
        <v>61</v>
      </c>
      <c r="I10" t="s">
        <v>61</v>
      </c>
      <c r="J10" t="s">
        <v>61</v>
      </c>
      <c r="K10" t="s">
        <v>92</v>
      </c>
      <c r="L10" t="s">
        <v>61</v>
      </c>
      <c r="M10" t="s">
        <v>61</v>
      </c>
      <c r="N10" t="s">
        <v>61</v>
      </c>
      <c r="O10" t="s">
        <v>86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134817</v>
      </c>
      <c r="W10" t="s">
        <v>64</v>
      </c>
      <c r="X10">
        <v>0</v>
      </c>
      <c r="Y10">
        <v>134818</v>
      </c>
      <c r="Z10" t="s">
        <v>65</v>
      </c>
      <c r="AA10">
        <v>0</v>
      </c>
      <c r="AB10">
        <v>0</v>
      </c>
      <c r="AC10">
        <v>1140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76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73</v>
      </c>
      <c r="BE10">
        <v>14</v>
      </c>
      <c r="BF10">
        <v>4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00101111000111100000000000010111</v>
      </c>
      <c r="B11" t="str" cm="1">
        <f t="array" ref="B11">_xlfn.IFS(AI11="RegularSeason",D11,AI11&lt;&gt;"RegularSeason",O11)</f>
        <v>00101111000111100000000000100011</v>
      </c>
      <c r="C11" t="str">
        <f t="shared" si="0"/>
        <v>00101111000111100000000000000001</v>
      </c>
      <c r="D11" t="str">
        <f t="shared" si="1"/>
        <v>00101111000111100000000000001011</v>
      </c>
      <c r="E11" t="str" cm="1">
        <f t="array" ref="E11">_xlfn.XLOOKUP(_xlfn.XLOOKUP(G11,New!A:A,New!E:E,NONE),TeamIdentity!A:A,TeamIdentity!C:C,NONE)</f>
        <v>00000001</v>
      </c>
      <c r="F11" t="str" cm="1">
        <f t="array" ref="F11">_xlfn.XLOOKUP(_xlfn.XLOOKUP(G11,New!A:A,New!I:I,NONE),TeamIdentity!A:A,TeamIdentity!C:C,NONE)</f>
        <v>00001011</v>
      </c>
      <c r="G11" t="str">
        <f t="shared" si="2"/>
        <v>1-3</v>
      </c>
      <c r="H11" t="s">
        <v>61</v>
      </c>
      <c r="I11" t="s">
        <v>61</v>
      </c>
      <c r="J11" t="s">
        <v>61</v>
      </c>
      <c r="K11" t="s">
        <v>86</v>
      </c>
      <c r="L11" t="s">
        <v>61</v>
      </c>
      <c r="M11" t="s">
        <v>61</v>
      </c>
      <c r="N11" t="s">
        <v>61</v>
      </c>
      <c r="O11" t="s">
        <v>99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1140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76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6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85</v>
      </c>
      <c r="BE11">
        <v>14</v>
      </c>
      <c r="BF11">
        <v>3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00101111000111100000000000011010</v>
      </c>
      <c r="B12" t="str" cm="1">
        <f t="array" ref="B12">_xlfn.IFS(AI12="RegularSeason",D12,AI12&lt;&gt;"RegularSeason",O12)</f>
        <v>00101111000111100000000000100010</v>
      </c>
      <c r="C12" t="str">
        <f t="shared" si="0"/>
        <v>00101111000111100000000000100010</v>
      </c>
      <c r="D12" t="str">
        <f t="shared" si="1"/>
        <v>00101111000111100000000000010101</v>
      </c>
      <c r="E12" t="str" cm="1">
        <f t="array" ref="E12">_xlfn.XLOOKUP(_xlfn.XLOOKUP(G12,New!A:A,New!E:E,NONE),TeamIdentity!A:A,TeamIdentity!C:C,NONE)</f>
        <v>00100010</v>
      </c>
      <c r="F12" t="str" cm="1">
        <f t="array" ref="F12">_xlfn.XLOOKUP(_xlfn.XLOOKUP(G12,New!A:A,New!I:I,NONE),TeamIdentity!A:A,TeamIdentity!C:C,NONE)</f>
        <v>00010101</v>
      </c>
      <c r="G12" t="str">
        <f t="shared" si="2"/>
        <v>1-10</v>
      </c>
      <c r="H12" t="s">
        <v>61</v>
      </c>
      <c r="I12" t="s">
        <v>61</v>
      </c>
      <c r="J12" t="s">
        <v>61</v>
      </c>
      <c r="K12" t="s">
        <v>100</v>
      </c>
      <c r="L12" t="s">
        <v>61</v>
      </c>
      <c r="M12" t="s">
        <v>61</v>
      </c>
      <c r="N12" t="s">
        <v>61</v>
      </c>
      <c r="O12" t="s">
        <v>79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1200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76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6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73</v>
      </c>
      <c r="BE12">
        <v>14</v>
      </c>
      <c r="BF12">
        <v>10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00101111000111100000000000000100</v>
      </c>
      <c r="B13" t="str" cm="1">
        <f t="array" ref="B13">_xlfn.IFS(AI13="RegularSeason",D13,AI13&lt;&gt;"RegularSeason",O13)</f>
        <v>00101111000111100000000000000001</v>
      </c>
      <c r="C13" t="str">
        <f t="shared" si="0"/>
        <v>00101111000111100000000000011001</v>
      </c>
      <c r="D13" t="str">
        <f t="shared" si="1"/>
        <v>00101111000111100000000000011110</v>
      </c>
      <c r="E13" t="str" cm="1">
        <f t="array" ref="E13">_xlfn.XLOOKUP(_xlfn.XLOOKUP(G13,New!A:A,New!E:E,NONE),TeamIdentity!A:A,TeamIdentity!C:C,NONE)</f>
        <v>00011001</v>
      </c>
      <c r="F13" t="str" cm="1">
        <f t="array" ref="F13">_xlfn.XLOOKUP(_xlfn.XLOOKUP(G13,New!A:A,New!I:I,NONE),TeamIdentity!A:A,TeamIdentity!C:C,NONE)</f>
        <v>00011110</v>
      </c>
      <c r="G13" t="str">
        <f t="shared" si="2"/>
        <v>1-5</v>
      </c>
      <c r="H13" t="s">
        <v>61</v>
      </c>
      <c r="I13" t="s">
        <v>61</v>
      </c>
      <c r="J13" t="s">
        <v>61</v>
      </c>
      <c r="K13" t="s">
        <v>95</v>
      </c>
      <c r="L13" t="s">
        <v>61</v>
      </c>
      <c r="M13" t="s">
        <v>61</v>
      </c>
      <c r="N13" t="s">
        <v>61</v>
      </c>
      <c r="O13" t="s">
        <v>98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1260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76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6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85</v>
      </c>
      <c r="BE13">
        <v>14</v>
      </c>
      <c r="BF13">
        <v>5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00101111000111100000000000000001</v>
      </c>
      <c r="B15" t="str" cm="1">
        <f t="array" ref="B15">_xlfn.IFS(AI15="RegularSeason",D15,AI15&lt;&gt;"RegularSeason",O15)</f>
        <v>00101111000111100000000000011110</v>
      </c>
      <c r="C15" t="str">
        <f t="shared" si="0"/>
        <v>00101111000111100000000000100011</v>
      </c>
      <c r="D15" t="str">
        <f t="shared" si="1"/>
        <v>00101111000111100000000000000111</v>
      </c>
      <c r="E15" t="str" cm="1">
        <f t="array" ref="E15">_xlfn.XLOOKUP(_xlfn.XLOOKUP(G15,New!A:A,New!E:E,NONE),TeamIdentity!A:A,TeamIdentity!C:C,NONE)</f>
        <v>00100011</v>
      </c>
      <c r="F15" t="str" cm="1">
        <f t="array" ref="F15">_xlfn.XLOOKUP(_xlfn.XLOOKUP(G15,New!A:A,New!I:I,NONE),TeamIdentity!A:A,TeamIdentity!C:C,NONE)</f>
        <v>00000111</v>
      </c>
      <c r="G15" t="str">
        <f t="shared" si="2"/>
        <v>0-0</v>
      </c>
      <c r="H15" t="s">
        <v>61</v>
      </c>
      <c r="I15" t="s">
        <v>61</v>
      </c>
      <c r="J15" t="s">
        <v>61</v>
      </c>
      <c r="K15" t="s">
        <v>98</v>
      </c>
      <c r="L15" t="s">
        <v>61</v>
      </c>
      <c r="M15" t="s">
        <v>61</v>
      </c>
      <c r="N15" t="s">
        <v>61</v>
      </c>
      <c r="O15" t="s">
        <v>105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134841</v>
      </c>
      <c r="W15" t="s">
        <v>64</v>
      </c>
      <c r="X15">
        <v>0</v>
      </c>
      <c r="Y15">
        <v>134842</v>
      </c>
      <c r="Z15" t="s">
        <v>65</v>
      </c>
      <c r="AA15">
        <v>0</v>
      </c>
      <c r="AB15">
        <v>0</v>
      </c>
      <c r="AC15">
        <v>1260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76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75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00101111000111100000000000000100</v>
      </c>
      <c r="B16" t="str" cm="1">
        <f t="array" ref="B16">_xlfn.IFS(AI16="RegularSeason",D16,AI16&lt;&gt;"RegularSeason",O16)</f>
        <v>00101111000111100000000000011001</v>
      </c>
      <c r="C16" t="str">
        <f t="shared" si="0"/>
        <v>00101111000111100000000000001011</v>
      </c>
      <c r="D16" t="str">
        <f t="shared" si="1"/>
        <v>00101111000111100000000000001101</v>
      </c>
      <c r="E16" t="str" cm="1">
        <f t="array" ref="E16">_xlfn.XLOOKUP(_xlfn.XLOOKUP(G16,New!A:A,New!E:E,NONE),TeamIdentity!A:A,TeamIdentity!C:C,NONE)</f>
        <v>00001011</v>
      </c>
      <c r="F16" t="str" cm="1">
        <f t="array" ref="F16">_xlfn.XLOOKUP(_xlfn.XLOOKUP(G16,New!A:A,New!I:I,NONE),TeamIdentity!A:A,TeamIdentity!C:C,NONE)</f>
        <v>00001101</v>
      </c>
      <c r="G16" t="str">
        <f t="shared" si="2"/>
        <v>2-7</v>
      </c>
      <c r="H16" t="s">
        <v>61</v>
      </c>
      <c r="I16" t="s">
        <v>61</v>
      </c>
      <c r="J16" t="s">
        <v>61</v>
      </c>
      <c r="K16" t="s">
        <v>95</v>
      </c>
      <c r="L16" t="s">
        <v>61</v>
      </c>
      <c r="M16" t="s">
        <v>61</v>
      </c>
      <c r="N16" t="s">
        <v>61</v>
      </c>
      <c r="O16" t="s">
        <v>84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1260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76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6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85</v>
      </c>
      <c r="BE16">
        <v>14</v>
      </c>
      <c r="BF16">
        <v>7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00101111000111100000000000100001</v>
      </c>
      <c r="B17" t="str" cm="1">
        <f t="array" ref="B17">_xlfn.IFS(AI17="RegularSeason",D17,AI17&lt;&gt;"RegularSeason",O17)</f>
        <v>00101111000111100000000000010001</v>
      </c>
      <c r="C17" t="str">
        <f t="shared" si="0"/>
        <v>00101111000111100000000000000011</v>
      </c>
      <c r="D17" t="str">
        <f t="shared" si="1"/>
        <v>00101111000111100000000000001010</v>
      </c>
      <c r="E17" t="str" cm="1">
        <f t="array" ref="E17">_xlfn.XLOOKUP(_xlfn.XLOOKUP(G17,New!A:A,New!E:E,NONE),TeamIdentity!A:A,TeamIdentity!C:C,NONE)</f>
        <v>00000011</v>
      </c>
      <c r="F17" t="str" cm="1">
        <f t="array" ref="F17">_xlfn.XLOOKUP(_xlfn.XLOOKUP(G17,New!A:A,New!I:I,NONE),TeamIdentity!A:A,TeamIdentity!C:C,NONE)</f>
        <v>00001010</v>
      </c>
      <c r="G17" t="str">
        <f t="shared" si="2"/>
        <v>1-7</v>
      </c>
      <c r="H17" t="s">
        <v>61</v>
      </c>
      <c r="I17" t="s">
        <v>61</v>
      </c>
      <c r="J17" t="s">
        <v>61</v>
      </c>
      <c r="K17" t="s">
        <v>91</v>
      </c>
      <c r="L17" t="s">
        <v>61</v>
      </c>
      <c r="M17" t="s">
        <v>61</v>
      </c>
      <c r="N17" t="s">
        <v>61</v>
      </c>
      <c r="O17" t="s">
        <v>89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1140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76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6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73</v>
      </c>
      <c r="BE17">
        <v>14</v>
      </c>
      <c r="BF17">
        <v>7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00101111000111100000000000000101</v>
      </c>
      <c r="B18" t="str" cm="1">
        <f t="array" ref="B18">_xlfn.IFS(AI18="RegularSeason",D18,AI18&lt;&gt;"RegularSeason",O18)</f>
        <v>00101111000111100000000000001110</v>
      </c>
      <c r="C18" t="str">
        <f t="shared" si="0"/>
        <v>00101111000111100000000000011010</v>
      </c>
      <c r="D18" t="str">
        <f t="shared" si="1"/>
        <v>00101111000111100000000000000110</v>
      </c>
      <c r="E18" t="str" cm="1">
        <f t="array" ref="E18">_xlfn.XLOOKUP(_xlfn.XLOOKUP(G18,New!A:A,New!E:E,NONE),TeamIdentity!A:A,TeamIdentity!C:C,NONE)</f>
        <v>00011010</v>
      </c>
      <c r="F18" t="str" cm="1">
        <f t="array" ref="F18">_xlfn.XLOOKUP(_xlfn.XLOOKUP(G18,New!A:A,New!I:I,NONE),TeamIdentity!A:A,TeamIdentity!C:C,NONE)</f>
        <v>00000110</v>
      </c>
      <c r="G18" t="str">
        <f t="shared" si="2"/>
        <v>1-1</v>
      </c>
      <c r="H18" t="s">
        <v>61</v>
      </c>
      <c r="I18" t="s">
        <v>61</v>
      </c>
      <c r="J18" t="s">
        <v>61</v>
      </c>
      <c r="K18" t="s">
        <v>92</v>
      </c>
      <c r="L18" t="s">
        <v>61</v>
      </c>
      <c r="M18" t="s">
        <v>61</v>
      </c>
      <c r="N18" t="s">
        <v>61</v>
      </c>
      <c r="O18" t="s">
        <v>103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1140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76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6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80</v>
      </c>
      <c r="BE18">
        <v>14</v>
      </c>
      <c r="BF18">
        <v>1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00101111000111100000000000010011</v>
      </c>
      <c r="B19" t="str" cm="1">
        <f t="array" ref="B19">_xlfn.IFS(AI19="RegularSeason",D19,AI19&lt;&gt;"RegularSeason",O19)</f>
        <v>00101111000111100000000000010110</v>
      </c>
      <c r="C19" t="str">
        <f t="shared" si="0"/>
        <v>00101111000111100000000000100001</v>
      </c>
      <c r="D19" t="str">
        <f t="shared" si="1"/>
        <v>00101111000111100000000000000101</v>
      </c>
      <c r="E19" t="str" cm="1">
        <f t="array" ref="E19">_xlfn.XLOOKUP(_xlfn.XLOOKUP(G19,New!A:A,New!E:E,NONE),TeamIdentity!A:A,TeamIdentity!C:C,NONE)</f>
        <v>00100001</v>
      </c>
      <c r="F19" t="str" cm="1">
        <f t="array" ref="F19">_xlfn.XLOOKUP(_xlfn.XLOOKUP(G19,New!A:A,New!I:I,NONE),TeamIdentity!A:A,TeamIdentity!C:C,NONE)</f>
        <v>00000101</v>
      </c>
      <c r="G19" t="str">
        <f t="shared" si="2"/>
        <v>1-0</v>
      </c>
      <c r="H19" t="s">
        <v>61</v>
      </c>
      <c r="I19" t="s">
        <v>61</v>
      </c>
      <c r="J19" t="s">
        <v>61</v>
      </c>
      <c r="K19" t="s">
        <v>87</v>
      </c>
      <c r="L19" t="s">
        <v>61</v>
      </c>
      <c r="M19" t="s">
        <v>61</v>
      </c>
      <c r="N19" t="s">
        <v>61</v>
      </c>
      <c r="O19" t="s">
        <v>101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1260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76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6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75</v>
      </c>
      <c r="BE19">
        <v>14</v>
      </c>
      <c r="BF19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00101111000111100000000000001111</v>
      </c>
      <c r="B20" t="str" cm="1">
        <f t="array" ref="B20">_xlfn.IFS(AI20="RegularSeason",D20,AI20&lt;&gt;"RegularSeason",O20)</f>
        <v>00101111000111100000000000011111</v>
      </c>
      <c r="C20" t="str">
        <f t="shared" si="0"/>
        <v>00101111000111100000000000011100</v>
      </c>
      <c r="D20" t="str">
        <f t="shared" si="1"/>
        <v>00101111000111100000000000000100</v>
      </c>
      <c r="E20" t="str" cm="1">
        <f t="array" ref="E20">_xlfn.XLOOKUP(_xlfn.XLOOKUP(G20,New!A:A,New!E:E,NONE),TeamIdentity!A:A,TeamIdentity!C:C,NONE)</f>
        <v>00011100</v>
      </c>
      <c r="F20" t="str" cm="1">
        <f t="array" ref="F20">_xlfn.XLOOKUP(_xlfn.XLOOKUP(G20,New!A:A,New!I:I,NONE),TeamIdentity!A:A,TeamIdentity!C:C,NONE)</f>
        <v>00000100</v>
      </c>
      <c r="G20" t="str">
        <f t="shared" si="2"/>
        <v>0-5</v>
      </c>
      <c r="H20" t="s">
        <v>61</v>
      </c>
      <c r="I20" t="s">
        <v>61</v>
      </c>
      <c r="J20" t="s">
        <v>61</v>
      </c>
      <c r="K20" t="s">
        <v>88</v>
      </c>
      <c r="L20" t="s">
        <v>61</v>
      </c>
      <c r="M20" t="s">
        <v>61</v>
      </c>
      <c r="N20" t="s">
        <v>61</v>
      </c>
      <c r="O20" t="s">
        <v>109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134813</v>
      </c>
      <c r="W20" t="s">
        <v>64</v>
      </c>
      <c r="X20">
        <v>0</v>
      </c>
      <c r="Y20">
        <v>134814</v>
      </c>
      <c r="Z20" t="s">
        <v>65</v>
      </c>
      <c r="AA20">
        <v>0</v>
      </c>
      <c r="AB20">
        <v>0</v>
      </c>
      <c r="AC20">
        <v>1140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76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73</v>
      </c>
      <c r="BE20">
        <v>14</v>
      </c>
      <c r="BF20">
        <v>5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00101111000111100000000000100001</v>
      </c>
      <c r="B21" t="str" cm="1">
        <f t="array" ref="B21">_xlfn.IFS(AI21="RegularSeason",D21,AI21&lt;&gt;"RegularSeason",O21)</f>
        <v>00101111000111100000000000010011</v>
      </c>
      <c r="C21" t="str">
        <f t="shared" si="0"/>
        <v>00101111000111100000000000010011</v>
      </c>
      <c r="D21" t="str">
        <f t="shared" si="1"/>
        <v>00101111000111100000000000001101</v>
      </c>
      <c r="E21" t="str" cm="1">
        <f t="array" ref="E21">_xlfn.XLOOKUP(_xlfn.XLOOKUP(G21,New!A:A,New!E:E,NONE),TeamIdentity!A:A,TeamIdentity!C:C,NONE)</f>
        <v>00010011</v>
      </c>
      <c r="F21" t="str" cm="1">
        <f t="array" ref="F21">_xlfn.XLOOKUP(_xlfn.XLOOKUP(G21,New!A:A,New!I:I,NONE),TeamIdentity!A:A,TeamIdentity!C:C,NONE)</f>
        <v>00001101</v>
      </c>
      <c r="G21" t="str">
        <f t="shared" si="2"/>
        <v>0-8</v>
      </c>
      <c r="H21" t="s">
        <v>61</v>
      </c>
      <c r="I21" t="s">
        <v>61</v>
      </c>
      <c r="J21" t="s">
        <v>61</v>
      </c>
      <c r="K21" t="s">
        <v>91</v>
      </c>
      <c r="L21" t="s">
        <v>61</v>
      </c>
      <c r="M21" t="s">
        <v>61</v>
      </c>
      <c r="N21" t="s">
        <v>61</v>
      </c>
      <c r="O21" t="s">
        <v>87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134821</v>
      </c>
      <c r="W21" t="s">
        <v>64</v>
      </c>
      <c r="X21">
        <v>0</v>
      </c>
      <c r="Y21">
        <v>134822</v>
      </c>
      <c r="Z21" t="s">
        <v>65</v>
      </c>
      <c r="AA21">
        <v>0</v>
      </c>
      <c r="AB21">
        <v>0</v>
      </c>
      <c r="AC21">
        <v>1200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76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73</v>
      </c>
      <c r="BE21">
        <v>14</v>
      </c>
      <c r="BF21">
        <v>8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00101111000111100000000000100000</v>
      </c>
      <c r="B22" t="str" cm="1">
        <f t="array" ref="B22">_xlfn.IFS(AI22="RegularSeason",D22,AI22&lt;&gt;"RegularSeason",O22)</f>
        <v>00101111000111100000000000011110</v>
      </c>
      <c r="C22" t="str">
        <f t="shared" si="0"/>
        <v>00101111000111100000000000000111</v>
      </c>
      <c r="D22" t="str">
        <f t="shared" si="1"/>
        <v>00101111000111100000000000001100</v>
      </c>
      <c r="E22" t="str" cm="1">
        <f t="array" ref="E22">_xlfn.XLOOKUP(_xlfn.XLOOKUP(G22,New!A:A,New!E:E,NONE),TeamIdentity!A:A,TeamIdentity!C:C,NONE)</f>
        <v>00000111</v>
      </c>
      <c r="F22" t="str" cm="1">
        <f t="array" ref="F22">_xlfn.XLOOKUP(_xlfn.XLOOKUP(G22,New!A:A,New!I:I,NONE),TeamIdentity!A:A,TeamIdentity!C:C,NONE)</f>
        <v>00001100</v>
      </c>
      <c r="G22" t="str">
        <f t="shared" si="2"/>
        <v>1-15</v>
      </c>
      <c r="H22" t="s">
        <v>61</v>
      </c>
      <c r="I22" t="s">
        <v>61</v>
      </c>
      <c r="J22" t="s">
        <v>61</v>
      </c>
      <c r="K22" t="s">
        <v>81</v>
      </c>
      <c r="L22" t="s">
        <v>61</v>
      </c>
      <c r="M22" t="s">
        <v>61</v>
      </c>
      <c r="N22" t="s">
        <v>61</v>
      </c>
      <c r="O22" t="s">
        <v>105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1380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76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6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73</v>
      </c>
      <c r="BE22">
        <v>14</v>
      </c>
      <c r="BF22">
        <v>15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00101111000111100000000000001011</v>
      </c>
      <c r="B23" t="str" cm="1">
        <f t="array" ref="B23">_xlfn.IFS(AI23="RegularSeason",D23,AI23&lt;&gt;"RegularSeason",O23)</f>
        <v>00101111000111100000000000011010</v>
      </c>
      <c r="C23" t="str">
        <f t="shared" si="0"/>
        <v>00101111000111100000000000011001</v>
      </c>
      <c r="D23" t="str">
        <f t="shared" si="1"/>
        <v>00101111000111100000000000010000</v>
      </c>
      <c r="E23" t="str" cm="1">
        <f t="array" ref="E23">_xlfn.XLOOKUP(_xlfn.XLOOKUP(G23,New!A:A,New!E:E,NONE),TeamIdentity!A:A,TeamIdentity!C:C,NONE)</f>
        <v>00011001</v>
      </c>
      <c r="F23" t="str" cm="1">
        <f t="array" ref="F23">_xlfn.XLOOKUP(_xlfn.XLOOKUP(G23,New!A:A,New!I:I,NONE),TeamIdentity!A:A,TeamIdentity!C:C,NONE)</f>
        <v>00010000</v>
      </c>
      <c r="G23" t="str">
        <f t="shared" si="2"/>
        <v>0-11</v>
      </c>
      <c r="H23" t="s">
        <v>61</v>
      </c>
      <c r="I23" t="s">
        <v>61</v>
      </c>
      <c r="J23" t="s">
        <v>61</v>
      </c>
      <c r="K23" t="s">
        <v>110</v>
      </c>
      <c r="L23" t="s">
        <v>61</v>
      </c>
      <c r="M23" t="s">
        <v>61</v>
      </c>
      <c r="N23" t="s">
        <v>61</v>
      </c>
      <c r="O23" t="s">
        <v>100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134831</v>
      </c>
      <c r="W23" t="s">
        <v>64</v>
      </c>
      <c r="X23">
        <v>0</v>
      </c>
      <c r="Y23">
        <v>134832</v>
      </c>
      <c r="Z23" t="s">
        <v>65</v>
      </c>
      <c r="AA23">
        <v>0</v>
      </c>
      <c r="AB23">
        <v>0</v>
      </c>
      <c r="AC23">
        <v>1260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76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73</v>
      </c>
      <c r="BE23">
        <v>14</v>
      </c>
      <c r="BF23">
        <v>11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00101111000111100000000000011111</v>
      </c>
      <c r="B24" t="str" cm="1">
        <f t="array" ref="B24">_xlfn.IFS(AI24="RegularSeason",D24,AI24&lt;&gt;"RegularSeason",O24)</f>
        <v>00101111000111100000000000010101</v>
      </c>
      <c r="C24" t="str">
        <f t="shared" si="0"/>
        <v>00101111000111100000000000010111</v>
      </c>
      <c r="D24" t="str">
        <f t="shared" si="1"/>
        <v>00101111000111100000000000000010</v>
      </c>
      <c r="E24" t="str" cm="1">
        <f t="array" ref="E24">_xlfn.XLOOKUP(_xlfn.XLOOKUP(G24,New!A:A,New!E:E,NONE),TeamIdentity!A:A,TeamIdentity!C:C,NONE)</f>
        <v>00010111</v>
      </c>
      <c r="F24" t="str" cm="1">
        <f t="array" ref="F24">_xlfn.XLOOKUP(_xlfn.XLOOKUP(G24,New!A:A,New!I:I,NONE),TeamIdentity!A:A,TeamIdentity!C:C,NONE)</f>
        <v>00000010</v>
      </c>
      <c r="G24" t="str">
        <f t="shared" si="2"/>
        <v>1-11</v>
      </c>
      <c r="H24" t="s">
        <v>61</v>
      </c>
      <c r="I24" t="s">
        <v>61</v>
      </c>
      <c r="J24" t="s">
        <v>61</v>
      </c>
      <c r="K24" t="s">
        <v>109</v>
      </c>
      <c r="L24" t="s">
        <v>61</v>
      </c>
      <c r="M24" t="s">
        <v>61</v>
      </c>
      <c r="N24" t="s">
        <v>61</v>
      </c>
      <c r="O24" t="s">
        <v>104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1200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76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6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73</v>
      </c>
      <c r="BE24">
        <v>14</v>
      </c>
      <c r="BF24">
        <v>11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00101111000111100000000000001011</v>
      </c>
      <c r="B25" t="str" cm="1">
        <f t="array" ref="B25">_xlfn.IFS(AI25="RegularSeason",D25,AI25&lt;&gt;"RegularSeason",O25)</f>
        <v>00101111000111100000000000010111</v>
      </c>
      <c r="C25" t="str">
        <f t="shared" si="0"/>
        <v>00101111000111100000000000100011</v>
      </c>
      <c r="D25" t="str">
        <f t="shared" si="1"/>
        <v>00101111000111100000000000001100</v>
      </c>
      <c r="E25" t="str" cm="1">
        <f t="array" ref="E25">_xlfn.XLOOKUP(_xlfn.XLOOKUP(G25,New!A:A,New!E:E,NONE),TeamIdentity!A:A,TeamIdentity!C:C,NONE)</f>
        <v>00100011</v>
      </c>
      <c r="F25" t="str" cm="1">
        <f t="array" ref="F25">_xlfn.XLOOKUP(_xlfn.XLOOKUP(G25,New!A:A,New!I:I,NONE),TeamIdentity!A:A,TeamIdentity!C:C,NONE)</f>
        <v>00001100</v>
      </c>
      <c r="G25" t="str">
        <f t="shared" si="2"/>
        <v>2-11</v>
      </c>
      <c r="H25" t="s">
        <v>61</v>
      </c>
      <c r="I25" t="s">
        <v>61</v>
      </c>
      <c r="J25" t="s">
        <v>61</v>
      </c>
      <c r="K25" t="s">
        <v>110</v>
      </c>
      <c r="L25" t="s">
        <v>61</v>
      </c>
      <c r="M25" t="s">
        <v>61</v>
      </c>
      <c r="N25" t="s">
        <v>61</v>
      </c>
      <c r="O25" t="s">
        <v>86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1260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76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6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73</v>
      </c>
      <c r="BE25">
        <v>14</v>
      </c>
      <c r="BF25">
        <v>11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00101111000111100000000000001101</v>
      </c>
      <c r="B26" t="str" cm="1">
        <f t="array" ref="B26">_xlfn.IFS(AI26="RegularSeason",D26,AI26&lt;&gt;"RegularSeason",O26)</f>
        <v>00101111000111100000000000001011</v>
      </c>
      <c r="C26" t="str">
        <f t="shared" si="0"/>
        <v>00101111000111100000000000010000</v>
      </c>
      <c r="D26" t="str">
        <f t="shared" si="1"/>
        <v>00101111000111100000000000010110</v>
      </c>
      <c r="E26" t="str" cm="1">
        <f t="array" ref="E26">_xlfn.XLOOKUP(_xlfn.XLOOKUP(G26,New!A:A,New!E:E,NONE),TeamIdentity!A:A,TeamIdentity!C:C,NONE)</f>
        <v>00010000</v>
      </c>
      <c r="F26" t="str" cm="1">
        <f t="array" ref="F26">_xlfn.XLOOKUP(_xlfn.XLOOKUP(G26,New!A:A,New!I:I,NONE),TeamIdentity!A:A,TeamIdentity!C:C,NONE)</f>
        <v>00010110</v>
      </c>
      <c r="G26" t="str">
        <f t="shared" si="2"/>
        <v>1-2</v>
      </c>
      <c r="H26" t="s">
        <v>61</v>
      </c>
      <c r="I26" t="s">
        <v>61</v>
      </c>
      <c r="J26" t="s">
        <v>61</v>
      </c>
      <c r="K26" t="s">
        <v>93</v>
      </c>
      <c r="L26" t="s">
        <v>61</v>
      </c>
      <c r="M26" t="s">
        <v>61</v>
      </c>
      <c r="N26" t="s">
        <v>61</v>
      </c>
      <c r="O26" t="s">
        <v>110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1140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76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6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80</v>
      </c>
      <c r="BE26">
        <v>14</v>
      </c>
      <c r="BF26">
        <v>2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00101111000111100000000000011101</v>
      </c>
      <c r="B27" t="str" cm="1">
        <f t="array" ref="B27">_xlfn.IFS(AI27="RegularSeason",D27,AI27&lt;&gt;"RegularSeason",O27)</f>
        <v>00101111000111100000000000000011</v>
      </c>
      <c r="C27" t="str">
        <f t="shared" si="0"/>
        <v>00101111000111100000000000100000</v>
      </c>
      <c r="D27" t="str">
        <f t="shared" si="1"/>
        <v>00101111000111100000000000001110</v>
      </c>
      <c r="E27" t="str" cm="1">
        <f t="array" ref="E27">_xlfn.XLOOKUP(_xlfn.XLOOKUP(G27,New!A:A,New!E:E,NONE),TeamIdentity!A:A,TeamIdentity!C:C,NONE)</f>
        <v>00100000</v>
      </c>
      <c r="F27" t="str" cm="1">
        <f t="array" ref="F27">_xlfn.XLOOKUP(_xlfn.XLOOKUP(G27,New!A:A,New!I:I,NONE),TeamIdentity!A:A,TeamIdentity!C:C,NONE)</f>
        <v>00001110</v>
      </c>
      <c r="G27" t="str">
        <f t="shared" si="2"/>
        <v>1-14</v>
      </c>
      <c r="H27" t="s">
        <v>61</v>
      </c>
      <c r="I27" t="s">
        <v>61</v>
      </c>
      <c r="J27" t="s">
        <v>61</v>
      </c>
      <c r="K27" t="s">
        <v>107</v>
      </c>
      <c r="L27" t="s">
        <v>61</v>
      </c>
      <c r="M27" t="s">
        <v>61</v>
      </c>
      <c r="N27" t="s">
        <v>61</v>
      </c>
      <c r="O27" t="s">
        <v>96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1320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76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6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73</v>
      </c>
      <c r="BE27">
        <v>14</v>
      </c>
      <c r="BF27">
        <v>14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00101111000111100000000000001010</v>
      </c>
      <c r="B28" t="str" cm="1">
        <f t="array" ref="B28">_xlfn.IFS(AI28="RegularSeason",D28,AI28&lt;&gt;"RegularSeason",O28)</f>
        <v>00101111000111100000000000011001</v>
      </c>
      <c r="C28" t="str">
        <f t="shared" si="0"/>
        <v>00101111000111100000000000011111</v>
      </c>
      <c r="D28" t="str">
        <f t="shared" si="1"/>
        <v>00101111000111100000000000011011</v>
      </c>
      <c r="E28" t="str" cm="1">
        <f t="array" ref="E28">_xlfn.XLOOKUP(_xlfn.XLOOKUP(G28,New!A:A,New!E:E,NONE),TeamIdentity!A:A,TeamIdentity!C:C,NONE)</f>
        <v>00011111</v>
      </c>
      <c r="F28" t="str" cm="1">
        <f t="array" ref="F28">_xlfn.XLOOKUP(_xlfn.XLOOKUP(G28,New!A:A,New!I:I,NONE),TeamIdentity!A:A,TeamIdentity!C:C,NONE)</f>
        <v>00011011</v>
      </c>
      <c r="G28" t="str">
        <f t="shared" si="2"/>
        <v>1-6</v>
      </c>
      <c r="H28" t="s">
        <v>61</v>
      </c>
      <c r="I28" t="s">
        <v>61</v>
      </c>
      <c r="J28" t="s">
        <v>61</v>
      </c>
      <c r="K28" t="s">
        <v>108</v>
      </c>
      <c r="L28" t="s">
        <v>61</v>
      </c>
      <c r="M28" t="s">
        <v>61</v>
      </c>
      <c r="N28" t="s">
        <v>61</v>
      </c>
      <c r="O28" t="s">
        <v>84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1380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76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6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85</v>
      </c>
      <c r="BE28">
        <v>14</v>
      </c>
      <c r="BF28">
        <v>6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00101111000111100000000000001100</v>
      </c>
      <c r="B29" t="str" cm="1">
        <f t="array" ref="B29">_xlfn.IFS(AI29="RegularSeason",D29,AI29&lt;&gt;"RegularSeason",O29)</f>
        <v>00101111000111100000000000000110</v>
      </c>
      <c r="C29" t="str">
        <f t="shared" si="0"/>
        <v>00101111000111100000000000000000</v>
      </c>
      <c r="D29" t="str">
        <f t="shared" si="1"/>
        <v>00101111000111100000000000010011</v>
      </c>
      <c r="E29" t="str" cm="1">
        <f t="array" ref="E29">_xlfn.XLOOKUP(_xlfn.XLOOKUP(G29,New!A:A,New!E:E,NONE),TeamIdentity!A:A,TeamIdentity!C:C,NONE)</f>
        <v>00000000</v>
      </c>
      <c r="F29" t="str" cm="1">
        <f t="array" ref="F29">_xlfn.XLOOKUP(_xlfn.XLOOKUP(G29,New!A:A,New!I:I,NONE),TeamIdentity!A:A,TeamIdentity!C:C,NONE)</f>
        <v>00010011</v>
      </c>
      <c r="G29" t="str">
        <f t="shared" si="2"/>
        <v>1-12</v>
      </c>
      <c r="H29" t="s">
        <v>61</v>
      </c>
      <c r="I29" t="s">
        <v>61</v>
      </c>
      <c r="J29" t="s">
        <v>61</v>
      </c>
      <c r="K29" t="s">
        <v>97</v>
      </c>
      <c r="L29" t="s">
        <v>61</v>
      </c>
      <c r="M29" t="s">
        <v>61</v>
      </c>
      <c r="N29" t="s">
        <v>61</v>
      </c>
      <c r="O29" t="s">
        <v>90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1200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76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6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73</v>
      </c>
      <c r="BE29">
        <v>14</v>
      </c>
      <c r="BF29">
        <v>12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00101111000111100000000000001110</v>
      </c>
      <c r="B30" t="str" cm="1">
        <f t="array" ref="B30">_xlfn.IFS(AI30="RegularSeason",D30,AI30&lt;&gt;"RegularSeason",O30)</f>
        <v>00101111000111100000000000010101</v>
      </c>
      <c r="C30" t="str">
        <f t="shared" si="0"/>
        <v>00101111000111100000000000001100</v>
      </c>
      <c r="D30" t="str">
        <f t="shared" si="1"/>
        <v>00101111000111100000000000011101</v>
      </c>
      <c r="E30" t="str" cm="1">
        <f t="array" ref="E30">_xlfn.XLOOKUP(_xlfn.XLOOKUP(G30,New!A:A,New!E:E,NONE),TeamIdentity!A:A,TeamIdentity!C:C,NONE)</f>
        <v>00001100</v>
      </c>
      <c r="F30" t="str" cm="1">
        <f t="array" ref="F30">_xlfn.XLOOKUP(_xlfn.XLOOKUP(G30,New!A:A,New!I:I,NONE),TeamIdentity!A:A,TeamIdentity!C:C,NONE)</f>
        <v>00011101</v>
      </c>
      <c r="G30" t="str">
        <f t="shared" si="2"/>
        <v>0-9</v>
      </c>
      <c r="H30" t="s">
        <v>61</v>
      </c>
      <c r="I30" t="s">
        <v>61</v>
      </c>
      <c r="J30" t="s">
        <v>61</v>
      </c>
      <c r="K30" t="s">
        <v>103</v>
      </c>
      <c r="L30" t="s">
        <v>61</v>
      </c>
      <c r="M30" t="s">
        <v>61</v>
      </c>
      <c r="N30" t="s">
        <v>61</v>
      </c>
      <c r="O30" t="s">
        <v>104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134823</v>
      </c>
      <c r="W30" t="s">
        <v>64</v>
      </c>
      <c r="X30">
        <v>0</v>
      </c>
      <c r="Y30">
        <v>134824</v>
      </c>
      <c r="Z30" t="s">
        <v>65</v>
      </c>
      <c r="AA30">
        <v>0</v>
      </c>
      <c r="AB30">
        <v>0</v>
      </c>
      <c r="AC30">
        <v>1200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76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73</v>
      </c>
      <c r="BE30">
        <v>14</v>
      </c>
      <c r="BF30">
        <v>9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00101111000111100000000000001111</v>
      </c>
      <c r="B31" t="str" cm="1">
        <f t="array" ref="B31">_xlfn.IFS(AI31="RegularSeason",D31,AI31&lt;&gt;"RegularSeason",O31)</f>
        <v>00101111000111100000000000100100</v>
      </c>
      <c r="C31" t="str">
        <f t="shared" si="0"/>
        <v>00101111000111100000000000010001</v>
      </c>
      <c r="D31" t="str">
        <f t="shared" si="1"/>
        <v>00101111000111100000000000100011</v>
      </c>
      <c r="E31" t="str" cm="1">
        <f t="array" ref="E31">_xlfn.XLOOKUP(_xlfn.XLOOKUP(G31,New!A:A,New!E:E,NONE),TeamIdentity!A:A,TeamIdentity!C:C,NONE)</f>
        <v>00010001</v>
      </c>
      <c r="F31" t="str" cm="1">
        <f t="array" ref="F31">_xlfn.XLOOKUP(_xlfn.XLOOKUP(G31,New!A:A,New!I:I,NONE),TeamIdentity!A:A,TeamIdentity!C:C,NONE)</f>
        <v>00100011</v>
      </c>
      <c r="G31" t="str">
        <f t="shared" si="2"/>
        <v>1-8</v>
      </c>
      <c r="H31" t="s">
        <v>61</v>
      </c>
      <c r="I31" t="s">
        <v>61</v>
      </c>
      <c r="J31" t="s">
        <v>61</v>
      </c>
      <c r="K31" t="s">
        <v>88</v>
      </c>
      <c r="L31" t="s">
        <v>61</v>
      </c>
      <c r="M31" t="s">
        <v>61</v>
      </c>
      <c r="N31" t="s">
        <v>61</v>
      </c>
      <c r="O31" t="s">
        <v>82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1140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76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6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73</v>
      </c>
      <c r="BE31">
        <v>14</v>
      </c>
      <c r="BF31">
        <v>8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00101111000111100000000000100011</v>
      </c>
      <c r="B32" t="str" cm="1">
        <f t="array" ref="B32">_xlfn.IFS(AI32="RegularSeason",D32,AI32&lt;&gt;"RegularSeason",O32)</f>
        <v>00101111000111100000000000010011</v>
      </c>
      <c r="C32" t="str">
        <f t="shared" si="0"/>
        <v>00101111000111100000000000011110</v>
      </c>
      <c r="D32" t="str">
        <f t="shared" si="1"/>
        <v>00101111000111100000000000010111</v>
      </c>
      <c r="E32" t="str" cm="1">
        <f t="array" ref="E32">_xlfn.XLOOKUP(_xlfn.XLOOKUP(G32,New!A:A,New!E:E,NONE),TeamIdentity!A:A,TeamIdentity!C:C,NONE)</f>
        <v>00011110</v>
      </c>
      <c r="F32" t="str" cm="1">
        <f t="array" ref="F32">_xlfn.XLOOKUP(_xlfn.XLOOKUP(G32,New!A:A,New!I:I,NONE),TeamIdentity!A:A,TeamIdentity!C:C,NONE)</f>
        <v>00010111</v>
      </c>
      <c r="G32" t="str">
        <f t="shared" si="2"/>
        <v>2-12</v>
      </c>
      <c r="H32" t="s">
        <v>61</v>
      </c>
      <c r="I32" t="s">
        <v>61</v>
      </c>
      <c r="J32" t="s">
        <v>61</v>
      </c>
      <c r="K32" t="s">
        <v>99</v>
      </c>
      <c r="L32" t="s">
        <v>61</v>
      </c>
      <c r="M32" t="s">
        <v>61</v>
      </c>
      <c r="N32" t="s">
        <v>61</v>
      </c>
      <c r="O32" t="s">
        <v>87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1260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76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6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73</v>
      </c>
      <c r="BE32">
        <v>14</v>
      </c>
      <c r="BF32">
        <v>12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00101111000111100000000000011110</v>
      </c>
      <c r="B33" t="str" cm="1">
        <f t="array" ref="B33">_xlfn.IFS(AI33="RegularSeason",D33,AI33&lt;&gt;"RegularSeason",O33)</f>
        <v>00101111000111100000000000011101</v>
      </c>
      <c r="C33" t="str">
        <f t="shared" si="0"/>
        <v>00101111000111100000000000000111</v>
      </c>
      <c r="D33" t="str">
        <f t="shared" si="1"/>
        <v>00101111000111100000000000100010</v>
      </c>
      <c r="E33" t="str" cm="1">
        <f t="array" ref="E33">_xlfn.XLOOKUP(_xlfn.XLOOKUP(G33,New!A:A,New!E:E,NONE),TeamIdentity!A:A,TeamIdentity!C:C,NONE)</f>
        <v>00000111</v>
      </c>
      <c r="F33" t="str" cm="1">
        <f t="array" ref="F33">_xlfn.XLOOKUP(_xlfn.XLOOKUP(G33,New!A:A,New!I:I,NONE),TeamIdentity!A:A,TeamIdentity!C:C,NONE)</f>
        <v>00100010</v>
      </c>
      <c r="G33" t="str">
        <f t="shared" si="2"/>
        <v>2-5</v>
      </c>
      <c r="H33" t="s">
        <v>61</v>
      </c>
      <c r="I33" t="s">
        <v>61</v>
      </c>
      <c r="J33" t="s">
        <v>61</v>
      </c>
      <c r="K33" t="s">
        <v>105</v>
      </c>
      <c r="L33" t="s">
        <v>61</v>
      </c>
      <c r="M33" t="s">
        <v>61</v>
      </c>
      <c r="N33" t="s">
        <v>61</v>
      </c>
      <c r="O33" t="s">
        <v>107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1200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76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6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85</v>
      </c>
      <c r="BE33">
        <v>14</v>
      </c>
      <c r="BF33">
        <v>5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00101111000111100000000000001010</v>
      </c>
      <c r="B34" t="str" cm="1">
        <f t="array" ref="B34">_xlfn.IFS(AI34="RegularSeason",D34,AI34&lt;&gt;"RegularSeason",O34)</f>
        <v>00101111000111100000000000001101</v>
      </c>
      <c r="C34" t="str">
        <f t="shared" si="0"/>
        <v>00101111000111100000000000100001</v>
      </c>
      <c r="D34" t="str">
        <f t="shared" si="1"/>
        <v>00101111000111100000000000000010</v>
      </c>
      <c r="E34" t="str" cm="1">
        <f t="array" ref="E34">_xlfn.XLOOKUP(_xlfn.XLOOKUP(G34,New!A:A,New!E:E,NONE),TeamIdentity!A:A,TeamIdentity!C:C,NONE)</f>
        <v>00100001</v>
      </c>
      <c r="F34" t="str" cm="1">
        <f t="array" ref="F34">_xlfn.XLOOKUP(_xlfn.XLOOKUP(G34,New!A:A,New!I:I,NONE),TeamIdentity!A:A,TeamIdentity!C:C,NONE)</f>
        <v>00000010</v>
      </c>
      <c r="G34" t="str">
        <f t="shared" si="2"/>
        <v>2-4</v>
      </c>
      <c r="H34" t="s">
        <v>61</v>
      </c>
      <c r="I34" t="s">
        <v>61</v>
      </c>
      <c r="J34" t="s">
        <v>61</v>
      </c>
      <c r="K34" t="s">
        <v>108</v>
      </c>
      <c r="L34" t="s">
        <v>61</v>
      </c>
      <c r="M34" t="s">
        <v>61</v>
      </c>
      <c r="N34" t="s">
        <v>61</v>
      </c>
      <c r="O34" t="s">
        <v>93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1140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76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6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85</v>
      </c>
      <c r="BE34">
        <v>14</v>
      </c>
      <c r="BF34">
        <v>4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00101111000111100000000000000101</v>
      </c>
      <c r="B35" t="str" cm="1">
        <f t="array" ref="B35">_xlfn.IFS(AI35="RegularSeason",D35,AI35&lt;&gt;"RegularSeason",O35)</f>
        <v>00101111000111100000000000000110</v>
      </c>
      <c r="C35" t="str">
        <f t="shared" si="0"/>
        <v>00101111000111100000000000000110</v>
      </c>
      <c r="D35" t="str">
        <f t="shared" si="1"/>
        <v>00101111000111100000000000010001</v>
      </c>
      <c r="E35" t="str" cm="1">
        <f t="array" ref="E35">_xlfn.XLOOKUP(_xlfn.XLOOKUP(G35,New!A:A,New!E:E,NONE),TeamIdentity!A:A,TeamIdentity!C:C,NONE)</f>
        <v>00000110</v>
      </c>
      <c r="F35" t="str" cm="1">
        <f t="array" ref="F35">_xlfn.XLOOKUP(_xlfn.XLOOKUP(G35,New!A:A,New!I:I,NONE),TeamIdentity!A:A,TeamIdentity!C:C,NONE)</f>
        <v>00010001</v>
      </c>
      <c r="G35" t="str">
        <f t="shared" si="2"/>
        <v>2-6</v>
      </c>
      <c r="H35" t="s">
        <v>61</v>
      </c>
      <c r="I35" t="s">
        <v>61</v>
      </c>
      <c r="J35" t="s">
        <v>61</v>
      </c>
      <c r="K35" t="s">
        <v>92</v>
      </c>
      <c r="L35" t="s">
        <v>61</v>
      </c>
      <c r="M35" t="s">
        <v>61</v>
      </c>
      <c r="N35" t="s">
        <v>61</v>
      </c>
      <c r="O35" t="s">
        <v>90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1200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76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6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85</v>
      </c>
      <c r="BE35">
        <v>14</v>
      </c>
      <c r="BF35">
        <v>6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00101111000111100000000000010001</v>
      </c>
      <c r="B36" t="str" cm="1">
        <f t="array" ref="B36">_xlfn.IFS(AI36="RegularSeason",D36,AI36&lt;&gt;"RegularSeason",O36)</f>
        <v>00101111000111100000000000100100</v>
      </c>
      <c r="C36" t="str">
        <f t="shared" si="0"/>
        <v>00101111000111100000000000010110</v>
      </c>
      <c r="D36" t="str">
        <f t="shared" si="1"/>
        <v>00101111000111100000000000011011</v>
      </c>
      <c r="E36" t="str" cm="1">
        <f t="array" ref="E36">_xlfn.XLOOKUP(_xlfn.XLOOKUP(G36,New!A:A,New!E:E,NONE),TeamIdentity!A:A,TeamIdentity!C:C,NONE)</f>
        <v>00010110</v>
      </c>
      <c r="F36" t="str" cm="1">
        <f t="array" ref="F36">_xlfn.XLOOKUP(_xlfn.XLOOKUP(G36,New!A:A,New!I:I,NONE),TeamIdentity!A:A,TeamIdentity!C:C,NONE)</f>
        <v>00011011</v>
      </c>
      <c r="G36" t="str">
        <f t="shared" si="2"/>
        <v>2-1</v>
      </c>
      <c r="H36" t="s">
        <v>61</v>
      </c>
      <c r="I36" t="s">
        <v>61</v>
      </c>
      <c r="J36" t="s">
        <v>61</v>
      </c>
      <c r="K36" t="s">
        <v>89</v>
      </c>
      <c r="L36" t="s">
        <v>61</v>
      </c>
      <c r="M36" t="s">
        <v>61</v>
      </c>
      <c r="N36" t="s">
        <v>61</v>
      </c>
      <c r="O36" t="s">
        <v>82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1260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76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6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80</v>
      </c>
      <c r="BE36">
        <v>14</v>
      </c>
      <c r="BF36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00101111000111100000000000100011</v>
      </c>
      <c r="B37" t="str" cm="1">
        <f t="array" ref="B37">_xlfn.IFS(AI37="RegularSeason",D37,AI37&lt;&gt;"RegularSeason",O37)</f>
        <v>00101111000111100000000000000111</v>
      </c>
      <c r="C37" t="str">
        <f t="shared" si="0"/>
        <v>00101111000111100000000000100011</v>
      </c>
      <c r="D37" t="str">
        <f t="shared" si="1"/>
        <v>00101111000111100000000000000111</v>
      </c>
      <c r="E37" t="str" cm="1">
        <f t="array" ref="E37">_xlfn.XLOOKUP(_xlfn.XLOOKUP(G37,New!A:A,New!E:E,NONE),TeamIdentity!A:A,TeamIdentity!C:C,NONE)</f>
        <v>00100011</v>
      </c>
      <c r="F37" t="str" cm="1">
        <f t="array" ref="F37">_xlfn.XLOOKUP(_xlfn.XLOOKUP(G37,New!A:A,New!I:I,NONE),TeamIdentity!A:A,TeamIdentity!C:C,NONE)</f>
        <v>00000111</v>
      </c>
      <c r="G37" t="str">
        <f t="shared" si="2"/>
        <v>0-0</v>
      </c>
      <c r="H37" t="s">
        <v>61</v>
      </c>
      <c r="I37" t="s">
        <v>61</v>
      </c>
      <c r="J37" t="s">
        <v>61</v>
      </c>
      <c r="K37" t="s">
        <v>91</v>
      </c>
      <c r="L37" t="s">
        <v>61</v>
      </c>
      <c r="M37" t="s">
        <v>61</v>
      </c>
      <c r="N37" t="s">
        <v>61</v>
      </c>
      <c r="O37" t="s">
        <v>92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780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6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00101111000111100000000000011011</v>
      </c>
      <c r="B38" t="str" cm="1">
        <f t="array" ref="B38">_xlfn.IFS(AI38="RegularSeason",D38,AI38&lt;&gt;"RegularSeason",O38)</f>
        <v>00101111000111100000000000000000</v>
      </c>
      <c r="C38" t="str">
        <f t="shared" si="0"/>
        <v>00101111000111100000000000011101</v>
      </c>
      <c r="D38" t="str">
        <f t="shared" si="1"/>
        <v>00101111000111100000000000100100</v>
      </c>
      <c r="E38" t="str" cm="1">
        <f t="array" ref="E38">_xlfn.XLOOKUP(_xlfn.XLOOKUP(G38,New!A:A,New!E:E,NONE),TeamIdentity!A:A,TeamIdentity!C:C,NONE)</f>
        <v>00011101</v>
      </c>
      <c r="F38" t="str" cm="1">
        <f t="array" ref="F38">_xlfn.XLOOKUP(_xlfn.XLOOKUP(G38,New!A:A,New!I:I,NONE),TeamIdentity!A:A,TeamIdentity!C:C,NONE)</f>
        <v>00100100</v>
      </c>
      <c r="G38" t="str">
        <f t="shared" si="2"/>
        <v>1-13</v>
      </c>
      <c r="H38" t="s">
        <v>61</v>
      </c>
      <c r="I38" t="s">
        <v>61</v>
      </c>
      <c r="J38" t="s">
        <v>61</v>
      </c>
      <c r="K38" t="s">
        <v>78</v>
      </c>
      <c r="L38" t="s">
        <v>61</v>
      </c>
      <c r="M38" t="s">
        <v>61</v>
      </c>
      <c r="N38" t="s">
        <v>61</v>
      </c>
      <c r="O38" t="s">
        <v>112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1200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76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6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73</v>
      </c>
      <c r="BE38">
        <v>14</v>
      </c>
      <c r="BF38">
        <v>13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00101111000111100000000000000011</v>
      </c>
      <c r="B39" t="str" cm="1">
        <f t="array" ref="B39">_xlfn.IFS(AI39="RegularSeason",D39,AI39&lt;&gt;"RegularSeason",O39)</f>
        <v>00101111000111100000000000000111</v>
      </c>
      <c r="C39" t="str">
        <f t="shared" si="0"/>
        <v>00101111000111100000000000100100</v>
      </c>
      <c r="D39" t="str">
        <f t="shared" si="1"/>
        <v>00101111000111100000000000011001</v>
      </c>
      <c r="E39" t="str" cm="1">
        <f t="array" ref="E39">_xlfn.XLOOKUP(_xlfn.XLOOKUP(G39,New!A:A,New!E:E,NONE),TeamIdentity!A:A,TeamIdentity!C:C,NONE)</f>
        <v>00100100</v>
      </c>
      <c r="F39" t="str" cm="1">
        <f t="array" ref="F39">_xlfn.XLOOKUP(_xlfn.XLOOKUP(G39,New!A:A,New!I:I,NONE),TeamIdentity!A:A,TeamIdentity!C:C,NONE)</f>
        <v>00011001</v>
      </c>
      <c r="G39" t="str">
        <f t="shared" si="2"/>
        <v>2-8</v>
      </c>
      <c r="H39" t="s">
        <v>61</v>
      </c>
      <c r="I39" t="s">
        <v>61</v>
      </c>
      <c r="J39" t="s">
        <v>61</v>
      </c>
      <c r="K39" t="s">
        <v>96</v>
      </c>
      <c r="L39" t="s">
        <v>61</v>
      </c>
      <c r="M39" t="s">
        <v>61</v>
      </c>
      <c r="N39" t="s">
        <v>61</v>
      </c>
      <c r="O39" t="s">
        <v>94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1140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76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6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73</v>
      </c>
      <c r="BE39">
        <v>14</v>
      </c>
      <c r="BF39">
        <v>8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00101111000111100000000000100001</v>
      </c>
      <c r="B40" t="str" cm="1">
        <f t="array" ref="B40">_xlfn.IFS(AI40="RegularSeason",D40,AI40&lt;&gt;"RegularSeason",O40)</f>
        <v>00101111000111100000000000000000</v>
      </c>
      <c r="C40" t="str">
        <f t="shared" si="0"/>
        <v>00101111000111100000000000001010</v>
      </c>
      <c r="D40" t="str">
        <f t="shared" si="1"/>
        <v>00101111000111100000000000001111</v>
      </c>
      <c r="E40" t="str" cm="1">
        <f t="array" ref="E40">_xlfn.XLOOKUP(_xlfn.XLOOKUP(G40,New!A:A,New!E:E,NONE),TeamIdentity!A:A,TeamIdentity!C:C,NONE)</f>
        <v>00001010</v>
      </c>
      <c r="F40" t="str" cm="1">
        <f t="array" ref="F40">_xlfn.XLOOKUP(_xlfn.XLOOKUP(G40,New!A:A,New!I:I,NONE),TeamIdentity!A:A,TeamIdentity!C:C,NONE)</f>
        <v>00001111</v>
      </c>
      <c r="G40" t="str">
        <f t="shared" si="2"/>
        <v>2-3</v>
      </c>
      <c r="H40" t="s">
        <v>61</v>
      </c>
      <c r="I40" t="s">
        <v>61</v>
      </c>
      <c r="J40" t="s">
        <v>61</v>
      </c>
      <c r="K40" t="s">
        <v>91</v>
      </c>
      <c r="L40" t="s">
        <v>61</v>
      </c>
      <c r="M40" t="s">
        <v>61</v>
      </c>
      <c r="N40" t="s">
        <v>61</v>
      </c>
      <c r="O40" t="s">
        <v>112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1380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76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6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80</v>
      </c>
      <c r="BE40">
        <v>14</v>
      </c>
      <c r="BF40">
        <v>3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00101111000111100000000000000010</v>
      </c>
      <c r="B41" t="str" cm="1">
        <f t="array" ref="B41">_xlfn.IFS(AI41="RegularSeason",D41,AI41&lt;&gt;"RegularSeason",O41)</f>
        <v>00101111000111100000000000011010</v>
      </c>
      <c r="C41" t="str">
        <f t="shared" si="0"/>
        <v>00101111000111100000000000010011</v>
      </c>
      <c r="D41" t="str">
        <f t="shared" si="1"/>
        <v>00101111000111100000000000000011</v>
      </c>
      <c r="E41" t="str" cm="1">
        <f t="array" ref="E41">_xlfn.XLOOKUP(_xlfn.XLOOKUP(G41,New!A:A,New!E:E,NONE),TeamIdentity!A:A,TeamIdentity!C:C,NONE)</f>
        <v>00010011</v>
      </c>
      <c r="F41" t="str" cm="1">
        <f t="array" ref="F41">_xlfn.XLOOKUP(_xlfn.XLOOKUP(G41,New!A:A,New!I:I,NONE),TeamIdentity!A:A,TeamIdentity!C:C,NONE)</f>
        <v>00000011</v>
      </c>
      <c r="G41" t="str">
        <f t="shared" si="2"/>
        <v>2-9</v>
      </c>
      <c r="H41" t="s">
        <v>61</v>
      </c>
      <c r="I41" t="s">
        <v>61</v>
      </c>
      <c r="J41" t="s">
        <v>61</v>
      </c>
      <c r="K41" t="s">
        <v>83</v>
      </c>
      <c r="L41" t="s">
        <v>61</v>
      </c>
      <c r="M41" t="s">
        <v>61</v>
      </c>
      <c r="N41" t="s">
        <v>61</v>
      </c>
      <c r="O41" t="s">
        <v>100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1140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76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6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73</v>
      </c>
      <c r="BE41">
        <v>14</v>
      </c>
      <c r="BF41">
        <v>9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00101111000111100000000000001111</v>
      </c>
      <c r="B42" t="str" cm="1">
        <f t="array" ref="B42">_xlfn.IFS(AI42="RegularSeason",D42,AI42&lt;&gt;"RegularSeason",O42)</f>
        <v>00101111000111100000000000100000</v>
      </c>
      <c r="C42" t="str">
        <f t="shared" si="0"/>
        <v>00101111000111100000000000000100</v>
      </c>
      <c r="D42" t="str">
        <f t="shared" si="1"/>
        <v>00101111000111100000000000011100</v>
      </c>
      <c r="E42" t="str" cm="1">
        <f t="array" ref="E42">_xlfn.XLOOKUP(_xlfn.XLOOKUP(G42,New!A:A,New!E:E,NONE),TeamIdentity!A:A,TeamIdentity!C:C,NONE)</f>
        <v>00000100</v>
      </c>
      <c r="F42" t="str" cm="1">
        <f t="array" ref="F42">_xlfn.XLOOKUP(_xlfn.XLOOKUP(G42,New!A:A,New!I:I,NONE),TeamIdentity!A:A,TeamIdentity!C:C,NONE)</f>
        <v>00011100</v>
      </c>
      <c r="G42" t="str">
        <f t="shared" si="2"/>
        <v>2-15</v>
      </c>
      <c r="H42" t="s">
        <v>61</v>
      </c>
      <c r="I42" t="s">
        <v>61</v>
      </c>
      <c r="J42" t="s">
        <v>61</v>
      </c>
      <c r="K42" t="s">
        <v>88</v>
      </c>
      <c r="L42" t="s">
        <v>61</v>
      </c>
      <c r="M42" t="s">
        <v>61</v>
      </c>
      <c r="N42" t="s">
        <v>61</v>
      </c>
      <c r="O42" t="s">
        <v>81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1320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76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6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73</v>
      </c>
      <c r="BE42">
        <v>14</v>
      </c>
      <c r="BF42">
        <v>15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00101111000111100000000000011011</v>
      </c>
      <c r="B43" t="str" cm="1">
        <f t="array" ref="B43">_xlfn.IFS(AI43="RegularSeason",D43,AI43&lt;&gt;"RegularSeason",O43)</f>
        <v>00101111000111100000000000001110</v>
      </c>
      <c r="C43" t="str">
        <f t="shared" si="0"/>
        <v>00101111000111100000000000011010</v>
      </c>
      <c r="D43" t="str">
        <f t="shared" si="1"/>
        <v>00101111000111100000000000000000</v>
      </c>
      <c r="E43" t="str" cm="1">
        <f t="array" ref="E43">_xlfn.XLOOKUP(_xlfn.XLOOKUP(G43,New!A:A,New!E:E,NONE),TeamIdentity!A:A,TeamIdentity!C:C,NONE)</f>
        <v>00011010</v>
      </c>
      <c r="F43" t="str" cm="1">
        <f t="array" ref="F43">_xlfn.XLOOKUP(_xlfn.XLOOKUP(G43,New!A:A,New!I:I,NONE),TeamIdentity!A:A,TeamIdentity!C:C,NONE)</f>
        <v>00000000</v>
      </c>
      <c r="G43" t="str">
        <f t="shared" si="2"/>
        <v>2-13</v>
      </c>
      <c r="H43" t="s">
        <v>61</v>
      </c>
      <c r="I43" t="s">
        <v>61</v>
      </c>
      <c r="J43" t="s">
        <v>61</v>
      </c>
      <c r="K43" t="s">
        <v>78</v>
      </c>
      <c r="L43" t="s">
        <v>61</v>
      </c>
      <c r="M43" t="s">
        <v>61</v>
      </c>
      <c r="N43" t="s">
        <v>61</v>
      </c>
      <c r="O43" t="s">
        <v>103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1260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76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6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73</v>
      </c>
      <c r="BE43">
        <v>14</v>
      </c>
      <c r="BF43">
        <v>13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00101111000111100000000000010011</v>
      </c>
      <c r="B44" t="str" cm="1">
        <f t="array" ref="B44">_xlfn.IFS(AI44="RegularSeason",D44,AI44&lt;&gt;"RegularSeason",O44)</f>
        <v>00101111000111100000000000001101</v>
      </c>
      <c r="C44" t="str">
        <f t="shared" si="0"/>
        <v>00101111000111100000000000010011</v>
      </c>
      <c r="D44" t="str">
        <f t="shared" si="1"/>
        <v>00101111000111100000000000001101</v>
      </c>
      <c r="E44" t="str" cm="1">
        <f t="array" ref="E44">_xlfn.XLOOKUP(_xlfn.XLOOKUP(G44,New!A:A,New!E:E,NONE),TeamIdentity!A:A,TeamIdentity!C:C,NONE)</f>
        <v>00010011</v>
      </c>
      <c r="F44" t="str" cm="1">
        <f t="array" ref="F44">_xlfn.XLOOKUP(_xlfn.XLOOKUP(G44,New!A:A,New!I:I,NONE),TeamIdentity!A:A,TeamIdentity!C:C,NONE)</f>
        <v>00001101</v>
      </c>
      <c r="G44" t="str">
        <f t="shared" si="2"/>
        <v>0-8</v>
      </c>
      <c r="H44" t="s">
        <v>61</v>
      </c>
      <c r="I44" t="s">
        <v>61</v>
      </c>
      <c r="J44" t="s">
        <v>61</v>
      </c>
      <c r="K44" t="s">
        <v>107</v>
      </c>
      <c r="L44" t="s">
        <v>61</v>
      </c>
      <c r="M44" t="s">
        <v>61</v>
      </c>
      <c r="N44" t="s">
        <v>61</v>
      </c>
      <c r="O44" t="s">
        <v>81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965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8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00101111000111100000000000100010</v>
      </c>
      <c r="B45" t="str" cm="1">
        <f t="array" ref="B45">_xlfn.IFS(AI45="RegularSeason",D45,AI45&lt;&gt;"RegularSeason",O45)</f>
        <v>00101111000111100000000000010000</v>
      </c>
      <c r="C45" t="str">
        <f t="shared" si="0"/>
        <v>00101111000111100000000000010110</v>
      </c>
      <c r="D45" t="str">
        <f t="shared" si="1"/>
        <v>00101111000111100000000000010001</v>
      </c>
      <c r="E45" t="str" cm="1">
        <f t="array" ref="E45">_xlfn.XLOOKUP(_xlfn.XLOOKUP(G45,New!A:A,New!E:E,NONE),TeamIdentity!A:A,TeamIdentity!C:C,NONE)</f>
        <v>00010110</v>
      </c>
      <c r="F45" t="str" cm="1">
        <f t="array" ref="F45">_xlfn.XLOOKUP(_xlfn.XLOOKUP(G45,New!A:A,New!I:I,NONE),TeamIdentity!A:A,TeamIdentity!C:C,NONE)</f>
        <v>00010001</v>
      </c>
      <c r="G45" t="str">
        <f t="shared" si="2"/>
        <v>0-12</v>
      </c>
      <c r="H45" t="s">
        <v>61</v>
      </c>
      <c r="I45" t="s">
        <v>61</v>
      </c>
      <c r="J45" t="s">
        <v>61</v>
      </c>
      <c r="K45" t="s">
        <v>79</v>
      </c>
      <c r="L45" t="s">
        <v>61</v>
      </c>
      <c r="M45" t="s">
        <v>61</v>
      </c>
      <c r="N45" t="s">
        <v>61</v>
      </c>
      <c r="O45" t="s">
        <v>106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134833</v>
      </c>
      <c r="W45" t="s">
        <v>64</v>
      </c>
      <c r="X45">
        <v>0</v>
      </c>
      <c r="Y45">
        <v>134834</v>
      </c>
      <c r="Z45" t="s">
        <v>65</v>
      </c>
      <c r="AA45">
        <v>0</v>
      </c>
      <c r="AB45">
        <v>0</v>
      </c>
      <c r="AC45">
        <v>1260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76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73</v>
      </c>
      <c r="BE45">
        <v>14</v>
      </c>
      <c r="BF45">
        <v>12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00101111000111100000000000100011</v>
      </c>
      <c r="B46" t="str" cm="1">
        <f t="array" ref="B46">_xlfn.IFS(AI46="RegularSeason",D46,AI46&lt;&gt;"RegularSeason",O46)</f>
        <v>00101111000111100000000000100000</v>
      </c>
      <c r="C46" t="str">
        <f t="shared" si="0"/>
        <v>00101111000111100000000000011110</v>
      </c>
      <c r="D46" t="str">
        <f t="shared" si="1"/>
        <v>00101111000111100000000000000010</v>
      </c>
      <c r="E46" t="str" cm="1">
        <f t="array" ref="E46">_xlfn.XLOOKUP(_xlfn.XLOOKUP(G46,New!A:A,New!E:E,NONE),TeamIdentity!A:A,TeamIdentity!C:C,NONE)</f>
        <v>00011110</v>
      </c>
      <c r="F46" t="str" cm="1">
        <f t="array" ref="F46">_xlfn.XLOOKUP(_xlfn.XLOOKUP(G46,New!A:A,New!I:I,NONE),TeamIdentity!A:A,TeamIdentity!C:C,NONE)</f>
        <v>00000010</v>
      </c>
      <c r="G46" t="str">
        <f t="shared" si="2"/>
        <v>0-13</v>
      </c>
      <c r="H46" t="s">
        <v>61</v>
      </c>
      <c r="I46" t="s">
        <v>61</v>
      </c>
      <c r="J46" t="s">
        <v>61</v>
      </c>
      <c r="K46" t="s">
        <v>99</v>
      </c>
      <c r="L46" t="s">
        <v>61</v>
      </c>
      <c r="M46" t="s">
        <v>61</v>
      </c>
      <c r="N46" t="s">
        <v>61</v>
      </c>
      <c r="O46" t="s">
        <v>81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134835</v>
      </c>
      <c r="W46" t="s">
        <v>64</v>
      </c>
      <c r="X46">
        <v>0</v>
      </c>
      <c r="Y46">
        <v>134836</v>
      </c>
      <c r="Z46" t="s">
        <v>65</v>
      </c>
      <c r="AA46">
        <v>0</v>
      </c>
      <c r="AB46">
        <v>0</v>
      </c>
      <c r="AC46">
        <v>1260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76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73</v>
      </c>
      <c r="BE46">
        <v>14</v>
      </c>
      <c r="BF46">
        <v>13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00101111000111100000000000010110</v>
      </c>
      <c r="B47" t="str" cm="1">
        <f t="array" ref="B47">_xlfn.IFS(AI47="RegularSeason",D47,AI47&lt;&gt;"RegularSeason",O47)</f>
        <v>00101111000111100000000000010001</v>
      </c>
      <c r="C47" t="str">
        <f t="shared" si="0"/>
        <v>00101111000111100000000000010110</v>
      </c>
      <c r="D47" t="str">
        <f t="shared" si="1"/>
        <v>00101111000111100000000000010001</v>
      </c>
      <c r="E47" t="str" cm="1">
        <f t="array" ref="E47">_xlfn.XLOOKUP(_xlfn.XLOOKUP(G47,New!A:A,New!E:E,NONE),TeamIdentity!A:A,TeamIdentity!C:C,NONE)</f>
        <v>00010110</v>
      </c>
      <c r="F47" t="str" cm="1">
        <f t="array" ref="F47">_xlfn.XLOOKUP(_xlfn.XLOOKUP(G47,New!A:A,New!I:I,NONE),TeamIdentity!A:A,TeamIdentity!C:C,NONE)</f>
        <v>00010001</v>
      </c>
      <c r="G47" t="str">
        <f t="shared" si="2"/>
        <v>0-12</v>
      </c>
      <c r="H47" t="s">
        <v>61</v>
      </c>
      <c r="I47" t="s">
        <v>61</v>
      </c>
      <c r="J47" t="s">
        <v>61</v>
      </c>
      <c r="K47" t="s">
        <v>96</v>
      </c>
      <c r="L47" t="s">
        <v>61</v>
      </c>
      <c r="M47" t="s">
        <v>61</v>
      </c>
      <c r="N47" t="s">
        <v>61</v>
      </c>
      <c r="O47" t="s">
        <v>79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1220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70</v>
      </c>
      <c r="BE47">
        <v>14</v>
      </c>
      <c r="BF47">
        <v>12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00101111000111100000000000001110</v>
      </c>
      <c r="B48" t="str" cm="1">
        <f t="array" ref="B48">_xlfn.IFS(AI48="RegularSeason",D48,AI48&lt;&gt;"RegularSeason",O48)</f>
        <v>00101111000111100000000000001010</v>
      </c>
      <c r="C48" t="str">
        <f t="shared" si="0"/>
        <v>00101111000111100000000000001110</v>
      </c>
      <c r="D48" t="str">
        <f t="shared" si="1"/>
        <v>00101111000111100000000000001010</v>
      </c>
      <c r="E48" t="str" cm="1">
        <f t="array" ref="E48">_xlfn.XLOOKUP(_xlfn.XLOOKUP(G48,New!A:A,New!E:E,NONE),TeamIdentity!A:A,TeamIdentity!C:C,NONE)</f>
        <v>00001110</v>
      </c>
      <c r="F48" t="str" cm="1">
        <f t="array" ref="F48">_xlfn.XLOOKUP(_xlfn.XLOOKUP(G48,New!A:A,New!I:I,NONE),TeamIdentity!A:A,TeamIdentity!C:C,NONE)</f>
        <v>00001010</v>
      </c>
      <c r="G48" t="str">
        <f t="shared" si="2"/>
        <v>0-1</v>
      </c>
      <c r="H48" t="s">
        <v>61</v>
      </c>
      <c r="I48" t="s">
        <v>61</v>
      </c>
      <c r="J48" t="s">
        <v>61</v>
      </c>
      <c r="K48" t="s">
        <v>104</v>
      </c>
      <c r="L48" t="s">
        <v>61</v>
      </c>
      <c r="M48" t="s">
        <v>61</v>
      </c>
      <c r="N48" t="s">
        <v>61</v>
      </c>
      <c r="O48" t="s">
        <v>94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780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00101111000111100000000000010101</v>
      </c>
      <c r="B49" t="str" cm="1">
        <f t="array" ref="B49">_xlfn.IFS(AI49="RegularSeason",D49,AI49&lt;&gt;"RegularSeason",O49)</f>
        <v>00101111000111100000000000100010</v>
      </c>
      <c r="C49" t="str">
        <f t="shared" si="0"/>
        <v>00101111000111100000000000010101</v>
      </c>
      <c r="D49" t="str">
        <f t="shared" si="1"/>
        <v>00101111000111100000000000100010</v>
      </c>
      <c r="E49" t="str" cm="1">
        <f t="array" ref="E49">_xlfn.XLOOKUP(_xlfn.XLOOKUP(G49,New!A:A,New!E:E,NONE),TeamIdentity!A:A,TeamIdentity!C:C,NONE)</f>
        <v>00010101</v>
      </c>
      <c r="F49" t="str" cm="1">
        <f t="array" ref="F49">_xlfn.XLOOKUP(_xlfn.XLOOKUP(G49,New!A:A,New!I:I,NONE),TeamIdentity!A:A,TeamIdentity!C:C,NONE)</f>
        <v>00100010</v>
      </c>
      <c r="G49" t="str">
        <f t="shared" si="2"/>
        <v>0-2</v>
      </c>
      <c r="H49" t="s">
        <v>61</v>
      </c>
      <c r="I49" t="s">
        <v>61</v>
      </c>
      <c r="J49" t="s">
        <v>61</v>
      </c>
      <c r="K49" t="s">
        <v>90</v>
      </c>
      <c r="L49" t="s">
        <v>61</v>
      </c>
      <c r="M49" t="s">
        <v>61</v>
      </c>
      <c r="N49" t="s">
        <v>61</v>
      </c>
      <c r="O49" t="s">
        <v>97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2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00101111000111100000000000100000</v>
      </c>
      <c r="B50" t="str" cm="1">
        <f t="array" ref="B50">_xlfn.IFS(AI50="RegularSeason",D50,AI50&lt;&gt;"RegularSeason",O50)</f>
        <v>00101111000111100000000000000000</v>
      </c>
      <c r="C50" t="str">
        <f t="shared" si="0"/>
        <v>00101111000111100000000000100000</v>
      </c>
      <c r="D50" t="str">
        <f t="shared" si="1"/>
        <v>00101111000111100000000000000000</v>
      </c>
      <c r="E50" t="str" cm="1">
        <f t="array" ref="E50">_xlfn.XLOOKUP(_xlfn.XLOOKUP(G50,New!A:A,New!E:E,NONE),TeamIdentity!A:A,TeamIdentity!C:C,NONE)</f>
        <v>00100000</v>
      </c>
      <c r="F50" t="str" cm="1">
        <f t="array" ref="F50">_xlfn.XLOOKUP(_xlfn.XLOOKUP(G50,New!A:A,New!I:I,NONE),TeamIdentity!A:A,TeamIdentity!C:C,NONE)</f>
        <v>00000000</v>
      </c>
      <c r="G50" t="str">
        <f t="shared" si="2"/>
        <v>0-3</v>
      </c>
      <c r="H50" t="s">
        <v>61</v>
      </c>
      <c r="I50" t="s">
        <v>61</v>
      </c>
      <c r="J50" t="s">
        <v>61</v>
      </c>
      <c r="K50" t="s">
        <v>99</v>
      </c>
      <c r="L50" t="s">
        <v>61</v>
      </c>
      <c r="M50" t="s">
        <v>61</v>
      </c>
      <c r="N50" t="s">
        <v>61</v>
      </c>
      <c r="O50" t="s">
        <v>112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3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00101111000111100000000000100100</v>
      </c>
      <c r="B51" t="str" cm="1">
        <f t="array" ref="B51">_xlfn.IFS(AI51="RegularSeason",D51,AI51&lt;&gt;"RegularSeason",O51)</f>
        <v>00101111000111100000000000011001</v>
      </c>
      <c r="C51" t="str">
        <f t="shared" si="0"/>
        <v>00101111000111100000000000100100</v>
      </c>
      <c r="D51" t="str">
        <f t="shared" si="1"/>
        <v>00101111000111100000000000011001</v>
      </c>
      <c r="E51" t="str" cm="1">
        <f t="array" ref="E51">_xlfn.XLOOKUP(_xlfn.XLOOKUP(G51,New!A:A,New!E:E,NONE),TeamIdentity!A:A,TeamIdentity!C:C,NONE)</f>
        <v>00100100</v>
      </c>
      <c r="F51" t="str" cm="1">
        <f t="array" ref="F51">_xlfn.XLOOKUP(_xlfn.XLOOKUP(G51,New!A:A,New!I:I,NONE),TeamIdentity!A:A,TeamIdentity!C:C,NONE)</f>
        <v>00011001</v>
      </c>
      <c r="G51" t="str">
        <f t="shared" si="2"/>
        <v>2-8</v>
      </c>
      <c r="H51" t="s">
        <v>61</v>
      </c>
      <c r="I51" t="s">
        <v>61</v>
      </c>
      <c r="J51" t="s">
        <v>61</v>
      </c>
      <c r="K51" t="s">
        <v>107</v>
      </c>
      <c r="L51" t="s">
        <v>61</v>
      </c>
      <c r="M51" t="s">
        <v>61</v>
      </c>
      <c r="N51" t="s">
        <v>61</v>
      </c>
      <c r="O51" t="s">
        <v>103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975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6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70</v>
      </c>
      <c r="BE51">
        <v>14</v>
      </c>
      <c r="BF51">
        <v>8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00101111000111100000000000011011</v>
      </c>
      <c r="B52" t="str" cm="1">
        <f t="array" ref="B52">_xlfn.IFS(AI52="RegularSeason",D52,AI52&lt;&gt;"RegularSeason",O52)</f>
        <v>00101111000111100000000000000110</v>
      </c>
      <c r="C52" t="str">
        <f t="shared" si="0"/>
        <v>00101111000111100000000000011011</v>
      </c>
      <c r="D52" t="str">
        <f t="shared" si="1"/>
        <v>00101111000111100000000000000110</v>
      </c>
      <c r="E52" t="str" cm="1">
        <f t="array" ref="E52">_xlfn.XLOOKUP(_xlfn.XLOOKUP(G52,New!A:A,New!E:E,NONE),TeamIdentity!A:A,TeamIdentity!C:C,NONE)</f>
        <v>00011011</v>
      </c>
      <c r="F52" t="str" cm="1">
        <f t="array" ref="F52">_xlfn.XLOOKUP(_xlfn.XLOOKUP(G52,New!A:A,New!I:I,NONE),TeamIdentity!A:A,TeamIdentity!C:C,NONE)</f>
        <v>00000110</v>
      </c>
      <c r="G52" t="str">
        <f t="shared" si="2"/>
        <v>0-4</v>
      </c>
      <c r="H52" t="s">
        <v>61</v>
      </c>
      <c r="I52" t="s">
        <v>61</v>
      </c>
      <c r="J52" t="s">
        <v>61</v>
      </c>
      <c r="K52" t="s">
        <v>86</v>
      </c>
      <c r="L52" t="s">
        <v>61</v>
      </c>
      <c r="M52" t="s">
        <v>61</v>
      </c>
      <c r="N52" t="s">
        <v>61</v>
      </c>
      <c r="O52" t="s">
        <v>82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780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4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00101111000111100000000000011100</v>
      </c>
      <c r="B53" t="str" cm="1">
        <f t="array" ref="B53">_xlfn.IFS(AI53="RegularSeason",D53,AI53&lt;&gt;"RegularSeason",O53)</f>
        <v>00101111000111100000000000000100</v>
      </c>
      <c r="C53" t="str">
        <f t="shared" si="0"/>
        <v>00101111000111100000000000011100</v>
      </c>
      <c r="D53" t="str">
        <f t="shared" si="1"/>
        <v>00101111000111100000000000000100</v>
      </c>
      <c r="E53" t="str" cm="1">
        <f t="array" ref="E53">_xlfn.XLOOKUP(_xlfn.XLOOKUP(G53,New!A:A,New!E:E,NONE),TeamIdentity!A:A,TeamIdentity!C:C,NONE)</f>
        <v>00011100</v>
      </c>
      <c r="F53" t="str" cm="1">
        <f t="array" ref="F53">_xlfn.XLOOKUP(_xlfn.XLOOKUP(G53,New!A:A,New!I:I,NONE),TeamIdentity!A:A,TeamIdentity!C:C,NONE)</f>
        <v>00000100</v>
      </c>
      <c r="G53" t="str">
        <f t="shared" si="2"/>
        <v>0-5</v>
      </c>
      <c r="H53" t="s">
        <v>61</v>
      </c>
      <c r="I53" t="s">
        <v>61</v>
      </c>
      <c r="J53" t="s">
        <v>61</v>
      </c>
      <c r="K53" t="s">
        <v>93</v>
      </c>
      <c r="L53" t="s">
        <v>61</v>
      </c>
      <c r="M53" t="s">
        <v>61</v>
      </c>
      <c r="N53" t="s">
        <v>61</v>
      </c>
      <c r="O53" t="s">
        <v>109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5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00101111000111100000000000010000</v>
      </c>
      <c r="B54" t="str" cm="1">
        <f t="array" ref="B54">_xlfn.IFS(AI54="RegularSeason",D54,AI54&lt;&gt;"RegularSeason",O54)</f>
        <v>00101111000111100000000000011100</v>
      </c>
      <c r="C54" t="str">
        <f t="shared" si="0"/>
        <v>00101111000111100000000000000100</v>
      </c>
      <c r="D54" t="str">
        <f t="shared" si="1"/>
        <v>00101111000111100000000000001111</v>
      </c>
      <c r="E54" t="str" cm="1">
        <f t="array" ref="E54">_xlfn.XLOOKUP(_xlfn.XLOOKUP(G54,New!A:A,New!E:E,NONE),TeamIdentity!A:A,TeamIdentity!C:C,NONE)</f>
        <v>00000100</v>
      </c>
      <c r="F54" t="str" cm="1">
        <f t="array" ref="F54">_xlfn.XLOOKUP(_xlfn.XLOOKUP(G54,New!A:A,New!I:I,NONE),TeamIdentity!A:A,TeamIdentity!C:C,NONE)</f>
        <v>00001111</v>
      </c>
      <c r="G54" t="str">
        <f t="shared" si="2"/>
        <v>1-4</v>
      </c>
      <c r="H54" t="s">
        <v>61</v>
      </c>
      <c r="I54" t="s">
        <v>61</v>
      </c>
      <c r="J54" t="s">
        <v>61</v>
      </c>
      <c r="K54" t="s">
        <v>106</v>
      </c>
      <c r="L54" t="s">
        <v>61</v>
      </c>
      <c r="M54" t="s">
        <v>61</v>
      </c>
      <c r="N54" t="s">
        <v>61</v>
      </c>
      <c r="O54" t="s">
        <v>111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1200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76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6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85</v>
      </c>
      <c r="BE54">
        <v>14</v>
      </c>
      <c r="BF54">
        <v>4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00101111000111100000000000100010</v>
      </c>
      <c r="B55" t="str" cm="1">
        <f t="array" ref="B55">_xlfn.IFS(AI55="RegularSeason",D55,AI55&lt;&gt;"RegularSeason",O55)</f>
        <v>00101111000111100000000000001100</v>
      </c>
      <c r="C55" t="str">
        <f t="shared" si="0"/>
        <v>00101111000111100000000000011111</v>
      </c>
      <c r="D55" t="str">
        <f t="shared" si="1"/>
        <v>00101111000111100000000000010101</v>
      </c>
      <c r="E55" t="str" cm="1">
        <f t="array" ref="E55">_xlfn.XLOOKUP(_xlfn.XLOOKUP(G55,New!A:A,New!E:E,NONE),TeamIdentity!A:A,TeamIdentity!C:C,NONE)</f>
        <v>00011111</v>
      </c>
      <c r="F55" t="str" cm="1">
        <f t="array" ref="F55">_xlfn.XLOOKUP(_xlfn.XLOOKUP(G55,New!A:A,New!I:I,NONE),TeamIdentity!A:A,TeamIdentity!C:C,NONE)</f>
        <v>00010101</v>
      </c>
      <c r="G55" t="str">
        <f t="shared" si="2"/>
        <v>2-14</v>
      </c>
      <c r="H55" t="s">
        <v>61</v>
      </c>
      <c r="I55" t="s">
        <v>61</v>
      </c>
      <c r="J55" t="s">
        <v>61</v>
      </c>
      <c r="K55" t="s">
        <v>79</v>
      </c>
      <c r="L55" t="s">
        <v>61</v>
      </c>
      <c r="M55" t="s">
        <v>61</v>
      </c>
      <c r="N55" t="s">
        <v>61</v>
      </c>
      <c r="O55" t="s">
        <v>97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1260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76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6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73</v>
      </c>
      <c r="BE55">
        <v>14</v>
      </c>
      <c r="BF55">
        <v>14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00101111000111100000000000010001</v>
      </c>
      <c r="B56" t="str" cm="1">
        <f t="array" ref="B56">_xlfn.IFS(AI56="RegularSeason",D56,AI56&lt;&gt;"RegularSeason",O56)</f>
        <v>00101111000111100000000000100011</v>
      </c>
      <c r="C56" t="str">
        <f t="shared" si="0"/>
        <v>00101111000111100000000000010001</v>
      </c>
      <c r="D56" t="str">
        <f t="shared" si="1"/>
        <v>00101111000111100000000000100011</v>
      </c>
      <c r="E56" t="str" cm="1">
        <f t="array" ref="E56">_xlfn.XLOOKUP(_xlfn.XLOOKUP(G56,New!A:A,New!E:E,NONE),TeamIdentity!A:A,TeamIdentity!C:C,NONE)</f>
        <v>00010001</v>
      </c>
      <c r="F56" t="str" cm="1">
        <f t="array" ref="F56">_xlfn.XLOOKUP(_xlfn.XLOOKUP(G56,New!A:A,New!I:I,NONE),TeamIdentity!A:A,TeamIdentity!C:C,NONE)</f>
        <v>00100011</v>
      </c>
      <c r="G56" t="str">
        <f t="shared" si="2"/>
        <v>1-8</v>
      </c>
      <c r="H56" t="s">
        <v>61</v>
      </c>
      <c r="I56" t="s">
        <v>61</v>
      </c>
      <c r="J56" t="s">
        <v>61</v>
      </c>
      <c r="K56" t="s">
        <v>107</v>
      </c>
      <c r="L56" t="s">
        <v>61</v>
      </c>
      <c r="M56" t="s">
        <v>61</v>
      </c>
      <c r="N56" t="s">
        <v>61</v>
      </c>
      <c r="O56" t="s">
        <v>112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965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6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8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00101111000111100000000000000111</v>
      </c>
      <c r="B57" t="str" cm="1">
        <f t="array" ref="B57">_xlfn.IFS(AI57="RegularSeason",D57,AI57&lt;&gt;"RegularSeason",O57)</f>
        <v>00101111000111100000000000001100</v>
      </c>
      <c r="C57" t="str">
        <f t="shared" si="0"/>
        <v>00101111000111100000000000000111</v>
      </c>
      <c r="D57" t="str">
        <f t="shared" si="1"/>
        <v>00101111000111100000000000001100</v>
      </c>
      <c r="E57" t="str" cm="1">
        <f t="array" ref="E57">_xlfn.XLOOKUP(_xlfn.XLOOKUP(G57,New!A:A,New!E:E,NONE),TeamIdentity!A:A,TeamIdentity!C:C,NONE)</f>
        <v>00000111</v>
      </c>
      <c r="F57" t="str" cm="1">
        <f t="array" ref="F57">_xlfn.XLOOKUP(_xlfn.XLOOKUP(G57,New!A:A,New!I:I,NONE),TeamIdentity!A:A,TeamIdentity!C:C,NONE)</f>
        <v>00001100</v>
      </c>
      <c r="G57" t="str">
        <f t="shared" si="2"/>
        <v>1-15</v>
      </c>
      <c r="H57" t="s">
        <v>61</v>
      </c>
      <c r="I57" t="s">
        <v>61</v>
      </c>
      <c r="J57" t="s">
        <v>61</v>
      </c>
      <c r="K57" t="s">
        <v>89</v>
      </c>
      <c r="L57" t="s">
        <v>61</v>
      </c>
      <c r="M57" t="s">
        <v>61</v>
      </c>
      <c r="N57" t="s">
        <v>61</v>
      </c>
      <c r="O57" t="s">
        <v>82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1220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6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80</v>
      </c>
      <c r="BE57">
        <v>14</v>
      </c>
      <c r="BF57">
        <v>15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00101111000111100000000000011110</v>
      </c>
      <c r="B58" t="str" cm="1">
        <f t="array" ref="B58">_xlfn.IFS(AI58="RegularSeason",D58,AI58&lt;&gt;"RegularSeason",O58)</f>
        <v>00101111000111100000000000000010</v>
      </c>
      <c r="C58" t="str">
        <f t="shared" si="0"/>
        <v>00101111000111100000000000011110</v>
      </c>
      <c r="D58" t="str">
        <f t="shared" si="1"/>
        <v>00101111000111100000000000000010</v>
      </c>
      <c r="E58" t="str" cm="1">
        <f t="array" ref="E58">_xlfn.XLOOKUP(_xlfn.XLOOKUP(G58,New!A:A,New!E:E,NONE),TeamIdentity!A:A,TeamIdentity!C:C,NONE)</f>
        <v>00011110</v>
      </c>
      <c r="F58" t="str" cm="1">
        <f t="array" ref="F58">_xlfn.XLOOKUP(_xlfn.XLOOKUP(G58,New!A:A,New!I:I,NONE),TeamIdentity!A:A,TeamIdentity!C:C,NONE)</f>
        <v>00000010</v>
      </c>
      <c r="G58" t="str">
        <f t="shared" si="2"/>
        <v>0-13</v>
      </c>
      <c r="H58" t="s">
        <v>61</v>
      </c>
      <c r="I58" t="s">
        <v>61</v>
      </c>
      <c r="J58" t="s">
        <v>61</v>
      </c>
      <c r="K58" t="s">
        <v>83</v>
      </c>
      <c r="L58" t="s">
        <v>61</v>
      </c>
      <c r="M58" t="s">
        <v>61</v>
      </c>
      <c r="N58" t="s">
        <v>61</v>
      </c>
      <c r="O58" t="s">
        <v>105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1140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75</v>
      </c>
      <c r="BE58">
        <v>14</v>
      </c>
      <c r="BF58">
        <v>13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00101111000111100000000000011101</v>
      </c>
      <c r="B59" t="str" cm="1">
        <f t="array" ref="B59">_xlfn.IFS(AI59="RegularSeason",D59,AI59&lt;&gt;"RegularSeason",O59)</f>
        <v>00101111000111100000000000001110</v>
      </c>
      <c r="C59" t="str">
        <f t="shared" si="0"/>
        <v>00101111000111100000000000011101</v>
      </c>
      <c r="D59" t="str">
        <f t="shared" si="1"/>
        <v>00101111000111100000000000001110</v>
      </c>
      <c r="E59" t="str" cm="1">
        <f t="array" ref="E59">_xlfn.XLOOKUP(_xlfn.XLOOKUP(G59,New!A:A,New!E:E,NONE),TeamIdentity!A:A,TeamIdentity!C:C,NONE)</f>
        <v>00011101</v>
      </c>
      <c r="F59" t="str" cm="1">
        <f t="array" ref="F59">_xlfn.XLOOKUP(_xlfn.XLOOKUP(G59,New!A:A,New!I:I,NONE),TeamIdentity!A:A,TeamIdentity!C:C,NONE)</f>
        <v>00001110</v>
      </c>
      <c r="G59" t="str">
        <f t="shared" si="2"/>
        <v>2-0</v>
      </c>
      <c r="H59" t="s">
        <v>61</v>
      </c>
      <c r="I59" t="s">
        <v>61</v>
      </c>
      <c r="J59" t="s">
        <v>61</v>
      </c>
      <c r="K59" t="s">
        <v>86</v>
      </c>
      <c r="L59" t="s">
        <v>61</v>
      </c>
      <c r="M59" t="s">
        <v>61</v>
      </c>
      <c r="N59" t="s">
        <v>61</v>
      </c>
      <c r="O59" t="s">
        <v>90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780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6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00101111000111100000000000010110</v>
      </c>
      <c r="B60" t="str" cm="1">
        <f t="array" ref="B60">_xlfn.IFS(AI60="RegularSeason",D60,AI60&lt;&gt;"RegularSeason",O60)</f>
        <v>00101111000111100000000000011111</v>
      </c>
      <c r="C60" t="str">
        <f t="shared" si="0"/>
        <v>00101111000111100000000000010000</v>
      </c>
      <c r="D60" t="str">
        <f t="shared" si="1"/>
        <v>00101111000111100000000000100000</v>
      </c>
      <c r="E60" t="str" cm="1">
        <f t="array" ref="E60">_xlfn.XLOOKUP(_xlfn.XLOOKUP(G60,New!A:A,New!E:E,NONE),TeamIdentity!A:A,TeamIdentity!C:C,NONE)</f>
        <v>00010000</v>
      </c>
      <c r="F60" t="str" cm="1">
        <f t="array" ref="F60">_xlfn.XLOOKUP(_xlfn.XLOOKUP(G60,New!A:A,New!I:I,NONE),TeamIdentity!A:A,TeamIdentity!C:C,NONE)</f>
        <v>00100000</v>
      </c>
      <c r="G60" t="str">
        <f t="shared" si="2"/>
        <v>2-2</v>
      </c>
      <c r="H60" t="s">
        <v>61</v>
      </c>
      <c r="I60" t="s">
        <v>61</v>
      </c>
      <c r="J60" t="s">
        <v>61</v>
      </c>
      <c r="K60" t="s">
        <v>101</v>
      </c>
      <c r="L60" t="s">
        <v>61</v>
      </c>
      <c r="M60" t="s">
        <v>61</v>
      </c>
      <c r="N60" t="s">
        <v>61</v>
      </c>
      <c r="O60" t="s">
        <v>109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1260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76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6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80</v>
      </c>
      <c r="BE60">
        <v>14</v>
      </c>
      <c r="BF60">
        <v>2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00101111000111100000000000000010</v>
      </c>
      <c r="B61" t="str" cm="1">
        <f t="array" ref="B61">_xlfn.IFS(AI61="RegularSeason",D61,AI61&lt;&gt;"RegularSeason",O61)</f>
        <v>00101111000111100000000000000111</v>
      </c>
      <c r="C61" t="str">
        <f t="shared" si="0"/>
        <v>00101111000111100000000000011100</v>
      </c>
      <c r="D61" t="str">
        <f t="shared" si="1"/>
        <v>00101111000111100000000000001101</v>
      </c>
      <c r="E61" t="str" cm="1">
        <f t="array" ref="E61">_xlfn.XLOOKUP(_xlfn.XLOOKUP(G61,New!A:A,New!E:E,NONE),TeamIdentity!A:A,TeamIdentity!C:C,NONE)</f>
        <v>00011100</v>
      </c>
      <c r="F61" t="str" cm="1">
        <f t="array" ref="F61">_xlfn.XLOOKUP(_xlfn.XLOOKUP(G61,New!A:A,New!I:I,NONE),TeamIdentity!A:A,TeamIdentity!C:C,NONE)</f>
        <v>00001101</v>
      </c>
      <c r="G61" t="str">
        <f t="shared" si="2"/>
        <v>1-9</v>
      </c>
      <c r="H61" t="s">
        <v>61</v>
      </c>
      <c r="I61" t="s">
        <v>61</v>
      </c>
      <c r="J61" t="s">
        <v>61</v>
      </c>
      <c r="K61" t="s">
        <v>83</v>
      </c>
      <c r="L61" t="s">
        <v>61</v>
      </c>
      <c r="M61" t="s">
        <v>61</v>
      </c>
      <c r="N61" t="s">
        <v>61</v>
      </c>
      <c r="O61" t="s">
        <v>94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1140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76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6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73</v>
      </c>
      <c r="BE61">
        <v>14</v>
      </c>
      <c r="BF61">
        <v>9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00101111000111100000000000011111</v>
      </c>
      <c r="B62" t="str" cm="1">
        <f t="array" ref="B62">_xlfn.IFS(AI62="RegularSeason",D62,AI62&lt;&gt;"RegularSeason",O62)</f>
        <v>00101111000111100000000000001111</v>
      </c>
      <c r="C62" t="str">
        <f t="shared" si="0"/>
        <v>00101111000111100000000000011111</v>
      </c>
      <c r="D62" t="str">
        <f t="shared" si="1"/>
        <v>00101111000111100000000000001111</v>
      </c>
      <c r="E62" t="str" cm="1">
        <f t="array" ref="E62">_xlfn.XLOOKUP(_xlfn.XLOOKUP(G62,New!A:A,New!E:E,NONE),TeamIdentity!A:A,TeamIdentity!C:C,NONE)</f>
        <v>00011111</v>
      </c>
      <c r="F62" t="str" cm="1">
        <f t="array" ref="F62">_xlfn.XLOOKUP(_xlfn.XLOOKUP(G62,New!A:A,New!I:I,NONE),TeamIdentity!A:A,TeamIdentity!C:C,NONE)</f>
        <v>00001111</v>
      </c>
      <c r="G62" t="str">
        <f t="shared" si="2"/>
        <v>0-6</v>
      </c>
      <c r="H62" t="s">
        <v>61</v>
      </c>
      <c r="I62" t="s">
        <v>61</v>
      </c>
      <c r="J62" t="s">
        <v>61</v>
      </c>
      <c r="K62" t="s">
        <v>103</v>
      </c>
      <c r="L62" t="s">
        <v>61</v>
      </c>
      <c r="M62" t="s">
        <v>61</v>
      </c>
      <c r="N62" t="s">
        <v>61</v>
      </c>
      <c r="O62" t="s">
        <v>89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780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6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00101111000111100000000000011100</v>
      </c>
      <c r="B63" t="str" cm="1">
        <f t="array" ref="B63">_xlfn.IFS(AI63="RegularSeason",D63,AI63&lt;&gt;"RegularSeason",O63)</f>
        <v>00101111000111100000000000000001</v>
      </c>
      <c r="C63" t="str">
        <f t="shared" si="0"/>
        <v>00101111000111100000000000011101</v>
      </c>
      <c r="D63" t="str">
        <f t="shared" si="1"/>
        <v>00101111000111100000000000001110</v>
      </c>
      <c r="E63" t="str" cm="1">
        <f t="array" ref="E63">_xlfn.XLOOKUP(_xlfn.XLOOKUP(G63,New!A:A,New!E:E,NONE),TeamIdentity!A:A,TeamIdentity!C:C,NONE)</f>
        <v>00011101</v>
      </c>
      <c r="F63" t="str" cm="1">
        <f t="array" ref="F63">_xlfn.XLOOKUP(_xlfn.XLOOKUP(G63,New!A:A,New!I:I,NONE),TeamIdentity!A:A,TeamIdentity!C:C,NONE)</f>
        <v>00001110</v>
      </c>
      <c r="G63" t="str">
        <f t="shared" si="2"/>
        <v>2-0</v>
      </c>
      <c r="H63" t="s">
        <v>61</v>
      </c>
      <c r="I63" t="s">
        <v>61</v>
      </c>
      <c r="J63" t="s">
        <v>61</v>
      </c>
      <c r="K63" t="s">
        <v>111</v>
      </c>
      <c r="L63" t="s">
        <v>61</v>
      </c>
      <c r="M63" t="s">
        <v>61</v>
      </c>
      <c r="N63" t="s">
        <v>61</v>
      </c>
      <c r="O63" t="s">
        <v>98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1260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76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6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75</v>
      </c>
      <c r="BE63">
        <v>14</v>
      </c>
      <c r="BF63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00101111000111100000000000011100</v>
      </c>
      <c r="B64" t="str" cm="1">
        <f t="array" ref="B64">_xlfn.IFS(AI64="RegularSeason",D64,AI64&lt;&gt;"RegularSeason",O64)</f>
        <v>00101111000111100000000000001101</v>
      </c>
      <c r="C64" t="str">
        <f t="shared" si="0"/>
        <v>00101111000111100000000000011100</v>
      </c>
      <c r="D64" t="str">
        <f t="shared" si="1"/>
        <v>00101111000111100000000000001101</v>
      </c>
      <c r="E64" t="str" cm="1">
        <f t="array" ref="E64">_xlfn.XLOOKUP(_xlfn.XLOOKUP(G64,New!A:A,New!E:E,NONE),TeamIdentity!A:A,TeamIdentity!C:C,NONE)</f>
        <v>00011100</v>
      </c>
      <c r="F64" t="str" cm="1">
        <f t="array" ref="F64">_xlfn.XLOOKUP(_xlfn.XLOOKUP(G64,New!A:A,New!I:I,NONE),TeamIdentity!A:A,TeamIdentity!C:C,NONE)</f>
        <v>00001101</v>
      </c>
      <c r="G64" t="str">
        <f t="shared" si="2"/>
        <v>1-9</v>
      </c>
      <c r="H64" t="s">
        <v>61</v>
      </c>
      <c r="I64" t="s">
        <v>61</v>
      </c>
      <c r="J64" t="s">
        <v>61</v>
      </c>
      <c r="K64" t="s">
        <v>88</v>
      </c>
      <c r="L64" t="s">
        <v>61</v>
      </c>
      <c r="M64" t="s">
        <v>61</v>
      </c>
      <c r="N64" t="s">
        <v>61</v>
      </c>
      <c r="O64" t="s">
        <v>111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975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6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9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00101111000111100000000000010110</v>
      </c>
      <c r="B65" t="str" cm="1">
        <f t="array" ref="B65">_xlfn.IFS(AI65="RegularSeason",D65,AI65&lt;&gt;"RegularSeason",O65)</f>
        <v>00101111000111100000000000011011</v>
      </c>
      <c r="C65" t="str">
        <f t="shared" si="0"/>
        <v>00101111000111100000000000010110</v>
      </c>
      <c r="D65" t="str">
        <f t="shared" si="1"/>
        <v>00101111000111100000000000011011</v>
      </c>
      <c r="E65" t="str" cm="1">
        <f t="array" ref="E65">_xlfn.XLOOKUP(_xlfn.XLOOKUP(G65,New!A:A,New!E:E,NONE),TeamIdentity!A:A,TeamIdentity!C:C,NONE)</f>
        <v>00010110</v>
      </c>
      <c r="F65" t="str" cm="1">
        <f t="array" ref="F65">_xlfn.XLOOKUP(_xlfn.XLOOKUP(G65,New!A:A,New!I:I,NONE),TeamIdentity!A:A,TeamIdentity!C:C,NONE)</f>
        <v>00011011</v>
      </c>
      <c r="G65" t="str">
        <f t="shared" si="2"/>
        <v>2-1</v>
      </c>
      <c r="H65" t="s">
        <v>61</v>
      </c>
      <c r="I65" t="s">
        <v>61</v>
      </c>
      <c r="J65" t="s">
        <v>61</v>
      </c>
      <c r="K65" t="s">
        <v>93</v>
      </c>
      <c r="L65" t="s">
        <v>61</v>
      </c>
      <c r="M65" t="s">
        <v>61</v>
      </c>
      <c r="N65" t="s">
        <v>61</v>
      </c>
      <c r="O65" t="s">
        <v>87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780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6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00101111000111100000000000100001</v>
      </c>
      <c r="B66" t="str" cm="1">
        <f t="array" ref="B66">_xlfn.IFS(AI66="RegularSeason",D66,AI66&lt;&gt;"RegularSeason",O66)</f>
        <v>00101111000111100000000000000101</v>
      </c>
      <c r="C66" t="str">
        <f t="shared" si="0"/>
        <v>00101111000111100000000000100001</v>
      </c>
      <c r="D66" t="str">
        <f t="shared" si="1"/>
        <v>00101111000111100000000000000101</v>
      </c>
      <c r="E66" t="str" cm="1">
        <f t="array" ref="E66">_xlfn.XLOOKUP(_xlfn.XLOOKUP(G66,New!A:A,New!E:E,NONE),TeamIdentity!A:A,TeamIdentity!C:C,NONE)</f>
        <v>00100001</v>
      </c>
      <c r="F66" t="str" cm="1">
        <f t="array" ref="F66">_xlfn.XLOOKUP(_xlfn.XLOOKUP(G66,New!A:A,New!I:I,NONE),TeamIdentity!A:A,TeamIdentity!C:C,NONE)</f>
        <v>00000101</v>
      </c>
      <c r="G66" t="str">
        <f t="shared" si="2"/>
        <v>1-0</v>
      </c>
      <c r="H66" t="s">
        <v>61</v>
      </c>
      <c r="I66" t="s">
        <v>61</v>
      </c>
      <c r="J66" t="s">
        <v>61</v>
      </c>
      <c r="K66" t="s">
        <v>96</v>
      </c>
      <c r="L66" t="s">
        <v>61</v>
      </c>
      <c r="M66" t="s">
        <v>61</v>
      </c>
      <c r="N66" t="s">
        <v>61</v>
      </c>
      <c r="O66" t="s">
        <v>109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6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00101111000111100000000000011111</v>
      </c>
      <c r="B67" t="str" cm="1">
        <f t="array" ref="B67">_xlfn.IFS(AI67="RegularSeason",D67,AI67&lt;&gt;"RegularSeason",O67)</f>
        <v>00101111000111100000000000010101</v>
      </c>
      <c r="C67" t="str">
        <f t="shared" ref="C67:C130" si="3">_xlfn.CONCAT(LEFT(K67,24),E67)</f>
        <v>00101111000111100000000000011111</v>
      </c>
      <c r="D67" t="str">
        <f t="shared" ref="D67:D130" si="4">_xlfn.CONCAT(LEFT(O67,24),F67)</f>
        <v>00101111000111100000000000010101</v>
      </c>
      <c r="E67" t="str" cm="1">
        <f t="array" ref="E67">_xlfn.XLOOKUP(_xlfn.XLOOKUP(G67,New!A:A,New!E:E,NONE),TeamIdentity!A:A,TeamIdentity!C:C,NONE)</f>
        <v>00011111</v>
      </c>
      <c r="F67" t="str" cm="1">
        <f t="array" ref="F67">_xlfn.XLOOKUP(_xlfn.XLOOKUP(G67,New!A:A,New!I:I,NONE),TeamIdentity!A:A,TeamIdentity!C:C,NONE)</f>
        <v>00010101</v>
      </c>
      <c r="G67" t="str">
        <f t="shared" ref="G67:G130" si="5">_xlfn.CONCAT(AS67,"-",BF67)</f>
        <v>2-14</v>
      </c>
      <c r="H67" t="s">
        <v>61</v>
      </c>
      <c r="I67" t="s">
        <v>61</v>
      </c>
      <c r="J67" t="s">
        <v>61</v>
      </c>
      <c r="K67" t="s">
        <v>98</v>
      </c>
      <c r="L67" t="s">
        <v>61</v>
      </c>
      <c r="M67" t="s">
        <v>61</v>
      </c>
      <c r="N67" t="s">
        <v>61</v>
      </c>
      <c r="O67" t="s">
        <v>84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1230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6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75</v>
      </c>
      <c r="BE67">
        <v>14</v>
      </c>
      <c r="BF67">
        <v>14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00101111000111100000000000010101</v>
      </c>
      <c r="B68" t="str" cm="1">
        <f t="array" ref="B68">_xlfn.IFS(AI68="RegularSeason",D68,AI68&lt;&gt;"RegularSeason",O68)</f>
        <v>00101111000111100000000000010000</v>
      </c>
      <c r="C68" t="str">
        <f t="shared" si="3"/>
        <v>00101111000111100000000000000101</v>
      </c>
      <c r="D68" t="str">
        <f t="shared" si="4"/>
        <v>00101111000111100000000000000001</v>
      </c>
      <c r="E68" t="str" cm="1">
        <f t="array" ref="E68">_xlfn.XLOOKUP(_xlfn.XLOOKUP(G68,New!A:A,New!E:E,NONE),TeamIdentity!A:A,TeamIdentity!C:C,NONE)</f>
        <v>00000101</v>
      </c>
      <c r="F68" t="str" cm="1">
        <f t="array" ref="F68">_xlfn.XLOOKUP(_xlfn.XLOOKUP(G68,New!A:A,New!I:I,NONE),TeamIdentity!A:A,TeamIdentity!C:C,NONE)</f>
        <v>00000001</v>
      </c>
      <c r="G68" t="str">
        <f t="shared" si="5"/>
        <v>2-10</v>
      </c>
      <c r="H68" t="s">
        <v>61</v>
      </c>
      <c r="I68" t="s">
        <v>61</v>
      </c>
      <c r="J68" t="s">
        <v>61</v>
      </c>
      <c r="K68" t="s">
        <v>104</v>
      </c>
      <c r="L68" t="s">
        <v>61</v>
      </c>
      <c r="M68" t="s">
        <v>61</v>
      </c>
      <c r="N68" t="s">
        <v>61</v>
      </c>
      <c r="O68" t="s">
        <v>106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1200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76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6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73</v>
      </c>
      <c r="BE68">
        <v>14</v>
      </c>
      <c r="BF68">
        <v>10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00101111000111100000000000011010</v>
      </c>
      <c r="B69" t="str" cm="1">
        <f t="array" ref="B69">_xlfn.IFS(AI69="RegularSeason",D69,AI69&lt;&gt;"RegularSeason",O69)</f>
        <v>00101111000111100000000000000110</v>
      </c>
      <c r="C69" t="str">
        <f t="shared" si="3"/>
        <v>00101111000111100000000000011010</v>
      </c>
      <c r="D69" t="str">
        <f t="shared" si="4"/>
        <v>00101111000111100000000000000110</v>
      </c>
      <c r="E69" t="str" cm="1">
        <f t="array" ref="E69">_xlfn.XLOOKUP(_xlfn.XLOOKUP(G69,New!A:A,New!E:E,NONE),TeamIdentity!A:A,TeamIdentity!C:C,NONE)</f>
        <v>00011010</v>
      </c>
      <c r="F69" t="str" cm="1">
        <f t="array" ref="F69">_xlfn.XLOOKUP(_xlfn.XLOOKUP(G69,New!A:A,New!I:I,NONE),TeamIdentity!A:A,TeamIdentity!C:C,NONE)</f>
        <v>00000110</v>
      </c>
      <c r="G69" t="str">
        <f t="shared" si="5"/>
        <v>1-1</v>
      </c>
      <c r="H69" t="s">
        <v>61</v>
      </c>
      <c r="I69" t="s">
        <v>61</v>
      </c>
      <c r="J69" t="s">
        <v>61</v>
      </c>
      <c r="K69" t="s">
        <v>101</v>
      </c>
      <c r="L69" t="s">
        <v>61</v>
      </c>
      <c r="M69" t="s">
        <v>61</v>
      </c>
      <c r="N69" t="s">
        <v>61</v>
      </c>
      <c r="O69" t="s">
        <v>78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6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00101111000111100000000000010000</v>
      </c>
      <c r="B70" t="str" cm="1">
        <f t="array" ref="B70">_xlfn.IFS(AI70="RegularSeason",D70,AI70&lt;&gt;"RegularSeason",O70)</f>
        <v>00101111000111100000000000010110</v>
      </c>
      <c r="C70" t="str">
        <f t="shared" si="3"/>
        <v>00101111000111100000000000010000</v>
      </c>
      <c r="D70" t="str">
        <f t="shared" si="4"/>
        <v>00101111000111100000000000010110</v>
      </c>
      <c r="E70" t="str" cm="1">
        <f t="array" ref="E70">_xlfn.XLOOKUP(_xlfn.XLOOKUP(G70,New!A:A,New!E:E,NONE),TeamIdentity!A:A,TeamIdentity!C:C,NONE)</f>
        <v>00010000</v>
      </c>
      <c r="F70" t="str" cm="1">
        <f t="array" ref="F70">_xlfn.XLOOKUP(_xlfn.XLOOKUP(G70,New!A:A,New!I:I,NONE),TeamIdentity!A:A,TeamIdentity!C:C,NONE)</f>
        <v>00010110</v>
      </c>
      <c r="G70" t="str">
        <f t="shared" si="5"/>
        <v>1-2</v>
      </c>
      <c r="H70" t="s">
        <v>61</v>
      </c>
      <c r="I70" t="s">
        <v>61</v>
      </c>
      <c r="J70" t="s">
        <v>61</v>
      </c>
      <c r="K70" t="s">
        <v>79</v>
      </c>
      <c r="L70" t="s">
        <v>61</v>
      </c>
      <c r="M70" t="s">
        <v>61</v>
      </c>
      <c r="N70" t="s">
        <v>61</v>
      </c>
      <c r="O70" t="s">
        <v>110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6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2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00101111000111100000000000000001</v>
      </c>
      <c r="B71" t="str" cm="1">
        <f t="array" ref="B71">_xlfn.IFS(AI71="RegularSeason",D71,AI71&lt;&gt;"RegularSeason",O71)</f>
        <v>00101111000111100000000000001011</v>
      </c>
      <c r="C71" t="str">
        <f t="shared" si="3"/>
        <v>00101111000111100000000000000001</v>
      </c>
      <c r="D71" t="str">
        <f t="shared" si="4"/>
        <v>00101111000111100000000000001011</v>
      </c>
      <c r="E71" t="str" cm="1">
        <f t="array" ref="E71">_xlfn.XLOOKUP(_xlfn.XLOOKUP(G71,New!A:A,New!E:E,NONE),TeamIdentity!A:A,TeamIdentity!C:C,NONE)</f>
        <v>00000001</v>
      </c>
      <c r="F71" t="str" cm="1">
        <f t="array" ref="F71">_xlfn.XLOOKUP(_xlfn.XLOOKUP(G71,New!A:A,New!I:I,NONE),TeamIdentity!A:A,TeamIdentity!C:C,NONE)</f>
        <v>00001011</v>
      </c>
      <c r="G71" t="str">
        <f t="shared" si="5"/>
        <v>1-3</v>
      </c>
      <c r="H71" t="s">
        <v>61</v>
      </c>
      <c r="I71" t="s">
        <v>61</v>
      </c>
      <c r="J71" t="s">
        <v>61</v>
      </c>
      <c r="K71" t="s">
        <v>93</v>
      </c>
      <c r="L71" t="s">
        <v>61</v>
      </c>
      <c r="M71" t="s">
        <v>61</v>
      </c>
      <c r="N71" t="s">
        <v>61</v>
      </c>
      <c r="O71" t="s">
        <v>94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780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6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3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00101111000111100000000000011010</v>
      </c>
      <c r="B72" t="str" cm="1">
        <f t="array" ref="B72">_xlfn.IFS(AI72="RegularSeason",D72,AI72&lt;&gt;"RegularSeason",O72)</f>
        <v>00101111000111100000000000011111</v>
      </c>
      <c r="C72" t="str">
        <f t="shared" si="3"/>
        <v>00101111000111100000000000011010</v>
      </c>
      <c r="D72" t="str">
        <f t="shared" si="4"/>
        <v>00101111000111100000000000011111</v>
      </c>
      <c r="E72" t="str" cm="1">
        <f t="array" ref="E72">_xlfn.XLOOKUP(_xlfn.XLOOKUP(G72,New!A:A,New!E:E,NONE),TeamIdentity!A:A,TeamIdentity!C:C,NONE)</f>
        <v>00011010</v>
      </c>
      <c r="F72" t="str" cm="1">
        <f t="array" ref="F72">_xlfn.XLOOKUP(_xlfn.XLOOKUP(G72,New!A:A,New!I:I,NONE),TeamIdentity!A:A,TeamIdentity!C:C,NONE)</f>
        <v>00011111</v>
      </c>
      <c r="G72" t="str">
        <f t="shared" si="5"/>
        <v>3-0</v>
      </c>
      <c r="H72" t="s">
        <v>61</v>
      </c>
      <c r="I72" t="s">
        <v>61</v>
      </c>
      <c r="J72" t="s">
        <v>61</v>
      </c>
      <c r="K72" t="s">
        <v>79</v>
      </c>
      <c r="L72" t="s">
        <v>61</v>
      </c>
      <c r="M72" t="s">
        <v>61</v>
      </c>
      <c r="N72" t="s">
        <v>61</v>
      </c>
      <c r="O72" t="s">
        <v>105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780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6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00101111000111100000000000010111</v>
      </c>
      <c r="B73" t="str" cm="1">
        <f t="array" ref="B73">_xlfn.IFS(AI73="RegularSeason",D73,AI73&lt;&gt;"RegularSeason",O73)</f>
        <v>00101111000111100000000000001110</v>
      </c>
      <c r="C73" t="str">
        <f t="shared" si="3"/>
        <v>00101111000111100000000000010111</v>
      </c>
      <c r="D73" t="str">
        <f t="shared" si="4"/>
        <v>00101111000111100000000000001110</v>
      </c>
      <c r="E73" t="str" cm="1">
        <f t="array" ref="E73">_xlfn.XLOOKUP(_xlfn.XLOOKUP(G73,New!A:A,New!E:E,NONE),TeamIdentity!A:A,TeamIdentity!C:C,NONE)</f>
        <v>00010111</v>
      </c>
      <c r="F73" t="str" cm="1">
        <f t="array" ref="F73">_xlfn.XLOOKUP(_xlfn.XLOOKUP(G73,New!A:A,New!I:I,NONE),TeamIdentity!A:A,TeamIdentity!C:C,NONE)</f>
        <v>00001110</v>
      </c>
      <c r="G73" t="str">
        <f t="shared" si="5"/>
        <v>3-13</v>
      </c>
      <c r="H73" t="s">
        <v>61</v>
      </c>
      <c r="I73" t="s">
        <v>61</v>
      </c>
      <c r="J73" t="s">
        <v>61</v>
      </c>
      <c r="K73" t="s">
        <v>103</v>
      </c>
      <c r="L73" t="s">
        <v>61</v>
      </c>
      <c r="M73" t="s">
        <v>61</v>
      </c>
      <c r="N73" t="s">
        <v>61</v>
      </c>
      <c r="O73" t="s">
        <v>88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1220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3</v>
      </c>
      <c r="AT73">
        <v>6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13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00101111000111100000000000000100</v>
      </c>
      <c r="B74" t="str" cm="1">
        <f t="array" ref="B74">_xlfn.IFS(AI74="RegularSeason",D74,AI74&lt;&gt;"RegularSeason",O74)</f>
        <v>00101111000111100000000000001111</v>
      </c>
      <c r="C74" t="str">
        <f t="shared" si="3"/>
        <v>00101111000111100000000000000100</v>
      </c>
      <c r="D74" t="str">
        <f t="shared" si="4"/>
        <v>00101111000111100000000000001111</v>
      </c>
      <c r="E74" t="str" cm="1">
        <f t="array" ref="E74">_xlfn.XLOOKUP(_xlfn.XLOOKUP(G74,New!A:A,New!E:E,NONE),TeamIdentity!A:A,TeamIdentity!C:C,NONE)</f>
        <v>00000100</v>
      </c>
      <c r="F74" t="str" cm="1">
        <f t="array" ref="F74">_xlfn.XLOOKUP(_xlfn.XLOOKUP(G74,New!A:A,New!I:I,NONE),TeamIdentity!A:A,TeamIdentity!C:C,NONE)</f>
        <v>00001111</v>
      </c>
      <c r="G74" t="str">
        <f t="shared" si="5"/>
        <v>1-4</v>
      </c>
      <c r="H74" t="s">
        <v>61</v>
      </c>
      <c r="I74" t="s">
        <v>61</v>
      </c>
      <c r="J74" t="s">
        <v>61</v>
      </c>
      <c r="K74" t="s">
        <v>106</v>
      </c>
      <c r="L74" t="s">
        <v>61</v>
      </c>
      <c r="M74" t="s">
        <v>61</v>
      </c>
      <c r="N74" t="s">
        <v>61</v>
      </c>
      <c r="O74" t="s">
        <v>87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780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6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4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00101111000111100000000000011101</v>
      </c>
      <c r="B75" t="str" cm="1">
        <f t="array" ref="B75">_xlfn.IFS(AI75="RegularSeason",D75,AI75&lt;&gt;"RegularSeason",O75)</f>
        <v>00101111000111100000000000100100</v>
      </c>
      <c r="C75" t="str">
        <f t="shared" si="3"/>
        <v>00101111000111100000000000011101</v>
      </c>
      <c r="D75" t="str">
        <f t="shared" si="4"/>
        <v>00101111000111100000000000100100</v>
      </c>
      <c r="E75" t="str" cm="1">
        <f t="array" ref="E75">_xlfn.XLOOKUP(_xlfn.XLOOKUP(G75,New!A:A,New!E:E,NONE),TeamIdentity!A:A,TeamIdentity!C:C,NONE)</f>
        <v>00011101</v>
      </c>
      <c r="F75" t="str" cm="1">
        <f t="array" ref="F75">_xlfn.XLOOKUP(_xlfn.XLOOKUP(G75,New!A:A,New!I:I,NONE),TeamIdentity!A:A,TeamIdentity!C:C,NONE)</f>
        <v>00100100</v>
      </c>
      <c r="G75" t="str">
        <f t="shared" si="5"/>
        <v>1-13</v>
      </c>
      <c r="H75" t="s">
        <v>61</v>
      </c>
      <c r="I75" t="s">
        <v>61</v>
      </c>
      <c r="J75" t="s">
        <v>61</v>
      </c>
      <c r="K75" t="s">
        <v>81</v>
      </c>
      <c r="L75" t="s">
        <v>61</v>
      </c>
      <c r="M75" t="s">
        <v>61</v>
      </c>
      <c r="N75" t="s">
        <v>61</v>
      </c>
      <c r="O75" t="s">
        <v>99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1220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6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13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00101111000111100000000000010111</v>
      </c>
      <c r="B76" t="str" cm="1">
        <f t="array" ref="B76">_xlfn.IFS(AI76="RegularSeason",D76,AI76&lt;&gt;"RegularSeason",O76)</f>
        <v>00101111000111100000000000000101</v>
      </c>
      <c r="C76" t="str">
        <f t="shared" si="3"/>
        <v>00101111000111100000000000010111</v>
      </c>
      <c r="D76" t="str">
        <f t="shared" si="4"/>
        <v>00101111000111100000000000000101</v>
      </c>
      <c r="E76" t="str" cm="1">
        <f t="array" ref="E76">_xlfn.XLOOKUP(_xlfn.XLOOKUP(G76,New!A:A,New!E:E,NONE),TeamIdentity!A:A,TeamIdentity!C:C,NONE)</f>
        <v>00010111</v>
      </c>
      <c r="F76" t="str" cm="1">
        <f t="array" ref="F76">_xlfn.XLOOKUP(_xlfn.XLOOKUP(G76,New!A:A,New!I:I,NONE),TeamIdentity!A:A,TeamIdentity!C:C,NONE)</f>
        <v>00000101</v>
      </c>
      <c r="G76" t="str">
        <f t="shared" si="5"/>
        <v>0-7</v>
      </c>
      <c r="H76" t="s">
        <v>61</v>
      </c>
      <c r="I76" t="s">
        <v>61</v>
      </c>
      <c r="J76" t="s">
        <v>61</v>
      </c>
      <c r="K76" t="s">
        <v>87</v>
      </c>
      <c r="L76" t="s">
        <v>61</v>
      </c>
      <c r="M76" t="s">
        <v>61</v>
      </c>
      <c r="N76" t="s">
        <v>61</v>
      </c>
      <c r="O76" t="s">
        <v>100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780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6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7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00101111000111100000000000100000</v>
      </c>
      <c r="B77" t="str" cm="1">
        <f t="array" ref="B77">_xlfn.IFS(AI77="RegularSeason",D77,AI77&lt;&gt;"RegularSeason",O77)</f>
        <v>00101111000111100000000000001110</v>
      </c>
      <c r="C77" t="str">
        <f t="shared" si="3"/>
        <v>00101111000111100000000000100000</v>
      </c>
      <c r="D77" t="str">
        <f t="shared" si="4"/>
        <v>00101111000111100000000000001110</v>
      </c>
      <c r="E77" t="str" cm="1">
        <f t="array" ref="E77">_xlfn.XLOOKUP(_xlfn.XLOOKUP(G77,New!A:A,New!E:E,NONE),TeamIdentity!A:A,TeamIdentity!C:C,NONE)</f>
        <v>00100000</v>
      </c>
      <c r="F77" t="str" cm="1">
        <f t="array" ref="F77">_xlfn.XLOOKUP(_xlfn.XLOOKUP(G77,New!A:A,New!I:I,NONE),TeamIdentity!A:A,TeamIdentity!C:C,NONE)</f>
        <v>00001110</v>
      </c>
      <c r="G77" t="str">
        <f t="shared" si="5"/>
        <v>1-14</v>
      </c>
      <c r="H77" t="s">
        <v>61</v>
      </c>
      <c r="I77" t="s">
        <v>61</v>
      </c>
      <c r="J77" t="s">
        <v>61</v>
      </c>
      <c r="K77" t="s">
        <v>100</v>
      </c>
      <c r="L77" t="s">
        <v>61</v>
      </c>
      <c r="M77" t="s">
        <v>61</v>
      </c>
      <c r="N77" t="s">
        <v>61</v>
      </c>
      <c r="O77" t="s">
        <v>90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1230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6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75</v>
      </c>
      <c r="BE77">
        <v>14</v>
      </c>
      <c r="BF77">
        <v>14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00101111000111100000000000011001</v>
      </c>
      <c r="B78" t="str" cm="1">
        <f t="array" ref="B78">_xlfn.IFS(AI78="RegularSeason",D78,AI78&lt;&gt;"RegularSeason",O78)</f>
        <v>00101111000111100000000000011110</v>
      </c>
      <c r="C78" t="str">
        <f t="shared" si="3"/>
        <v>00101111000111100000000000011001</v>
      </c>
      <c r="D78" t="str">
        <f t="shared" si="4"/>
        <v>00101111000111100000000000011110</v>
      </c>
      <c r="E78" t="str" cm="1">
        <f t="array" ref="E78">_xlfn.XLOOKUP(_xlfn.XLOOKUP(G78,New!A:A,New!E:E,NONE),TeamIdentity!A:A,TeamIdentity!C:C,NONE)</f>
        <v>00011001</v>
      </c>
      <c r="F78" t="str" cm="1">
        <f t="array" ref="F78">_xlfn.XLOOKUP(_xlfn.XLOOKUP(G78,New!A:A,New!I:I,NONE),TeamIdentity!A:A,TeamIdentity!C:C,NONE)</f>
        <v>00011110</v>
      </c>
      <c r="G78" t="str">
        <f t="shared" si="5"/>
        <v>1-5</v>
      </c>
      <c r="H78" t="s">
        <v>61</v>
      </c>
      <c r="I78" t="s">
        <v>61</v>
      </c>
      <c r="J78" t="s">
        <v>61</v>
      </c>
      <c r="K78" t="s">
        <v>92</v>
      </c>
      <c r="L78" t="s">
        <v>61</v>
      </c>
      <c r="M78" t="s">
        <v>61</v>
      </c>
      <c r="N78" t="s">
        <v>61</v>
      </c>
      <c r="O78" t="s">
        <v>84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780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6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5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00101111000111100000000000001100</v>
      </c>
      <c r="B79" t="str" cm="1">
        <f t="array" ref="B79">_xlfn.IFS(AI79="RegularSeason",D79,AI79&lt;&gt;"RegularSeason",O79)</f>
        <v>00101111000111100000000000011101</v>
      </c>
      <c r="C79" t="str">
        <f t="shared" si="3"/>
        <v>00101111000111100000000000001100</v>
      </c>
      <c r="D79" t="str">
        <f t="shared" si="4"/>
        <v>00101111000111100000000000011101</v>
      </c>
      <c r="E79" t="str" cm="1">
        <f t="array" ref="E79">_xlfn.XLOOKUP(_xlfn.XLOOKUP(G79,New!A:A,New!E:E,NONE),TeamIdentity!A:A,TeamIdentity!C:C,NONE)</f>
        <v>00001100</v>
      </c>
      <c r="F79" t="str" cm="1">
        <f t="array" ref="F79">_xlfn.XLOOKUP(_xlfn.XLOOKUP(G79,New!A:A,New!I:I,NONE),TeamIdentity!A:A,TeamIdentity!C:C,NONE)</f>
        <v>00011101</v>
      </c>
      <c r="G79" t="str">
        <f t="shared" si="5"/>
        <v>0-9</v>
      </c>
      <c r="H79" t="s">
        <v>61</v>
      </c>
      <c r="I79" t="s">
        <v>61</v>
      </c>
      <c r="J79" t="s">
        <v>61</v>
      </c>
      <c r="K79" t="s">
        <v>95</v>
      </c>
      <c r="L79" t="s">
        <v>61</v>
      </c>
      <c r="M79" t="s">
        <v>61</v>
      </c>
      <c r="N79" t="s">
        <v>61</v>
      </c>
      <c r="O79" t="s">
        <v>78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965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9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00101111000111100000000000010000</v>
      </c>
      <c r="B80" t="str" cm="1">
        <f t="array" ref="B80">_xlfn.IFS(AI80="RegularSeason",D80,AI80&lt;&gt;"RegularSeason",O80)</f>
        <v>00101111000111100000000000100000</v>
      </c>
      <c r="C80" t="str">
        <f t="shared" si="3"/>
        <v>00101111000111100000000000010000</v>
      </c>
      <c r="D80" t="str">
        <f t="shared" si="4"/>
        <v>00101111000111100000000000100000</v>
      </c>
      <c r="E80" t="str" cm="1">
        <f t="array" ref="E80">_xlfn.XLOOKUP(_xlfn.XLOOKUP(G80,New!A:A,New!E:E,NONE),TeamIdentity!A:A,TeamIdentity!C:C,NONE)</f>
        <v>00010000</v>
      </c>
      <c r="F80" t="str" cm="1">
        <f t="array" ref="F80">_xlfn.XLOOKUP(_xlfn.XLOOKUP(G80,New!A:A,New!I:I,NONE),TeamIdentity!A:A,TeamIdentity!C:C,NONE)</f>
        <v>00100000</v>
      </c>
      <c r="G80" t="str">
        <f t="shared" si="5"/>
        <v>2-2</v>
      </c>
      <c r="H80" t="s">
        <v>61</v>
      </c>
      <c r="I80" t="s">
        <v>61</v>
      </c>
      <c r="J80" t="s">
        <v>61</v>
      </c>
      <c r="K80" t="s">
        <v>100</v>
      </c>
      <c r="L80" t="s">
        <v>61</v>
      </c>
      <c r="M80" t="s">
        <v>61</v>
      </c>
      <c r="N80" t="s">
        <v>61</v>
      </c>
      <c r="O80" t="s">
        <v>109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6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2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00101111000111100000000000011001</v>
      </c>
      <c r="B81" t="str" cm="1">
        <f t="array" ref="B81">_xlfn.IFS(AI81="RegularSeason",D81,AI81&lt;&gt;"RegularSeason",O81)</f>
        <v>00101111000111100000000000100100</v>
      </c>
      <c r="C81" t="str">
        <f t="shared" si="3"/>
        <v>00101111000111100000000000011001</v>
      </c>
      <c r="D81" t="str">
        <f t="shared" si="4"/>
        <v>00101111000111100000000000100100</v>
      </c>
      <c r="E81" t="str" cm="1">
        <f t="array" ref="E81">_xlfn.XLOOKUP(_xlfn.XLOOKUP(G81,New!A:A,New!E:E,NONE),TeamIdentity!A:A,TeamIdentity!C:C,NONE)</f>
        <v>00011001</v>
      </c>
      <c r="F81" t="str" cm="1">
        <f t="array" ref="F81">_xlfn.XLOOKUP(_xlfn.XLOOKUP(G81,New!A:A,New!I:I,NONE),TeamIdentity!A:A,TeamIdentity!C:C,NONE)</f>
        <v>00100100</v>
      </c>
      <c r="G81" t="str">
        <f t="shared" si="5"/>
        <v>3-14</v>
      </c>
      <c r="H81" t="s">
        <v>61</v>
      </c>
      <c r="I81" t="s">
        <v>61</v>
      </c>
      <c r="J81" t="s">
        <v>61</v>
      </c>
      <c r="K81" t="s">
        <v>106</v>
      </c>
      <c r="L81" t="s">
        <v>61</v>
      </c>
      <c r="M81" t="s">
        <v>61</v>
      </c>
      <c r="N81" t="s">
        <v>61</v>
      </c>
      <c r="O81" t="s">
        <v>81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1230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6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75</v>
      </c>
      <c r="BE81">
        <v>14</v>
      </c>
      <c r="BF81">
        <v>14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00101111000111100000000000001010</v>
      </c>
      <c r="B82" t="str" cm="1">
        <f t="array" ref="B82">_xlfn.IFS(AI82="RegularSeason",D82,AI82&lt;&gt;"RegularSeason",O82)</f>
        <v>00101111000111100000000000001111</v>
      </c>
      <c r="C82" t="str">
        <f t="shared" si="3"/>
        <v>00101111000111100000000000001010</v>
      </c>
      <c r="D82" t="str">
        <f t="shared" si="4"/>
        <v>00101111000111100000000000001111</v>
      </c>
      <c r="E82" t="str" cm="1">
        <f t="array" ref="E82">_xlfn.XLOOKUP(_xlfn.XLOOKUP(G82,New!A:A,New!E:E,NONE),TeamIdentity!A:A,TeamIdentity!C:C,NONE)</f>
        <v>00001010</v>
      </c>
      <c r="F82" t="str" cm="1">
        <f t="array" ref="F82">_xlfn.XLOOKUP(_xlfn.XLOOKUP(G82,New!A:A,New!I:I,NONE),TeamIdentity!A:A,TeamIdentity!C:C,NONE)</f>
        <v>00001111</v>
      </c>
      <c r="G82" t="str">
        <f t="shared" si="5"/>
        <v>2-3</v>
      </c>
      <c r="H82" t="s">
        <v>61</v>
      </c>
      <c r="I82" t="s">
        <v>61</v>
      </c>
      <c r="J82" t="s">
        <v>61</v>
      </c>
      <c r="K82" t="s">
        <v>105</v>
      </c>
      <c r="L82" t="s">
        <v>61</v>
      </c>
      <c r="M82" t="s">
        <v>61</v>
      </c>
      <c r="N82" t="s">
        <v>61</v>
      </c>
      <c r="O82" t="s">
        <v>92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2</v>
      </c>
      <c r="AT82">
        <v>6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3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00101111000111100000000000011011</v>
      </c>
      <c r="B83" t="str" cm="1">
        <f t="array" ref="B83">_xlfn.IFS(AI83="RegularSeason",D83,AI83&lt;&gt;"RegularSeason",O83)</f>
        <v>00101111000111100000000000010101</v>
      </c>
      <c r="C83" t="str">
        <f t="shared" si="3"/>
        <v>00101111000111100000000000011011</v>
      </c>
      <c r="D83" t="str">
        <f t="shared" si="4"/>
        <v>00101111000111100000000000010101</v>
      </c>
      <c r="E83" t="str" cm="1">
        <f t="array" ref="E83">_xlfn.XLOOKUP(_xlfn.XLOOKUP(G83,New!A:A,New!E:E,NONE),TeamIdentity!A:A,TeamIdentity!C:C,NONE)</f>
        <v>00011011</v>
      </c>
      <c r="F83" t="str" cm="1">
        <f t="array" ref="F83">_xlfn.XLOOKUP(_xlfn.XLOOKUP(G83,New!A:A,New!I:I,NONE),TeamIdentity!A:A,TeamIdentity!C:C,NONE)</f>
        <v>00010101</v>
      </c>
      <c r="G83" t="str">
        <f t="shared" si="5"/>
        <v>3-9</v>
      </c>
      <c r="H83" t="s">
        <v>61</v>
      </c>
      <c r="I83" t="s">
        <v>61</v>
      </c>
      <c r="J83" t="s">
        <v>61</v>
      </c>
      <c r="K83" t="s">
        <v>111</v>
      </c>
      <c r="L83" t="s">
        <v>61</v>
      </c>
      <c r="M83" t="s">
        <v>61</v>
      </c>
      <c r="N83" t="s">
        <v>61</v>
      </c>
      <c r="O83" t="s">
        <v>101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975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6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9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00101111000111100000000000000100</v>
      </c>
      <c r="B84" t="str" cm="1">
        <f t="array" ref="B84">_xlfn.IFS(AI84="RegularSeason",D84,AI84&lt;&gt;"RegularSeason",O84)</f>
        <v>00101111000111100000000000011100</v>
      </c>
      <c r="C84" t="str">
        <f t="shared" si="3"/>
        <v>00101111000111100000000000000100</v>
      </c>
      <c r="D84" t="str">
        <f t="shared" si="4"/>
        <v>00101111000111100000000000011100</v>
      </c>
      <c r="E84" t="str" cm="1">
        <f t="array" ref="E84">_xlfn.XLOOKUP(_xlfn.XLOOKUP(G84,New!A:A,New!E:E,NONE),TeamIdentity!A:A,TeamIdentity!C:C,NONE)</f>
        <v>00000100</v>
      </c>
      <c r="F84" t="str" cm="1">
        <f t="array" ref="F84">_xlfn.XLOOKUP(_xlfn.XLOOKUP(G84,New!A:A,New!I:I,NONE),TeamIdentity!A:A,TeamIdentity!C:C,NONE)</f>
        <v>00011100</v>
      </c>
      <c r="G84" t="str">
        <f t="shared" si="5"/>
        <v>2-15</v>
      </c>
      <c r="H84" t="s">
        <v>61</v>
      </c>
      <c r="I84" t="s">
        <v>61</v>
      </c>
      <c r="J84" t="s">
        <v>61</v>
      </c>
      <c r="K84" t="s">
        <v>104</v>
      </c>
      <c r="L84" t="s">
        <v>61</v>
      </c>
      <c r="M84" t="s">
        <v>61</v>
      </c>
      <c r="N84" t="s">
        <v>61</v>
      </c>
      <c r="O84" t="s">
        <v>83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1220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2</v>
      </c>
      <c r="AT84">
        <v>6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80</v>
      </c>
      <c r="BE84">
        <v>14</v>
      </c>
      <c r="BF84">
        <v>15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00101111000111100000000000001011</v>
      </c>
      <c r="B85" t="str" cm="1">
        <f t="array" ref="B85">_xlfn.IFS(AI85="RegularSeason",D85,AI85&lt;&gt;"RegularSeason",O85)</f>
        <v>00101111000111100000000000100001</v>
      </c>
      <c r="C85" t="str">
        <f t="shared" si="3"/>
        <v>00101111000111100000000000001011</v>
      </c>
      <c r="D85" t="str">
        <f t="shared" si="4"/>
        <v>00101111000111100000000000100001</v>
      </c>
      <c r="E85" t="str" cm="1">
        <f t="array" ref="E85">_xlfn.XLOOKUP(_xlfn.XLOOKUP(G85,New!A:A,New!E:E,NONE),TeamIdentity!A:A,TeamIdentity!C:C,NONE)</f>
        <v>00001011</v>
      </c>
      <c r="F85" t="str" cm="1">
        <f t="array" ref="F85">_xlfn.XLOOKUP(_xlfn.XLOOKUP(G85,New!A:A,New!I:I,NONE),TeamIdentity!A:A,TeamIdentity!C:C,NONE)</f>
        <v>00100001</v>
      </c>
      <c r="G85" t="str">
        <f t="shared" si="5"/>
        <v>0-14</v>
      </c>
      <c r="H85" t="s">
        <v>61</v>
      </c>
      <c r="I85" t="s">
        <v>61</v>
      </c>
      <c r="J85" t="s">
        <v>61</v>
      </c>
      <c r="K85" t="s">
        <v>108</v>
      </c>
      <c r="L85" t="s">
        <v>61</v>
      </c>
      <c r="M85" t="s">
        <v>61</v>
      </c>
      <c r="N85" t="s">
        <v>61</v>
      </c>
      <c r="O85" t="s">
        <v>88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1335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75</v>
      </c>
      <c r="BE85">
        <v>14</v>
      </c>
      <c r="BF85">
        <v>14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00101111000111100000000000000001</v>
      </c>
      <c r="B86" t="str" cm="1">
        <f t="array" ref="B86">_xlfn.IFS(AI86="RegularSeason",D86,AI86&lt;&gt;"RegularSeason",O86)</f>
        <v>00101111000111100000000000100100</v>
      </c>
      <c r="C86" t="str">
        <f t="shared" si="3"/>
        <v>00101111000111100000000000000001</v>
      </c>
      <c r="D86" t="str">
        <f t="shared" si="4"/>
        <v>00101111000111100000000000100100</v>
      </c>
      <c r="E86" t="str" cm="1">
        <f t="array" ref="E86">_xlfn.XLOOKUP(_xlfn.XLOOKUP(G86,New!A:A,New!E:E,NONE),TeamIdentity!A:A,TeamIdentity!C:C,NONE)</f>
        <v>00000001</v>
      </c>
      <c r="F86" t="str" cm="1">
        <f t="array" ref="F86">_xlfn.XLOOKUP(_xlfn.XLOOKUP(G86,New!A:A,New!I:I,NONE),TeamIdentity!A:A,TeamIdentity!C:C,NONE)</f>
        <v>00100100</v>
      </c>
      <c r="G86" t="str">
        <f t="shared" si="5"/>
        <v>0-10</v>
      </c>
      <c r="H86" t="s">
        <v>61</v>
      </c>
      <c r="I86" t="s">
        <v>61</v>
      </c>
      <c r="J86" t="s">
        <v>61</v>
      </c>
      <c r="K86" t="s">
        <v>84</v>
      </c>
      <c r="L86" t="s">
        <v>61</v>
      </c>
      <c r="M86" t="s">
        <v>61</v>
      </c>
      <c r="N86" t="s">
        <v>61</v>
      </c>
      <c r="O86" t="s">
        <v>111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965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00101111000111100000000000001100</v>
      </c>
      <c r="B87" t="str" cm="1">
        <f t="array" ref="B87">_xlfn.IFS(AI87="RegularSeason",D87,AI87&lt;&gt;"RegularSeason",O87)</f>
        <v>00101111000111100000000000100010</v>
      </c>
      <c r="C87" t="str">
        <f t="shared" si="3"/>
        <v>00101111000111100000000000001100</v>
      </c>
      <c r="D87" t="str">
        <f t="shared" si="4"/>
        <v>00101111000111100000000000100010</v>
      </c>
      <c r="E87" t="str" cm="1">
        <f t="array" ref="E87">_xlfn.XLOOKUP(_xlfn.XLOOKUP(G87,New!A:A,New!E:E,NONE),TeamIdentity!A:A,TeamIdentity!C:C,NONE)</f>
        <v>00001100</v>
      </c>
      <c r="F87" t="str" cm="1">
        <f t="array" ref="F87">_xlfn.XLOOKUP(_xlfn.XLOOKUP(G87,New!A:A,New!I:I,NONE),TeamIdentity!A:A,TeamIdentity!C:C,NONE)</f>
        <v>00100010</v>
      </c>
      <c r="G87" t="str">
        <f t="shared" si="5"/>
        <v>3-1</v>
      </c>
      <c r="H87" t="s">
        <v>61</v>
      </c>
      <c r="I87" t="s">
        <v>61</v>
      </c>
      <c r="J87" t="s">
        <v>61</v>
      </c>
      <c r="K87" t="s">
        <v>91</v>
      </c>
      <c r="L87" t="s">
        <v>61</v>
      </c>
      <c r="M87" t="s">
        <v>61</v>
      </c>
      <c r="N87" t="s">
        <v>61</v>
      </c>
      <c r="O87" t="s">
        <v>83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780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6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00101111000111100000000000001010</v>
      </c>
      <c r="B88" t="str" cm="1">
        <f t="array" ref="B88">_xlfn.IFS(AI88="RegularSeason",D88,AI88&lt;&gt;"RegularSeason",O88)</f>
        <v>00101111000111100000000000000100</v>
      </c>
      <c r="C88" t="str">
        <f t="shared" si="3"/>
        <v>00101111000111100000000000001010</v>
      </c>
      <c r="D88" t="str">
        <f t="shared" si="4"/>
        <v>00101111000111100000000000000100</v>
      </c>
      <c r="E88" t="str" cm="1">
        <f t="array" ref="E88">_xlfn.XLOOKUP(_xlfn.XLOOKUP(G88,New!A:A,New!E:E,NONE),TeamIdentity!A:A,TeamIdentity!C:C,NONE)</f>
        <v>00001010</v>
      </c>
      <c r="F88" t="str" cm="1">
        <f t="array" ref="F88">_xlfn.XLOOKUP(_xlfn.XLOOKUP(G88,New!A:A,New!I:I,NONE),TeamIdentity!A:A,TeamIdentity!C:C,NONE)</f>
        <v>00000100</v>
      </c>
      <c r="G88" t="str">
        <f t="shared" si="5"/>
        <v>3-15</v>
      </c>
      <c r="H88" t="s">
        <v>61</v>
      </c>
      <c r="I88" t="s">
        <v>61</v>
      </c>
      <c r="J88" t="s">
        <v>61</v>
      </c>
      <c r="K88" t="s">
        <v>99</v>
      </c>
      <c r="L88" t="s">
        <v>61</v>
      </c>
      <c r="M88" t="s">
        <v>61</v>
      </c>
      <c r="N88" t="s">
        <v>61</v>
      </c>
      <c r="O88" t="s">
        <v>92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1220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6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80</v>
      </c>
      <c r="BE88">
        <v>14</v>
      </c>
      <c r="BF88">
        <v>15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00101111000111100000000000010011</v>
      </c>
      <c r="B89" t="str" cm="1">
        <f t="array" ref="B89">_xlfn.IFS(AI89="RegularSeason",D89,AI89&lt;&gt;"RegularSeason",O89)</f>
        <v>00101111000111100000000000000011</v>
      </c>
      <c r="C89" t="str">
        <f t="shared" si="3"/>
        <v>00101111000111100000000000010011</v>
      </c>
      <c r="D89" t="str">
        <f t="shared" si="4"/>
        <v>00101111000111100000000000000011</v>
      </c>
      <c r="E89" t="str" cm="1">
        <f t="array" ref="E89">_xlfn.XLOOKUP(_xlfn.XLOOKUP(G89,New!A:A,New!E:E,NONE),TeamIdentity!A:A,TeamIdentity!C:C,NONE)</f>
        <v>00010011</v>
      </c>
      <c r="F89" t="str" cm="1">
        <f t="array" ref="F89">_xlfn.XLOOKUP(_xlfn.XLOOKUP(G89,New!A:A,New!I:I,NONE),TeamIdentity!A:A,TeamIdentity!C:C,NONE)</f>
        <v>00000011</v>
      </c>
      <c r="G89" t="str">
        <f t="shared" si="5"/>
        <v>2-9</v>
      </c>
      <c r="H89" t="s">
        <v>61</v>
      </c>
      <c r="I89" t="s">
        <v>61</v>
      </c>
      <c r="J89" t="s">
        <v>61</v>
      </c>
      <c r="K89" t="s">
        <v>112</v>
      </c>
      <c r="L89" t="s">
        <v>61</v>
      </c>
      <c r="M89" t="s">
        <v>61</v>
      </c>
      <c r="N89" t="s">
        <v>61</v>
      </c>
      <c r="O89" t="s">
        <v>106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975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6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9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00101111000111100000000000011001</v>
      </c>
      <c r="B90" t="str" cm="1">
        <f t="array" ref="B90">_xlfn.IFS(AI90="RegularSeason",D90,AI90&lt;&gt;"RegularSeason",O90)</f>
        <v>00101111000111100000000000010000</v>
      </c>
      <c r="C90" t="str">
        <f t="shared" si="3"/>
        <v>00101111000111100000000000011001</v>
      </c>
      <c r="D90" t="str">
        <f t="shared" si="4"/>
        <v>00101111000111100000000000010000</v>
      </c>
      <c r="E90" t="str" cm="1">
        <f t="array" ref="E90">_xlfn.XLOOKUP(_xlfn.XLOOKUP(G90,New!A:A,New!E:E,NONE),TeamIdentity!A:A,TeamIdentity!C:C,NONE)</f>
        <v>00011001</v>
      </c>
      <c r="F90" t="str" cm="1">
        <f t="array" ref="F90">_xlfn.XLOOKUP(_xlfn.XLOOKUP(G90,New!A:A,New!I:I,NONE),TeamIdentity!A:A,TeamIdentity!C:C,NONE)</f>
        <v>00010000</v>
      </c>
      <c r="G90" t="str">
        <f t="shared" si="5"/>
        <v>0-11</v>
      </c>
      <c r="H90" t="s">
        <v>61</v>
      </c>
      <c r="I90" t="s">
        <v>61</v>
      </c>
      <c r="J90" t="s">
        <v>61</v>
      </c>
      <c r="K90" t="s">
        <v>106</v>
      </c>
      <c r="L90" t="s">
        <v>61</v>
      </c>
      <c r="M90" t="s">
        <v>61</v>
      </c>
      <c r="N90" t="s">
        <v>61</v>
      </c>
      <c r="O90" t="s">
        <v>101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965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6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70</v>
      </c>
      <c r="BE90">
        <v>14</v>
      </c>
      <c r="BF90">
        <v>11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00101111000111100000000000011111</v>
      </c>
      <c r="B91" t="str" cm="1">
        <f t="array" ref="B91">_xlfn.IFS(AI91="RegularSeason",D91,AI91&lt;&gt;"RegularSeason",O91)</f>
        <v>00101111000111100000000000011011</v>
      </c>
      <c r="C91" t="str">
        <f t="shared" si="3"/>
        <v>00101111000111100000000000011111</v>
      </c>
      <c r="D91" t="str">
        <f t="shared" si="4"/>
        <v>00101111000111100000000000011011</v>
      </c>
      <c r="E91" t="str" cm="1">
        <f t="array" ref="E91">_xlfn.XLOOKUP(_xlfn.XLOOKUP(G91,New!A:A,New!E:E,NONE),TeamIdentity!A:A,TeamIdentity!C:C,NONE)</f>
        <v>00011111</v>
      </c>
      <c r="F91" t="str" cm="1">
        <f t="array" ref="F91">_xlfn.XLOOKUP(_xlfn.XLOOKUP(G91,New!A:A,New!I:I,NONE),TeamIdentity!A:A,TeamIdentity!C:C,NONE)</f>
        <v>00011011</v>
      </c>
      <c r="G91" t="str">
        <f t="shared" si="5"/>
        <v>1-6</v>
      </c>
      <c r="H91" t="s">
        <v>61</v>
      </c>
      <c r="I91" t="s">
        <v>61</v>
      </c>
      <c r="J91" t="s">
        <v>61</v>
      </c>
      <c r="K91" t="s">
        <v>105</v>
      </c>
      <c r="L91" t="s">
        <v>61</v>
      </c>
      <c r="M91" t="s">
        <v>61</v>
      </c>
      <c r="N91" t="s">
        <v>61</v>
      </c>
      <c r="O91" t="s">
        <v>91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780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6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70</v>
      </c>
      <c r="BE91">
        <v>14</v>
      </c>
      <c r="BF91">
        <v>6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00101111000111100000000000000011</v>
      </c>
      <c r="B92" t="str" cm="1">
        <f t="array" ref="B92">_xlfn.IFS(AI92="RegularSeason",D92,AI92&lt;&gt;"RegularSeason",O92)</f>
        <v>00101111000111100000000000001010</v>
      </c>
      <c r="C92" t="str">
        <f t="shared" si="3"/>
        <v>00101111000111100000000000000011</v>
      </c>
      <c r="D92" t="str">
        <f t="shared" si="4"/>
        <v>00101111000111100000000000001010</v>
      </c>
      <c r="E92" t="str" cm="1">
        <f t="array" ref="E92">_xlfn.XLOOKUP(_xlfn.XLOOKUP(G92,New!A:A,New!E:E,NONE),TeamIdentity!A:A,TeamIdentity!C:C,NONE)</f>
        <v>00000011</v>
      </c>
      <c r="F92" t="str" cm="1">
        <f t="array" ref="F92">_xlfn.XLOOKUP(_xlfn.XLOOKUP(G92,New!A:A,New!I:I,NONE),TeamIdentity!A:A,TeamIdentity!C:C,NONE)</f>
        <v>00001010</v>
      </c>
      <c r="G92" t="str">
        <f t="shared" si="5"/>
        <v>1-7</v>
      </c>
      <c r="H92" t="s">
        <v>61</v>
      </c>
      <c r="I92" t="s">
        <v>61</v>
      </c>
      <c r="J92" t="s">
        <v>61</v>
      </c>
      <c r="K92" t="s">
        <v>97</v>
      </c>
      <c r="L92" t="s">
        <v>61</v>
      </c>
      <c r="M92" t="s">
        <v>61</v>
      </c>
      <c r="N92" t="s">
        <v>61</v>
      </c>
      <c r="O92" t="s">
        <v>104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780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6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7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00101111000111100000000000100001</v>
      </c>
      <c r="B93" t="str" cm="1">
        <f t="array" ref="B93">_xlfn.IFS(AI93="RegularSeason",D93,AI93&lt;&gt;"RegularSeason",O93)</f>
        <v>00101111000111100000000000000010</v>
      </c>
      <c r="C93" t="str">
        <f t="shared" si="3"/>
        <v>00101111000111100000000000100001</v>
      </c>
      <c r="D93" t="str">
        <f t="shared" si="4"/>
        <v>00101111000111100000000000000010</v>
      </c>
      <c r="E93" t="str" cm="1">
        <f t="array" ref="E93">_xlfn.XLOOKUP(_xlfn.XLOOKUP(G93,New!A:A,New!E:E,NONE),TeamIdentity!A:A,TeamIdentity!C:C,NONE)</f>
        <v>00100001</v>
      </c>
      <c r="F93" t="str" cm="1">
        <f t="array" ref="F93">_xlfn.XLOOKUP(_xlfn.XLOOKUP(G93,New!A:A,New!I:I,NONE),TeamIdentity!A:A,TeamIdentity!C:C,NONE)</f>
        <v>00000010</v>
      </c>
      <c r="G93" t="str">
        <f t="shared" si="5"/>
        <v>2-4</v>
      </c>
      <c r="H93" t="s">
        <v>61</v>
      </c>
      <c r="I93" t="s">
        <v>61</v>
      </c>
      <c r="J93" t="s">
        <v>61</v>
      </c>
      <c r="K93" t="s">
        <v>89</v>
      </c>
      <c r="L93" t="s">
        <v>61</v>
      </c>
      <c r="M93" t="s">
        <v>61</v>
      </c>
      <c r="N93" t="s">
        <v>61</v>
      </c>
      <c r="O93" t="s">
        <v>81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780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6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4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00101111000111100000000000000111</v>
      </c>
      <c r="B94" t="str" cm="1">
        <f t="array" ref="B94">_xlfn.IFS(AI94="RegularSeason",D94,AI94&lt;&gt;"RegularSeason",O94)</f>
        <v>00101111000111100000000000100010</v>
      </c>
      <c r="C94" t="str">
        <f t="shared" si="3"/>
        <v>00101111000111100000000000000111</v>
      </c>
      <c r="D94" t="str">
        <f t="shared" si="4"/>
        <v>00101111000111100000000000100010</v>
      </c>
      <c r="E94" t="str" cm="1">
        <f t="array" ref="E94">_xlfn.XLOOKUP(_xlfn.XLOOKUP(G94,New!A:A,New!E:E,NONE),TeamIdentity!A:A,TeamIdentity!C:C,NONE)</f>
        <v>00000111</v>
      </c>
      <c r="F94" t="str" cm="1">
        <f t="array" ref="F94">_xlfn.XLOOKUP(_xlfn.XLOOKUP(G94,New!A:A,New!I:I,NONE),TeamIdentity!A:A,TeamIdentity!C:C,NONE)</f>
        <v>00100010</v>
      </c>
      <c r="G94" t="str">
        <f t="shared" si="5"/>
        <v>2-5</v>
      </c>
      <c r="H94" t="s">
        <v>61</v>
      </c>
      <c r="I94" t="s">
        <v>61</v>
      </c>
      <c r="J94" t="s">
        <v>61</v>
      </c>
      <c r="K94" t="s">
        <v>78</v>
      </c>
      <c r="L94" t="s">
        <v>61</v>
      </c>
      <c r="M94" t="s">
        <v>61</v>
      </c>
      <c r="N94" t="s">
        <v>61</v>
      </c>
      <c r="O94" t="s">
        <v>88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780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6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5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00101111000111100000000000000101</v>
      </c>
      <c r="B95" t="str" cm="1">
        <f t="array" ref="B95">_xlfn.IFS(AI95="RegularSeason",D95,AI95&lt;&gt;"RegularSeason",O95)</f>
        <v>00101111000111100000000000000001</v>
      </c>
      <c r="C95" t="str">
        <f t="shared" si="3"/>
        <v>00101111000111100000000000000101</v>
      </c>
      <c r="D95" t="str">
        <f t="shared" si="4"/>
        <v>00101111000111100000000000000001</v>
      </c>
      <c r="E95" t="str" cm="1">
        <f t="array" ref="E95">_xlfn.XLOOKUP(_xlfn.XLOOKUP(G95,New!A:A,New!E:E,NONE),TeamIdentity!A:A,TeamIdentity!C:C,NONE)</f>
        <v>00000101</v>
      </c>
      <c r="F95" t="str" cm="1">
        <f t="array" ref="F95">_xlfn.XLOOKUP(_xlfn.XLOOKUP(G95,New!A:A,New!I:I,NONE),TeamIdentity!A:A,TeamIdentity!C:C,NONE)</f>
        <v>00000001</v>
      </c>
      <c r="G95" t="str">
        <f t="shared" si="5"/>
        <v>2-10</v>
      </c>
      <c r="H95" t="s">
        <v>61</v>
      </c>
      <c r="I95" t="s">
        <v>61</v>
      </c>
      <c r="J95" t="s">
        <v>61</v>
      </c>
      <c r="K95" t="s">
        <v>82</v>
      </c>
      <c r="L95" t="s">
        <v>61</v>
      </c>
      <c r="M95" t="s">
        <v>61</v>
      </c>
      <c r="N95" t="s">
        <v>61</v>
      </c>
      <c r="O95" t="s">
        <v>95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975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2</v>
      </c>
      <c r="AT95">
        <v>6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70</v>
      </c>
      <c r="BE95">
        <v>14</v>
      </c>
      <c r="BF95">
        <v>10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00101111000111100000000000100010</v>
      </c>
      <c r="B96" t="str" cm="1">
        <f t="array" ref="B96">_xlfn.IFS(AI96="RegularSeason",D96,AI96&lt;&gt;"RegularSeason",O96)</f>
        <v>00101111000111100000000000010101</v>
      </c>
      <c r="C96" t="str">
        <f t="shared" si="3"/>
        <v>00101111000111100000000000100010</v>
      </c>
      <c r="D96" t="str">
        <f t="shared" si="4"/>
        <v>00101111000111100000000000010101</v>
      </c>
      <c r="E96" t="str" cm="1">
        <f t="array" ref="E96">_xlfn.XLOOKUP(_xlfn.XLOOKUP(G96,New!A:A,New!E:E,NONE),TeamIdentity!A:A,TeamIdentity!C:C,NONE)</f>
        <v>00100010</v>
      </c>
      <c r="F96" t="str" cm="1">
        <f t="array" ref="F96">_xlfn.XLOOKUP(_xlfn.XLOOKUP(G96,New!A:A,New!I:I,NONE),TeamIdentity!A:A,TeamIdentity!C:C,NONE)</f>
        <v>00010101</v>
      </c>
      <c r="G96" t="str">
        <f t="shared" si="5"/>
        <v>1-10</v>
      </c>
      <c r="H96" t="s">
        <v>61</v>
      </c>
      <c r="I96" t="s">
        <v>61</v>
      </c>
      <c r="J96" t="s">
        <v>61</v>
      </c>
      <c r="K96" t="s">
        <v>108</v>
      </c>
      <c r="L96" t="s">
        <v>61</v>
      </c>
      <c r="M96" t="s">
        <v>61</v>
      </c>
      <c r="N96" t="s">
        <v>61</v>
      </c>
      <c r="O96" t="s">
        <v>83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975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6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70</v>
      </c>
      <c r="BE96">
        <v>14</v>
      </c>
      <c r="BF96">
        <v>10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00101111000111100000000000000101</v>
      </c>
      <c r="B97" t="str" cm="1">
        <f t="array" ref="B97">_xlfn.IFS(AI97="RegularSeason",D97,AI97&lt;&gt;"RegularSeason",O97)</f>
        <v>00101111000111100000000000001100</v>
      </c>
      <c r="C97" t="str">
        <f t="shared" si="3"/>
        <v>00101111000111100000000000000101</v>
      </c>
      <c r="D97" t="str">
        <f t="shared" si="4"/>
        <v>00101111000111100000000000001100</v>
      </c>
      <c r="E97" t="str" cm="1">
        <f t="array" ref="E97">_xlfn.XLOOKUP(_xlfn.XLOOKUP(G97,New!A:A,New!E:E,NONE),TeamIdentity!A:A,TeamIdentity!C:C,NONE)</f>
        <v>00000101</v>
      </c>
      <c r="F97" t="str" cm="1">
        <f t="array" ref="F97">_xlfn.XLOOKUP(_xlfn.XLOOKUP(G97,New!A:A,New!I:I,NONE),TeamIdentity!A:A,TeamIdentity!C:C,NONE)</f>
        <v>00001100</v>
      </c>
      <c r="G97" t="str">
        <f t="shared" si="5"/>
        <v>4-8</v>
      </c>
      <c r="H97" t="s">
        <v>61</v>
      </c>
      <c r="I97" t="s">
        <v>61</v>
      </c>
      <c r="J97" t="s">
        <v>61</v>
      </c>
      <c r="K97" t="s">
        <v>94</v>
      </c>
      <c r="L97" t="s">
        <v>61</v>
      </c>
      <c r="M97" t="s">
        <v>61</v>
      </c>
      <c r="N97" t="s">
        <v>61</v>
      </c>
      <c r="O97" t="s">
        <v>106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975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4</v>
      </c>
      <c r="AT97">
        <v>6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8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00101111000111100000000000011010</v>
      </c>
      <c r="B98" t="str" cm="1">
        <f t="array" ref="B98">_xlfn.IFS(AI98="RegularSeason",D98,AI98&lt;&gt;"RegularSeason",O98)</f>
        <v>00101111000111100000000000000000</v>
      </c>
      <c r="C98" t="str">
        <f t="shared" si="3"/>
        <v>00101111000111100000000000011010</v>
      </c>
      <c r="D98" t="str">
        <f t="shared" si="4"/>
        <v>00101111000111100000000000000000</v>
      </c>
      <c r="E98" t="str" cm="1">
        <f t="array" ref="E98">_xlfn.XLOOKUP(_xlfn.XLOOKUP(G98,New!A:A,New!E:E,NONE),TeamIdentity!A:A,TeamIdentity!C:C,NONE)</f>
        <v>00011010</v>
      </c>
      <c r="F98" t="str" cm="1">
        <f t="array" ref="F98">_xlfn.XLOOKUP(_xlfn.XLOOKUP(G98,New!A:A,New!I:I,NONE),TeamIdentity!A:A,TeamIdentity!C:C,NONE)</f>
        <v>00000000</v>
      </c>
      <c r="G98" t="str">
        <f t="shared" si="5"/>
        <v>2-13</v>
      </c>
      <c r="H98" t="s">
        <v>61</v>
      </c>
      <c r="I98" t="s">
        <v>61</v>
      </c>
      <c r="J98" t="s">
        <v>61</v>
      </c>
      <c r="K98" t="s">
        <v>91</v>
      </c>
      <c r="L98" t="s">
        <v>61</v>
      </c>
      <c r="M98" t="s">
        <v>61</v>
      </c>
      <c r="N98" t="s">
        <v>61</v>
      </c>
      <c r="O98" t="s">
        <v>96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1220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6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13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00101111000111100000000000100011</v>
      </c>
      <c r="B99" t="str" cm="1">
        <f t="array" ref="B99">_xlfn.IFS(AI99="RegularSeason",D99,AI99&lt;&gt;"RegularSeason",O99)</f>
        <v>00101111000111100000000000001100</v>
      </c>
      <c r="C99" t="str">
        <f t="shared" si="3"/>
        <v>00101111000111100000000000100011</v>
      </c>
      <c r="D99" t="str">
        <f t="shared" si="4"/>
        <v>00101111000111100000000000001100</v>
      </c>
      <c r="E99" t="str" cm="1">
        <f t="array" ref="E99">_xlfn.XLOOKUP(_xlfn.XLOOKUP(G99,New!A:A,New!E:E,NONE),TeamIdentity!A:A,TeamIdentity!C:C,NONE)</f>
        <v>00100011</v>
      </c>
      <c r="F99" t="str" cm="1">
        <f t="array" ref="F99">_xlfn.XLOOKUP(_xlfn.XLOOKUP(G99,New!A:A,New!I:I,NONE),TeamIdentity!A:A,TeamIdentity!C:C,NONE)</f>
        <v>00001100</v>
      </c>
      <c r="G99" t="str">
        <f t="shared" si="5"/>
        <v>2-11</v>
      </c>
      <c r="H99" t="s">
        <v>61</v>
      </c>
      <c r="I99" t="s">
        <v>61</v>
      </c>
      <c r="J99" t="s">
        <v>61</v>
      </c>
      <c r="K99" t="s">
        <v>111</v>
      </c>
      <c r="L99" t="s">
        <v>61</v>
      </c>
      <c r="M99" t="s">
        <v>61</v>
      </c>
      <c r="N99" t="s">
        <v>61</v>
      </c>
      <c r="O99" t="s">
        <v>110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975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6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11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00101111000111100000000000000010</v>
      </c>
      <c r="B100" t="str" cm="1">
        <f t="array" ref="B100">_xlfn.IFS(AI100="RegularSeason",D100,AI100&lt;&gt;"RegularSeason",O100)</f>
        <v>00101111000111100000000000011110</v>
      </c>
      <c r="C100" t="str">
        <f t="shared" si="3"/>
        <v>00101111000111100000000000000010</v>
      </c>
      <c r="D100" t="str">
        <f t="shared" si="4"/>
        <v>00101111000111100000000000011110</v>
      </c>
      <c r="E100" t="str" cm="1">
        <f t="array" ref="E100">_xlfn.XLOOKUP(_xlfn.XLOOKUP(G100,New!A:A,New!E:E,NONE),TeamIdentity!A:A,TeamIdentity!C:C,NONE)</f>
        <v>00000010</v>
      </c>
      <c r="F100" t="str" cm="1">
        <f t="array" ref="F100">_xlfn.XLOOKUP(_xlfn.XLOOKUP(G100,New!A:A,New!I:I,NONE),TeamIdentity!A:A,TeamIdentity!C:C,NONE)</f>
        <v>00011110</v>
      </c>
      <c r="G100" t="str">
        <f t="shared" si="5"/>
        <v>4-0</v>
      </c>
      <c r="H100" t="s">
        <v>61</v>
      </c>
      <c r="I100" t="s">
        <v>61</v>
      </c>
      <c r="J100" t="s">
        <v>61</v>
      </c>
      <c r="K100" t="s">
        <v>97</v>
      </c>
      <c r="L100" t="s">
        <v>61</v>
      </c>
      <c r="M100" t="s">
        <v>61</v>
      </c>
      <c r="N100" t="s">
        <v>61</v>
      </c>
      <c r="O100" t="s">
        <v>79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6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00101111000111100000000000001111</v>
      </c>
      <c r="B101" t="str" cm="1">
        <f t="array" ref="B101">_xlfn.IFS(AI101="RegularSeason",D101,AI101&lt;&gt;"RegularSeason",O101)</f>
        <v>00101111000111100000000000100011</v>
      </c>
      <c r="C101" t="str">
        <f t="shared" si="3"/>
        <v>00101111000111100000000000001111</v>
      </c>
      <c r="D101" t="str">
        <f t="shared" si="4"/>
        <v>00101111000111100000000000100011</v>
      </c>
      <c r="E101" t="str" cm="1">
        <f t="array" ref="E101">_xlfn.XLOOKUP(_xlfn.XLOOKUP(G101,New!A:A,New!E:E,NONE),TeamIdentity!A:A,TeamIdentity!C:C,NONE)</f>
        <v>00001111</v>
      </c>
      <c r="F101" t="str" cm="1">
        <f t="array" ref="F101">_xlfn.XLOOKUP(_xlfn.XLOOKUP(G101,New!A:A,New!I:I,NONE),TeamIdentity!A:A,TeamIdentity!C:C,NONE)</f>
        <v>00100011</v>
      </c>
      <c r="G101" t="str">
        <f t="shared" si="5"/>
        <v>3-10</v>
      </c>
      <c r="H101" t="s">
        <v>61</v>
      </c>
      <c r="I101" t="s">
        <v>61</v>
      </c>
      <c r="J101" t="s">
        <v>61</v>
      </c>
      <c r="K101" t="s">
        <v>82</v>
      </c>
      <c r="L101" t="s">
        <v>61</v>
      </c>
      <c r="M101" t="s">
        <v>61</v>
      </c>
      <c r="N101" t="s">
        <v>61</v>
      </c>
      <c r="O101" t="s">
        <v>100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975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6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10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00101111000111100000000000000110</v>
      </c>
      <c r="B102" t="str" cm="1">
        <f t="array" ref="B102">_xlfn.IFS(AI102="RegularSeason",D102,AI102&lt;&gt;"RegularSeason",O102)</f>
        <v>00101111000111100000000000010001</v>
      </c>
      <c r="C102" t="str">
        <f t="shared" si="3"/>
        <v>00101111000111100000000000000110</v>
      </c>
      <c r="D102" t="str">
        <f t="shared" si="4"/>
        <v>00101111000111100000000000010001</v>
      </c>
      <c r="E102" t="str" cm="1">
        <f t="array" ref="E102">_xlfn.XLOOKUP(_xlfn.XLOOKUP(G102,New!A:A,New!E:E,NONE),TeamIdentity!A:A,TeamIdentity!C:C,NONE)</f>
        <v>00000110</v>
      </c>
      <c r="F102" t="str" cm="1">
        <f t="array" ref="F102">_xlfn.XLOOKUP(_xlfn.XLOOKUP(G102,New!A:A,New!I:I,NONE),TeamIdentity!A:A,TeamIdentity!C:C,NONE)</f>
        <v>00010001</v>
      </c>
      <c r="G102" t="str">
        <f t="shared" si="5"/>
        <v>2-6</v>
      </c>
      <c r="H102" t="s">
        <v>61</v>
      </c>
      <c r="I102" t="s">
        <v>61</v>
      </c>
      <c r="J102" t="s">
        <v>61</v>
      </c>
      <c r="K102" t="s">
        <v>101</v>
      </c>
      <c r="L102" t="s">
        <v>61</v>
      </c>
      <c r="M102" t="s">
        <v>61</v>
      </c>
      <c r="N102" t="s">
        <v>61</v>
      </c>
      <c r="O102" t="s">
        <v>108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6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6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00101111000111100000000000000100</v>
      </c>
      <c r="B103" t="str" cm="1">
        <f t="array" ref="B103">_xlfn.IFS(AI103="RegularSeason",D103,AI103&lt;&gt;"RegularSeason",O103)</f>
        <v>00101111000111100000000000011011</v>
      </c>
      <c r="C103" t="str">
        <f t="shared" si="3"/>
        <v>00101111000111100000000000000100</v>
      </c>
      <c r="D103" t="str">
        <f t="shared" si="4"/>
        <v>00101111000111100000000000011011</v>
      </c>
      <c r="E103" t="str" cm="1">
        <f t="array" ref="E103">_xlfn.XLOOKUP(_xlfn.XLOOKUP(G103,New!A:A,New!E:E,NONE),TeamIdentity!A:A,TeamIdentity!C:C,NONE)</f>
        <v>00000100</v>
      </c>
      <c r="F103" t="str" cm="1">
        <f t="array" ref="F103">_xlfn.XLOOKUP(_xlfn.XLOOKUP(G103,New!A:A,New!I:I,NONE),TeamIdentity!A:A,TeamIdentity!C:C,NONE)</f>
        <v>00011011</v>
      </c>
      <c r="G103" t="str">
        <f t="shared" si="5"/>
        <v>4-1</v>
      </c>
      <c r="H103" t="s">
        <v>61</v>
      </c>
      <c r="I103" t="s">
        <v>61</v>
      </c>
      <c r="J103" t="s">
        <v>61</v>
      </c>
      <c r="K103" t="s">
        <v>91</v>
      </c>
      <c r="L103" t="s">
        <v>61</v>
      </c>
      <c r="M103" t="s">
        <v>61</v>
      </c>
      <c r="N103" t="s">
        <v>61</v>
      </c>
      <c r="O103" t="s">
        <v>104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780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6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00101111000111100000000000011001</v>
      </c>
      <c r="B104" t="str" cm="1">
        <f t="array" ref="B104">_xlfn.IFS(AI104="RegularSeason",D104,AI104&lt;&gt;"RegularSeason",O104)</f>
        <v>00101111000111100000000000010001</v>
      </c>
      <c r="C104" t="str">
        <f t="shared" si="3"/>
        <v>00101111000111100000000000011001</v>
      </c>
      <c r="D104" t="str">
        <f t="shared" si="4"/>
        <v>00101111000111100000000000010001</v>
      </c>
      <c r="E104" t="str" cm="1">
        <f t="array" ref="E104">_xlfn.XLOOKUP(_xlfn.XLOOKUP(G104,New!A:A,New!E:E,NONE),TeamIdentity!A:A,TeamIdentity!C:C,NONE)</f>
        <v>00011001</v>
      </c>
      <c r="F104" t="str" cm="1">
        <f t="array" ref="F104">_xlfn.XLOOKUP(_xlfn.XLOOKUP(G104,New!A:A,New!I:I,NONE),TeamIdentity!A:A,TeamIdentity!C:C,NONE)</f>
        <v>00010001</v>
      </c>
      <c r="G104" t="str">
        <f t="shared" si="5"/>
        <v>4-2</v>
      </c>
      <c r="H104" t="s">
        <v>61</v>
      </c>
      <c r="I104" t="s">
        <v>61</v>
      </c>
      <c r="J104" t="s">
        <v>61</v>
      </c>
      <c r="K104" t="s">
        <v>89</v>
      </c>
      <c r="L104" t="s">
        <v>61</v>
      </c>
      <c r="M104" t="s">
        <v>61</v>
      </c>
      <c r="N104" t="s">
        <v>61</v>
      </c>
      <c r="O104" t="s">
        <v>86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780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6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2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00101111000111100000000000010011</v>
      </c>
      <c r="B105" t="str" cm="1">
        <f t="array" ref="B105">_xlfn.IFS(AI105="RegularSeason",D105,AI105&lt;&gt;"RegularSeason",O105)</f>
        <v>00101111000111100000000000011101</v>
      </c>
      <c r="C105" t="str">
        <f t="shared" si="3"/>
        <v>00101111000111100000000000010011</v>
      </c>
      <c r="D105" t="str">
        <f t="shared" si="4"/>
        <v>00101111000111100000000000011101</v>
      </c>
      <c r="E105" t="str" cm="1">
        <f t="array" ref="E105">_xlfn.XLOOKUP(_xlfn.XLOOKUP(G105,New!A:A,New!E:E,NONE),TeamIdentity!A:A,TeamIdentity!C:C,NONE)</f>
        <v>00010011</v>
      </c>
      <c r="F105" t="str" cm="1">
        <f t="array" ref="F105">_xlfn.XLOOKUP(_xlfn.XLOOKUP(G105,New!A:A,New!I:I,NONE),TeamIdentity!A:A,TeamIdentity!C:C,NONE)</f>
        <v>00011101</v>
      </c>
      <c r="G105" t="str">
        <f t="shared" si="5"/>
        <v>3-2</v>
      </c>
      <c r="H105" t="s">
        <v>61</v>
      </c>
      <c r="I105" t="s">
        <v>61</v>
      </c>
      <c r="J105" t="s">
        <v>61</v>
      </c>
      <c r="K105" t="s">
        <v>96</v>
      </c>
      <c r="L105" t="s">
        <v>61</v>
      </c>
      <c r="M105" t="s">
        <v>61</v>
      </c>
      <c r="N105" t="s">
        <v>61</v>
      </c>
      <c r="O105" t="s">
        <v>95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6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2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00101111000111100000000000011010</v>
      </c>
      <c r="B106" t="str" cm="1">
        <f t="array" ref="B106">_xlfn.IFS(AI106="RegularSeason",D106,AI106&lt;&gt;"RegularSeason",O106)</f>
        <v>00101111000111100000000000000011</v>
      </c>
      <c r="C106" t="str">
        <f t="shared" si="3"/>
        <v>00101111000111100000000000011010</v>
      </c>
      <c r="D106" t="str">
        <f t="shared" si="4"/>
        <v>00101111000111100000000000000011</v>
      </c>
      <c r="E106" t="str" cm="1">
        <f t="array" ref="E106">_xlfn.XLOOKUP(_xlfn.XLOOKUP(G106,New!A:A,New!E:E,NONE),TeamIdentity!A:A,TeamIdentity!C:C,NONE)</f>
        <v>00011010</v>
      </c>
      <c r="F106" t="str" cm="1">
        <f t="array" ref="F106">_xlfn.XLOOKUP(_xlfn.XLOOKUP(G106,New!A:A,New!I:I,NONE),TeamIdentity!A:A,TeamIdentity!C:C,NONE)</f>
        <v>00000011</v>
      </c>
      <c r="G106" t="str">
        <f t="shared" si="5"/>
        <v>0-15</v>
      </c>
      <c r="H106" t="s">
        <v>61</v>
      </c>
      <c r="I106" t="s">
        <v>61</v>
      </c>
      <c r="J106" t="s">
        <v>61</v>
      </c>
      <c r="K106" t="s">
        <v>98</v>
      </c>
      <c r="L106" t="s">
        <v>61</v>
      </c>
      <c r="M106" t="s">
        <v>61</v>
      </c>
      <c r="N106" t="s">
        <v>61</v>
      </c>
      <c r="O106" t="s">
        <v>110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1230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80</v>
      </c>
      <c r="BE106">
        <v>14</v>
      </c>
      <c r="BF106">
        <v>15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00101111000111100000000000011110</v>
      </c>
      <c r="B107" t="str" cm="1">
        <f t="array" ref="B107">_xlfn.IFS(AI107="RegularSeason",D107,AI107&lt;&gt;"RegularSeason",O107)</f>
        <v>00101111000111100000000000010111</v>
      </c>
      <c r="C107" t="str">
        <f t="shared" si="3"/>
        <v>00101111000111100000000000011110</v>
      </c>
      <c r="D107" t="str">
        <f t="shared" si="4"/>
        <v>00101111000111100000000000010111</v>
      </c>
      <c r="E107" t="str" cm="1">
        <f t="array" ref="E107">_xlfn.XLOOKUP(_xlfn.XLOOKUP(G107,New!A:A,New!E:E,NONE),TeamIdentity!A:A,TeamIdentity!C:C,NONE)</f>
        <v>00011110</v>
      </c>
      <c r="F107" t="str" cm="1">
        <f t="array" ref="F107">_xlfn.XLOOKUP(_xlfn.XLOOKUP(G107,New!A:A,New!I:I,NONE),TeamIdentity!A:A,TeamIdentity!C:C,NONE)</f>
        <v>00010111</v>
      </c>
      <c r="G107" t="str">
        <f t="shared" si="5"/>
        <v>2-12</v>
      </c>
      <c r="H107" t="s">
        <v>61</v>
      </c>
      <c r="I107" t="s">
        <v>61</v>
      </c>
      <c r="J107" t="s">
        <v>61</v>
      </c>
      <c r="K107" t="s">
        <v>94</v>
      </c>
      <c r="L107" t="s">
        <v>61</v>
      </c>
      <c r="M107" t="s">
        <v>61</v>
      </c>
      <c r="N107" t="s">
        <v>61</v>
      </c>
      <c r="O107" t="s">
        <v>79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975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6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12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00101111000111100000000000010001</v>
      </c>
      <c r="B108" t="str" cm="1">
        <f t="array" ref="B108">_xlfn.IFS(AI108="RegularSeason",D108,AI108&lt;&gt;"RegularSeason",O108)</f>
        <v>00101111000111100000000000000110</v>
      </c>
      <c r="C108" t="str">
        <f t="shared" si="3"/>
        <v>00101111000111100000000000010001</v>
      </c>
      <c r="D108" t="str">
        <f t="shared" si="4"/>
        <v>00101111000111100000000000000110</v>
      </c>
      <c r="E108" t="str" cm="1">
        <f t="array" ref="E108">_xlfn.XLOOKUP(_xlfn.XLOOKUP(G108,New!A:A,New!E:E,NONE),TeamIdentity!A:A,TeamIdentity!C:C,NONE)</f>
        <v>00010001</v>
      </c>
      <c r="F108" t="str" cm="1">
        <f t="array" ref="F108">_xlfn.XLOOKUP(_xlfn.XLOOKUP(G108,New!A:A,New!I:I,NONE),TeamIdentity!A:A,TeamIdentity!C:C,NONE)</f>
        <v>00000110</v>
      </c>
      <c r="G108" t="str">
        <f t="shared" si="5"/>
        <v>3-11</v>
      </c>
      <c r="H108" t="s">
        <v>61</v>
      </c>
      <c r="I108" t="s">
        <v>61</v>
      </c>
      <c r="J108" t="s">
        <v>61</v>
      </c>
      <c r="K108" t="s">
        <v>112</v>
      </c>
      <c r="L108" t="s">
        <v>61</v>
      </c>
      <c r="M108" t="s">
        <v>61</v>
      </c>
      <c r="N108" t="s">
        <v>61</v>
      </c>
      <c r="O108" t="s">
        <v>98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975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3</v>
      </c>
      <c r="AT108">
        <v>6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11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00101111000111100000000000001101</v>
      </c>
      <c r="B109" t="str" cm="1">
        <f t="array" ref="B109">_xlfn.IFS(AI109="RegularSeason",D109,AI109&lt;&gt;"RegularSeason",O109)</f>
        <v>00101111000111100000000000000000</v>
      </c>
      <c r="C109" t="str">
        <f t="shared" si="3"/>
        <v>00101111000111100000000000001101</v>
      </c>
      <c r="D109" t="str">
        <f t="shared" si="4"/>
        <v>00101111000111100000000000000000</v>
      </c>
      <c r="E109" t="str" cm="1">
        <f t="array" ref="E109">_xlfn.XLOOKUP(_xlfn.XLOOKUP(G109,New!A:A,New!E:E,NONE),TeamIdentity!A:A,TeamIdentity!C:C,NONE)</f>
        <v>00001101</v>
      </c>
      <c r="F109" t="str" cm="1">
        <f t="array" ref="F109">_xlfn.XLOOKUP(_xlfn.XLOOKUP(G109,New!A:A,New!I:I,NONE),TeamIdentity!A:A,TeamIdentity!C:C,NONE)</f>
        <v>00000000</v>
      </c>
      <c r="G109" t="str">
        <f t="shared" si="5"/>
        <v>4-15</v>
      </c>
      <c r="H109" t="s">
        <v>61</v>
      </c>
      <c r="I109" t="s">
        <v>61</v>
      </c>
      <c r="J109" t="s">
        <v>61</v>
      </c>
      <c r="K109" t="s">
        <v>100</v>
      </c>
      <c r="L109" t="s">
        <v>61</v>
      </c>
      <c r="M109" t="s">
        <v>61</v>
      </c>
      <c r="N109" t="s">
        <v>61</v>
      </c>
      <c r="O109" t="s">
        <v>96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1220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4</v>
      </c>
      <c r="AT109">
        <v>6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80</v>
      </c>
      <c r="BE109">
        <v>14</v>
      </c>
      <c r="BF109">
        <v>15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00101111000111100000000000010111</v>
      </c>
      <c r="B110" t="str" cm="1">
        <f t="array" ref="B110">_xlfn.IFS(AI110="RegularSeason",D110,AI110&lt;&gt;"RegularSeason",O110)</f>
        <v>00101111000111100000000000000010</v>
      </c>
      <c r="C110" t="str">
        <f t="shared" si="3"/>
        <v>00101111000111100000000000010111</v>
      </c>
      <c r="D110" t="str">
        <f t="shared" si="4"/>
        <v>00101111000111100000000000000010</v>
      </c>
      <c r="E110" t="str" cm="1">
        <f t="array" ref="E110">_xlfn.XLOOKUP(_xlfn.XLOOKUP(G110,New!A:A,New!E:E,NONE),TeamIdentity!A:A,TeamIdentity!C:C,NONE)</f>
        <v>00010111</v>
      </c>
      <c r="F110" t="str" cm="1">
        <f t="array" ref="F110">_xlfn.XLOOKUP(_xlfn.XLOOKUP(G110,New!A:A,New!I:I,NONE),TeamIdentity!A:A,TeamIdentity!C:C,NONE)</f>
        <v>00000010</v>
      </c>
      <c r="G110" t="str">
        <f t="shared" si="5"/>
        <v>1-11</v>
      </c>
      <c r="H110" t="s">
        <v>61</v>
      </c>
      <c r="I110" t="s">
        <v>61</v>
      </c>
      <c r="J110" t="s">
        <v>61</v>
      </c>
      <c r="K110" t="s">
        <v>103</v>
      </c>
      <c r="L110" t="s">
        <v>61</v>
      </c>
      <c r="M110" t="s">
        <v>61</v>
      </c>
      <c r="N110" t="s">
        <v>61</v>
      </c>
      <c r="O110" t="s">
        <v>95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975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6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70</v>
      </c>
      <c r="BE110">
        <v>14</v>
      </c>
      <c r="BF110">
        <v>11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00101111000111100000000000100000</v>
      </c>
      <c r="B111" t="str" cm="1">
        <f t="array" ref="B111">_xlfn.IFS(AI111="RegularSeason",D111,AI111&lt;&gt;"RegularSeason",O111)</f>
        <v>00101111000111100000000000000010</v>
      </c>
      <c r="C111" t="str">
        <f t="shared" si="3"/>
        <v>00101111000111100000000000100000</v>
      </c>
      <c r="D111" t="str">
        <f t="shared" si="4"/>
        <v>00101111000111100000000000000010</v>
      </c>
      <c r="E111" t="str" cm="1">
        <f t="array" ref="E111">_xlfn.XLOOKUP(_xlfn.XLOOKUP(G111,New!A:A,New!E:E,NONE),TeamIdentity!A:A,TeamIdentity!C:C,NONE)</f>
        <v>00100000</v>
      </c>
      <c r="F111" t="str" cm="1">
        <f t="array" ref="F111">_xlfn.XLOOKUP(_xlfn.XLOOKUP(G111,New!A:A,New!I:I,NONE),TeamIdentity!A:A,TeamIdentity!C:C,NONE)</f>
        <v>00000010</v>
      </c>
      <c r="G111" t="str">
        <f t="shared" si="5"/>
        <v>3-8</v>
      </c>
      <c r="H111" t="s">
        <v>61</v>
      </c>
      <c r="I111" t="s">
        <v>61</v>
      </c>
      <c r="J111" t="s">
        <v>61</v>
      </c>
      <c r="K111" t="s">
        <v>84</v>
      </c>
      <c r="L111" t="s">
        <v>61</v>
      </c>
      <c r="M111" t="s">
        <v>61</v>
      </c>
      <c r="N111" t="s">
        <v>61</v>
      </c>
      <c r="O111" t="s">
        <v>89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965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6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8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00101111000111100000000000000011</v>
      </c>
      <c r="B112" t="str" cm="1">
        <f t="array" ref="B112">_xlfn.IFS(AI112="RegularSeason",D112,AI112&lt;&gt;"RegularSeason",O112)</f>
        <v>00101111000111100000000000000100</v>
      </c>
      <c r="C112" t="str">
        <f t="shared" si="3"/>
        <v>00101111000111100000000000000011</v>
      </c>
      <c r="D112" t="str">
        <f t="shared" si="4"/>
        <v>00101111000111100000000000000100</v>
      </c>
      <c r="E112" t="str" cm="1">
        <f t="array" ref="E112">_xlfn.XLOOKUP(_xlfn.XLOOKUP(G112,New!A:A,New!E:E,NONE),TeamIdentity!A:A,TeamIdentity!C:C,NONE)</f>
        <v>00000011</v>
      </c>
      <c r="F112" t="str" cm="1">
        <f t="array" ref="F112">_xlfn.XLOOKUP(_xlfn.XLOOKUP(G112,New!A:A,New!I:I,NONE),TeamIdentity!A:A,TeamIdentity!C:C,NONE)</f>
        <v>00000100</v>
      </c>
      <c r="G112" t="str">
        <f t="shared" si="5"/>
        <v>5-0</v>
      </c>
      <c r="H112" t="s">
        <v>61</v>
      </c>
      <c r="I112" t="s">
        <v>61</v>
      </c>
      <c r="J112" t="s">
        <v>61</v>
      </c>
      <c r="K112" t="s">
        <v>83</v>
      </c>
      <c r="L112" t="s">
        <v>61</v>
      </c>
      <c r="M112" t="s">
        <v>61</v>
      </c>
      <c r="N112" t="s">
        <v>61</v>
      </c>
      <c r="O112" t="s">
        <v>97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5</v>
      </c>
      <c r="AT112">
        <v>6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00101111000111100000000000001011</v>
      </c>
      <c r="B113" t="str" cm="1">
        <f t="array" ref="B113">_xlfn.IFS(AI113="RegularSeason",D113,AI113&lt;&gt;"RegularSeason",O113)</f>
        <v>00101111000111100000000000001110</v>
      </c>
      <c r="C113" t="str">
        <f t="shared" si="3"/>
        <v>00101111000111100000000000001011</v>
      </c>
      <c r="D113" t="str">
        <f t="shared" si="4"/>
        <v>00101111000111100000000000001110</v>
      </c>
      <c r="E113" t="str" cm="1">
        <f t="array" ref="E113">_xlfn.XLOOKUP(_xlfn.XLOOKUP(G113,New!A:A,New!E:E,NONE),TeamIdentity!A:A,TeamIdentity!C:C,NONE)</f>
        <v>00001011</v>
      </c>
      <c r="F113" t="str" cm="1">
        <f t="array" ref="F113">_xlfn.XLOOKUP(_xlfn.XLOOKUP(G113,New!A:A,New!I:I,NONE),TeamIdentity!A:A,TeamIdentity!C:C,NONE)</f>
        <v>00001110</v>
      </c>
      <c r="G113" t="str">
        <f t="shared" si="5"/>
        <v>4-3</v>
      </c>
      <c r="H113" t="s">
        <v>61</v>
      </c>
      <c r="I113" t="s">
        <v>61</v>
      </c>
      <c r="J113" t="s">
        <v>61</v>
      </c>
      <c r="K113" t="s">
        <v>109</v>
      </c>
      <c r="L113" t="s">
        <v>61</v>
      </c>
      <c r="M113" t="s">
        <v>61</v>
      </c>
      <c r="N113" t="s">
        <v>61</v>
      </c>
      <c r="O113" t="s">
        <v>82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780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6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3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00101111000111100000000000001010</v>
      </c>
      <c r="B114" t="str" cm="1">
        <f t="array" ref="B114">_xlfn.IFS(AI114="RegularSeason",D114,AI114&lt;&gt;"RegularSeason",O114)</f>
        <v>00101111000111100000000000010000</v>
      </c>
      <c r="C114" t="str">
        <f t="shared" si="3"/>
        <v>00101111000111100000000000001010</v>
      </c>
      <c r="D114" t="str">
        <f t="shared" si="4"/>
        <v>00101111000111100000000000010000</v>
      </c>
      <c r="E114" t="str" cm="1">
        <f t="array" ref="E114">_xlfn.XLOOKUP(_xlfn.XLOOKUP(G114,New!A:A,New!E:E,NONE),TeamIdentity!A:A,TeamIdentity!C:C,NONE)</f>
        <v>00001010</v>
      </c>
      <c r="F114" t="str" cm="1">
        <f t="array" ref="F114">_xlfn.XLOOKUP(_xlfn.XLOOKUP(G114,New!A:A,New!I:I,NONE),TeamIdentity!A:A,TeamIdentity!C:C,NONE)</f>
        <v>00010000</v>
      </c>
      <c r="G114" t="str">
        <f t="shared" si="5"/>
        <v>5-12</v>
      </c>
      <c r="H114" t="s">
        <v>61</v>
      </c>
      <c r="I114" t="s">
        <v>61</v>
      </c>
      <c r="J114" t="s">
        <v>61</v>
      </c>
      <c r="K114" t="s">
        <v>90</v>
      </c>
      <c r="L114" t="s">
        <v>61</v>
      </c>
      <c r="M114" t="s">
        <v>61</v>
      </c>
      <c r="N114" t="s">
        <v>61</v>
      </c>
      <c r="O114" t="s">
        <v>89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1230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6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75</v>
      </c>
      <c r="BE114">
        <v>14</v>
      </c>
      <c r="BF114">
        <v>12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00101111000111100000000000011100</v>
      </c>
      <c r="B115" t="str" cm="1">
        <f t="array" ref="B115">_xlfn.IFS(AI115="RegularSeason",D115,AI115&lt;&gt;"RegularSeason",O115)</f>
        <v>00101111000111100000000000001010</v>
      </c>
      <c r="C115" t="str">
        <f t="shared" si="3"/>
        <v>00101111000111100000000000011100</v>
      </c>
      <c r="D115" t="str">
        <f t="shared" si="4"/>
        <v>00101111000111100000000000001010</v>
      </c>
      <c r="E115" t="str" cm="1">
        <f t="array" ref="E115">_xlfn.XLOOKUP(_xlfn.XLOOKUP(G115,New!A:A,New!E:E,NONE),TeamIdentity!A:A,TeamIdentity!C:C,NONE)</f>
        <v>00011100</v>
      </c>
      <c r="F115" t="str" cm="1">
        <f t="array" ref="F115">_xlfn.XLOOKUP(_xlfn.XLOOKUP(G115,New!A:A,New!I:I,NONE),TeamIdentity!A:A,TeamIdentity!C:C,NONE)</f>
        <v>00001010</v>
      </c>
      <c r="G115" t="str">
        <f t="shared" si="5"/>
        <v>4-9</v>
      </c>
      <c r="H115" t="s">
        <v>61</v>
      </c>
      <c r="I115" t="s">
        <v>61</v>
      </c>
      <c r="J115" t="s">
        <v>61</v>
      </c>
      <c r="K115" t="s">
        <v>107</v>
      </c>
      <c r="L115" t="s">
        <v>61</v>
      </c>
      <c r="M115" t="s">
        <v>61</v>
      </c>
      <c r="N115" t="s">
        <v>61</v>
      </c>
      <c r="O115" t="s">
        <v>93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975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6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9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00101111000111100000000000100001</v>
      </c>
      <c r="B116" t="str" cm="1">
        <f t="array" ref="B116">_xlfn.IFS(AI116="RegularSeason",D116,AI116&lt;&gt;"RegularSeason",O116)</f>
        <v>00101111000111100000000000100100</v>
      </c>
      <c r="C116" t="str">
        <f t="shared" si="3"/>
        <v>00101111000111100000000000100001</v>
      </c>
      <c r="D116" t="str">
        <f t="shared" si="4"/>
        <v>00101111000111100000000000100100</v>
      </c>
      <c r="E116" t="str" cm="1">
        <f t="array" ref="E116">_xlfn.XLOOKUP(_xlfn.XLOOKUP(G116,New!A:A,New!E:E,NONE),TeamIdentity!A:A,TeamIdentity!C:C,NONE)</f>
        <v>00100001</v>
      </c>
      <c r="F116" t="str" cm="1">
        <f t="array" ref="F116">_xlfn.XLOOKUP(_xlfn.XLOOKUP(G116,New!A:A,New!I:I,NONE),TeamIdentity!A:A,TeamIdentity!C:C,NONE)</f>
        <v>00100100</v>
      </c>
      <c r="G116" t="str">
        <f t="shared" si="5"/>
        <v>4-4</v>
      </c>
      <c r="H116" t="s">
        <v>61</v>
      </c>
      <c r="I116" t="s">
        <v>61</v>
      </c>
      <c r="J116" t="s">
        <v>61</v>
      </c>
      <c r="K116" t="s">
        <v>98</v>
      </c>
      <c r="L116" t="s">
        <v>61</v>
      </c>
      <c r="M116" t="s">
        <v>61</v>
      </c>
      <c r="N116" t="s">
        <v>61</v>
      </c>
      <c r="O116" t="s">
        <v>87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780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4</v>
      </c>
      <c r="AT116">
        <v>6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4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00101111000111100000000000001101</v>
      </c>
      <c r="B117" t="str" cm="1">
        <f t="array" ref="B117">_xlfn.IFS(AI117="RegularSeason",D117,AI117&lt;&gt;"RegularSeason",O117)</f>
        <v>00101111000111100000000000010000</v>
      </c>
      <c r="C117" t="str">
        <f t="shared" si="3"/>
        <v>00101111000111100000000000001101</v>
      </c>
      <c r="D117" t="str">
        <f t="shared" si="4"/>
        <v>00101111000111100000000000010000</v>
      </c>
      <c r="E117" t="str" cm="1">
        <f t="array" ref="E117">_xlfn.XLOOKUP(_xlfn.XLOOKUP(G117,New!A:A,New!E:E,NONE),TeamIdentity!A:A,TeamIdentity!C:C,NONE)</f>
        <v>00001101</v>
      </c>
      <c r="F117" t="str" cm="1">
        <f t="array" ref="F117">_xlfn.XLOOKUP(_xlfn.XLOOKUP(G117,New!A:A,New!I:I,NONE),TeamIdentity!A:A,TeamIdentity!C:C,NONE)</f>
        <v>00010000</v>
      </c>
      <c r="G117" t="str">
        <f t="shared" si="5"/>
        <v>3-3</v>
      </c>
      <c r="H117" t="s">
        <v>61</v>
      </c>
      <c r="I117" t="s">
        <v>61</v>
      </c>
      <c r="J117" t="s">
        <v>61</v>
      </c>
      <c r="K117" t="s">
        <v>110</v>
      </c>
      <c r="L117" t="s">
        <v>61</v>
      </c>
      <c r="M117" t="s">
        <v>61</v>
      </c>
      <c r="N117" t="s">
        <v>61</v>
      </c>
      <c r="O117" t="s">
        <v>93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3</v>
      </c>
      <c r="AT117">
        <v>6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3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00101111000111100000000000001011</v>
      </c>
      <c r="B118" t="str" cm="1">
        <f t="array" ref="B118">_xlfn.IFS(AI118="RegularSeason",D118,AI118&lt;&gt;"RegularSeason",O118)</f>
        <v>00101111000111100000000000001101</v>
      </c>
      <c r="C118" t="str">
        <f t="shared" si="3"/>
        <v>00101111000111100000000000001011</v>
      </c>
      <c r="D118" t="str">
        <f t="shared" si="4"/>
        <v>00101111000111100000000000001101</v>
      </c>
      <c r="E118" t="str" cm="1">
        <f t="array" ref="E118">_xlfn.XLOOKUP(_xlfn.XLOOKUP(G118,New!A:A,New!E:E,NONE),TeamIdentity!A:A,TeamIdentity!C:C,NONE)</f>
        <v>00001011</v>
      </c>
      <c r="F118" t="str" cm="1">
        <f t="array" ref="F118">_xlfn.XLOOKUP(_xlfn.XLOOKUP(G118,New!A:A,New!I:I,NONE),TeamIdentity!A:A,TeamIdentity!C:C,NONE)</f>
        <v>00001101</v>
      </c>
      <c r="G118" t="str">
        <f t="shared" si="5"/>
        <v>2-7</v>
      </c>
      <c r="H118" t="s">
        <v>61</v>
      </c>
      <c r="I118" t="s">
        <v>61</v>
      </c>
      <c r="J118" t="s">
        <v>61</v>
      </c>
      <c r="K118" t="s">
        <v>97</v>
      </c>
      <c r="L118" t="s">
        <v>61</v>
      </c>
      <c r="M118" t="s">
        <v>61</v>
      </c>
      <c r="N118" t="s">
        <v>61</v>
      </c>
      <c r="O118" t="s">
        <v>99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6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7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00101111000111100000000000000000</v>
      </c>
      <c r="B119" t="str" cm="1">
        <f t="array" ref="B119">_xlfn.IFS(AI119="RegularSeason",D119,AI119&lt;&gt;"RegularSeason",O119)</f>
        <v>00101111000111100000000000000001</v>
      </c>
      <c r="C119" t="str">
        <f t="shared" si="3"/>
        <v>00101111000111100000000000000000</v>
      </c>
      <c r="D119" t="str">
        <f t="shared" si="4"/>
        <v>00101111000111100000000000000001</v>
      </c>
      <c r="E119" t="str" cm="1">
        <f t="array" ref="E119">_xlfn.XLOOKUP(_xlfn.XLOOKUP(G119,New!A:A,New!E:E,NONE),TeamIdentity!A:A,TeamIdentity!C:C,NONE)</f>
        <v>00000000</v>
      </c>
      <c r="F119" t="str" cm="1">
        <f t="array" ref="F119">_xlfn.XLOOKUP(_xlfn.XLOOKUP(G119,New!A:A,New!I:I,NONE),TeamIdentity!A:A,TeamIdentity!C:C,NONE)</f>
        <v>00000001</v>
      </c>
      <c r="G119" t="str">
        <f t="shared" si="5"/>
        <v>5-1</v>
      </c>
      <c r="H119" t="s">
        <v>61</v>
      </c>
      <c r="I119" t="s">
        <v>61</v>
      </c>
      <c r="J119" t="s">
        <v>61</v>
      </c>
      <c r="K119" t="s">
        <v>106</v>
      </c>
      <c r="L119" t="s">
        <v>61</v>
      </c>
      <c r="M119" t="s">
        <v>61</v>
      </c>
      <c r="N119" t="s">
        <v>61</v>
      </c>
      <c r="O119" t="s">
        <v>103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5</v>
      </c>
      <c r="AT119">
        <v>6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1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00101111000111100000000000000000</v>
      </c>
      <c r="B120" t="str" cm="1">
        <f t="array" ref="B120">_xlfn.IFS(AI120="RegularSeason",D120,AI120&lt;&gt;"RegularSeason",O120)</f>
        <v>00101111000111100000000000010011</v>
      </c>
      <c r="C120" t="str">
        <f t="shared" si="3"/>
        <v>00101111000111100000000000000000</v>
      </c>
      <c r="D120" t="str">
        <f t="shared" si="4"/>
        <v>00101111000111100000000000010011</v>
      </c>
      <c r="E120" t="str" cm="1">
        <f t="array" ref="E120">_xlfn.XLOOKUP(_xlfn.XLOOKUP(G120,New!A:A,New!E:E,NONE),TeamIdentity!A:A,TeamIdentity!C:C,NONE)</f>
        <v>00000000</v>
      </c>
      <c r="F120" t="str" cm="1">
        <f t="array" ref="F120">_xlfn.XLOOKUP(_xlfn.XLOOKUP(G120,New!A:A,New!I:I,NONE),TeamIdentity!A:A,TeamIdentity!C:C,NONE)</f>
        <v>00010011</v>
      </c>
      <c r="G120" t="str">
        <f t="shared" si="5"/>
        <v>1-12</v>
      </c>
      <c r="H120" t="s">
        <v>61</v>
      </c>
      <c r="I120" t="s">
        <v>61</v>
      </c>
      <c r="J120" t="s">
        <v>61</v>
      </c>
      <c r="K120" t="s">
        <v>98</v>
      </c>
      <c r="L120" t="s">
        <v>61</v>
      </c>
      <c r="M120" t="s">
        <v>61</v>
      </c>
      <c r="N120" t="s">
        <v>61</v>
      </c>
      <c r="O120" t="s">
        <v>86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975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6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70</v>
      </c>
      <c r="BE120">
        <v>14</v>
      </c>
      <c r="BF120">
        <v>12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00101111000111100000000000011010</v>
      </c>
      <c r="B121" t="str" cm="1">
        <f t="array" ref="B121">_xlfn.IFS(AI121="RegularSeason",D121,AI121&lt;&gt;"RegularSeason",O121)</f>
        <v>00101111000111100000000000011001</v>
      </c>
      <c r="C121" t="str">
        <f t="shared" si="3"/>
        <v>00101111000111100000000000011010</v>
      </c>
      <c r="D121" t="str">
        <f t="shared" si="4"/>
        <v>00101111000111100000000000011001</v>
      </c>
      <c r="E121" t="str" cm="1">
        <f t="array" ref="E121">_xlfn.XLOOKUP(_xlfn.XLOOKUP(G121,New!A:A,New!E:E,NONE),TeamIdentity!A:A,TeamIdentity!C:C,NONE)</f>
        <v>00011010</v>
      </c>
      <c r="F121" t="str" cm="1">
        <f t="array" ref="F121">_xlfn.XLOOKUP(_xlfn.XLOOKUP(G121,New!A:A,New!I:I,NONE),TeamIdentity!A:A,TeamIdentity!C:C,NONE)</f>
        <v>00011001</v>
      </c>
      <c r="G121" t="str">
        <f t="shared" si="5"/>
        <v>5-11</v>
      </c>
      <c r="H121" t="s">
        <v>61</v>
      </c>
      <c r="I121" t="s">
        <v>61</v>
      </c>
      <c r="J121" t="s">
        <v>61</v>
      </c>
      <c r="K121" t="s">
        <v>81</v>
      </c>
      <c r="L121" t="s">
        <v>61</v>
      </c>
      <c r="M121" t="s">
        <v>61</v>
      </c>
      <c r="N121" t="s">
        <v>61</v>
      </c>
      <c r="O121" t="s">
        <v>86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1220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5</v>
      </c>
      <c r="AT121">
        <v>6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11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00101111000111100000000000100000</v>
      </c>
      <c r="B122" t="str" cm="1">
        <f t="array" ref="B122">_xlfn.IFS(AI122="RegularSeason",D122,AI122&lt;&gt;"RegularSeason",O122)</f>
        <v>00101111000111100000000000000111</v>
      </c>
      <c r="C122" t="str">
        <f t="shared" si="3"/>
        <v>00101111000111100000000000100000</v>
      </c>
      <c r="D122" t="str">
        <f t="shared" si="4"/>
        <v>00101111000111100000000000000111</v>
      </c>
      <c r="E122" t="str" cm="1">
        <f t="array" ref="E122">_xlfn.XLOOKUP(_xlfn.XLOOKUP(G122,New!A:A,New!E:E,NONE),TeamIdentity!A:A,TeamIdentity!C:C,NONE)</f>
        <v>00100000</v>
      </c>
      <c r="F122" t="str" cm="1">
        <f t="array" ref="F122">_xlfn.XLOOKUP(_xlfn.XLOOKUP(G122,New!A:A,New!I:I,NONE),TeamIdentity!A:A,TeamIdentity!C:C,NONE)</f>
        <v>00000111</v>
      </c>
      <c r="G122" t="str">
        <f t="shared" si="5"/>
        <v>4-10</v>
      </c>
      <c r="H122" t="s">
        <v>61</v>
      </c>
      <c r="I122" t="s">
        <v>61</v>
      </c>
      <c r="J122" t="s">
        <v>61</v>
      </c>
      <c r="K122" t="s">
        <v>111</v>
      </c>
      <c r="L122" t="s">
        <v>61</v>
      </c>
      <c r="M122" t="s">
        <v>61</v>
      </c>
      <c r="N122" t="s">
        <v>61</v>
      </c>
      <c r="O122" t="s">
        <v>103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975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4</v>
      </c>
      <c r="AT122">
        <v>6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10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00101111000111100000000000000010</v>
      </c>
      <c r="B123" t="str" cm="1">
        <f t="array" ref="B123">_xlfn.IFS(AI123="RegularSeason",D123,AI123&lt;&gt;"RegularSeason",O123)</f>
        <v>00101111000111100000000000001100</v>
      </c>
      <c r="C123" t="str">
        <f t="shared" si="3"/>
        <v>00101111000111100000000000000010</v>
      </c>
      <c r="D123" t="str">
        <f t="shared" si="4"/>
        <v>00101111000111100000000000001100</v>
      </c>
      <c r="E123" t="str" cm="1">
        <f t="array" ref="E123">_xlfn.XLOOKUP(_xlfn.XLOOKUP(G123,New!A:A,New!E:E,NONE),TeamIdentity!A:A,TeamIdentity!C:C,NONE)</f>
        <v>00000010</v>
      </c>
      <c r="F123" t="str" cm="1">
        <f t="array" ref="F123">_xlfn.XLOOKUP(_xlfn.XLOOKUP(G123,New!A:A,New!I:I,NONE),TeamIdentity!A:A,TeamIdentity!C:C,NONE)</f>
        <v>00001100</v>
      </c>
      <c r="G123" t="str">
        <f t="shared" si="5"/>
        <v>5-2</v>
      </c>
      <c r="H123" t="s">
        <v>61</v>
      </c>
      <c r="I123" t="s">
        <v>61</v>
      </c>
      <c r="J123" t="s">
        <v>61</v>
      </c>
      <c r="K123" t="s">
        <v>78</v>
      </c>
      <c r="L123" t="s">
        <v>61</v>
      </c>
      <c r="M123" t="s">
        <v>61</v>
      </c>
      <c r="N123" t="s">
        <v>61</v>
      </c>
      <c r="O123" t="s">
        <v>96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780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6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2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00101111000111100000000000010110</v>
      </c>
      <c r="B124" t="str" cm="1">
        <f t="array" ref="B124">_xlfn.IFS(AI124="RegularSeason",D124,AI124&lt;&gt;"RegularSeason",O124)</f>
        <v>00101111000111100000000000011111</v>
      </c>
      <c r="C124" t="str">
        <f t="shared" si="3"/>
        <v>00101111000111100000000000010110</v>
      </c>
      <c r="D124" t="str">
        <f t="shared" si="4"/>
        <v>00101111000111100000000000011111</v>
      </c>
      <c r="E124" t="str" cm="1">
        <f t="array" ref="E124">_xlfn.XLOOKUP(_xlfn.XLOOKUP(G124,New!A:A,New!E:E,NONE),TeamIdentity!A:A,TeamIdentity!C:C,NONE)</f>
        <v>00010110</v>
      </c>
      <c r="F124" t="str" cm="1">
        <f t="array" ref="F124">_xlfn.XLOOKUP(_xlfn.XLOOKUP(G124,New!A:A,New!I:I,NONE),TeamIdentity!A:A,TeamIdentity!C:C,NONE)</f>
        <v>00011111</v>
      </c>
      <c r="G124" t="str">
        <f t="shared" si="5"/>
        <v>4-11</v>
      </c>
      <c r="H124" t="s">
        <v>61</v>
      </c>
      <c r="I124" t="s">
        <v>61</v>
      </c>
      <c r="J124" t="s">
        <v>61</v>
      </c>
      <c r="K124" t="s">
        <v>95</v>
      </c>
      <c r="L124" t="s">
        <v>61</v>
      </c>
      <c r="M124" t="s">
        <v>61</v>
      </c>
      <c r="N124" t="s">
        <v>61</v>
      </c>
      <c r="O124" t="s">
        <v>92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975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4</v>
      </c>
      <c r="AT124">
        <v>6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11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00101111000111100000000000100010</v>
      </c>
      <c r="B125" t="str" cm="1">
        <f t="array" ref="B125">_xlfn.IFS(AI125="RegularSeason",D125,AI125&lt;&gt;"RegularSeason",O125)</f>
        <v>00101111000111100000000000011101</v>
      </c>
      <c r="C125" t="str">
        <f t="shared" si="3"/>
        <v>00101111000111100000000000100010</v>
      </c>
      <c r="D125" t="str">
        <f t="shared" si="4"/>
        <v>00101111000111100000000000011101</v>
      </c>
      <c r="E125" t="str" cm="1">
        <f t="array" ref="E125">_xlfn.XLOOKUP(_xlfn.XLOOKUP(G125,New!A:A,New!E:E,NONE),TeamIdentity!A:A,TeamIdentity!C:C,NONE)</f>
        <v>00100010</v>
      </c>
      <c r="F125" t="str" cm="1">
        <f t="array" ref="F125">_xlfn.XLOOKUP(_xlfn.XLOOKUP(G125,New!A:A,New!I:I,NONE),TeamIdentity!A:A,TeamIdentity!C:C,NONE)</f>
        <v>00011101</v>
      </c>
      <c r="G125" t="str">
        <f t="shared" si="5"/>
        <v>4-13</v>
      </c>
      <c r="H125" t="s">
        <v>61</v>
      </c>
      <c r="I125" t="s">
        <v>61</v>
      </c>
      <c r="J125" t="s">
        <v>61</v>
      </c>
      <c r="K125" t="s">
        <v>110</v>
      </c>
      <c r="L125" t="s">
        <v>61</v>
      </c>
      <c r="M125" t="s">
        <v>61</v>
      </c>
      <c r="N125" t="s">
        <v>61</v>
      </c>
      <c r="O125" t="s">
        <v>108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1220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4</v>
      </c>
      <c r="AT125">
        <v>6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13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00101111000111100000000000000110</v>
      </c>
      <c r="B126" t="str" cm="1">
        <f t="array" ref="B126">_xlfn.IFS(AI126="RegularSeason",D126,AI126&lt;&gt;"RegularSeason",O126)</f>
        <v>00101111000111100000000000000011</v>
      </c>
      <c r="C126" t="str">
        <f t="shared" si="3"/>
        <v>00101111000111100000000000000110</v>
      </c>
      <c r="D126" t="str">
        <f t="shared" si="4"/>
        <v>00101111000111100000000000000011</v>
      </c>
      <c r="E126" t="str" cm="1">
        <f t="array" ref="E126">_xlfn.XLOOKUP(_xlfn.XLOOKUP(G126,New!A:A,New!E:E,NONE),TeamIdentity!A:A,TeamIdentity!C:C,NONE)</f>
        <v>00000110</v>
      </c>
      <c r="F126" t="str" cm="1">
        <f t="array" ref="F126">_xlfn.XLOOKUP(_xlfn.XLOOKUP(G126,New!A:A,New!I:I,NONE),TeamIdentity!A:A,TeamIdentity!C:C,NONE)</f>
        <v>00000011</v>
      </c>
      <c r="G126" t="str">
        <f t="shared" si="5"/>
        <v>4-14</v>
      </c>
      <c r="H126" t="s">
        <v>61</v>
      </c>
      <c r="I126" t="s">
        <v>61</v>
      </c>
      <c r="J126" t="s">
        <v>61</v>
      </c>
      <c r="K126" t="s">
        <v>99</v>
      </c>
      <c r="L126" t="s">
        <v>61</v>
      </c>
      <c r="M126" t="s">
        <v>61</v>
      </c>
      <c r="N126" t="s">
        <v>61</v>
      </c>
      <c r="O126" t="s">
        <v>83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1230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4</v>
      </c>
      <c r="AT126">
        <v>6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75</v>
      </c>
      <c r="BE126">
        <v>14</v>
      </c>
      <c r="BF126">
        <v>14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00101111000111100000000000011101</v>
      </c>
      <c r="B127" t="str" cm="1">
        <f t="array" ref="B127">_xlfn.IFS(AI127="RegularSeason",D127,AI127&lt;&gt;"RegularSeason",O127)</f>
        <v>00101111000111100000000000001101</v>
      </c>
      <c r="C127" t="str">
        <f t="shared" si="3"/>
        <v>00101111000111100000000000011101</v>
      </c>
      <c r="D127" t="str">
        <f t="shared" si="4"/>
        <v>00101111000111100000000000001101</v>
      </c>
      <c r="E127" t="str" cm="1">
        <f t="array" ref="E127">_xlfn.XLOOKUP(_xlfn.XLOOKUP(G127,New!A:A,New!E:E,NONE),TeamIdentity!A:A,TeamIdentity!C:C,NONE)</f>
        <v>00011101</v>
      </c>
      <c r="F127" t="str" cm="1">
        <f t="array" ref="F127">_xlfn.XLOOKUP(_xlfn.XLOOKUP(G127,New!A:A,New!I:I,NONE),TeamIdentity!A:A,TeamIdentity!C:C,NONE)</f>
        <v>00001101</v>
      </c>
      <c r="G127" t="str">
        <f t="shared" si="5"/>
        <v>5-3</v>
      </c>
      <c r="H127" t="s">
        <v>61</v>
      </c>
      <c r="I127" t="s">
        <v>61</v>
      </c>
      <c r="J127" t="s">
        <v>61</v>
      </c>
      <c r="K127" t="s">
        <v>82</v>
      </c>
      <c r="L127" t="s">
        <v>61</v>
      </c>
      <c r="M127" t="s">
        <v>61</v>
      </c>
      <c r="N127" t="s">
        <v>61</v>
      </c>
      <c r="O127" t="s">
        <v>84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5</v>
      </c>
      <c r="AT127">
        <v>6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3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00101111000111100000000000000111</v>
      </c>
      <c r="B128" t="str" cm="1">
        <f t="array" ref="B128">_xlfn.IFS(AI128="RegularSeason",D128,AI128&lt;&gt;"RegularSeason",O128)</f>
        <v>00101111000111100000000000000000</v>
      </c>
      <c r="C128" t="str">
        <f t="shared" si="3"/>
        <v>00101111000111100000000000000111</v>
      </c>
      <c r="D128" t="str">
        <f t="shared" si="4"/>
        <v>00101111000111100000000000000000</v>
      </c>
      <c r="E128" t="str" cm="1">
        <f t="array" ref="E128">_xlfn.XLOOKUP(_xlfn.XLOOKUP(G128,New!A:A,New!E:E,NONE),TeamIdentity!A:A,TeamIdentity!C:C,NONE)</f>
        <v>00000111</v>
      </c>
      <c r="F128" t="str" cm="1">
        <f t="array" ref="F128">_xlfn.XLOOKUP(_xlfn.XLOOKUP(G128,New!A:A,New!I:I,NONE),TeamIdentity!A:A,TeamIdentity!C:C,NONE)</f>
        <v>00000000</v>
      </c>
      <c r="G128" t="str">
        <f t="shared" si="5"/>
        <v>3-4</v>
      </c>
      <c r="H128" t="s">
        <v>61</v>
      </c>
      <c r="I128" t="s">
        <v>61</v>
      </c>
      <c r="J128" t="s">
        <v>61</v>
      </c>
      <c r="K128" t="s">
        <v>104</v>
      </c>
      <c r="L128" t="s">
        <v>61</v>
      </c>
      <c r="M128" t="s">
        <v>61</v>
      </c>
      <c r="N128" t="s">
        <v>61</v>
      </c>
      <c r="O128" t="s">
        <v>97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780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3</v>
      </c>
      <c r="AT128">
        <v>6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4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00101111000111100000000000010001</v>
      </c>
      <c r="B129" t="str" cm="1">
        <f t="array" ref="B129">_xlfn.IFS(AI129="RegularSeason",D129,AI129&lt;&gt;"RegularSeason",O129)</f>
        <v>00101111000111100000000000011111</v>
      </c>
      <c r="C129" t="str">
        <f t="shared" si="3"/>
        <v>00101111000111100000000000010001</v>
      </c>
      <c r="D129" t="str">
        <f t="shared" si="4"/>
        <v>00101111000111100000000000011111</v>
      </c>
      <c r="E129" t="str" cm="1">
        <f t="array" ref="E129">_xlfn.XLOOKUP(_xlfn.XLOOKUP(G129,New!A:A,New!E:E,NONE),TeamIdentity!A:A,TeamIdentity!C:C,NONE)</f>
        <v>00010001</v>
      </c>
      <c r="F129" t="str" cm="1">
        <f t="array" ref="F129">_xlfn.XLOOKUP(_xlfn.XLOOKUP(G129,New!A:A,New!I:I,NONE),TeamIdentity!A:A,TeamIdentity!C:C,NONE)</f>
        <v>00011111</v>
      </c>
      <c r="G129" t="str">
        <f t="shared" si="5"/>
        <v>5-10</v>
      </c>
      <c r="H129" t="s">
        <v>61</v>
      </c>
      <c r="I129" t="s">
        <v>61</v>
      </c>
      <c r="J129" t="s">
        <v>61</v>
      </c>
      <c r="K129" t="s">
        <v>108</v>
      </c>
      <c r="L129" t="s">
        <v>61</v>
      </c>
      <c r="M129" t="s">
        <v>61</v>
      </c>
      <c r="N129" t="s">
        <v>61</v>
      </c>
      <c r="O129" t="s">
        <v>111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975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5</v>
      </c>
      <c r="AT129">
        <v>6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10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00101111000111100000000000100010</v>
      </c>
      <c r="B130" t="str" cm="1">
        <f t="array" ref="B130">_xlfn.IFS(AI130="RegularSeason",D130,AI130&lt;&gt;"RegularSeason",O130)</f>
        <v>00101111000111100000000000100001</v>
      </c>
      <c r="C130" t="str">
        <f t="shared" si="3"/>
        <v>00101111000111100000000000100010</v>
      </c>
      <c r="D130" t="str">
        <f t="shared" si="4"/>
        <v>00101111000111100000000000100001</v>
      </c>
      <c r="E130" t="str" cm="1">
        <f t="array" ref="E130">_xlfn.XLOOKUP(_xlfn.XLOOKUP(G130,New!A:A,New!E:E,NONE),TeamIdentity!A:A,TeamIdentity!C:C,NONE)</f>
        <v>00100010</v>
      </c>
      <c r="F130" t="str" cm="1">
        <f t="array" ref="F130">_xlfn.XLOOKUP(_xlfn.XLOOKUP(G130,New!A:A,New!I:I,NONE),TeamIdentity!A:A,TeamIdentity!C:C,NONE)</f>
        <v>00100001</v>
      </c>
      <c r="G130" t="str">
        <f t="shared" si="5"/>
        <v>6-11</v>
      </c>
      <c r="H130" t="s">
        <v>61</v>
      </c>
      <c r="I130" t="s">
        <v>61</v>
      </c>
      <c r="J130" t="s">
        <v>61</v>
      </c>
      <c r="K130" t="s">
        <v>103</v>
      </c>
      <c r="L130" t="s">
        <v>61</v>
      </c>
      <c r="M130" t="s">
        <v>61</v>
      </c>
      <c r="N130" t="s">
        <v>61</v>
      </c>
      <c r="O130" t="s">
        <v>108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1230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6</v>
      </c>
      <c r="AT130">
        <v>6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75</v>
      </c>
      <c r="BE130">
        <v>14</v>
      </c>
      <c r="BF130">
        <v>11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00101111000111100000000000010011</v>
      </c>
      <c r="B131" t="str" cm="1">
        <f t="array" ref="B131">_xlfn.IFS(AI131="RegularSeason",D131,AI131&lt;&gt;"RegularSeason",O131)</f>
        <v>00101111000111100000000000010000</v>
      </c>
      <c r="C131" t="str">
        <f t="shared" ref="C131:C194" si="6">_xlfn.CONCAT(LEFT(K131,24),E131)</f>
        <v>00101111000111100000000000010011</v>
      </c>
      <c r="D131" t="str">
        <f t="shared" ref="D131:D194" si="7">_xlfn.CONCAT(LEFT(O131,24),F131)</f>
        <v>00101111000111100000000000010000</v>
      </c>
      <c r="E131" t="str" cm="1">
        <f t="array" ref="E131">_xlfn.XLOOKUP(_xlfn.XLOOKUP(G131,New!A:A,New!E:E,NONE),TeamIdentity!A:A,TeamIdentity!C:C,NONE)</f>
        <v>00010011</v>
      </c>
      <c r="F131" t="str" cm="1">
        <f t="array" ref="F131">_xlfn.XLOOKUP(_xlfn.XLOOKUP(G131,New!A:A,New!I:I,NONE),TeamIdentity!A:A,TeamIdentity!C:C,NONE)</f>
        <v>00010000</v>
      </c>
      <c r="G131" t="str">
        <f t="shared" ref="G131:G194" si="8">_xlfn.CONCAT(AS131,"-",BF131)</f>
        <v>4-5</v>
      </c>
      <c r="H131" t="s">
        <v>61</v>
      </c>
      <c r="I131" t="s">
        <v>61</v>
      </c>
      <c r="J131" t="s">
        <v>61</v>
      </c>
      <c r="K131" t="s">
        <v>101</v>
      </c>
      <c r="L131" t="s">
        <v>61</v>
      </c>
      <c r="M131" t="s">
        <v>61</v>
      </c>
      <c r="N131" t="s">
        <v>61</v>
      </c>
      <c r="O131" t="s">
        <v>88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780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6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5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00101111000111100000000000100000</v>
      </c>
      <c r="B132" t="str" cm="1">
        <f t="array" ref="B132">_xlfn.IFS(AI132="RegularSeason",D132,AI132&lt;&gt;"RegularSeason",O132)</f>
        <v>00101111000111100000000000010111</v>
      </c>
      <c r="C132" t="str">
        <f t="shared" si="6"/>
        <v>00101111000111100000000000100000</v>
      </c>
      <c r="D132" t="str">
        <f t="shared" si="7"/>
        <v>00101111000111100000000000010111</v>
      </c>
      <c r="E132" t="str" cm="1">
        <f t="array" ref="E132">_xlfn.XLOOKUP(_xlfn.XLOOKUP(G132,New!A:A,New!E:E,NONE),TeamIdentity!A:A,TeamIdentity!C:C,NONE)</f>
        <v>00100000</v>
      </c>
      <c r="F132" t="str" cm="1">
        <f t="array" ref="F132">_xlfn.XLOOKUP(_xlfn.XLOOKUP(G132,New!A:A,New!I:I,NONE),TeamIdentity!A:A,TeamIdentity!C:C,NONE)</f>
        <v>00010111</v>
      </c>
      <c r="G132" t="str">
        <f t="shared" si="8"/>
        <v>5-4</v>
      </c>
      <c r="H132" t="s">
        <v>61</v>
      </c>
      <c r="I132" t="s">
        <v>61</v>
      </c>
      <c r="J132" t="s">
        <v>61</v>
      </c>
      <c r="K132" t="s">
        <v>104</v>
      </c>
      <c r="L132" t="s">
        <v>61</v>
      </c>
      <c r="M132" t="s">
        <v>61</v>
      </c>
      <c r="N132" t="s">
        <v>61</v>
      </c>
      <c r="O132" t="s">
        <v>79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780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5</v>
      </c>
      <c r="AT132">
        <v>6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4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00101111000111100000000000000011</v>
      </c>
      <c r="B133" t="str" cm="1">
        <f t="array" ref="B133">_xlfn.IFS(AI133="RegularSeason",D133,AI133&lt;&gt;"RegularSeason",O133)</f>
        <v>00101111000111100000000000010110</v>
      </c>
      <c r="C133" t="str">
        <f t="shared" si="6"/>
        <v>00101111000111100000000000000011</v>
      </c>
      <c r="D133" t="str">
        <f t="shared" si="7"/>
        <v>00101111000111100000000000010110</v>
      </c>
      <c r="E133" t="str" cm="1">
        <f t="array" ref="E133">_xlfn.XLOOKUP(_xlfn.XLOOKUP(G133,New!A:A,New!E:E,NONE),TeamIdentity!A:A,TeamIdentity!C:C,NONE)</f>
        <v>00000011</v>
      </c>
      <c r="F133" t="str" cm="1">
        <f t="array" ref="F133">_xlfn.XLOOKUP(_xlfn.XLOOKUP(G133,New!A:A,New!I:I,NONE),TeamIdentity!A:A,TeamIdentity!C:C,NONE)</f>
        <v>00010110</v>
      </c>
      <c r="G133" t="str">
        <f t="shared" si="8"/>
        <v>3-5</v>
      </c>
      <c r="H133" t="s">
        <v>61</v>
      </c>
      <c r="I133" t="s">
        <v>61</v>
      </c>
      <c r="J133" t="s">
        <v>61</v>
      </c>
      <c r="K133" t="s">
        <v>87</v>
      </c>
      <c r="L133" t="s">
        <v>61</v>
      </c>
      <c r="M133" t="s">
        <v>61</v>
      </c>
      <c r="N133" t="s">
        <v>61</v>
      </c>
      <c r="O133" t="s">
        <v>107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780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3</v>
      </c>
      <c r="AT133">
        <v>6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70</v>
      </c>
      <c r="BE133">
        <v>14</v>
      </c>
      <c r="BF133">
        <v>5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00101111000111100000000000001110</v>
      </c>
      <c r="B134" t="str" cm="1">
        <f t="array" ref="B134">_xlfn.IFS(AI134="RegularSeason",D134,AI134&lt;&gt;"RegularSeason",O134)</f>
        <v>00101111000111100000000000001111</v>
      </c>
      <c r="C134" t="str">
        <f t="shared" si="6"/>
        <v>00101111000111100000000000001110</v>
      </c>
      <c r="D134" t="str">
        <f t="shared" si="7"/>
        <v>00101111000111100000000000001111</v>
      </c>
      <c r="E134" t="str" cm="1">
        <f t="array" ref="E134">_xlfn.XLOOKUP(_xlfn.XLOOKUP(G134,New!A:A,New!E:E,NONE),TeamIdentity!A:A,TeamIdentity!C:C,NONE)</f>
        <v>00001110</v>
      </c>
      <c r="F134" t="str" cm="1">
        <f t="array" ref="F134">_xlfn.XLOOKUP(_xlfn.XLOOKUP(G134,New!A:A,New!I:I,NONE),TeamIdentity!A:A,TeamIdentity!C:C,NONE)</f>
        <v>00001111</v>
      </c>
      <c r="G134" t="str">
        <f t="shared" si="8"/>
        <v>6-0</v>
      </c>
      <c r="H134" t="s">
        <v>61</v>
      </c>
      <c r="I134" t="s">
        <v>61</v>
      </c>
      <c r="J134" t="s">
        <v>61</v>
      </c>
      <c r="K134" t="s">
        <v>104</v>
      </c>
      <c r="L134" t="s">
        <v>61</v>
      </c>
      <c r="M134" t="s">
        <v>61</v>
      </c>
      <c r="N134" t="s">
        <v>61</v>
      </c>
      <c r="O134" t="s">
        <v>92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6</v>
      </c>
      <c r="AT134">
        <v>6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00101111000111100000000000100100</v>
      </c>
      <c r="B135" t="str" cm="1">
        <f t="array" ref="B135">_xlfn.IFS(AI135="RegularSeason",D135,AI135&lt;&gt;"RegularSeason",O135)</f>
        <v>00101111000111100000000000000110</v>
      </c>
      <c r="C135" t="str">
        <f t="shared" si="6"/>
        <v>00101111000111100000000000100100</v>
      </c>
      <c r="D135" t="str">
        <f t="shared" si="7"/>
        <v>00101111000111100000000000000110</v>
      </c>
      <c r="E135" t="str" cm="1">
        <f t="array" ref="E135">_xlfn.XLOOKUP(_xlfn.XLOOKUP(G135,New!A:A,New!E:E,NONE),TeamIdentity!A:A,TeamIdentity!C:C,NONE)</f>
        <v>00100100</v>
      </c>
      <c r="F135" t="str" cm="1">
        <f t="array" ref="F135">_xlfn.XLOOKUP(_xlfn.XLOOKUP(G135,New!A:A,New!I:I,NONE),TeamIdentity!A:A,TeamIdentity!C:C,NONE)</f>
        <v>00000110</v>
      </c>
      <c r="G135" t="str">
        <f t="shared" si="8"/>
        <v>5-7</v>
      </c>
      <c r="H135" t="s">
        <v>61</v>
      </c>
      <c r="I135" t="s">
        <v>61</v>
      </c>
      <c r="J135" t="s">
        <v>61</v>
      </c>
      <c r="K135" t="s">
        <v>95</v>
      </c>
      <c r="L135" t="s">
        <v>61</v>
      </c>
      <c r="M135" t="s">
        <v>61</v>
      </c>
      <c r="N135" t="s">
        <v>61</v>
      </c>
      <c r="O135" t="s">
        <v>88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965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5</v>
      </c>
      <c r="AT135">
        <v>6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7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00101111000111100000000000001011</v>
      </c>
      <c r="B136" t="str" cm="1">
        <f t="array" ref="B136">_xlfn.IFS(AI136="RegularSeason",D136,AI136&lt;&gt;"RegularSeason",O136)</f>
        <v>00101111000111100000000000011100</v>
      </c>
      <c r="C136" t="str">
        <f t="shared" si="6"/>
        <v>00101111000111100000000000001011</v>
      </c>
      <c r="D136" t="str">
        <f t="shared" si="7"/>
        <v>00101111000111100000000000011100</v>
      </c>
      <c r="E136" t="str" cm="1">
        <f t="array" ref="E136">_xlfn.XLOOKUP(_xlfn.XLOOKUP(G136,New!A:A,New!E:E,NONE),TeamIdentity!A:A,TeamIdentity!C:C,NONE)</f>
        <v>00001011</v>
      </c>
      <c r="F136" t="str" cm="1">
        <f t="array" ref="F136">_xlfn.XLOOKUP(_xlfn.XLOOKUP(G136,New!A:A,New!I:I,NONE),TeamIdentity!A:A,TeamIdentity!C:C,NONE)</f>
        <v>00011100</v>
      </c>
      <c r="G136" t="str">
        <f t="shared" si="8"/>
        <v>3-6</v>
      </c>
      <c r="H136" t="s">
        <v>61</v>
      </c>
      <c r="I136" t="s">
        <v>61</v>
      </c>
      <c r="J136" t="s">
        <v>61</v>
      </c>
      <c r="K136" t="s">
        <v>90</v>
      </c>
      <c r="L136" t="s">
        <v>61</v>
      </c>
      <c r="M136" t="s">
        <v>61</v>
      </c>
      <c r="N136" t="s">
        <v>61</v>
      </c>
      <c r="O136" t="s">
        <v>94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780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3</v>
      </c>
      <c r="AT136">
        <v>6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70</v>
      </c>
      <c r="BE136">
        <v>14</v>
      </c>
      <c r="BF136">
        <v>6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00101111000111100000000000000111</v>
      </c>
      <c r="B137" t="str" cm="1">
        <f t="array" ref="B137">_xlfn.IFS(AI137="RegularSeason",D137,AI137&lt;&gt;"RegularSeason",O137)</f>
        <v>00101111000111100000000000010011</v>
      </c>
      <c r="C137" t="str">
        <f t="shared" si="6"/>
        <v>00101111000111100000000000000111</v>
      </c>
      <c r="D137" t="str">
        <f t="shared" si="7"/>
        <v>00101111000111100000000000010011</v>
      </c>
      <c r="E137" t="str" cm="1">
        <f t="array" ref="E137">_xlfn.XLOOKUP(_xlfn.XLOOKUP(G137,New!A:A,New!E:E,NONE),TeamIdentity!A:A,TeamIdentity!C:C,NONE)</f>
        <v>00000111</v>
      </c>
      <c r="F137" t="str" cm="1">
        <f t="array" ref="F137">_xlfn.XLOOKUP(_xlfn.XLOOKUP(G137,New!A:A,New!I:I,NONE),TeamIdentity!A:A,TeamIdentity!C:C,NONE)</f>
        <v>00010011</v>
      </c>
      <c r="G137" t="str">
        <f t="shared" si="8"/>
        <v>5-8</v>
      </c>
      <c r="H137" t="s">
        <v>61</v>
      </c>
      <c r="I137" t="s">
        <v>61</v>
      </c>
      <c r="J137" t="s">
        <v>61</v>
      </c>
      <c r="K137" t="s">
        <v>107</v>
      </c>
      <c r="L137" t="s">
        <v>61</v>
      </c>
      <c r="M137" t="s">
        <v>61</v>
      </c>
      <c r="N137" t="s">
        <v>61</v>
      </c>
      <c r="O137" t="s">
        <v>94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965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5</v>
      </c>
      <c r="AT137">
        <v>6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8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00101111000111100000000000100011</v>
      </c>
      <c r="B138" t="str" cm="1">
        <f t="array" ref="B138">_xlfn.IFS(AI138="RegularSeason",D138,AI138&lt;&gt;"RegularSeason",O138)</f>
        <v>00101111000111100000000000010101</v>
      </c>
      <c r="C138" t="str">
        <f t="shared" si="6"/>
        <v>00101111000111100000000000100011</v>
      </c>
      <c r="D138" t="str">
        <f t="shared" si="7"/>
        <v>00101111000111100000000000010101</v>
      </c>
      <c r="E138" t="str" cm="1">
        <f t="array" ref="E138">_xlfn.XLOOKUP(_xlfn.XLOOKUP(G138,New!A:A,New!E:E,NONE),TeamIdentity!A:A,TeamIdentity!C:C,NONE)</f>
        <v>00100011</v>
      </c>
      <c r="F138" t="str" cm="1">
        <f t="array" ref="F138">_xlfn.XLOOKUP(_xlfn.XLOOKUP(G138,New!A:A,New!I:I,NONE),TeamIdentity!A:A,TeamIdentity!C:C,NONE)</f>
        <v>00010101</v>
      </c>
      <c r="G138" t="str">
        <f t="shared" si="8"/>
        <v>4-6</v>
      </c>
      <c r="H138" t="s">
        <v>61</v>
      </c>
      <c r="I138" t="s">
        <v>61</v>
      </c>
      <c r="J138" t="s">
        <v>61</v>
      </c>
      <c r="K138" t="s">
        <v>84</v>
      </c>
      <c r="L138" t="s">
        <v>61</v>
      </c>
      <c r="M138" t="s">
        <v>61</v>
      </c>
      <c r="N138" t="s">
        <v>61</v>
      </c>
      <c r="O138" t="s">
        <v>105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780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4</v>
      </c>
      <c r="AT138">
        <v>6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70</v>
      </c>
      <c r="BE138">
        <v>14</v>
      </c>
      <c r="BF138">
        <v>6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00101111000111100000000000001111</v>
      </c>
      <c r="B139" t="str" cm="1">
        <f t="array" ref="B139">_xlfn.IFS(AI139="RegularSeason",D139,AI139&lt;&gt;"RegularSeason",O139)</f>
        <v>00101111000111100000000000001011</v>
      </c>
      <c r="C139" t="str">
        <f t="shared" si="6"/>
        <v>00101111000111100000000000001111</v>
      </c>
      <c r="D139" t="str">
        <f t="shared" si="7"/>
        <v>00101111000111100000000000001011</v>
      </c>
      <c r="E139" t="str" cm="1">
        <f t="array" ref="E139">_xlfn.XLOOKUP(_xlfn.XLOOKUP(G139,New!A:A,New!E:E,NONE),TeamIdentity!A:A,TeamIdentity!C:C,NONE)</f>
        <v>00001111</v>
      </c>
      <c r="F139" t="str" cm="1">
        <f t="array" ref="F139">_xlfn.XLOOKUP(_xlfn.XLOOKUP(G139,New!A:A,New!I:I,NONE),TeamIdentity!A:A,TeamIdentity!C:C,NONE)</f>
        <v>00001011</v>
      </c>
      <c r="G139" t="str">
        <f t="shared" si="8"/>
        <v>5-13</v>
      </c>
      <c r="H139" t="s">
        <v>61</v>
      </c>
      <c r="I139" t="s">
        <v>61</v>
      </c>
      <c r="J139" t="s">
        <v>61</v>
      </c>
      <c r="K139" t="s">
        <v>92</v>
      </c>
      <c r="L139" t="s">
        <v>61</v>
      </c>
      <c r="M139" t="s">
        <v>61</v>
      </c>
      <c r="N139" t="s">
        <v>61</v>
      </c>
      <c r="O139" t="s">
        <v>105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1220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5</v>
      </c>
      <c r="AT139">
        <v>6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80</v>
      </c>
      <c r="BE139">
        <v>14</v>
      </c>
      <c r="BF139">
        <v>13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00101111000111100000000000010000</v>
      </c>
      <c r="B140" t="str" cm="1">
        <f t="array" ref="B140">_xlfn.IFS(AI140="RegularSeason",D140,AI140&lt;&gt;"RegularSeason",O140)</f>
        <v>00101111000111100000000000000110</v>
      </c>
      <c r="C140" t="str">
        <f t="shared" si="6"/>
        <v>00101111000111100000000000010000</v>
      </c>
      <c r="D140" t="str">
        <f t="shared" si="7"/>
        <v>00101111000111100000000000000110</v>
      </c>
      <c r="E140" t="str" cm="1">
        <f t="array" ref="E140">_xlfn.XLOOKUP(_xlfn.XLOOKUP(G140,New!A:A,New!E:E,NONE),TeamIdentity!A:A,TeamIdentity!C:C,NONE)</f>
        <v>00010000</v>
      </c>
      <c r="F140" t="str" cm="1">
        <f t="array" ref="F140">_xlfn.XLOOKUP(_xlfn.XLOOKUP(G140,New!A:A,New!I:I,NONE),TeamIdentity!A:A,TeamIdentity!C:C,NONE)</f>
        <v>00000110</v>
      </c>
      <c r="G140" t="str">
        <f t="shared" si="8"/>
        <v>6-7</v>
      </c>
      <c r="H140" t="s">
        <v>61</v>
      </c>
      <c r="I140" t="s">
        <v>61</v>
      </c>
      <c r="J140" t="s">
        <v>61</v>
      </c>
      <c r="K140" t="s">
        <v>94</v>
      </c>
      <c r="L140" t="s">
        <v>61</v>
      </c>
      <c r="M140" t="s">
        <v>61</v>
      </c>
      <c r="N140" t="s">
        <v>61</v>
      </c>
      <c r="O140" t="s">
        <v>81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965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6</v>
      </c>
      <c r="AT140">
        <v>6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7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00101111000111100000000000010011</v>
      </c>
      <c r="B141" t="str" cm="1">
        <f t="array" ref="B141">_xlfn.IFS(AI141="RegularSeason",D141,AI141&lt;&gt;"RegularSeason",O141)</f>
        <v>00101111000111100000000000011010</v>
      </c>
      <c r="C141" t="str">
        <f t="shared" si="6"/>
        <v>00101111000111100000000000010011</v>
      </c>
      <c r="D141" t="str">
        <f t="shared" si="7"/>
        <v>00101111000111100000000000011010</v>
      </c>
      <c r="E141" t="str" cm="1">
        <f t="array" ref="E141">_xlfn.XLOOKUP(_xlfn.XLOOKUP(G141,New!A:A,New!E:E,NONE),TeamIdentity!A:A,TeamIdentity!C:C,NONE)</f>
        <v>00010011</v>
      </c>
      <c r="F141" t="str" cm="1">
        <f t="array" ref="F141">_xlfn.XLOOKUP(_xlfn.XLOOKUP(G141,New!A:A,New!I:I,NONE),TeamIdentity!A:A,TeamIdentity!C:C,NONE)</f>
        <v>00011010</v>
      </c>
      <c r="G141" t="str">
        <f t="shared" si="8"/>
        <v>6-1</v>
      </c>
      <c r="H141" t="s">
        <v>61</v>
      </c>
      <c r="I141" t="s">
        <v>61</v>
      </c>
      <c r="J141" t="s">
        <v>61</v>
      </c>
      <c r="K141" t="s">
        <v>93</v>
      </c>
      <c r="L141" t="s">
        <v>61</v>
      </c>
      <c r="M141" t="s">
        <v>61</v>
      </c>
      <c r="N141" t="s">
        <v>61</v>
      </c>
      <c r="O141" t="s">
        <v>78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6</v>
      </c>
      <c r="AT141">
        <v>6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00101111000111100000000000011110</v>
      </c>
      <c r="B142" t="str" cm="1">
        <f t="array" ref="B142">_xlfn.IFS(AI142="RegularSeason",D142,AI142&lt;&gt;"RegularSeason",O142)</f>
        <v>00101111000111100000000000100011</v>
      </c>
      <c r="C142" t="str">
        <f t="shared" si="6"/>
        <v>00101111000111100000000000011110</v>
      </c>
      <c r="D142" t="str">
        <f t="shared" si="7"/>
        <v>00101111000111100000000000100011</v>
      </c>
      <c r="E142" t="str" cm="1">
        <f t="array" ref="E142">_xlfn.XLOOKUP(_xlfn.XLOOKUP(G142,New!A:A,New!E:E,NONE),TeamIdentity!A:A,TeamIdentity!C:C,NONE)</f>
        <v>00011110</v>
      </c>
      <c r="F142" t="str" cm="1">
        <f t="array" ref="F142">_xlfn.XLOOKUP(_xlfn.XLOOKUP(G142,New!A:A,New!I:I,NONE),TeamIdentity!A:A,TeamIdentity!C:C,NONE)</f>
        <v>00100011</v>
      </c>
      <c r="G142" t="str">
        <f t="shared" si="8"/>
        <v>7-9</v>
      </c>
      <c r="H142" t="s">
        <v>61</v>
      </c>
      <c r="I142" t="s">
        <v>61</v>
      </c>
      <c r="J142" t="s">
        <v>61</v>
      </c>
      <c r="K142" t="s">
        <v>107</v>
      </c>
      <c r="L142" t="s">
        <v>61</v>
      </c>
      <c r="M142" t="s">
        <v>61</v>
      </c>
      <c r="N142" t="s">
        <v>61</v>
      </c>
      <c r="O142" t="s">
        <v>92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975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6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9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00101111000111100000000000011101</v>
      </c>
      <c r="B143" t="str" cm="1">
        <f t="array" ref="B143">_xlfn.IFS(AI143="RegularSeason",D143,AI143&lt;&gt;"RegularSeason",O143)</f>
        <v>00101111000111100000000000000000</v>
      </c>
      <c r="C143" t="str">
        <f t="shared" si="6"/>
        <v>00101111000111100000000000011101</v>
      </c>
      <c r="D143" t="str">
        <f t="shared" si="7"/>
        <v>00101111000111100000000000000000</v>
      </c>
      <c r="E143" t="str" cm="1">
        <f t="array" ref="E143">_xlfn.XLOOKUP(_xlfn.XLOOKUP(G143,New!A:A,New!E:E,NONE),TeamIdentity!A:A,TeamIdentity!C:C,NONE)</f>
        <v>00011101</v>
      </c>
      <c r="F143" t="str" cm="1">
        <f t="array" ref="F143">_xlfn.XLOOKUP(_xlfn.XLOOKUP(G143,New!A:A,New!I:I,NONE),TeamIdentity!A:A,TeamIdentity!C:C,NONE)</f>
        <v>00000000</v>
      </c>
      <c r="G143" t="str">
        <f t="shared" si="8"/>
        <v>7-0</v>
      </c>
      <c r="H143" t="s">
        <v>61</v>
      </c>
      <c r="I143" t="s">
        <v>61</v>
      </c>
      <c r="J143" t="s">
        <v>61</v>
      </c>
      <c r="K143" t="s">
        <v>84</v>
      </c>
      <c r="L143" t="s">
        <v>61</v>
      </c>
      <c r="M143" t="s">
        <v>61</v>
      </c>
      <c r="N143" t="s">
        <v>61</v>
      </c>
      <c r="O143" t="s">
        <v>109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780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7</v>
      </c>
      <c r="AT143">
        <v>6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00101111000111100000000000011100</v>
      </c>
      <c r="B144" t="str" cm="1">
        <f t="array" ref="B144">_xlfn.IFS(AI144="RegularSeason",D144,AI144&lt;&gt;"RegularSeason",O144)</f>
        <v>00101111000111100000000000001110</v>
      </c>
      <c r="C144" t="str">
        <f t="shared" si="6"/>
        <v>00101111000111100000000000011100</v>
      </c>
      <c r="D144" t="str">
        <f t="shared" si="7"/>
        <v>00101111000111100000000000001110</v>
      </c>
      <c r="E144" t="str" cm="1">
        <f t="array" ref="E144">_xlfn.XLOOKUP(_xlfn.XLOOKUP(G144,New!A:A,New!E:E,NONE),TeamIdentity!A:A,TeamIdentity!C:C,NONE)</f>
        <v>00011100</v>
      </c>
      <c r="F144" t="str" cm="1">
        <f t="array" ref="F144">_xlfn.XLOOKUP(_xlfn.XLOOKUP(G144,New!A:A,New!I:I,NONE),TeamIdentity!A:A,TeamIdentity!C:C,NONE)</f>
        <v>00001110</v>
      </c>
      <c r="G144" t="str">
        <f t="shared" si="8"/>
        <v>5-5</v>
      </c>
      <c r="H144" t="s">
        <v>61</v>
      </c>
      <c r="I144" t="s">
        <v>61</v>
      </c>
      <c r="J144" t="s">
        <v>61</v>
      </c>
      <c r="K144" t="s">
        <v>109</v>
      </c>
      <c r="L144" t="s">
        <v>61</v>
      </c>
      <c r="M144" t="s">
        <v>61</v>
      </c>
      <c r="N144" t="s">
        <v>61</v>
      </c>
      <c r="O144" t="s">
        <v>100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780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5</v>
      </c>
      <c r="AT144">
        <v>6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70</v>
      </c>
      <c r="BE144">
        <v>14</v>
      </c>
      <c r="BF144">
        <v>5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00101111000111100000000000000011</v>
      </c>
      <c r="B145" t="str" cm="1">
        <f t="array" ref="B145">_xlfn.IFS(AI145="RegularSeason",D145,AI145&lt;&gt;"RegularSeason",O145)</f>
        <v>00101111000111100000000000010001</v>
      </c>
      <c r="C145" t="str">
        <f t="shared" si="6"/>
        <v>00101111000111100000000000000011</v>
      </c>
      <c r="D145" t="str">
        <f t="shared" si="7"/>
        <v>00101111000111100000000000010001</v>
      </c>
      <c r="E145" t="str" cm="1">
        <f t="array" ref="E145">_xlfn.XLOOKUP(_xlfn.XLOOKUP(G145,New!A:A,New!E:E,NONE),TeamIdentity!A:A,TeamIdentity!C:C,NONE)</f>
        <v>00000011</v>
      </c>
      <c r="F145" t="str" cm="1">
        <f t="array" ref="F145">_xlfn.XLOOKUP(_xlfn.XLOOKUP(G145,New!A:A,New!I:I,NONE),TeamIdentity!A:A,TeamIdentity!C:C,NONE)</f>
        <v>00010001</v>
      </c>
      <c r="G145" t="str">
        <f t="shared" si="8"/>
        <v>7-10</v>
      </c>
      <c r="H145" t="s">
        <v>61</v>
      </c>
      <c r="I145" t="s">
        <v>61</v>
      </c>
      <c r="J145" t="s">
        <v>61</v>
      </c>
      <c r="K145" t="s">
        <v>81</v>
      </c>
      <c r="L145" t="s">
        <v>61</v>
      </c>
      <c r="M145" t="s">
        <v>61</v>
      </c>
      <c r="N145" t="s">
        <v>61</v>
      </c>
      <c r="O145" t="s">
        <v>104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975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7</v>
      </c>
      <c r="AT145">
        <v>6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10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00101111000111100000000000100001</v>
      </c>
      <c r="B146" t="str" cm="1">
        <f t="array" ref="B146">_xlfn.IFS(AI146="RegularSeason",D146,AI146&lt;&gt;"RegularSeason",O146)</f>
        <v>00101111000111100000000000011110</v>
      </c>
      <c r="C146" t="str">
        <f t="shared" si="6"/>
        <v>00101111000111100000000000100001</v>
      </c>
      <c r="D146" t="str">
        <f t="shared" si="7"/>
        <v>00101111000111100000000000011110</v>
      </c>
      <c r="E146" t="str" cm="1">
        <f t="array" ref="E146">_xlfn.XLOOKUP(_xlfn.XLOOKUP(G146,New!A:A,New!E:E,NONE),TeamIdentity!A:A,TeamIdentity!C:C,NONE)</f>
        <v>00100001</v>
      </c>
      <c r="F146" t="str" cm="1">
        <f t="array" ref="F146">_xlfn.XLOOKUP(_xlfn.XLOOKUP(G146,New!A:A,New!I:I,NONE),TeamIdentity!A:A,TeamIdentity!C:C,NONE)</f>
        <v>00011110</v>
      </c>
      <c r="G146" t="str">
        <f t="shared" si="8"/>
        <v>5-9</v>
      </c>
      <c r="H146" t="s">
        <v>61</v>
      </c>
      <c r="I146" t="s">
        <v>61</v>
      </c>
      <c r="J146" t="s">
        <v>61</v>
      </c>
      <c r="K146" t="s">
        <v>112</v>
      </c>
      <c r="L146" t="s">
        <v>61</v>
      </c>
      <c r="M146" t="s">
        <v>61</v>
      </c>
      <c r="N146" t="s">
        <v>61</v>
      </c>
      <c r="O146" t="s">
        <v>91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965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6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9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00101111000111100000000000000101</v>
      </c>
      <c r="B147" t="str" cm="1">
        <f t="array" ref="B147">_xlfn.IFS(AI147="RegularSeason",D147,AI147&lt;&gt;"RegularSeason",O147)</f>
        <v>00101111000111100000000000100001</v>
      </c>
      <c r="C147" t="str">
        <f t="shared" si="6"/>
        <v>00101111000111100000000000000101</v>
      </c>
      <c r="D147" t="str">
        <f t="shared" si="7"/>
        <v>00101111000111100000000000100001</v>
      </c>
      <c r="E147" t="str" cm="1">
        <f t="array" ref="E147">_xlfn.XLOOKUP(_xlfn.XLOOKUP(G147,New!A:A,New!E:E,NONE),TeamIdentity!A:A,TeamIdentity!C:C,NONE)</f>
        <v>00000101</v>
      </c>
      <c r="F147" t="str" cm="1">
        <f t="array" ref="F147">_xlfn.XLOOKUP(_xlfn.XLOOKUP(G147,New!A:A,New!I:I,NONE),TeamIdentity!A:A,TeamIdentity!C:C,NONE)</f>
        <v>00100001</v>
      </c>
      <c r="G147" t="str">
        <f t="shared" si="8"/>
        <v>3-12</v>
      </c>
      <c r="H147" t="s">
        <v>61</v>
      </c>
      <c r="I147" t="s">
        <v>61</v>
      </c>
      <c r="J147" t="s">
        <v>61</v>
      </c>
      <c r="K147" t="s">
        <v>86</v>
      </c>
      <c r="L147" t="s">
        <v>61</v>
      </c>
      <c r="M147" t="s">
        <v>61</v>
      </c>
      <c r="N147" t="s">
        <v>61</v>
      </c>
      <c r="O147" t="s">
        <v>108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975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6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12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00101111000111100000000000011100</v>
      </c>
      <c r="B148" t="str" cm="1">
        <f t="array" ref="B148">_xlfn.IFS(AI148="RegularSeason",D148,AI148&lt;&gt;"RegularSeason",O148)</f>
        <v>00101111000111100000000000010110</v>
      </c>
      <c r="C148" t="str">
        <f t="shared" si="6"/>
        <v>00101111000111100000000000011100</v>
      </c>
      <c r="D148" t="str">
        <f t="shared" si="7"/>
        <v>00101111000111100000000000010110</v>
      </c>
      <c r="E148" t="str" cm="1">
        <f t="array" ref="E148">_xlfn.XLOOKUP(_xlfn.XLOOKUP(G148,New!A:A,New!E:E,NONE),TeamIdentity!A:A,TeamIdentity!C:C,NONE)</f>
        <v>00011100</v>
      </c>
      <c r="F148" t="str" cm="1">
        <f t="array" ref="F148">_xlfn.XLOOKUP(_xlfn.XLOOKUP(G148,New!A:A,New!I:I,NONE),TeamIdentity!A:A,TeamIdentity!C:C,NONE)</f>
        <v>00010110</v>
      </c>
      <c r="G148" t="str">
        <f t="shared" si="8"/>
        <v>6-2</v>
      </c>
      <c r="H148" t="s">
        <v>61</v>
      </c>
      <c r="I148" t="s">
        <v>61</v>
      </c>
      <c r="J148" t="s">
        <v>61</v>
      </c>
      <c r="K148" t="s">
        <v>90</v>
      </c>
      <c r="L148" t="s">
        <v>61</v>
      </c>
      <c r="M148" t="s">
        <v>61</v>
      </c>
      <c r="N148" t="s">
        <v>61</v>
      </c>
      <c r="O148" t="s">
        <v>100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780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6</v>
      </c>
      <c r="AT148">
        <v>6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2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00101111000111100000000000010001</v>
      </c>
      <c r="B149" t="str" cm="1">
        <f t="array" ref="B149">_xlfn.IFS(AI149="RegularSeason",D149,AI149&lt;&gt;"RegularSeason",O149)</f>
        <v>00101111000111100000000000010111</v>
      </c>
      <c r="C149" t="str">
        <f t="shared" si="6"/>
        <v>00101111000111100000000000010001</v>
      </c>
      <c r="D149" t="str">
        <f t="shared" si="7"/>
        <v>00101111000111100000000000010111</v>
      </c>
      <c r="E149" t="str" cm="1">
        <f t="array" ref="E149">_xlfn.XLOOKUP(_xlfn.XLOOKUP(G149,New!A:A,New!E:E,NONE),TeamIdentity!A:A,TeamIdentity!C:C,NONE)</f>
        <v>00010001</v>
      </c>
      <c r="F149" t="str" cm="1">
        <f t="array" ref="F149">_xlfn.XLOOKUP(_xlfn.XLOOKUP(G149,New!A:A,New!I:I,NONE),TeamIdentity!A:A,TeamIdentity!C:C,NONE)</f>
        <v>00010111</v>
      </c>
      <c r="G149" t="str">
        <f t="shared" si="8"/>
        <v>6-3</v>
      </c>
      <c r="H149" t="s">
        <v>61</v>
      </c>
      <c r="I149" t="s">
        <v>61</v>
      </c>
      <c r="J149" t="s">
        <v>61</v>
      </c>
      <c r="K149" t="s">
        <v>110</v>
      </c>
      <c r="L149" t="s">
        <v>61</v>
      </c>
      <c r="M149" t="s">
        <v>61</v>
      </c>
      <c r="N149" t="s">
        <v>61</v>
      </c>
      <c r="O149" t="s">
        <v>101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780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6</v>
      </c>
      <c r="AT149">
        <v>6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3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00101111000111100000000000000110</v>
      </c>
      <c r="B150" t="str" cm="1">
        <f t="array" ref="B150">_xlfn.IFS(AI150="RegularSeason",D150,AI150&lt;&gt;"RegularSeason",O150)</f>
        <v>00101111000111100000000000001100</v>
      </c>
      <c r="C150" t="str">
        <f t="shared" si="6"/>
        <v>00101111000111100000000000000110</v>
      </c>
      <c r="D150" t="str">
        <f t="shared" si="7"/>
        <v>00101111000111100000000000001100</v>
      </c>
      <c r="E150" t="str" cm="1">
        <f t="array" ref="E150">_xlfn.XLOOKUP(_xlfn.XLOOKUP(G150,New!A:A,New!E:E,NONE),TeamIdentity!A:A,TeamIdentity!C:C,NONE)</f>
        <v>00000110</v>
      </c>
      <c r="F150" t="str" cm="1">
        <f t="array" ref="F150">_xlfn.XLOOKUP(_xlfn.XLOOKUP(G150,New!A:A,New!I:I,NONE),TeamIdentity!A:A,TeamIdentity!C:C,NONE)</f>
        <v>00001100</v>
      </c>
      <c r="G150" t="str">
        <f t="shared" si="8"/>
        <v>8-0</v>
      </c>
      <c r="H150" t="s">
        <v>61</v>
      </c>
      <c r="I150" t="s">
        <v>61</v>
      </c>
      <c r="J150" t="s">
        <v>61</v>
      </c>
      <c r="K150" t="s">
        <v>89</v>
      </c>
      <c r="L150" t="s">
        <v>61</v>
      </c>
      <c r="M150" t="s">
        <v>61</v>
      </c>
      <c r="N150" t="s">
        <v>61</v>
      </c>
      <c r="O150" t="s">
        <v>88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780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8</v>
      </c>
      <c r="AT150">
        <v>6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00101111000111100000000000000001</v>
      </c>
      <c r="B151" t="str" cm="1">
        <f t="array" ref="B151">_xlfn.IFS(AI151="RegularSeason",D151,AI151&lt;&gt;"RegularSeason",O151)</f>
        <v>00101111000111100000000000011110</v>
      </c>
      <c r="C151" t="str">
        <f t="shared" si="6"/>
        <v>00101111000111100000000000000001</v>
      </c>
      <c r="D151" t="str">
        <f t="shared" si="7"/>
        <v>00101111000111100000000000011110</v>
      </c>
      <c r="E151" t="str" cm="1">
        <f t="array" ref="E151">_xlfn.XLOOKUP(_xlfn.XLOOKUP(G151,New!A:A,New!E:E,NONE),TeamIdentity!A:A,TeamIdentity!C:C,NONE)</f>
        <v>00000001</v>
      </c>
      <c r="F151" t="str" cm="1">
        <f t="array" ref="F151">_xlfn.XLOOKUP(_xlfn.XLOOKUP(G151,New!A:A,New!I:I,NONE),TeamIdentity!A:A,TeamIdentity!C:C,NONE)</f>
        <v>00011110</v>
      </c>
      <c r="G151" t="str">
        <f t="shared" si="8"/>
        <v>3-7</v>
      </c>
      <c r="H151" t="s">
        <v>61</v>
      </c>
      <c r="I151" t="s">
        <v>61</v>
      </c>
      <c r="J151" t="s">
        <v>61</v>
      </c>
      <c r="K151" t="s">
        <v>109</v>
      </c>
      <c r="L151" t="s">
        <v>61</v>
      </c>
      <c r="M151" t="s">
        <v>61</v>
      </c>
      <c r="N151" t="s">
        <v>61</v>
      </c>
      <c r="O151" t="s">
        <v>78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780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6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70</v>
      </c>
      <c r="BE151">
        <v>14</v>
      </c>
      <c r="BF151">
        <v>7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00101111000111100000000000000000</v>
      </c>
      <c r="B152" t="str" cm="1">
        <f t="array" ref="B152">_xlfn.IFS(AI152="RegularSeason",D152,AI152&lt;&gt;"RegularSeason",O152)</f>
        <v>00101111000111100000000000010000</v>
      </c>
      <c r="C152" t="str">
        <f t="shared" si="6"/>
        <v>00101111000111100000000000000000</v>
      </c>
      <c r="D152" t="str">
        <f t="shared" si="7"/>
        <v>00101111000111100000000000010000</v>
      </c>
      <c r="E152" t="str" cm="1">
        <f t="array" ref="E152">_xlfn.XLOOKUP(_xlfn.XLOOKUP(G152,New!A:A,New!E:E,NONE),TeamIdentity!A:A,TeamIdentity!C:C,NONE)</f>
        <v>00000000</v>
      </c>
      <c r="F152" t="str" cm="1">
        <f t="array" ref="F152">_xlfn.XLOOKUP(_xlfn.XLOOKUP(G152,New!A:A,New!I:I,NONE),TeamIdentity!A:A,TeamIdentity!C:C,NONE)</f>
        <v>00010000</v>
      </c>
      <c r="G152" t="str">
        <f t="shared" si="8"/>
        <v>9-0</v>
      </c>
      <c r="H152" t="s">
        <v>61</v>
      </c>
      <c r="I152" t="s">
        <v>61</v>
      </c>
      <c r="J152" t="s">
        <v>61</v>
      </c>
      <c r="K152" t="s">
        <v>97</v>
      </c>
      <c r="L152" t="s">
        <v>61</v>
      </c>
      <c r="M152" t="s">
        <v>61</v>
      </c>
      <c r="N152" t="s">
        <v>61</v>
      </c>
      <c r="O152" t="s">
        <v>111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9</v>
      </c>
      <c r="AT152">
        <v>6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00101111000111100000000000000101</v>
      </c>
      <c r="B153" t="str" cm="1">
        <f t="array" ref="B153">_xlfn.IFS(AI153="RegularSeason",D153,AI153&lt;&gt;"RegularSeason",O153)</f>
        <v>00101111000111100000000000100010</v>
      </c>
      <c r="C153" t="str">
        <f t="shared" si="6"/>
        <v>00101111000111100000000000000101</v>
      </c>
      <c r="D153" t="str">
        <f t="shared" si="7"/>
        <v>00101111000111100000000000100010</v>
      </c>
      <c r="E153" t="str" cm="1">
        <f t="array" ref="E153">_xlfn.XLOOKUP(_xlfn.XLOOKUP(G153,New!A:A,New!E:E,NONE),TeamIdentity!A:A,TeamIdentity!C:C,NONE)</f>
        <v>00000101</v>
      </c>
      <c r="F153" t="str" cm="1">
        <f t="array" ref="F153">_xlfn.XLOOKUP(_xlfn.XLOOKUP(G153,New!A:A,New!I:I,NONE),TeamIdentity!A:A,TeamIdentity!C:C,NONE)</f>
        <v>00100010</v>
      </c>
      <c r="G153" t="str">
        <f t="shared" si="8"/>
        <v>7-14</v>
      </c>
      <c r="H153" t="s">
        <v>61</v>
      </c>
      <c r="I153" t="s">
        <v>61</v>
      </c>
      <c r="J153" t="s">
        <v>61</v>
      </c>
      <c r="K153" t="s">
        <v>78</v>
      </c>
      <c r="L153" t="s">
        <v>61</v>
      </c>
      <c r="M153" t="s">
        <v>61</v>
      </c>
      <c r="N153" t="s">
        <v>61</v>
      </c>
      <c r="O153" t="s">
        <v>100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1220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6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80</v>
      </c>
      <c r="BE153">
        <v>14</v>
      </c>
      <c r="BF153">
        <v>14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00101111000111100000000000000111</v>
      </c>
      <c r="B154" t="str" cm="1">
        <f t="array" ref="B154">_xlfn.IFS(AI154="RegularSeason",D154,AI154&lt;&gt;"RegularSeason",O154)</f>
        <v>00101111000111100000000000010000</v>
      </c>
      <c r="C154" t="str">
        <f t="shared" si="6"/>
        <v>00101111000111100000000000000111</v>
      </c>
      <c r="D154" t="str">
        <f t="shared" si="7"/>
        <v>00101111000111100000000000010000</v>
      </c>
      <c r="E154" t="str" cm="1">
        <f t="array" ref="E154">_xlfn.XLOOKUP(_xlfn.XLOOKUP(G154,New!A:A,New!E:E,NONE),TeamIdentity!A:A,TeamIdentity!C:C,NONE)</f>
        <v>00000111</v>
      </c>
      <c r="F154" t="str" cm="1">
        <f t="array" ref="F154">_xlfn.XLOOKUP(_xlfn.XLOOKUP(G154,New!A:A,New!I:I,NONE),TeamIdentity!A:A,TeamIdentity!C:C,NONE)</f>
        <v>00010000</v>
      </c>
      <c r="G154" t="str">
        <f t="shared" si="8"/>
        <v>7-1</v>
      </c>
      <c r="H154" t="s">
        <v>61</v>
      </c>
      <c r="I154" t="s">
        <v>61</v>
      </c>
      <c r="J154" t="s">
        <v>61</v>
      </c>
      <c r="K154" t="s">
        <v>91</v>
      </c>
      <c r="L154" t="s">
        <v>61</v>
      </c>
      <c r="M154" t="s">
        <v>61</v>
      </c>
      <c r="N154" t="s">
        <v>61</v>
      </c>
      <c r="O154" t="s">
        <v>99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780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7</v>
      </c>
      <c r="AT154">
        <v>6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1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00101111000111100000000000000001</v>
      </c>
      <c r="B155" t="str" cm="1">
        <f t="array" ref="B155">_xlfn.IFS(AI155="RegularSeason",D155,AI155&lt;&gt;"RegularSeason",O155)</f>
        <v>00101111000111100000000000100001</v>
      </c>
      <c r="C155" t="str">
        <f t="shared" si="6"/>
        <v>00101111000111100000000000000001</v>
      </c>
      <c r="D155" t="str">
        <f t="shared" si="7"/>
        <v>00101111000111100000000000100001</v>
      </c>
      <c r="E155" t="str" cm="1">
        <f t="array" ref="E155">_xlfn.XLOOKUP(_xlfn.XLOOKUP(G155,New!A:A,New!E:E,NONE),TeamIdentity!A:A,TeamIdentity!C:C,NONE)</f>
        <v>00000001</v>
      </c>
      <c r="F155" t="str" cm="1">
        <f t="array" ref="F155">_xlfn.XLOOKUP(_xlfn.XLOOKUP(G155,New!A:A,New!I:I,NONE),TeamIdentity!A:A,TeamIdentity!C:C,NONE)</f>
        <v>00100001</v>
      </c>
      <c r="G155" t="str">
        <f t="shared" si="8"/>
        <v>7-12</v>
      </c>
      <c r="H155" t="s">
        <v>61</v>
      </c>
      <c r="I155" t="s">
        <v>61</v>
      </c>
      <c r="J155" t="s">
        <v>61</v>
      </c>
      <c r="K155" t="s">
        <v>110</v>
      </c>
      <c r="L155" t="s">
        <v>61</v>
      </c>
      <c r="M155" t="s">
        <v>61</v>
      </c>
      <c r="N155" t="s">
        <v>61</v>
      </c>
      <c r="O155" t="s">
        <v>103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1220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6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12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00101111000111100000000000010101</v>
      </c>
      <c r="B156" t="str" cm="1">
        <f t="array" ref="B156">_xlfn.IFS(AI156="RegularSeason",D156,AI156&lt;&gt;"RegularSeason",O156)</f>
        <v>00101111000111100000000000001100</v>
      </c>
      <c r="C156" t="str">
        <f t="shared" si="6"/>
        <v>00101111000111100000000000010101</v>
      </c>
      <c r="D156" t="str">
        <f t="shared" si="7"/>
        <v>00101111000111100000000000001100</v>
      </c>
      <c r="E156" t="str" cm="1">
        <f t="array" ref="E156">_xlfn.XLOOKUP(_xlfn.XLOOKUP(G156,New!A:A,New!E:E,NONE),TeamIdentity!A:A,TeamIdentity!C:C,NONE)</f>
        <v>00010101</v>
      </c>
      <c r="F156" t="str" cm="1">
        <f t="array" ref="F156">_xlfn.XLOOKUP(_xlfn.XLOOKUP(G156,New!A:A,New!I:I,NONE),TeamIdentity!A:A,TeamIdentity!C:C,NONE)</f>
        <v>00001100</v>
      </c>
      <c r="G156" t="str">
        <f t="shared" si="8"/>
        <v>7-2</v>
      </c>
      <c r="H156" t="s">
        <v>61</v>
      </c>
      <c r="I156" t="s">
        <v>61</v>
      </c>
      <c r="J156" t="s">
        <v>61</v>
      </c>
      <c r="K156" t="s">
        <v>83</v>
      </c>
      <c r="L156" t="s">
        <v>61</v>
      </c>
      <c r="M156" t="s">
        <v>61</v>
      </c>
      <c r="N156" t="s">
        <v>61</v>
      </c>
      <c r="O156" t="s">
        <v>79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780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6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2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00101111000111100000000000001111</v>
      </c>
      <c r="B157" t="str" cm="1">
        <f t="array" ref="B157">_xlfn.IFS(AI157="RegularSeason",D157,AI157&lt;&gt;"RegularSeason",O157)</f>
        <v>00101111000111100000000000011010</v>
      </c>
      <c r="C157" t="str">
        <f t="shared" si="6"/>
        <v>00101111000111100000000000001111</v>
      </c>
      <c r="D157" t="str">
        <f t="shared" si="7"/>
        <v>00101111000111100000000000011010</v>
      </c>
      <c r="E157" t="str" cm="1">
        <f t="array" ref="E157">_xlfn.XLOOKUP(_xlfn.XLOOKUP(G157,New!A:A,New!E:E,NONE),TeamIdentity!A:A,TeamIdentity!C:C,NONE)</f>
        <v>00001111</v>
      </c>
      <c r="F157" t="str" cm="1">
        <f t="array" ref="F157">_xlfn.XLOOKUP(_xlfn.XLOOKUP(G157,New!A:A,New!I:I,NONE),TeamIdentity!A:A,TeamIdentity!C:C,NONE)</f>
        <v>00011010</v>
      </c>
      <c r="G157" t="str">
        <f t="shared" si="8"/>
        <v>4-12</v>
      </c>
      <c r="H157" t="s">
        <v>61</v>
      </c>
      <c r="I157" t="s">
        <v>61</v>
      </c>
      <c r="J157" t="s">
        <v>61</v>
      </c>
      <c r="K157" t="s">
        <v>81</v>
      </c>
      <c r="L157" t="s">
        <v>61</v>
      </c>
      <c r="M157" t="s">
        <v>61</v>
      </c>
      <c r="N157" t="s">
        <v>61</v>
      </c>
      <c r="O157" t="s">
        <v>112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975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6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70</v>
      </c>
      <c r="BE157">
        <v>14</v>
      </c>
      <c r="BF157">
        <v>12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00101111000111100000000000000100</v>
      </c>
      <c r="B158" t="str" cm="1">
        <f t="array" ref="B158">_xlfn.IFS(AI158="RegularSeason",D158,AI158&lt;&gt;"RegularSeason",O158)</f>
        <v>00101111000111100000000000001010</v>
      </c>
      <c r="C158" t="str">
        <f t="shared" si="6"/>
        <v>00101111000111100000000000000100</v>
      </c>
      <c r="D158" t="str">
        <f t="shared" si="7"/>
        <v>00101111000111100000000000001010</v>
      </c>
      <c r="E158" t="str" cm="1">
        <f t="array" ref="E158">_xlfn.XLOOKUP(_xlfn.XLOOKUP(G158,New!A:A,New!E:E,NONE),TeamIdentity!A:A,TeamIdentity!C:C,NONE)</f>
        <v>00000100</v>
      </c>
      <c r="F158" t="str" cm="1">
        <f t="array" ref="F158">_xlfn.XLOOKUP(_xlfn.XLOOKUP(G158,New!A:A,New!I:I,NONE),TeamIdentity!A:A,TeamIdentity!C:C,NONE)</f>
        <v>00001010</v>
      </c>
      <c r="G158" t="str">
        <f t="shared" si="8"/>
        <v>6-9</v>
      </c>
      <c r="H158" t="s">
        <v>61</v>
      </c>
      <c r="I158" t="s">
        <v>61</v>
      </c>
      <c r="J158" t="s">
        <v>61</v>
      </c>
      <c r="K158" t="s">
        <v>82</v>
      </c>
      <c r="L158" t="s">
        <v>61</v>
      </c>
      <c r="M158" t="s">
        <v>61</v>
      </c>
      <c r="N158" t="s">
        <v>61</v>
      </c>
      <c r="O158" t="s">
        <v>98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975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6</v>
      </c>
      <c r="AT158">
        <v>6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9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00101111000111100000000000011011</v>
      </c>
      <c r="B159" t="str" cm="1">
        <f t="array" ref="B159">_xlfn.IFS(AI159="RegularSeason",D159,AI159&lt;&gt;"RegularSeason",O159)</f>
        <v>00101111000111100000000000000011</v>
      </c>
      <c r="C159" t="str">
        <f t="shared" si="6"/>
        <v>00101111000111100000000000011011</v>
      </c>
      <c r="D159" t="str">
        <f t="shared" si="7"/>
        <v>00101111000111100000000000000011</v>
      </c>
      <c r="E159" t="str" cm="1">
        <f t="array" ref="E159">_xlfn.XLOOKUP(_xlfn.XLOOKUP(G159,New!A:A,New!E:E,NONE),TeamIdentity!A:A,TeamIdentity!C:C,NONE)</f>
        <v>00011011</v>
      </c>
      <c r="F159" t="str" cm="1">
        <f t="array" ref="F159">_xlfn.XLOOKUP(_xlfn.XLOOKUP(G159,New!A:A,New!I:I,NONE),TeamIdentity!A:A,TeamIdentity!C:C,NONE)</f>
        <v>00000011</v>
      </c>
      <c r="G159" t="str">
        <f t="shared" si="8"/>
        <v>6-4</v>
      </c>
      <c r="H159" t="s">
        <v>61</v>
      </c>
      <c r="I159" t="s">
        <v>61</v>
      </c>
      <c r="J159" t="s">
        <v>61</v>
      </c>
      <c r="K159" t="s">
        <v>106</v>
      </c>
      <c r="L159" t="s">
        <v>61</v>
      </c>
      <c r="M159" t="s">
        <v>61</v>
      </c>
      <c r="N159" t="s">
        <v>61</v>
      </c>
      <c r="O159" t="s">
        <v>111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780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6</v>
      </c>
      <c r="AT159">
        <v>6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4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00101111000111100000000000011111</v>
      </c>
      <c r="B160" t="str" cm="1">
        <f t="array" ref="B160">_xlfn.IFS(AI160="RegularSeason",D160,AI160&lt;&gt;"RegularSeason",O160)</f>
        <v>00101111000111100000000000011010</v>
      </c>
      <c r="C160" t="str">
        <f t="shared" si="6"/>
        <v>00101111000111100000000000011111</v>
      </c>
      <c r="D160" t="str">
        <f t="shared" si="7"/>
        <v>00101111000111100000000000011010</v>
      </c>
      <c r="E160" t="str" cm="1">
        <f t="array" ref="E160">_xlfn.XLOOKUP(_xlfn.XLOOKUP(G160,New!A:A,New!E:E,NONE),TeamIdentity!A:A,TeamIdentity!C:C,NONE)</f>
        <v>00011111</v>
      </c>
      <c r="F160" t="str" cm="1">
        <f t="array" ref="F160">_xlfn.XLOOKUP(_xlfn.XLOOKUP(G160,New!A:A,New!I:I,NONE),TeamIdentity!A:A,TeamIdentity!C:C,NONE)</f>
        <v>00011010</v>
      </c>
      <c r="G160" t="str">
        <f t="shared" si="8"/>
        <v>7-3</v>
      </c>
      <c r="H160" t="s">
        <v>61</v>
      </c>
      <c r="I160" t="s">
        <v>61</v>
      </c>
      <c r="J160" t="s">
        <v>61</v>
      </c>
      <c r="K160" t="s">
        <v>93</v>
      </c>
      <c r="L160" t="s">
        <v>61</v>
      </c>
      <c r="M160" t="s">
        <v>61</v>
      </c>
      <c r="N160" t="s">
        <v>61</v>
      </c>
      <c r="O160" t="s">
        <v>106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7</v>
      </c>
      <c r="AT160">
        <v>6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3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00101111000111100000000000000111</v>
      </c>
      <c r="B161" t="str" cm="1">
        <f t="array" ref="B161">_xlfn.IFS(AI161="RegularSeason",D161,AI161&lt;&gt;"RegularSeason",O161)</f>
        <v>00101111000111100000000000011001</v>
      </c>
      <c r="C161" t="str">
        <f t="shared" si="6"/>
        <v>00101111000111100000000000000111</v>
      </c>
      <c r="D161" t="str">
        <f t="shared" si="7"/>
        <v>00101111000111100000000000011001</v>
      </c>
      <c r="E161" t="str" cm="1">
        <f t="array" ref="E161">_xlfn.XLOOKUP(_xlfn.XLOOKUP(G161,New!A:A,New!E:E,NONE),TeamIdentity!A:A,TeamIdentity!C:C,NONE)</f>
        <v>00000111</v>
      </c>
      <c r="F161" t="str" cm="1">
        <f t="array" ref="F161">_xlfn.XLOOKUP(_xlfn.XLOOKUP(G161,New!A:A,New!I:I,NONE),TeamIdentity!A:A,TeamIdentity!C:C,NONE)</f>
        <v>00011001</v>
      </c>
      <c r="G161" t="str">
        <f t="shared" si="8"/>
        <v>8-10</v>
      </c>
      <c r="H161" t="s">
        <v>61</v>
      </c>
      <c r="I161" t="s">
        <v>61</v>
      </c>
      <c r="J161" t="s">
        <v>61</v>
      </c>
      <c r="K161" t="s">
        <v>91</v>
      </c>
      <c r="L161" t="s">
        <v>61</v>
      </c>
      <c r="M161" t="s">
        <v>61</v>
      </c>
      <c r="N161" t="s">
        <v>61</v>
      </c>
      <c r="O161" t="s">
        <v>82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975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8</v>
      </c>
      <c r="AT161">
        <v>6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10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00101111000111100000000000010111</v>
      </c>
      <c r="B162" t="str" cm="1">
        <f t="array" ref="B162">_xlfn.IFS(AI162="RegularSeason",D162,AI162&lt;&gt;"RegularSeason",O162)</f>
        <v>00101111000111100000000000000001</v>
      </c>
      <c r="C162" t="str">
        <f t="shared" si="6"/>
        <v>00101111000111100000000000010111</v>
      </c>
      <c r="D162" t="str">
        <f t="shared" si="7"/>
        <v>00101111000111100000000000000001</v>
      </c>
      <c r="E162" t="str" cm="1">
        <f t="array" ref="E162">_xlfn.XLOOKUP(_xlfn.XLOOKUP(G162,New!A:A,New!E:E,NONE),TeamIdentity!A:A,TeamIdentity!C:C,NONE)</f>
        <v>00010111</v>
      </c>
      <c r="F162" t="str" cm="1">
        <f t="array" ref="F162">_xlfn.XLOOKUP(_xlfn.XLOOKUP(G162,New!A:A,New!I:I,NONE),TeamIdentity!A:A,TeamIdentity!C:C,NONE)</f>
        <v>00000001</v>
      </c>
      <c r="G162" t="str">
        <f t="shared" si="8"/>
        <v>4-7</v>
      </c>
      <c r="H162" t="s">
        <v>61</v>
      </c>
      <c r="I162" t="s">
        <v>61</v>
      </c>
      <c r="J162" t="s">
        <v>61</v>
      </c>
      <c r="K162" t="s">
        <v>78</v>
      </c>
      <c r="L162" t="s">
        <v>61</v>
      </c>
      <c r="M162" t="s">
        <v>61</v>
      </c>
      <c r="N162" t="s">
        <v>61</v>
      </c>
      <c r="O162" t="s">
        <v>90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780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4</v>
      </c>
      <c r="AT162">
        <v>6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70</v>
      </c>
      <c r="BE162">
        <v>14</v>
      </c>
      <c r="BF162">
        <v>7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00101111000111100000000000100000</v>
      </c>
      <c r="B163" t="str" cm="1">
        <f t="array" ref="B163">_xlfn.IFS(AI163="RegularSeason",D163,AI163&lt;&gt;"RegularSeason",O163)</f>
        <v>00101111000111100000000000001101</v>
      </c>
      <c r="C163" t="str">
        <f t="shared" si="6"/>
        <v>00101111000111100000000000100000</v>
      </c>
      <c r="D163" t="str">
        <f t="shared" si="7"/>
        <v>00101111000111100000000000001101</v>
      </c>
      <c r="E163" t="str" cm="1">
        <f t="array" ref="E163">_xlfn.XLOOKUP(_xlfn.XLOOKUP(G163,New!A:A,New!E:E,NONE),TeamIdentity!A:A,TeamIdentity!C:C,NONE)</f>
        <v>00100000</v>
      </c>
      <c r="F163" t="str" cm="1">
        <f t="array" ref="F163">_xlfn.XLOOKUP(_xlfn.XLOOKUP(G163,New!A:A,New!I:I,NONE),TeamIdentity!A:A,TeamIdentity!C:C,NONE)</f>
        <v>00001101</v>
      </c>
      <c r="G163" t="str">
        <f t="shared" si="8"/>
        <v>7-7</v>
      </c>
      <c r="H163" t="s">
        <v>61</v>
      </c>
      <c r="I163" t="s">
        <v>61</v>
      </c>
      <c r="J163" t="s">
        <v>61</v>
      </c>
      <c r="K163" t="s">
        <v>111</v>
      </c>
      <c r="L163" t="s">
        <v>61</v>
      </c>
      <c r="M163" t="s">
        <v>61</v>
      </c>
      <c r="N163" t="s">
        <v>61</v>
      </c>
      <c r="O163" t="s">
        <v>95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965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7</v>
      </c>
      <c r="AT163">
        <v>6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70</v>
      </c>
      <c r="BE163">
        <v>14</v>
      </c>
      <c r="BF163">
        <v>7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00101111000111100000000000010111</v>
      </c>
      <c r="B164" t="str" cm="1">
        <f t="array" ref="B164">_xlfn.IFS(AI164="RegularSeason",D164,AI164&lt;&gt;"RegularSeason",O164)</f>
        <v>00101111000111100000000000100100</v>
      </c>
      <c r="C164" t="str">
        <f t="shared" si="6"/>
        <v>00101111000111100000000000010111</v>
      </c>
      <c r="D164" t="str">
        <f t="shared" si="7"/>
        <v>00101111000111100000000000100100</v>
      </c>
      <c r="E164" t="str" cm="1">
        <f t="array" ref="E164">_xlfn.XLOOKUP(_xlfn.XLOOKUP(G164,New!A:A,New!E:E,NONE),TeamIdentity!A:A,TeamIdentity!C:C,NONE)</f>
        <v>00010111</v>
      </c>
      <c r="F164" t="str" cm="1">
        <f t="array" ref="F164">_xlfn.XLOOKUP(_xlfn.XLOOKUP(G164,New!A:A,New!I:I,NONE),TeamIdentity!A:A,TeamIdentity!C:C,NONE)</f>
        <v>00100100</v>
      </c>
      <c r="G164" t="str">
        <f t="shared" si="8"/>
        <v>8-1</v>
      </c>
      <c r="H164" t="s">
        <v>61</v>
      </c>
      <c r="I164" t="s">
        <v>61</v>
      </c>
      <c r="J164" t="s">
        <v>61</v>
      </c>
      <c r="K164" t="s">
        <v>103</v>
      </c>
      <c r="L164" t="s">
        <v>61</v>
      </c>
      <c r="M164" t="s">
        <v>61</v>
      </c>
      <c r="N164" t="s">
        <v>61</v>
      </c>
      <c r="O164" t="s">
        <v>94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780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8</v>
      </c>
      <c r="AT164">
        <v>6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00101111000111100000000000100100</v>
      </c>
      <c r="B165" t="str" cm="1">
        <f t="array" ref="B165">_xlfn.IFS(AI165="RegularSeason",D165,AI165&lt;&gt;"RegularSeason",O165)</f>
        <v>00101111000111100000000000001101</v>
      </c>
      <c r="C165" t="str">
        <f t="shared" si="6"/>
        <v>00101111000111100000000000100100</v>
      </c>
      <c r="D165" t="str">
        <f t="shared" si="7"/>
        <v>00101111000111100000000000001101</v>
      </c>
      <c r="E165" t="str" cm="1">
        <f t="array" ref="E165">_xlfn.XLOOKUP(_xlfn.XLOOKUP(G165,New!A:A,New!E:E,NONE),TeamIdentity!A:A,TeamIdentity!C:C,NONE)</f>
        <v>00100100</v>
      </c>
      <c r="F165" t="str" cm="1">
        <f t="array" ref="F165">_xlfn.XLOOKUP(_xlfn.XLOOKUP(G165,New!A:A,New!I:I,NONE),TeamIdentity!A:A,TeamIdentity!C:C,NONE)</f>
        <v>00001101</v>
      </c>
      <c r="G165" t="str">
        <f t="shared" si="8"/>
        <v>6-8</v>
      </c>
      <c r="H165" t="s">
        <v>61</v>
      </c>
      <c r="I165" t="s">
        <v>61</v>
      </c>
      <c r="J165" t="s">
        <v>61</v>
      </c>
      <c r="K165" t="s">
        <v>109</v>
      </c>
      <c r="L165" t="s">
        <v>61</v>
      </c>
      <c r="M165" t="s">
        <v>61</v>
      </c>
      <c r="N165" t="s">
        <v>61</v>
      </c>
      <c r="O165" t="s">
        <v>88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965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6</v>
      </c>
      <c r="AT165">
        <v>6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8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00101111000111100000000000100011</v>
      </c>
      <c r="B166" t="str" cm="1">
        <f t="array" ref="B166">_xlfn.IFS(AI166="RegularSeason",D166,AI166&lt;&gt;"RegularSeason",O166)</f>
        <v>00101111000111100000000000000010</v>
      </c>
      <c r="C166" t="str">
        <f t="shared" si="6"/>
        <v>00101111000111100000000000100011</v>
      </c>
      <c r="D166" t="str">
        <f t="shared" si="7"/>
        <v>00101111000111100000000000000010</v>
      </c>
      <c r="E166" t="str" cm="1">
        <f t="array" ref="E166">_xlfn.XLOOKUP(_xlfn.XLOOKUP(G166,New!A:A,New!E:E,NONE),TeamIdentity!A:A,TeamIdentity!C:C,NONE)</f>
        <v>00100011</v>
      </c>
      <c r="F166" t="str" cm="1">
        <f t="array" ref="F166">_xlfn.XLOOKUP(_xlfn.XLOOKUP(G166,New!A:A,New!I:I,NONE),TeamIdentity!A:A,TeamIdentity!C:C,NONE)</f>
        <v>00000010</v>
      </c>
      <c r="G166" t="str">
        <f t="shared" si="8"/>
        <v>6-5</v>
      </c>
      <c r="H166" t="s">
        <v>61</v>
      </c>
      <c r="I166" t="s">
        <v>61</v>
      </c>
      <c r="J166" t="s">
        <v>61</v>
      </c>
      <c r="K166" t="s">
        <v>87</v>
      </c>
      <c r="L166" t="s">
        <v>61</v>
      </c>
      <c r="M166" t="s">
        <v>61</v>
      </c>
      <c r="N166" t="s">
        <v>61</v>
      </c>
      <c r="O166" t="s">
        <v>96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780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6</v>
      </c>
      <c r="AT166">
        <v>6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70</v>
      </c>
      <c r="BE166">
        <v>14</v>
      </c>
      <c r="BF166">
        <v>5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00101111000111100000000000001111</v>
      </c>
      <c r="B167" t="str" cm="1">
        <f t="array" ref="B167">_xlfn.IFS(AI167="RegularSeason",D167,AI167&lt;&gt;"RegularSeason",O167)</f>
        <v>00101111000111100000000000011100</v>
      </c>
      <c r="C167" t="str">
        <f t="shared" si="6"/>
        <v>00101111000111100000000000001111</v>
      </c>
      <c r="D167" t="str">
        <f t="shared" si="7"/>
        <v>00101111000111100000000000011100</v>
      </c>
      <c r="E167" t="str" cm="1">
        <f t="array" ref="E167">_xlfn.XLOOKUP(_xlfn.XLOOKUP(G167,New!A:A,New!E:E,NONE),TeamIdentity!A:A,TeamIdentity!C:C,NONE)</f>
        <v>00001111</v>
      </c>
      <c r="F167" t="str" cm="1">
        <f t="array" ref="F167">_xlfn.XLOOKUP(_xlfn.XLOOKUP(G167,New!A:A,New!I:I,NONE),TeamIdentity!A:A,TeamIdentity!C:C,NONE)</f>
        <v>00011100</v>
      </c>
      <c r="G167" t="str">
        <f t="shared" si="8"/>
        <v>8-2</v>
      </c>
      <c r="H167" t="s">
        <v>61</v>
      </c>
      <c r="I167" t="s">
        <v>61</v>
      </c>
      <c r="J167" t="s">
        <v>61</v>
      </c>
      <c r="K167" t="s">
        <v>86</v>
      </c>
      <c r="L167" t="s">
        <v>61</v>
      </c>
      <c r="M167" t="s">
        <v>61</v>
      </c>
      <c r="N167" t="s">
        <v>61</v>
      </c>
      <c r="O167" t="s">
        <v>92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8</v>
      </c>
      <c r="AT167">
        <v>6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2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00101111000111100000000000011001</v>
      </c>
      <c r="B168" t="str" cm="1">
        <f t="array" ref="B168">_xlfn.IFS(AI168="RegularSeason",D168,AI168&lt;&gt;"RegularSeason",O168)</f>
        <v>00101111000111100000000000000001</v>
      </c>
      <c r="C168" t="str">
        <f t="shared" si="6"/>
        <v>00101111000111100000000000011001</v>
      </c>
      <c r="D168" t="str">
        <f t="shared" si="7"/>
        <v>00101111000111100000000000000001</v>
      </c>
      <c r="E168" t="str" cm="1">
        <f t="array" ref="E168">_xlfn.XLOOKUP(_xlfn.XLOOKUP(G168,New!A:A,New!E:E,NONE),TeamIdentity!A:A,TeamIdentity!C:C,NONE)</f>
        <v>00011001</v>
      </c>
      <c r="F168" t="str" cm="1">
        <f t="array" ref="F168">_xlfn.XLOOKUP(_xlfn.XLOOKUP(G168,New!A:A,New!I:I,NONE),TeamIdentity!A:A,TeamIdentity!C:C,NONE)</f>
        <v>00000001</v>
      </c>
      <c r="G168" t="str">
        <f t="shared" si="8"/>
        <v>6-10</v>
      </c>
      <c r="H168" t="s">
        <v>61</v>
      </c>
      <c r="I168" t="s">
        <v>61</v>
      </c>
      <c r="J168" t="s">
        <v>61</v>
      </c>
      <c r="K168" t="s">
        <v>86</v>
      </c>
      <c r="L168" t="s">
        <v>61</v>
      </c>
      <c r="M168" t="s">
        <v>61</v>
      </c>
      <c r="N168" t="s">
        <v>61</v>
      </c>
      <c r="O168" t="s">
        <v>84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1220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6</v>
      </c>
      <c r="AT168">
        <v>6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70</v>
      </c>
      <c r="BE168">
        <v>14</v>
      </c>
      <c r="BF168">
        <v>10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00101111000111100000000000001010</v>
      </c>
      <c r="B169" t="str" cm="1">
        <f t="array" ref="B169">_xlfn.IFS(AI169="RegularSeason",D169,AI169&lt;&gt;"RegularSeason",O169)</f>
        <v>00101111000111100000000000010011</v>
      </c>
      <c r="C169" t="str">
        <f t="shared" si="6"/>
        <v>00101111000111100000000000001010</v>
      </c>
      <c r="D169" t="str">
        <f t="shared" si="7"/>
        <v>00101111000111100000000000010011</v>
      </c>
      <c r="E169" t="str" cm="1">
        <f t="array" ref="E169">_xlfn.XLOOKUP(_xlfn.XLOOKUP(G169,New!A:A,New!E:E,NONE),TeamIdentity!A:A,TeamIdentity!C:C,NONE)</f>
        <v>00001010</v>
      </c>
      <c r="F169" t="str" cm="1">
        <f t="array" ref="F169">_xlfn.XLOOKUP(_xlfn.XLOOKUP(G169,New!A:A,New!I:I,NONE),TeamIdentity!A:A,TeamIdentity!C:C,NONE)</f>
        <v>00010011</v>
      </c>
      <c r="G169" t="str">
        <f t="shared" si="8"/>
        <v>7-4</v>
      </c>
      <c r="H169" t="s">
        <v>61</v>
      </c>
      <c r="I169" t="s">
        <v>61</v>
      </c>
      <c r="J169" t="s">
        <v>61</v>
      </c>
      <c r="K169" t="s">
        <v>82</v>
      </c>
      <c r="L169" t="s">
        <v>61</v>
      </c>
      <c r="M169" t="s">
        <v>61</v>
      </c>
      <c r="N169" t="s">
        <v>61</v>
      </c>
      <c r="O169" t="s">
        <v>90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6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4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00101111000111100000000000010110</v>
      </c>
      <c r="B170" t="str" cm="1">
        <f t="array" ref="B170">_xlfn.IFS(AI170="RegularSeason",D170,AI170&lt;&gt;"RegularSeason",O170)</f>
        <v>00101111000111100000000000000100</v>
      </c>
      <c r="C170" t="str">
        <f t="shared" si="6"/>
        <v>00101111000111100000000000010110</v>
      </c>
      <c r="D170" t="str">
        <f t="shared" si="7"/>
        <v>00101111000111100000000000000100</v>
      </c>
      <c r="E170" t="str" cm="1">
        <f t="array" ref="E170">_xlfn.XLOOKUP(_xlfn.XLOOKUP(G170,New!A:A,New!E:E,NONE),TeamIdentity!A:A,TeamIdentity!C:C,NONE)</f>
        <v>00010110</v>
      </c>
      <c r="F170" t="str" cm="1">
        <f t="array" ref="F170">_xlfn.XLOOKUP(_xlfn.XLOOKUP(G170,New!A:A,New!I:I,NONE),TeamIdentity!A:A,TeamIdentity!C:C,NONE)</f>
        <v>00000100</v>
      </c>
      <c r="G170" t="str">
        <f t="shared" si="8"/>
        <v>7-11</v>
      </c>
      <c r="H170" t="s">
        <v>61</v>
      </c>
      <c r="I170" t="s">
        <v>61</v>
      </c>
      <c r="J170" t="s">
        <v>61</v>
      </c>
      <c r="K170" t="s">
        <v>94</v>
      </c>
      <c r="L170" t="s">
        <v>61</v>
      </c>
      <c r="M170" t="s">
        <v>61</v>
      </c>
      <c r="N170" t="s">
        <v>61</v>
      </c>
      <c r="O170" t="s">
        <v>112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975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6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11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00101111000111100000000000000010</v>
      </c>
      <c r="B171" t="str" cm="1">
        <f t="array" ref="B171">_xlfn.IFS(AI171="RegularSeason",D171,AI171&lt;&gt;"RegularSeason",O171)</f>
        <v>00101111000111100000000000001111</v>
      </c>
      <c r="C171" t="str">
        <f t="shared" si="6"/>
        <v>00101111000111100000000000000010</v>
      </c>
      <c r="D171" t="str">
        <f t="shared" si="7"/>
        <v>00101111000111100000000000001111</v>
      </c>
      <c r="E171" t="str" cm="1">
        <f t="array" ref="E171">_xlfn.XLOOKUP(_xlfn.XLOOKUP(G171,New!A:A,New!E:E,NONE),TeamIdentity!A:A,TeamIdentity!C:C,NONE)</f>
        <v>00000010</v>
      </c>
      <c r="F171" t="str" cm="1">
        <f t="array" ref="F171">_xlfn.XLOOKUP(_xlfn.XLOOKUP(G171,New!A:A,New!I:I,NONE),TeamIdentity!A:A,TeamIdentity!C:C,NONE)</f>
        <v>00001111</v>
      </c>
      <c r="G171" t="str">
        <f t="shared" si="8"/>
        <v>7-5</v>
      </c>
      <c r="H171" t="s">
        <v>61</v>
      </c>
      <c r="I171" t="s">
        <v>61</v>
      </c>
      <c r="J171" t="s">
        <v>61</v>
      </c>
      <c r="K171" t="s">
        <v>98</v>
      </c>
      <c r="L171" t="s">
        <v>61</v>
      </c>
      <c r="M171" t="s">
        <v>61</v>
      </c>
      <c r="N171" t="s">
        <v>61</v>
      </c>
      <c r="O171" t="s">
        <v>89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780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7</v>
      </c>
      <c r="AT171">
        <v>6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70</v>
      </c>
      <c r="BE171">
        <v>14</v>
      </c>
      <c r="BF171">
        <v>5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00101111000111100000000000011110</v>
      </c>
      <c r="B172" t="str" cm="1">
        <f t="array" ref="B172">_xlfn.IFS(AI172="RegularSeason",D172,AI172&lt;&gt;"RegularSeason",O172)</f>
        <v>00101111000111100000000000010101</v>
      </c>
      <c r="C172" t="str">
        <f t="shared" si="6"/>
        <v>00101111000111100000000000011110</v>
      </c>
      <c r="D172" t="str">
        <f t="shared" si="7"/>
        <v>00101111000111100000000000010101</v>
      </c>
      <c r="E172" t="str" cm="1">
        <f t="array" ref="E172">_xlfn.XLOOKUP(_xlfn.XLOOKUP(G172,New!A:A,New!E:E,NONE),TeamIdentity!A:A,TeamIdentity!C:C,NONE)</f>
        <v>00011110</v>
      </c>
      <c r="F172" t="str" cm="1">
        <f t="array" ref="F172">_xlfn.XLOOKUP(_xlfn.XLOOKUP(G172,New!A:A,New!I:I,NONE),TeamIdentity!A:A,TeamIdentity!C:C,NONE)</f>
        <v>00010101</v>
      </c>
      <c r="G172" t="str">
        <f t="shared" si="8"/>
        <v>9-11</v>
      </c>
      <c r="H172" t="s">
        <v>61</v>
      </c>
      <c r="I172" t="s">
        <v>61</v>
      </c>
      <c r="J172" t="s">
        <v>61</v>
      </c>
      <c r="K172" t="s">
        <v>84</v>
      </c>
      <c r="L172" t="s">
        <v>61</v>
      </c>
      <c r="M172" t="s">
        <v>61</v>
      </c>
      <c r="N172" t="s">
        <v>61</v>
      </c>
      <c r="O172" t="s">
        <v>91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1220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9</v>
      </c>
      <c r="AT172">
        <v>6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11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00101111000111100000000000100100</v>
      </c>
      <c r="B173" t="str" cm="1">
        <f t="array" ref="B173">_xlfn.IFS(AI173="RegularSeason",D173,AI173&lt;&gt;"RegularSeason",O173)</f>
        <v>00101111000111100000000000000100</v>
      </c>
      <c r="C173" t="str">
        <f t="shared" si="6"/>
        <v>00101111000111100000000000100100</v>
      </c>
      <c r="D173" t="str">
        <f t="shared" si="7"/>
        <v>00101111000111100000000000000100</v>
      </c>
      <c r="E173" t="str" cm="1">
        <f t="array" ref="E173">_xlfn.XLOOKUP(_xlfn.XLOOKUP(G173,New!A:A,New!E:E,NONE),TeamIdentity!A:A,TeamIdentity!C:C,NONE)</f>
        <v>00100100</v>
      </c>
      <c r="F173" t="str" cm="1">
        <f t="array" ref="F173">_xlfn.XLOOKUP(_xlfn.XLOOKUP(G173,New!A:A,New!I:I,NONE),TeamIdentity!A:A,TeamIdentity!C:C,NONE)</f>
        <v>00000100</v>
      </c>
      <c r="G173" t="str">
        <f t="shared" si="8"/>
        <v>9-1</v>
      </c>
      <c r="H173" t="s">
        <v>61</v>
      </c>
      <c r="I173" t="s">
        <v>61</v>
      </c>
      <c r="J173" t="s">
        <v>61</v>
      </c>
      <c r="K173" t="s">
        <v>87</v>
      </c>
      <c r="L173" t="s">
        <v>61</v>
      </c>
      <c r="M173" t="s">
        <v>61</v>
      </c>
      <c r="N173" t="s">
        <v>61</v>
      </c>
      <c r="O173" t="s">
        <v>106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9</v>
      </c>
      <c r="AT173">
        <v>6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00101111000111100000000000000011</v>
      </c>
      <c r="B174" t="str" cm="1">
        <f t="array" ref="B174">_xlfn.IFS(AI174="RegularSeason",D174,AI174&lt;&gt;"RegularSeason",O174)</f>
        <v>00101111000111100000000000011111</v>
      </c>
      <c r="C174" t="str">
        <f t="shared" si="6"/>
        <v>00101111000111100000000000000011</v>
      </c>
      <c r="D174" t="str">
        <f t="shared" si="7"/>
        <v>00101111000111100000000000011111</v>
      </c>
      <c r="E174" t="str" cm="1">
        <f t="array" ref="E174">_xlfn.XLOOKUP(_xlfn.XLOOKUP(G174,New!A:A,New!E:E,NONE),TeamIdentity!A:A,TeamIdentity!C:C,NONE)</f>
        <v>00000011</v>
      </c>
      <c r="F174" t="str" cm="1">
        <f t="array" ref="F174">_xlfn.XLOOKUP(_xlfn.XLOOKUP(G174,New!A:A,New!I:I,NONE),TeamIdentity!A:A,TeamIdentity!C:C,NONE)</f>
        <v>00011111</v>
      </c>
      <c r="G174" t="str">
        <f t="shared" si="8"/>
        <v>8-3</v>
      </c>
      <c r="H174" t="s">
        <v>61</v>
      </c>
      <c r="I174" t="s">
        <v>61</v>
      </c>
      <c r="J174" t="s">
        <v>61</v>
      </c>
      <c r="K174" t="s">
        <v>96</v>
      </c>
      <c r="L174" t="s">
        <v>61</v>
      </c>
      <c r="M174" t="s">
        <v>61</v>
      </c>
      <c r="N174" t="s">
        <v>61</v>
      </c>
      <c r="O174" t="s">
        <v>101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8</v>
      </c>
      <c r="AT174">
        <v>6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3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00101111000111100000000000000000</v>
      </c>
      <c r="B175" t="str" cm="1">
        <f t="array" ref="B175">_xlfn.IFS(AI175="RegularSeason",D175,AI175&lt;&gt;"RegularSeason",O175)</f>
        <v>00101111000111100000000000001100</v>
      </c>
      <c r="C175" t="str">
        <f t="shared" si="6"/>
        <v>00101111000111100000000000000000</v>
      </c>
      <c r="D175" t="str">
        <f t="shared" si="7"/>
        <v>00101111000111100000000000001100</v>
      </c>
      <c r="E175" t="str" cm="1">
        <f t="array" ref="E175">_xlfn.XLOOKUP(_xlfn.XLOOKUP(G175,New!A:A,New!E:E,NONE),TeamIdentity!A:A,TeamIdentity!C:C,NONE)</f>
        <v>00000000</v>
      </c>
      <c r="F175" t="str" cm="1">
        <f t="array" ref="F175">_xlfn.XLOOKUP(_xlfn.XLOOKUP(G175,New!A:A,New!I:I,NONE),TeamIdentity!A:A,TeamIdentity!C:C,NONE)</f>
        <v>00001100</v>
      </c>
      <c r="G175" t="str">
        <f t="shared" si="8"/>
        <v>10-10</v>
      </c>
      <c r="H175" t="s">
        <v>61</v>
      </c>
      <c r="I175" t="s">
        <v>61</v>
      </c>
      <c r="J175" t="s">
        <v>61</v>
      </c>
      <c r="K175" t="s">
        <v>94</v>
      </c>
      <c r="L175" t="s">
        <v>61</v>
      </c>
      <c r="M175" t="s">
        <v>61</v>
      </c>
      <c r="N175" t="s">
        <v>61</v>
      </c>
      <c r="O175" t="s">
        <v>87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975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10</v>
      </c>
      <c r="AT175">
        <v>6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10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00101111000111100000000000100010</v>
      </c>
      <c r="B176" t="str" cm="1">
        <f t="array" ref="B176">_xlfn.IFS(AI176="RegularSeason",D176,AI176&lt;&gt;"RegularSeason",O176)</f>
        <v>00101111000111100000000000011110</v>
      </c>
      <c r="C176" t="str">
        <f t="shared" si="6"/>
        <v>00101111000111100000000000100010</v>
      </c>
      <c r="D176" t="str">
        <f t="shared" si="7"/>
        <v>00101111000111100000000000011110</v>
      </c>
      <c r="E176" t="str" cm="1">
        <f t="array" ref="E176">_xlfn.XLOOKUP(_xlfn.XLOOKUP(G176,New!A:A,New!E:E,NONE),TeamIdentity!A:A,TeamIdentity!C:C,NONE)</f>
        <v>00100010</v>
      </c>
      <c r="F176" t="str" cm="1">
        <f t="array" ref="F176">_xlfn.XLOOKUP(_xlfn.XLOOKUP(G176,New!A:A,New!I:I,NONE),TeamIdentity!A:A,TeamIdentity!C:C,NONE)</f>
        <v>00011110</v>
      </c>
      <c r="G176" t="str">
        <f t="shared" si="8"/>
        <v>8-4</v>
      </c>
      <c r="H176" t="s">
        <v>61</v>
      </c>
      <c r="I176" t="s">
        <v>61</v>
      </c>
      <c r="J176" t="s">
        <v>61</v>
      </c>
      <c r="K176" t="s">
        <v>110</v>
      </c>
      <c r="L176" t="s">
        <v>61</v>
      </c>
      <c r="M176" t="s">
        <v>61</v>
      </c>
      <c r="N176" t="s">
        <v>61</v>
      </c>
      <c r="O176" t="s">
        <v>111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780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8</v>
      </c>
      <c r="AT176">
        <v>6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4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00101111000111100000000000010101</v>
      </c>
      <c r="B177" t="str" cm="1">
        <f t="array" ref="B177">_xlfn.IFS(AI177="RegularSeason",D177,AI177&lt;&gt;"RegularSeason",O177)</f>
        <v>00101111000111100000000000000100</v>
      </c>
      <c r="C177" t="str">
        <f t="shared" si="6"/>
        <v>00101111000111100000000000010101</v>
      </c>
      <c r="D177" t="str">
        <f t="shared" si="7"/>
        <v>00101111000111100000000000000100</v>
      </c>
      <c r="E177" t="str" cm="1">
        <f t="array" ref="E177">_xlfn.XLOOKUP(_xlfn.XLOOKUP(G177,New!A:A,New!E:E,NONE),TeamIdentity!A:A,TeamIdentity!C:C,NONE)</f>
        <v>00010101</v>
      </c>
      <c r="F177" t="str" cm="1">
        <f t="array" ref="F177">_xlfn.XLOOKUP(_xlfn.XLOOKUP(G177,New!A:A,New!I:I,NONE),TeamIdentity!A:A,TeamIdentity!C:C,NONE)</f>
        <v>00000100</v>
      </c>
      <c r="G177" t="str">
        <f t="shared" si="8"/>
        <v>8-7</v>
      </c>
      <c r="H177" t="s">
        <v>61</v>
      </c>
      <c r="I177" t="s">
        <v>61</v>
      </c>
      <c r="J177" t="s">
        <v>61</v>
      </c>
      <c r="K177" t="s">
        <v>95</v>
      </c>
      <c r="L177" t="s">
        <v>61</v>
      </c>
      <c r="M177" t="s">
        <v>61</v>
      </c>
      <c r="N177" t="s">
        <v>61</v>
      </c>
      <c r="O177" t="s">
        <v>106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965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8</v>
      </c>
      <c r="AT177">
        <v>6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70</v>
      </c>
      <c r="BE177">
        <v>14</v>
      </c>
      <c r="BF177">
        <v>7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00101111000111100000000000001111</v>
      </c>
      <c r="B178" t="str" cm="1">
        <f t="array" ref="B178">_xlfn.IFS(AI178="RegularSeason",D178,AI178&lt;&gt;"RegularSeason",O178)</f>
        <v>00101111000111100000000000000011</v>
      </c>
      <c r="C178" t="str">
        <f t="shared" si="6"/>
        <v>00101111000111100000000000001111</v>
      </c>
      <c r="D178" t="str">
        <f t="shared" si="7"/>
        <v>00101111000111100000000000000011</v>
      </c>
      <c r="E178" t="str" cm="1">
        <f t="array" ref="E178">_xlfn.XLOOKUP(_xlfn.XLOOKUP(G178,New!A:A,New!E:E,NONE),TeamIdentity!A:A,TeamIdentity!C:C,NONE)</f>
        <v>00001111</v>
      </c>
      <c r="F178" t="str" cm="1">
        <f t="array" ref="F178">_xlfn.XLOOKUP(_xlfn.XLOOKUP(G178,New!A:A,New!I:I,NONE),TeamIdentity!A:A,TeamIdentity!C:C,NONE)</f>
        <v>00000011</v>
      </c>
      <c r="G178" t="str">
        <f t="shared" si="8"/>
        <v>9-12</v>
      </c>
      <c r="H178" t="s">
        <v>61</v>
      </c>
      <c r="I178" t="s">
        <v>61</v>
      </c>
      <c r="J178" t="s">
        <v>61</v>
      </c>
      <c r="K178" t="s">
        <v>92</v>
      </c>
      <c r="L178" t="s">
        <v>61</v>
      </c>
      <c r="M178" t="s">
        <v>61</v>
      </c>
      <c r="N178" t="s">
        <v>61</v>
      </c>
      <c r="O178" t="s">
        <v>98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1230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9</v>
      </c>
      <c r="AT178">
        <v>6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75</v>
      </c>
      <c r="BE178">
        <v>14</v>
      </c>
      <c r="BF178">
        <v>12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00101111000111100000000000010101</v>
      </c>
      <c r="B179" t="str" cm="1">
        <f t="array" ref="B179">_xlfn.IFS(AI179="RegularSeason",D179,AI179&lt;&gt;"RegularSeason",O179)</f>
        <v>00101111000111100000000000000101</v>
      </c>
      <c r="C179" t="str">
        <f t="shared" si="6"/>
        <v>00101111000111100000000000010101</v>
      </c>
      <c r="D179" t="str">
        <f t="shared" si="7"/>
        <v>00101111000111100000000000000101</v>
      </c>
      <c r="E179" t="str" cm="1">
        <f t="array" ref="E179">_xlfn.XLOOKUP(_xlfn.XLOOKUP(G179,New!A:A,New!E:E,NONE),TeamIdentity!A:A,TeamIdentity!C:C,NONE)</f>
        <v>00010101</v>
      </c>
      <c r="F179" t="str" cm="1">
        <f t="array" ref="F179">_xlfn.XLOOKUP(_xlfn.XLOOKUP(G179,New!A:A,New!I:I,NONE),TeamIdentity!A:A,TeamIdentity!C:C,NONE)</f>
        <v>00000101</v>
      </c>
      <c r="G179" t="str">
        <f t="shared" si="8"/>
        <v>5-6</v>
      </c>
      <c r="H179" t="s">
        <v>61</v>
      </c>
      <c r="I179" t="s">
        <v>61</v>
      </c>
      <c r="J179" t="s">
        <v>61</v>
      </c>
      <c r="K179" t="s">
        <v>87</v>
      </c>
      <c r="L179" t="s">
        <v>61</v>
      </c>
      <c r="M179" t="s">
        <v>61</v>
      </c>
      <c r="N179" t="s">
        <v>61</v>
      </c>
      <c r="O179" t="s">
        <v>93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780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6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6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00101111000111100000000000001100</v>
      </c>
      <c r="B180" t="str" cm="1">
        <f t="array" ref="B180">_xlfn.IFS(AI180="RegularSeason",D180,AI180&lt;&gt;"RegularSeason",O180)</f>
        <v>00101111000111100000000000100000</v>
      </c>
      <c r="C180" t="str">
        <f t="shared" si="6"/>
        <v>00101111000111100000000000001100</v>
      </c>
      <c r="D180" t="str">
        <f t="shared" si="7"/>
        <v>00101111000111100000000000100000</v>
      </c>
      <c r="E180" t="str" cm="1">
        <f t="array" ref="E180">_xlfn.XLOOKUP(_xlfn.XLOOKUP(G180,New!A:A,New!E:E,NONE),TeamIdentity!A:A,TeamIdentity!C:C,NONE)</f>
        <v>00001100</v>
      </c>
      <c r="F180" t="str" cm="1">
        <f t="array" ref="F180">_xlfn.XLOOKUP(_xlfn.XLOOKUP(G180,New!A:A,New!I:I,NONE),TeamIdentity!A:A,TeamIdentity!C:C,NONE)</f>
        <v>00100000</v>
      </c>
      <c r="G180" t="str">
        <f t="shared" si="8"/>
        <v>6-12</v>
      </c>
      <c r="H180" t="s">
        <v>61</v>
      </c>
      <c r="I180" t="s">
        <v>61</v>
      </c>
      <c r="J180" t="s">
        <v>61</v>
      </c>
      <c r="K180" t="s">
        <v>83</v>
      </c>
      <c r="L180" t="s">
        <v>61</v>
      </c>
      <c r="M180" t="s">
        <v>61</v>
      </c>
      <c r="N180" t="s">
        <v>61</v>
      </c>
      <c r="O180" t="s">
        <v>91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1220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6</v>
      </c>
      <c r="AT180">
        <v>6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80</v>
      </c>
      <c r="BE180">
        <v>14</v>
      </c>
      <c r="BF180">
        <v>12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00101111000111100000000000011001</v>
      </c>
      <c r="B181" t="str" cm="1">
        <f t="array" ref="B181">_xlfn.IFS(AI181="RegularSeason",D181,AI181&lt;&gt;"RegularSeason",O181)</f>
        <v>00101111000111100000000000010111</v>
      </c>
      <c r="C181" t="str">
        <f t="shared" si="6"/>
        <v>00101111000111100000000000011001</v>
      </c>
      <c r="D181" t="str">
        <f t="shared" si="7"/>
        <v>00101111000111100000000000010111</v>
      </c>
      <c r="E181" t="str" cm="1">
        <f t="array" ref="E181">_xlfn.XLOOKUP(_xlfn.XLOOKUP(G181,New!A:A,New!E:E,NONE),TeamIdentity!A:A,TeamIdentity!C:C,NONE)</f>
        <v>00011001</v>
      </c>
      <c r="F181" t="str" cm="1">
        <f t="array" ref="F181">_xlfn.XLOOKUP(_xlfn.XLOOKUP(G181,New!A:A,New!I:I,NONE),TeamIdentity!A:A,TeamIdentity!C:C,NONE)</f>
        <v>00010111</v>
      </c>
      <c r="G181" t="str">
        <f t="shared" si="8"/>
        <v>9-7</v>
      </c>
      <c r="H181" t="s">
        <v>61</v>
      </c>
      <c r="I181" t="s">
        <v>61</v>
      </c>
      <c r="J181" t="s">
        <v>61</v>
      </c>
      <c r="K181" t="s">
        <v>112</v>
      </c>
      <c r="L181" t="s">
        <v>61</v>
      </c>
      <c r="M181" t="s">
        <v>61</v>
      </c>
      <c r="N181" t="s">
        <v>61</v>
      </c>
      <c r="O181" t="s">
        <v>107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965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9</v>
      </c>
      <c r="AT181">
        <v>6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7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00101111000111100000000000001110</v>
      </c>
      <c r="B182" t="str" cm="1">
        <f t="array" ref="B182">_xlfn.IFS(AI182="RegularSeason",D182,AI182&lt;&gt;"RegularSeason",O182)</f>
        <v>00101111000111100000000000001101</v>
      </c>
      <c r="C182" t="str">
        <f t="shared" si="6"/>
        <v>00101111000111100000000000001110</v>
      </c>
      <c r="D182" t="str">
        <f t="shared" si="7"/>
        <v>00101111000111100000000000001101</v>
      </c>
      <c r="E182" t="str" cm="1">
        <f t="array" ref="E182">_xlfn.XLOOKUP(_xlfn.XLOOKUP(G182,New!A:A,New!E:E,NONE),TeamIdentity!A:A,TeamIdentity!C:C,NONE)</f>
        <v>00001110</v>
      </c>
      <c r="F182" t="str" cm="1">
        <f t="array" ref="F182">_xlfn.XLOOKUP(_xlfn.XLOOKUP(G182,New!A:A,New!I:I,NONE),TeamIdentity!A:A,TeamIdentity!C:C,NONE)</f>
        <v>00001101</v>
      </c>
      <c r="G182" t="str">
        <f t="shared" si="8"/>
        <v>9-8</v>
      </c>
      <c r="H182" t="s">
        <v>61</v>
      </c>
      <c r="I182" t="s">
        <v>61</v>
      </c>
      <c r="J182" t="s">
        <v>61</v>
      </c>
      <c r="K182" t="s">
        <v>96</v>
      </c>
      <c r="L182" t="s">
        <v>61</v>
      </c>
      <c r="M182" t="s">
        <v>61</v>
      </c>
      <c r="N182" t="s">
        <v>61</v>
      </c>
      <c r="O182" t="s">
        <v>108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6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8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00101111000111100000000000011100</v>
      </c>
      <c r="B183" t="str" cm="1">
        <f t="array" ref="B183">_xlfn.IFS(AI183="RegularSeason",D183,AI183&lt;&gt;"RegularSeason",O183)</f>
        <v>00101111000111100000000000001011</v>
      </c>
      <c r="C183" t="str">
        <f t="shared" si="6"/>
        <v>00101111000111100000000000011100</v>
      </c>
      <c r="D183" t="str">
        <f t="shared" si="7"/>
        <v>00101111000111100000000000001011</v>
      </c>
      <c r="E183" t="str" cm="1">
        <f t="array" ref="E183">_xlfn.XLOOKUP(_xlfn.XLOOKUP(G183,New!A:A,New!E:E,NONE),TeamIdentity!A:A,TeamIdentity!C:C,NONE)</f>
        <v>00011100</v>
      </c>
      <c r="F183" t="str" cm="1">
        <f t="array" ref="F183">_xlfn.XLOOKUP(_xlfn.XLOOKUP(G183,New!A:A,New!I:I,NONE),TeamIdentity!A:A,TeamIdentity!C:C,NONE)</f>
        <v>00001011</v>
      </c>
      <c r="G183" t="str">
        <f t="shared" si="8"/>
        <v>9-2</v>
      </c>
      <c r="H183" t="s">
        <v>61</v>
      </c>
      <c r="I183" t="s">
        <v>61</v>
      </c>
      <c r="J183" t="s">
        <v>61</v>
      </c>
      <c r="K183" t="s">
        <v>100</v>
      </c>
      <c r="L183" t="s">
        <v>61</v>
      </c>
      <c r="M183" t="s">
        <v>61</v>
      </c>
      <c r="N183" t="s">
        <v>61</v>
      </c>
      <c r="O183" t="s">
        <v>101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780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9</v>
      </c>
      <c r="AT183">
        <v>6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2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00101111000111100000000000001110</v>
      </c>
      <c r="B184" t="str" cm="1">
        <f t="array" ref="B184">_xlfn.IFS(AI184="RegularSeason",D184,AI184&lt;&gt;"RegularSeason",O184)</f>
        <v>00101111000111100000000000000000</v>
      </c>
      <c r="C184" t="str">
        <f t="shared" si="6"/>
        <v>00101111000111100000000000001110</v>
      </c>
      <c r="D184" t="str">
        <f t="shared" si="7"/>
        <v>00101111000111100000000000000000</v>
      </c>
      <c r="E184" t="str" cm="1">
        <f t="array" ref="E184">_xlfn.XLOOKUP(_xlfn.XLOOKUP(G184,New!A:A,New!E:E,NONE),TeamIdentity!A:A,TeamIdentity!C:C,NONE)</f>
        <v>00001110</v>
      </c>
      <c r="F184" t="str" cm="1">
        <f t="array" ref="F184">_xlfn.XLOOKUP(_xlfn.XLOOKUP(G184,New!A:A,New!I:I,NONE),TeamIdentity!A:A,TeamIdentity!C:C,NONE)</f>
        <v>00000000</v>
      </c>
      <c r="G184" t="str">
        <f t="shared" si="8"/>
        <v>8-8</v>
      </c>
      <c r="H184" t="s">
        <v>61</v>
      </c>
      <c r="I184" t="s">
        <v>61</v>
      </c>
      <c r="J184" t="s">
        <v>61</v>
      </c>
      <c r="K184" t="s">
        <v>90</v>
      </c>
      <c r="L184" t="s">
        <v>61</v>
      </c>
      <c r="M184" t="s">
        <v>61</v>
      </c>
      <c r="N184" t="s">
        <v>61</v>
      </c>
      <c r="O184" t="s">
        <v>109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965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8</v>
      </c>
      <c r="AT184">
        <v>6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8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00101111000111100000000000100100</v>
      </c>
      <c r="B185" t="str" cm="1">
        <f t="array" ref="B185">_xlfn.IFS(AI185="RegularSeason",D185,AI185&lt;&gt;"RegularSeason",O185)</f>
        <v>00101111000111100000000000010111</v>
      </c>
      <c r="C185" t="str">
        <f t="shared" si="6"/>
        <v>00101111000111100000000000100100</v>
      </c>
      <c r="D185" t="str">
        <f t="shared" si="7"/>
        <v>00101111000111100000000000010111</v>
      </c>
      <c r="E185" t="str" cm="1">
        <f t="array" ref="E185">_xlfn.XLOOKUP(_xlfn.XLOOKUP(G185,New!A:A,New!E:E,NONE),TeamIdentity!A:A,TeamIdentity!C:C,NONE)</f>
        <v>00100100</v>
      </c>
      <c r="F185" t="str" cm="1">
        <f t="array" ref="F185">_xlfn.XLOOKUP(_xlfn.XLOOKUP(G185,New!A:A,New!I:I,NONE),TeamIdentity!A:A,TeamIdentity!C:C,NONE)</f>
        <v>00010111</v>
      </c>
      <c r="G185" t="str">
        <f t="shared" si="8"/>
        <v>7-8</v>
      </c>
      <c r="H185" t="s">
        <v>61</v>
      </c>
      <c r="I185" t="s">
        <v>61</v>
      </c>
      <c r="J185" t="s">
        <v>61</v>
      </c>
      <c r="K185" t="s">
        <v>108</v>
      </c>
      <c r="L185" t="s">
        <v>61</v>
      </c>
      <c r="M185" t="s">
        <v>61</v>
      </c>
      <c r="N185" t="s">
        <v>61</v>
      </c>
      <c r="O185" t="s">
        <v>87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965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6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8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00101111000111100000000000100000</v>
      </c>
      <c r="B186" t="str" cm="1">
        <f t="array" ref="B186">_xlfn.IFS(AI186="RegularSeason",D186,AI186&lt;&gt;"RegularSeason",O186)</f>
        <v>00101111000111100000000000100011</v>
      </c>
      <c r="C186" t="str">
        <f t="shared" si="6"/>
        <v>00101111000111100000000000100000</v>
      </c>
      <c r="D186" t="str">
        <f t="shared" si="7"/>
        <v>00101111000111100000000000100011</v>
      </c>
      <c r="E186" t="str" cm="1">
        <f t="array" ref="E186">_xlfn.XLOOKUP(_xlfn.XLOOKUP(G186,New!A:A,New!E:E,NONE),TeamIdentity!A:A,TeamIdentity!C:C,NONE)</f>
        <v>00100000</v>
      </c>
      <c r="F186" t="str" cm="1">
        <f t="array" ref="F186">_xlfn.XLOOKUP(_xlfn.XLOOKUP(G186,New!A:A,New!I:I,NONE),TeamIdentity!A:A,TeamIdentity!C:C,NONE)</f>
        <v>00100011</v>
      </c>
      <c r="G186" t="str">
        <f t="shared" si="8"/>
        <v>8-5</v>
      </c>
      <c r="H186" t="s">
        <v>61</v>
      </c>
      <c r="I186" t="s">
        <v>61</v>
      </c>
      <c r="J186" t="s">
        <v>61</v>
      </c>
      <c r="K186" t="s">
        <v>98</v>
      </c>
      <c r="L186" t="s">
        <v>61</v>
      </c>
      <c r="M186" t="s">
        <v>61</v>
      </c>
      <c r="N186" t="s">
        <v>61</v>
      </c>
      <c r="O186" t="s">
        <v>105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8</v>
      </c>
      <c r="AT186">
        <v>6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5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00101111000111100000000000011101</v>
      </c>
      <c r="B187" t="str" cm="1">
        <f t="array" ref="B187">_xlfn.IFS(AI187="RegularSeason",D187,AI187&lt;&gt;"RegularSeason",O187)</f>
        <v>00101111000111100000000000100011</v>
      </c>
      <c r="C187" t="str">
        <f t="shared" si="6"/>
        <v>00101111000111100000000000011101</v>
      </c>
      <c r="D187" t="str">
        <f t="shared" si="7"/>
        <v>00101111000111100000000000100011</v>
      </c>
      <c r="E187" t="str" cm="1">
        <f t="array" ref="E187">_xlfn.XLOOKUP(_xlfn.XLOOKUP(G187,New!A:A,New!E:E,NONE),TeamIdentity!A:A,TeamIdentity!C:C,NONE)</f>
        <v>00011101</v>
      </c>
      <c r="F187" t="str" cm="1">
        <f t="array" ref="F187">_xlfn.XLOOKUP(_xlfn.XLOOKUP(G187,New!A:A,New!I:I,NONE),TeamIdentity!A:A,TeamIdentity!C:C,NONE)</f>
        <v>00100011</v>
      </c>
      <c r="G187" t="str">
        <f t="shared" si="8"/>
        <v>10-8</v>
      </c>
      <c r="H187" t="s">
        <v>61</v>
      </c>
      <c r="I187" t="s">
        <v>61</v>
      </c>
      <c r="J187" t="s">
        <v>61</v>
      </c>
      <c r="K187" t="s">
        <v>81</v>
      </c>
      <c r="L187" t="s">
        <v>61</v>
      </c>
      <c r="M187" t="s">
        <v>61</v>
      </c>
      <c r="N187" t="s">
        <v>61</v>
      </c>
      <c r="O187" t="s">
        <v>107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965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10</v>
      </c>
      <c r="AT187">
        <v>6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8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00101111000111100000000000011111</v>
      </c>
      <c r="B188" t="str" cm="1">
        <f t="array" ref="B188">_xlfn.IFS(AI188="RegularSeason",D188,AI188&lt;&gt;"RegularSeason",O188)</f>
        <v>00101111000111100000000000011101</v>
      </c>
      <c r="C188" t="str">
        <f t="shared" si="6"/>
        <v>00101111000111100000000000011111</v>
      </c>
      <c r="D188" t="str">
        <f t="shared" si="7"/>
        <v>00101111000111100000000000011101</v>
      </c>
      <c r="E188" t="str" cm="1">
        <f t="array" ref="E188">_xlfn.XLOOKUP(_xlfn.XLOOKUP(G188,New!A:A,New!E:E,NONE),TeamIdentity!A:A,TeamIdentity!C:C,NONE)</f>
        <v>00011111</v>
      </c>
      <c r="F188" t="str" cm="1">
        <f t="array" ref="F188">_xlfn.XLOOKUP(_xlfn.XLOOKUP(G188,New!A:A,New!I:I,NONE),TeamIdentity!A:A,TeamIdentity!C:C,NONE)</f>
        <v>00011101</v>
      </c>
      <c r="G188" t="str">
        <f t="shared" si="8"/>
        <v>9-9</v>
      </c>
      <c r="H188" t="s">
        <v>61</v>
      </c>
      <c r="I188" t="s">
        <v>61</v>
      </c>
      <c r="J188" t="s">
        <v>61</v>
      </c>
      <c r="K188" t="s">
        <v>94</v>
      </c>
      <c r="L188" t="s">
        <v>61</v>
      </c>
      <c r="M188" t="s">
        <v>61</v>
      </c>
      <c r="N188" t="s">
        <v>61</v>
      </c>
      <c r="O188" t="s">
        <v>105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965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9</v>
      </c>
      <c r="AT188">
        <v>6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9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00101111000111100000000000010001</v>
      </c>
      <c r="B189" t="str" cm="1">
        <f t="array" ref="B189">_xlfn.IFS(AI189="RegularSeason",D189,AI189&lt;&gt;"RegularSeason",O189)</f>
        <v>00101111000111100000000000100100</v>
      </c>
      <c r="C189" t="str">
        <f t="shared" si="6"/>
        <v>00101111000111100000000000010001</v>
      </c>
      <c r="D189" t="str">
        <f t="shared" si="7"/>
        <v>00101111000111100000000000100100</v>
      </c>
      <c r="E189" t="str" cm="1">
        <f t="array" ref="E189">_xlfn.XLOOKUP(_xlfn.XLOOKUP(G189,New!A:A,New!E:E,NONE),TeamIdentity!A:A,TeamIdentity!C:C,NONE)</f>
        <v>00010001</v>
      </c>
      <c r="F189" t="str" cm="1">
        <f t="array" ref="F189">_xlfn.XLOOKUP(_xlfn.XLOOKUP(G189,New!A:A,New!I:I,NONE),TeamIdentity!A:A,TeamIdentity!C:C,NONE)</f>
        <v>00100100</v>
      </c>
      <c r="G189" t="str">
        <f t="shared" si="8"/>
        <v>10-0</v>
      </c>
      <c r="H189" t="s">
        <v>61</v>
      </c>
      <c r="I189" t="s">
        <v>61</v>
      </c>
      <c r="J189" t="s">
        <v>61</v>
      </c>
      <c r="K189" t="s">
        <v>83</v>
      </c>
      <c r="L189" t="s">
        <v>61</v>
      </c>
      <c r="M189" t="s">
        <v>61</v>
      </c>
      <c r="N189" t="s">
        <v>61</v>
      </c>
      <c r="O189" t="s">
        <v>88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780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10</v>
      </c>
      <c r="AT189">
        <v>6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00101111000111100000000000011011</v>
      </c>
      <c r="B190" t="str" cm="1">
        <f t="array" ref="B190">_xlfn.IFS(AI190="RegularSeason",D190,AI190&lt;&gt;"RegularSeason",O190)</f>
        <v>00101111000111100000000000001111</v>
      </c>
      <c r="C190" t="str">
        <f t="shared" si="6"/>
        <v>00101111000111100000000000011011</v>
      </c>
      <c r="D190" t="str">
        <f t="shared" si="7"/>
        <v>00101111000111100000000000001111</v>
      </c>
      <c r="E190" t="str" cm="1">
        <f t="array" ref="E190">_xlfn.XLOOKUP(_xlfn.XLOOKUP(G190,New!A:A,New!E:E,NONE),TeamIdentity!A:A,TeamIdentity!C:C,NONE)</f>
        <v>00011011</v>
      </c>
      <c r="F190" t="str" cm="1">
        <f t="array" ref="F190">_xlfn.XLOOKUP(_xlfn.XLOOKUP(G190,New!A:A,New!I:I,NONE),TeamIdentity!A:A,TeamIdentity!C:C,NONE)</f>
        <v>00001111</v>
      </c>
      <c r="G190" t="str">
        <f t="shared" si="8"/>
        <v>10-1</v>
      </c>
      <c r="H190" t="s">
        <v>61</v>
      </c>
      <c r="I190" t="s">
        <v>61</v>
      </c>
      <c r="J190" t="s">
        <v>61</v>
      </c>
      <c r="K190" t="s">
        <v>91</v>
      </c>
      <c r="L190" t="s">
        <v>61</v>
      </c>
      <c r="M190" t="s">
        <v>61</v>
      </c>
      <c r="N190" t="s">
        <v>61</v>
      </c>
      <c r="O190" t="s">
        <v>105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6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1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00101111000111100000000000000101</v>
      </c>
      <c r="B191" t="str" cm="1">
        <f t="array" ref="B191">_xlfn.IFS(AI191="RegularSeason",D191,AI191&lt;&gt;"RegularSeason",O191)</f>
        <v>00101111000111100000000000000010</v>
      </c>
      <c r="C191" t="str">
        <f t="shared" si="6"/>
        <v>00101111000111100000000000000101</v>
      </c>
      <c r="D191" t="str">
        <f t="shared" si="7"/>
        <v>00101111000111100000000000000010</v>
      </c>
      <c r="E191" t="str" cm="1">
        <f t="array" ref="E191">_xlfn.XLOOKUP(_xlfn.XLOOKUP(G191,New!A:A,New!E:E,NONE),TeamIdentity!A:A,TeamIdentity!C:C,NONE)</f>
        <v>00000101</v>
      </c>
      <c r="F191" t="str" cm="1">
        <f t="array" ref="F191">_xlfn.XLOOKUP(_xlfn.XLOOKUP(G191,New!A:A,New!I:I,NONE),TeamIdentity!A:A,TeamIdentity!C:C,NONE)</f>
        <v>00000010</v>
      </c>
      <c r="G191" t="str">
        <f t="shared" si="8"/>
        <v>8-11</v>
      </c>
      <c r="H191" t="s">
        <v>61</v>
      </c>
      <c r="I191" t="s">
        <v>61</v>
      </c>
      <c r="J191" t="s">
        <v>61</v>
      </c>
      <c r="K191" t="s">
        <v>112</v>
      </c>
      <c r="L191" t="s">
        <v>61</v>
      </c>
      <c r="M191" t="s">
        <v>61</v>
      </c>
      <c r="N191" t="s">
        <v>61</v>
      </c>
      <c r="O191" t="s">
        <v>79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1220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8</v>
      </c>
      <c r="AT191">
        <v>6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11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00101111000111100000000000010001</v>
      </c>
      <c r="B192" t="str" cm="1">
        <f t="array" ref="B192">_xlfn.IFS(AI192="RegularSeason",D192,AI192&lt;&gt;"RegularSeason",O192)</f>
        <v>00101111000111100000000000011011</v>
      </c>
      <c r="C192" t="str">
        <f t="shared" si="6"/>
        <v>00101111000111100000000000010001</v>
      </c>
      <c r="D192" t="str">
        <f t="shared" si="7"/>
        <v>00101111000111100000000000011011</v>
      </c>
      <c r="E192" t="str" cm="1">
        <f t="array" ref="E192">_xlfn.XLOOKUP(_xlfn.XLOOKUP(G192,New!A:A,New!E:E,NONE),TeamIdentity!A:A,TeamIdentity!C:C,NONE)</f>
        <v>00010001</v>
      </c>
      <c r="F192" t="str" cm="1">
        <f t="array" ref="F192">_xlfn.XLOOKUP(_xlfn.XLOOKUP(G192,New!A:A,New!I:I,NONE),TeamIdentity!A:A,TeamIdentity!C:C,NONE)</f>
        <v>00011011</v>
      </c>
      <c r="G192" t="str">
        <f t="shared" si="8"/>
        <v>8-12</v>
      </c>
      <c r="H192" t="s">
        <v>61</v>
      </c>
      <c r="I192" t="s">
        <v>61</v>
      </c>
      <c r="J192" t="s">
        <v>61</v>
      </c>
      <c r="K192" t="s">
        <v>87</v>
      </c>
      <c r="L192" t="s">
        <v>61</v>
      </c>
      <c r="M192" t="s">
        <v>61</v>
      </c>
      <c r="N192" t="s">
        <v>61</v>
      </c>
      <c r="O192" t="s">
        <v>81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1230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8</v>
      </c>
      <c r="AT192">
        <v>6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75</v>
      </c>
      <c r="BE192">
        <v>14</v>
      </c>
      <c r="BF192">
        <v>12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00101111000111100000000000011101</v>
      </c>
      <c r="B193" t="str" cm="1">
        <f t="array" ref="B193">_xlfn.IFS(AI193="RegularSeason",D193,AI193&lt;&gt;"RegularSeason",O193)</f>
        <v>00101111000111100000000000000101</v>
      </c>
      <c r="C193" t="str">
        <f t="shared" si="6"/>
        <v>00101111000111100000000000011101</v>
      </c>
      <c r="D193" t="str">
        <f t="shared" si="7"/>
        <v>00101111000111100000000000000101</v>
      </c>
      <c r="E193" t="str" cm="1">
        <f t="array" ref="E193">_xlfn.XLOOKUP(_xlfn.XLOOKUP(G193,New!A:A,New!E:E,NONE),TeamIdentity!A:A,TeamIdentity!C:C,NONE)</f>
        <v>00011101</v>
      </c>
      <c r="F193" t="str" cm="1">
        <f t="array" ref="F193">_xlfn.XLOOKUP(_xlfn.XLOOKUP(G193,New!A:A,New!I:I,NONE),TeamIdentity!A:A,TeamIdentity!C:C,NONE)</f>
        <v>00000101</v>
      </c>
      <c r="G193" t="str">
        <f t="shared" si="8"/>
        <v>6-6</v>
      </c>
      <c r="H193" t="s">
        <v>61</v>
      </c>
      <c r="I193" t="s">
        <v>61</v>
      </c>
      <c r="J193" t="s">
        <v>61</v>
      </c>
      <c r="K193" t="s">
        <v>99</v>
      </c>
      <c r="L193" t="s">
        <v>61</v>
      </c>
      <c r="M193" t="s">
        <v>61</v>
      </c>
      <c r="N193" t="s">
        <v>61</v>
      </c>
      <c r="O193" t="s">
        <v>97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780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6</v>
      </c>
      <c r="AT193">
        <v>6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70</v>
      </c>
      <c r="BE193">
        <v>14</v>
      </c>
      <c r="BF193">
        <v>6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00101111000111100000000000000101</v>
      </c>
      <c r="B194" t="str" cm="1">
        <f t="array" ref="B194">_xlfn.IFS(AI194="RegularSeason",D194,AI194&lt;&gt;"RegularSeason",O194)</f>
        <v>00101111000111100000000000011011</v>
      </c>
      <c r="C194" t="str">
        <f t="shared" si="6"/>
        <v>00101111000111100000000000000101</v>
      </c>
      <c r="D194" t="str">
        <f t="shared" si="7"/>
        <v>00101111000111100000000000011011</v>
      </c>
      <c r="E194" t="str" cm="1">
        <f t="array" ref="E194">_xlfn.XLOOKUP(_xlfn.XLOOKUP(G194,New!A:A,New!E:E,NONE),TeamIdentity!A:A,TeamIdentity!C:C,NONE)</f>
        <v>00000101</v>
      </c>
      <c r="F194" t="str" cm="1">
        <f t="array" ref="F194">_xlfn.XLOOKUP(_xlfn.XLOOKUP(G194,New!A:A,New!I:I,NONE),TeamIdentity!A:A,TeamIdentity!C:C,NONE)</f>
        <v>00011011</v>
      </c>
      <c r="G194" t="str">
        <f t="shared" si="8"/>
        <v>9-10</v>
      </c>
      <c r="H194" t="s">
        <v>61</v>
      </c>
      <c r="I194" t="s">
        <v>61</v>
      </c>
      <c r="J194" t="s">
        <v>61</v>
      </c>
      <c r="K194" t="s">
        <v>81</v>
      </c>
      <c r="L194" t="s">
        <v>61</v>
      </c>
      <c r="M194" t="s">
        <v>61</v>
      </c>
      <c r="N194" t="s">
        <v>61</v>
      </c>
      <c r="O194" t="s">
        <v>83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965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6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10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00101111000111100000000000011101</v>
      </c>
      <c r="B195" t="str" cm="1">
        <f t="array" ref="B195">_xlfn.IFS(AI195="RegularSeason",D195,AI195&lt;&gt;"RegularSeason",O195)</f>
        <v>00101111000111100000000000010101</v>
      </c>
      <c r="C195" t="str">
        <f t="shared" ref="C195:C258" si="9">_xlfn.CONCAT(LEFT(K195,24),E195)</f>
        <v>00101111000111100000000000011101</v>
      </c>
      <c r="D195" t="str">
        <f t="shared" ref="D195:D258" si="10">_xlfn.CONCAT(LEFT(O195,24),F195)</f>
        <v>00101111000111100000000000010101</v>
      </c>
      <c r="E195" t="str" cm="1">
        <f t="array" ref="E195">_xlfn.XLOOKUP(_xlfn.XLOOKUP(G195,New!A:A,New!E:E,NONE),TeamIdentity!A:A,TeamIdentity!C:C,NONE)</f>
        <v>00011101</v>
      </c>
      <c r="F195" t="str" cm="1">
        <f t="array" ref="F195">_xlfn.XLOOKUP(_xlfn.XLOOKUP(G195,New!A:A,New!I:I,NONE),TeamIdentity!A:A,TeamIdentity!C:C,NONE)</f>
        <v>00010101</v>
      </c>
      <c r="G195" t="str">
        <f t="shared" ref="G195:G258" si="11">_xlfn.CONCAT(AS195,"-",BF195)</f>
        <v>11-0</v>
      </c>
      <c r="H195" t="s">
        <v>61</v>
      </c>
      <c r="I195" t="s">
        <v>61</v>
      </c>
      <c r="J195" t="s">
        <v>61</v>
      </c>
      <c r="K195" t="s">
        <v>82</v>
      </c>
      <c r="L195" t="s">
        <v>61</v>
      </c>
      <c r="M195" t="s">
        <v>61</v>
      </c>
      <c r="N195" t="s">
        <v>61</v>
      </c>
      <c r="O195" t="s">
        <v>83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11</v>
      </c>
      <c r="AT195">
        <v>6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00101111000111100000000000100010</v>
      </c>
      <c r="B196" t="str" cm="1">
        <f t="array" ref="B196">_xlfn.IFS(AI196="RegularSeason",D196,AI196&lt;&gt;"RegularSeason",O196)</f>
        <v>00101111000111100000000000001100</v>
      </c>
      <c r="C196" t="str">
        <f t="shared" si="9"/>
        <v>00101111000111100000000000100010</v>
      </c>
      <c r="D196" t="str">
        <f t="shared" si="10"/>
        <v>00101111000111100000000000001100</v>
      </c>
      <c r="E196" t="str" cm="1">
        <f t="array" ref="E196">_xlfn.XLOOKUP(_xlfn.XLOOKUP(G196,New!A:A,New!E:E,NONE),TeamIdentity!A:A,TeamIdentity!C:C,NONE)</f>
        <v>00100010</v>
      </c>
      <c r="F196" t="str" cm="1">
        <f t="array" ref="F196">_xlfn.XLOOKUP(_xlfn.XLOOKUP(G196,New!A:A,New!I:I,NONE),TeamIdentity!A:A,TeamIdentity!C:C,NONE)</f>
        <v>00001100</v>
      </c>
      <c r="G196" t="str">
        <f t="shared" si="11"/>
        <v>9-13</v>
      </c>
      <c r="H196" t="s">
        <v>61</v>
      </c>
      <c r="I196" t="s">
        <v>61</v>
      </c>
      <c r="J196" t="s">
        <v>61</v>
      </c>
      <c r="K196" t="s">
        <v>95</v>
      </c>
      <c r="L196" t="s">
        <v>61</v>
      </c>
      <c r="M196" t="s">
        <v>61</v>
      </c>
      <c r="N196" t="s">
        <v>61</v>
      </c>
      <c r="O196" t="s">
        <v>110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1220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9</v>
      </c>
      <c r="AT196">
        <v>6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80</v>
      </c>
      <c r="BE196">
        <v>14</v>
      </c>
      <c r="BF196">
        <v>13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00101111000111100000000000000110</v>
      </c>
      <c r="B197" t="str" cm="1">
        <f t="array" ref="B197">_xlfn.IFS(AI197="RegularSeason",D197,AI197&lt;&gt;"RegularSeason",O197)</f>
        <v>00101111000111100000000000000111</v>
      </c>
      <c r="C197" t="str">
        <f t="shared" si="9"/>
        <v>00101111000111100000000000000110</v>
      </c>
      <c r="D197" t="str">
        <f t="shared" si="10"/>
        <v>00101111000111100000000000000111</v>
      </c>
      <c r="E197" t="str" cm="1">
        <f t="array" ref="E197">_xlfn.XLOOKUP(_xlfn.XLOOKUP(G197,New!A:A,New!E:E,NONE),TeamIdentity!A:A,TeamIdentity!C:C,NONE)</f>
        <v>00000110</v>
      </c>
      <c r="F197" t="str" cm="1">
        <f t="array" ref="F197">_xlfn.XLOOKUP(_xlfn.XLOOKUP(G197,New!A:A,New!I:I,NONE),TeamIdentity!A:A,TeamIdentity!C:C,NONE)</f>
        <v>00000111</v>
      </c>
      <c r="G197" t="str">
        <f t="shared" si="11"/>
        <v>9-3</v>
      </c>
      <c r="H197" t="s">
        <v>61</v>
      </c>
      <c r="I197" t="s">
        <v>61</v>
      </c>
      <c r="J197" t="s">
        <v>61</v>
      </c>
      <c r="K197" t="s">
        <v>89</v>
      </c>
      <c r="L197" t="s">
        <v>61</v>
      </c>
      <c r="M197" t="s">
        <v>61</v>
      </c>
      <c r="N197" t="s">
        <v>61</v>
      </c>
      <c r="O197" t="s">
        <v>99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780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9</v>
      </c>
      <c r="AT197">
        <v>6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70</v>
      </c>
      <c r="BE197">
        <v>14</v>
      </c>
      <c r="BF197">
        <v>3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00101111000111100000000000100011</v>
      </c>
      <c r="B198" t="str" cm="1">
        <f t="array" ref="B198">_xlfn.IFS(AI198="RegularSeason",D198,AI198&lt;&gt;"RegularSeason",O198)</f>
        <v>00101111000111100000000000000101</v>
      </c>
      <c r="C198" t="str">
        <f t="shared" si="9"/>
        <v>00101111000111100000000000100011</v>
      </c>
      <c r="D198" t="str">
        <f t="shared" si="10"/>
        <v>00101111000111100000000000000101</v>
      </c>
      <c r="E198" t="str" cm="1">
        <f t="array" ref="E198">_xlfn.XLOOKUP(_xlfn.XLOOKUP(G198,New!A:A,New!E:E,NONE),TeamIdentity!A:A,TeamIdentity!C:C,NONE)</f>
        <v>00100011</v>
      </c>
      <c r="F198" t="str" cm="1">
        <f t="array" ref="F198">_xlfn.XLOOKUP(_xlfn.XLOOKUP(G198,New!A:A,New!I:I,NONE),TeamIdentity!A:A,TeamIdentity!C:C,NONE)</f>
        <v>00000101</v>
      </c>
      <c r="G198" t="str">
        <f t="shared" si="11"/>
        <v>11-1</v>
      </c>
      <c r="H198" t="s">
        <v>61</v>
      </c>
      <c r="I198" t="s">
        <v>61</v>
      </c>
      <c r="J198" t="s">
        <v>61</v>
      </c>
      <c r="K198" t="s">
        <v>90</v>
      </c>
      <c r="L198" t="s">
        <v>61</v>
      </c>
      <c r="M198" t="s">
        <v>61</v>
      </c>
      <c r="N198" t="s">
        <v>61</v>
      </c>
      <c r="O198" t="s">
        <v>84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780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11</v>
      </c>
      <c r="AT198">
        <v>6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00101111000111100000000000011011</v>
      </c>
      <c r="B199" t="str" cm="1">
        <f t="array" ref="B199">_xlfn.IFS(AI199="RegularSeason",D199,AI199&lt;&gt;"RegularSeason",O199)</f>
        <v>00101111000111100000000000001011</v>
      </c>
      <c r="C199" t="str">
        <f t="shared" si="9"/>
        <v>00101111000111100000000000011011</v>
      </c>
      <c r="D199" t="str">
        <f t="shared" si="10"/>
        <v>00101111000111100000000000001011</v>
      </c>
      <c r="E199" t="str" cm="1">
        <f t="array" ref="E199">_xlfn.XLOOKUP(_xlfn.XLOOKUP(G199,New!A:A,New!E:E,NONE),TeamIdentity!A:A,TeamIdentity!C:C,NONE)</f>
        <v>00011011</v>
      </c>
      <c r="F199" t="str" cm="1">
        <f t="array" ref="F199">_xlfn.XLOOKUP(_xlfn.XLOOKUP(G199,New!A:A,New!I:I,NONE),TeamIdentity!A:A,TeamIdentity!C:C,NONE)</f>
        <v>00001011</v>
      </c>
      <c r="G199" t="str">
        <f t="shared" si="11"/>
        <v>7-13</v>
      </c>
      <c r="H199" t="s">
        <v>61</v>
      </c>
      <c r="I199" t="s">
        <v>61</v>
      </c>
      <c r="J199" t="s">
        <v>61</v>
      </c>
      <c r="K199" t="s">
        <v>105</v>
      </c>
      <c r="L199" t="s">
        <v>61</v>
      </c>
      <c r="M199" t="s">
        <v>61</v>
      </c>
      <c r="N199" t="s">
        <v>61</v>
      </c>
      <c r="O199" t="s">
        <v>86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1230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7</v>
      </c>
      <c r="AT199">
        <v>6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75</v>
      </c>
      <c r="BE199">
        <v>14</v>
      </c>
      <c r="BF199">
        <v>13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00101111000111100000000000001011</v>
      </c>
      <c r="B200" t="str" cm="1">
        <f t="array" ref="B200">_xlfn.IFS(AI200="RegularSeason",D200,AI200&lt;&gt;"RegularSeason",O200)</f>
        <v>00101111000111100000000000010110</v>
      </c>
      <c r="C200" t="str">
        <f t="shared" si="9"/>
        <v>00101111000111100000000000001011</v>
      </c>
      <c r="D200" t="str">
        <f t="shared" si="10"/>
        <v>00101111000111100000000000010110</v>
      </c>
      <c r="E200" t="str" cm="1">
        <f t="array" ref="E200">_xlfn.XLOOKUP(_xlfn.XLOOKUP(G200,New!A:A,New!E:E,NONE),TeamIdentity!A:A,TeamIdentity!C:C,NONE)</f>
        <v>00001011</v>
      </c>
      <c r="F200" t="str" cm="1">
        <f t="array" ref="F200">_xlfn.XLOOKUP(_xlfn.XLOOKUP(G200,New!A:A,New!I:I,NONE),TeamIdentity!A:A,TeamIdentity!C:C,NONE)</f>
        <v>00010110</v>
      </c>
      <c r="G200" t="str">
        <f t="shared" si="11"/>
        <v>8-6</v>
      </c>
      <c r="H200" t="s">
        <v>61</v>
      </c>
      <c r="I200" t="s">
        <v>61</v>
      </c>
      <c r="J200" t="s">
        <v>61</v>
      </c>
      <c r="K200" t="s">
        <v>99</v>
      </c>
      <c r="L200" t="s">
        <v>61</v>
      </c>
      <c r="M200" t="s">
        <v>61</v>
      </c>
      <c r="N200" t="s">
        <v>61</v>
      </c>
      <c r="O200" t="s">
        <v>104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780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6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70</v>
      </c>
      <c r="BE200">
        <v>14</v>
      </c>
      <c r="BF200">
        <v>6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00101111000111100000000000010111</v>
      </c>
      <c r="B201" t="str" cm="1">
        <f t="array" ref="B201">_xlfn.IFS(AI201="RegularSeason",D201,AI201&lt;&gt;"RegularSeason",O201)</f>
        <v>00101111000111100000000000011010</v>
      </c>
      <c r="C201" t="str">
        <f t="shared" si="9"/>
        <v>00101111000111100000000000010111</v>
      </c>
      <c r="D201" t="str">
        <f t="shared" si="10"/>
        <v>00101111000111100000000000011010</v>
      </c>
      <c r="E201" t="str" cm="1">
        <f t="array" ref="E201">_xlfn.XLOOKUP(_xlfn.XLOOKUP(G201,New!A:A,New!E:E,NONE),TeamIdentity!A:A,TeamIdentity!C:C,NONE)</f>
        <v>00010111</v>
      </c>
      <c r="F201" t="str" cm="1">
        <f t="array" ref="F201">_xlfn.XLOOKUP(_xlfn.XLOOKUP(G201,New!A:A,New!I:I,NONE),TeamIdentity!A:A,TeamIdentity!C:C,NONE)</f>
        <v>00011010</v>
      </c>
      <c r="G201" t="str">
        <f t="shared" si="11"/>
        <v>10-12</v>
      </c>
      <c r="H201" t="s">
        <v>61</v>
      </c>
      <c r="I201" t="s">
        <v>61</v>
      </c>
      <c r="J201" t="s">
        <v>61</v>
      </c>
      <c r="K201" t="s">
        <v>84</v>
      </c>
      <c r="L201" t="s">
        <v>61</v>
      </c>
      <c r="M201" t="s">
        <v>61</v>
      </c>
      <c r="N201" t="s">
        <v>61</v>
      </c>
      <c r="O201" t="s">
        <v>86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1220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10</v>
      </c>
      <c r="AT201">
        <v>6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12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00101111000111100000000000100001</v>
      </c>
      <c r="B202" t="str" cm="1">
        <f t="array" ref="B202">_xlfn.IFS(AI202="RegularSeason",D202,AI202&lt;&gt;"RegularSeason",O202)</f>
        <v>00101111000111100000000000100011</v>
      </c>
      <c r="C202" t="str">
        <f t="shared" si="9"/>
        <v>00101111000111100000000000100001</v>
      </c>
      <c r="D202" t="str">
        <f t="shared" si="10"/>
        <v>00101111000111100000000000100011</v>
      </c>
      <c r="E202" t="str" cm="1">
        <f t="array" ref="E202">_xlfn.XLOOKUP(_xlfn.XLOOKUP(G202,New!A:A,New!E:E,NONE),TeamIdentity!A:A,TeamIdentity!C:C,NONE)</f>
        <v>00100001</v>
      </c>
      <c r="F202" t="str" cm="1">
        <f t="array" ref="F202">_xlfn.XLOOKUP(_xlfn.XLOOKUP(G202,New!A:A,New!I:I,NONE),TeamIdentity!A:A,TeamIdentity!C:C,NONE)</f>
        <v>00100011</v>
      </c>
      <c r="G202" t="str">
        <f t="shared" si="11"/>
        <v>9-4</v>
      </c>
      <c r="H202" t="s">
        <v>61</v>
      </c>
      <c r="I202" t="s">
        <v>61</v>
      </c>
      <c r="J202" t="s">
        <v>61</v>
      </c>
      <c r="K202" t="s">
        <v>103</v>
      </c>
      <c r="L202" t="s">
        <v>61</v>
      </c>
      <c r="M202" t="s">
        <v>61</v>
      </c>
      <c r="N202" t="s">
        <v>61</v>
      </c>
      <c r="O202" t="s">
        <v>93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6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4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00101111000111100000000000001010</v>
      </c>
      <c r="B203" t="str" cm="1">
        <f t="array" ref="B203">_xlfn.IFS(AI203="RegularSeason",D203,AI203&lt;&gt;"RegularSeason",O203)</f>
        <v>00101111000111100000000000000010</v>
      </c>
      <c r="C203" t="str">
        <f t="shared" si="9"/>
        <v>00101111000111100000000000001010</v>
      </c>
      <c r="D203" t="str">
        <f t="shared" si="10"/>
        <v>00101111000111100000000000000010</v>
      </c>
      <c r="E203" t="str" cm="1">
        <f t="array" ref="E203">_xlfn.XLOOKUP(_xlfn.XLOOKUP(G203,New!A:A,New!E:E,NONE),TeamIdentity!A:A,TeamIdentity!C:C,NONE)</f>
        <v>00001010</v>
      </c>
      <c r="F203" t="str" cm="1">
        <f t="array" ref="F203">_xlfn.XLOOKUP(_xlfn.XLOOKUP(G203,New!A:A,New!I:I,NONE),TeamIdentity!A:A,TeamIdentity!C:C,NONE)</f>
        <v>00000010</v>
      </c>
      <c r="G203" t="str">
        <f t="shared" si="11"/>
        <v>10-2</v>
      </c>
      <c r="H203" t="s">
        <v>61</v>
      </c>
      <c r="I203" t="s">
        <v>61</v>
      </c>
      <c r="J203" t="s">
        <v>61</v>
      </c>
      <c r="K203" t="s">
        <v>104</v>
      </c>
      <c r="L203" t="s">
        <v>61</v>
      </c>
      <c r="M203" t="s">
        <v>61</v>
      </c>
      <c r="N203" t="s">
        <v>61</v>
      </c>
      <c r="O203" t="s">
        <v>95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780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10</v>
      </c>
      <c r="AT203">
        <v>6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2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00101111000111100000000000100001</v>
      </c>
      <c r="B204" t="str" cm="1">
        <f t="array" ref="B204">_xlfn.IFS(AI204="RegularSeason",D204,AI204&lt;&gt;"RegularSeason",O204)</f>
        <v>00101111000111100000000000010101</v>
      </c>
      <c r="C204" t="str">
        <f t="shared" si="9"/>
        <v>00101111000111100000000000100001</v>
      </c>
      <c r="D204" t="str">
        <f t="shared" si="10"/>
        <v>00101111000111100000000000010101</v>
      </c>
      <c r="E204" t="str" cm="1">
        <f t="array" ref="E204">_xlfn.XLOOKUP(_xlfn.XLOOKUP(G204,New!A:A,New!E:E,NONE),TeamIdentity!A:A,TeamIdentity!C:C,NONE)</f>
        <v>00100001</v>
      </c>
      <c r="F204" t="str" cm="1">
        <f t="array" ref="F204">_xlfn.XLOOKUP(_xlfn.XLOOKUP(G204,New!A:A,New!I:I,NONE),TeamIdentity!A:A,TeamIdentity!C:C,NONE)</f>
        <v>00010101</v>
      </c>
      <c r="G204" t="str">
        <f t="shared" si="11"/>
        <v>10-3</v>
      </c>
      <c r="H204" t="s">
        <v>61</v>
      </c>
      <c r="I204" t="s">
        <v>61</v>
      </c>
      <c r="J204" t="s">
        <v>61</v>
      </c>
      <c r="K204" t="s">
        <v>101</v>
      </c>
      <c r="L204" t="s">
        <v>61</v>
      </c>
      <c r="M204" t="s">
        <v>61</v>
      </c>
      <c r="N204" t="s">
        <v>61</v>
      </c>
      <c r="O204" t="s">
        <v>97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10</v>
      </c>
      <c r="AT204">
        <v>6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3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00101111000111100000000000000100</v>
      </c>
      <c r="B205" t="str" cm="1">
        <f t="array" ref="B205">_xlfn.IFS(AI205="RegularSeason",D205,AI205&lt;&gt;"RegularSeason",O205)</f>
        <v>00101111000111100000000000010000</v>
      </c>
      <c r="C205" t="str">
        <f t="shared" si="9"/>
        <v>00101111000111100000000000000100</v>
      </c>
      <c r="D205" t="str">
        <f t="shared" si="10"/>
        <v>00101111000111100000000000010000</v>
      </c>
      <c r="E205" t="str" cm="1">
        <f t="array" ref="E205">_xlfn.XLOOKUP(_xlfn.XLOOKUP(G205,New!A:A,New!E:E,NONE),TeamIdentity!A:A,TeamIdentity!C:C,NONE)</f>
        <v>00000100</v>
      </c>
      <c r="F205" t="str" cm="1">
        <f t="array" ref="F205">_xlfn.XLOOKUP(_xlfn.XLOOKUP(G205,New!A:A,New!I:I,NONE),TeamIdentity!A:A,TeamIdentity!C:C,NONE)</f>
        <v>00010000</v>
      </c>
      <c r="G205" t="str">
        <f t="shared" si="11"/>
        <v>10-4</v>
      </c>
      <c r="H205" t="s">
        <v>61</v>
      </c>
      <c r="I205" t="s">
        <v>61</v>
      </c>
      <c r="J205" t="s">
        <v>61</v>
      </c>
      <c r="K205" t="s">
        <v>96</v>
      </c>
      <c r="L205" t="s">
        <v>61</v>
      </c>
      <c r="M205" t="s">
        <v>61</v>
      </c>
      <c r="N205" t="s">
        <v>61</v>
      </c>
      <c r="O205" t="s">
        <v>78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780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6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70</v>
      </c>
      <c r="BE205">
        <v>14</v>
      </c>
      <c r="BF205">
        <v>4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00101111000111100000000000011010</v>
      </c>
      <c r="B206" t="str" cm="1">
        <f t="array" ref="B206">_xlfn.IFS(AI206="RegularSeason",D206,AI206&lt;&gt;"RegularSeason",O206)</f>
        <v>00101111000111100000000000000001</v>
      </c>
      <c r="C206" t="str">
        <f t="shared" si="9"/>
        <v>00101111000111100000000000011010</v>
      </c>
      <c r="D206" t="str">
        <f t="shared" si="10"/>
        <v>00101111000111100000000000000001</v>
      </c>
      <c r="E206" t="str" cm="1">
        <f t="array" ref="E206">_xlfn.XLOOKUP(_xlfn.XLOOKUP(G206,New!A:A,New!E:E,NONE),TeamIdentity!A:A,TeamIdentity!C:C,NONE)</f>
        <v>00011010</v>
      </c>
      <c r="F206" t="str" cm="1">
        <f t="array" ref="F206">_xlfn.XLOOKUP(_xlfn.XLOOKUP(G206,New!A:A,New!I:I,NONE),TeamIdentity!A:A,TeamIdentity!C:C,NONE)</f>
        <v>00000001</v>
      </c>
      <c r="G206" t="str">
        <f t="shared" si="11"/>
        <v>8-13</v>
      </c>
      <c r="H206" t="s">
        <v>61</v>
      </c>
      <c r="I206" t="s">
        <v>61</v>
      </c>
      <c r="J206" t="s">
        <v>61</v>
      </c>
      <c r="K206" t="s">
        <v>97</v>
      </c>
      <c r="L206" t="s">
        <v>61</v>
      </c>
      <c r="M206" t="s">
        <v>61</v>
      </c>
      <c r="N206" t="s">
        <v>61</v>
      </c>
      <c r="O206" t="s">
        <v>107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1220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6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80</v>
      </c>
      <c r="BE206">
        <v>14</v>
      </c>
      <c r="BF206">
        <v>13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00101111000111100000000000000110</v>
      </c>
      <c r="B207" t="str" cm="1">
        <f t="array" ref="B207">_xlfn.IFS(AI207="RegularSeason",D207,AI207&lt;&gt;"RegularSeason",O207)</f>
        <v>00101111000111100000000000011001</v>
      </c>
      <c r="C207" t="str">
        <f t="shared" si="9"/>
        <v>00101111000111100000000000000110</v>
      </c>
      <c r="D207" t="str">
        <f t="shared" si="10"/>
        <v>00101111000111100000000000011001</v>
      </c>
      <c r="E207" t="str" cm="1">
        <f t="array" ref="E207">_xlfn.XLOOKUP(_xlfn.XLOOKUP(G207,New!A:A,New!E:E,NONE),TeamIdentity!A:A,TeamIdentity!C:C,NONE)</f>
        <v>00000110</v>
      </c>
      <c r="F207" t="str" cm="1">
        <f t="array" ref="F207">_xlfn.XLOOKUP(_xlfn.XLOOKUP(G207,New!A:A,New!I:I,NONE),TeamIdentity!A:A,TeamIdentity!C:C,NONE)</f>
        <v>00011001</v>
      </c>
      <c r="G207" t="str">
        <f t="shared" si="11"/>
        <v>7-6</v>
      </c>
      <c r="H207" t="s">
        <v>61</v>
      </c>
      <c r="I207" t="s">
        <v>61</v>
      </c>
      <c r="J207" t="s">
        <v>61</v>
      </c>
      <c r="K207" t="s">
        <v>88</v>
      </c>
      <c r="L207" t="s">
        <v>61</v>
      </c>
      <c r="M207" t="s">
        <v>61</v>
      </c>
      <c r="N207" t="s">
        <v>61</v>
      </c>
      <c r="O207" t="s">
        <v>101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780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7</v>
      </c>
      <c r="AT207">
        <v>6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6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00101111000111100000000000001010</v>
      </c>
      <c r="B208" t="str" cm="1">
        <f t="array" ref="B208">_xlfn.IFS(AI208="RegularSeason",D208,AI208&lt;&gt;"RegularSeason",O208)</f>
        <v>00101111000111100000000000011011</v>
      </c>
      <c r="C208" t="str">
        <f t="shared" si="9"/>
        <v>00101111000111100000000000001010</v>
      </c>
      <c r="D208" t="str">
        <f t="shared" si="10"/>
        <v>00101111000111100000000000011011</v>
      </c>
      <c r="E208" t="str" cm="1">
        <f t="array" ref="E208">_xlfn.XLOOKUP(_xlfn.XLOOKUP(G208,New!A:A,New!E:E,NONE),TeamIdentity!A:A,TeamIdentity!C:C,NONE)</f>
        <v>00001010</v>
      </c>
      <c r="F208" t="str" cm="1">
        <f t="array" ref="F208">_xlfn.XLOOKUP(_xlfn.XLOOKUP(G208,New!A:A,New!I:I,NONE),TeamIdentity!A:A,TeamIdentity!C:C,NONE)</f>
        <v>00011011</v>
      </c>
      <c r="G208" t="str">
        <f t="shared" si="11"/>
        <v>11-10</v>
      </c>
      <c r="H208" t="s">
        <v>61</v>
      </c>
      <c r="I208" t="s">
        <v>61</v>
      </c>
      <c r="J208" t="s">
        <v>61</v>
      </c>
      <c r="K208" t="s">
        <v>79</v>
      </c>
      <c r="L208" t="s">
        <v>61</v>
      </c>
      <c r="M208" t="s">
        <v>61</v>
      </c>
      <c r="N208" t="s">
        <v>61</v>
      </c>
      <c r="O208" t="s">
        <v>81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1220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11</v>
      </c>
      <c r="AT208">
        <v>6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10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00101111000111100000000000010011</v>
      </c>
      <c r="B209" t="str" cm="1">
        <f t="array" ref="B209">_xlfn.IFS(AI209="RegularSeason",D209,AI209&lt;&gt;"RegularSeason",O209)</f>
        <v>00101111000111100000000000011100</v>
      </c>
      <c r="C209" t="str">
        <f t="shared" si="9"/>
        <v>00101111000111100000000000010011</v>
      </c>
      <c r="D209" t="str">
        <f t="shared" si="10"/>
        <v>00101111000111100000000000011100</v>
      </c>
      <c r="E209" t="str" cm="1">
        <f t="array" ref="E209">_xlfn.XLOOKUP(_xlfn.XLOOKUP(G209,New!A:A,New!E:E,NONE),TeamIdentity!A:A,TeamIdentity!C:C,NONE)</f>
        <v>00010011</v>
      </c>
      <c r="F209" t="str" cm="1">
        <f t="array" ref="F209">_xlfn.XLOOKUP(_xlfn.XLOOKUP(G209,New!A:A,New!I:I,NONE),TeamIdentity!A:A,TeamIdentity!C:C,NONE)</f>
        <v>00011100</v>
      </c>
      <c r="G209" t="str">
        <f t="shared" si="11"/>
        <v>10-13</v>
      </c>
      <c r="H209" t="s">
        <v>61</v>
      </c>
      <c r="I209" t="s">
        <v>61</v>
      </c>
      <c r="J209" t="s">
        <v>61</v>
      </c>
      <c r="K209" t="s">
        <v>100</v>
      </c>
      <c r="L209" t="s">
        <v>61</v>
      </c>
      <c r="M209" t="s">
        <v>61</v>
      </c>
      <c r="N209" t="s">
        <v>61</v>
      </c>
      <c r="O209" t="s">
        <v>112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1230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10</v>
      </c>
      <c r="AT209">
        <v>6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75</v>
      </c>
      <c r="BE209">
        <v>14</v>
      </c>
      <c r="BF209">
        <v>13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00101111000111100000000000000001</v>
      </c>
      <c r="B210" t="str" cm="1">
        <f t="array" ref="B210">_xlfn.IFS(AI210="RegularSeason",D210,AI210&lt;&gt;"RegularSeason",O210)</f>
        <v>00101111000111100000000000011111</v>
      </c>
      <c r="C210" t="str">
        <f t="shared" si="9"/>
        <v>00101111000111100000000000000001</v>
      </c>
      <c r="D210" t="str">
        <f t="shared" si="10"/>
        <v>00101111000111100000000000011111</v>
      </c>
      <c r="E210" t="str" cm="1">
        <f t="array" ref="E210">_xlfn.XLOOKUP(_xlfn.XLOOKUP(G210,New!A:A,New!E:E,NONE),TeamIdentity!A:A,TeamIdentity!C:C,NONE)</f>
        <v>00000001</v>
      </c>
      <c r="F210" t="str" cm="1">
        <f t="array" ref="F210">_xlfn.XLOOKUP(_xlfn.XLOOKUP(G210,New!A:A,New!I:I,NONE),TeamIdentity!A:A,TeamIdentity!C:C,NONE)</f>
        <v>00011111</v>
      </c>
      <c r="G210" t="str">
        <f t="shared" si="11"/>
        <v>10-11</v>
      </c>
      <c r="H210" t="s">
        <v>61</v>
      </c>
      <c r="I210" t="s">
        <v>61</v>
      </c>
      <c r="J210" t="s">
        <v>61</v>
      </c>
      <c r="K210" t="s">
        <v>111</v>
      </c>
      <c r="L210" t="s">
        <v>61</v>
      </c>
      <c r="M210" t="s">
        <v>61</v>
      </c>
      <c r="N210" t="s">
        <v>61</v>
      </c>
      <c r="O210" t="s">
        <v>93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975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6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11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00101111000111100000000000011010</v>
      </c>
      <c r="B211" t="str" cm="1">
        <f t="array" ref="B211">_xlfn.IFS(AI211="RegularSeason",D211,AI211&lt;&gt;"RegularSeason",O211)</f>
        <v>00101111000111100000000000010110</v>
      </c>
      <c r="C211" t="str">
        <f t="shared" si="9"/>
        <v>00101111000111100000000000011010</v>
      </c>
      <c r="D211" t="str">
        <f t="shared" si="10"/>
        <v>00101111000111100000000000010110</v>
      </c>
      <c r="E211" t="str" cm="1">
        <f t="array" ref="E211">_xlfn.XLOOKUP(_xlfn.XLOOKUP(G211,New!A:A,New!E:E,NONE),TeamIdentity!A:A,TeamIdentity!C:C,NONE)</f>
        <v>00011010</v>
      </c>
      <c r="F211" t="str" cm="1">
        <f t="array" ref="F211">_xlfn.XLOOKUP(_xlfn.XLOOKUP(G211,New!A:A,New!I:I,NONE),TeamIdentity!A:A,TeamIdentity!C:C,NONE)</f>
        <v>00010110</v>
      </c>
      <c r="G211" t="str">
        <f t="shared" si="11"/>
        <v>9-5</v>
      </c>
      <c r="H211" t="s">
        <v>61</v>
      </c>
      <c r="I211" t="s">
        <v>61</v>
      </c>
      <c r="J211" t="s">
        <v>61</v>
      </c>
      <c r="K211" t="s">
        <v>88</v>
      </c>
      <c r="L211" t="s">
        <v>61</v>
      </c>
      <c r="M211" t="s">
        <v>61</v>
      </c>
      <c r="N211" t="s">
        <v>61</v>
      </c>
      <c r="O211" t="s">
        <v>90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780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9</v>
      </c>
      <c r="AT211">
        <v>6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5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00101111000111100000000000010000</v>
      </c>
      <c r="B212" t="str" cm="1">
        <f t="array" ref="B212">_xlfn.IFS(AI212="RegularSeason",D212,AI212&lt;&gt;"RegularSeason",O212)</f>
        <v>00101111000111100000000000001011</v>
      </c>
      <c r="C212" t="str">
        <f t="shared" si="9"/>
        <v>00101111000111100000000000010000</v>
      </c>
      <c r="D212" t="str">
        <f t="shared" si="10"/>
        <v>00101111000111100000000000001011</v>
      </c>
      <c r="E212" t="str" cm="1">
        <f t="array" ref="E212">_xlfn.XLOOKUP(_xlfn.XLOOKUP(G212,New!A:A,New!E:E,NONE),TeamIdentity!A:A,TeamIdentity!C:C,NONE)</f>
        <v>00010000</v>
      </c>
      <c r="F212" t="str" cm="1">
        <f t="array" ref="F212">_xlfn.XLOOKUP(_xlfn.XLOOKUP(G212,New!A:A,New!I:I,NONE),TeamIdentity!A:A,TeamIdentity!C:C,NONE)</f>
        <v>00001011</v>
      </c>
      <c r="G212" t="str">
        <f t="shared" si="11"/>
        <v>12-13</v>
      </c>
      <c r="H212" t="s">
        <v>61</v>
      </c>
      <c r="I212" t="s">
        <v>61</v>
      </c>
      <c r="J212" t="s">
        <v>61</v>
      </c>
      <c r="K212" t="s">
        <v>83</v>
      </c>
      <c r="L212" t="s">
        <v>61</v>
      </c>
      <c r="M212" t="s">
        <v>61</v>
      </c>
      <c r="N212" t="s">
        <v>61</v>
      </c>
      <c r="O212" t="s">
        <v>92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1220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6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80</v>
      </c>
      <c r="BE212">
        <v>14</v>
      </c>
      <c r="BF212">
        <v>13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00101111000111100000000000000110</v>
      </c>
      <c r="B213" t="str" cm="1">
        <f t="array" ref="B213">_xlfn.IFS(AI213="RegularSeason",D213,AI213&lt;&gt;"RegularSeason",O213)</f>
        <v>00101111000111100000000000010110</v>
      </c>
      <c r="C213" t="str">
        <f t="shared" si="9"/>
        <v>00101111000111100000000000000110</v>
      </c>
      <c r="D213" t="str">
        <f t="shared" si="10"/>
        <v>00101111000111100000000000010110</v>
      </c>
      <c r="E213" t="str" cm="1">
        <f t="array" ref="E213">_xlfn.XLOOKUP(_xlfn.XLOOKUP(G213,New!A:A,New!E:E,NONE),TeamIdentity!A:A,TeamIdentity!C:C,NONE)</f>
        <v>00000110</v>
      </c>
      <c r="F213" t="str" cm="1">
        <f t="array" ref="F213">_xlfn.XLOOKUP(_xlfn.XLOOKUP(G213,New!A:A,New!I:I,NONE),TeamIdentity!A:A,TeamIdentity!C:C,NONE)</f>
        <v>00010110</v>
      </c>
      <c r="G213" t="str">
        <f t="shared" si="11"/>
        <v>10-14</v>
      </c>
      <c r="H213" t="s">
        <v>61</v>
      </c>
      <c r="I213" t="s">
        <v>61</v>
      </c>
      <c r="J213" t="s">
        <v>61</v>
      </c>
      <c r="K213" t="s">
        <v>106</v>
      </c>
      <c r="L213" t="s">
        <v>61</v>
      </c>
      <c r="M213" t="s">
        <v>61</v>
      </c>
      <c r="N213" t="s">
        <v>61</v>
      </c>
      <c r="O213" t="s">
        <v>90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1220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10</v>
      </c>
      <c r="AT213">
        <v>6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80</v>
      </c>
      <c r="BE213">
        <v>14</v>
      </c>
      <c r="BF213">
        <v>14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00101111000111100000000000011110</v>
      </c>
      <c r="B214" t="str" cm="1">
        <f t="array" ref="B214">_xlfn.IFS(AI214="RegularSeason",D214,AI214&lt;&gt;"RegularSeason",O214)</f>
        <v>00101111000111100000000000100001</v>
      </c>
      <c r="C214" t="str">
        <f t="shared" si="9"/>
        <v>00101111000111100000000000011110</v>
      </c>
      <c r="D214" t="str">
        <f t="shared" si="10"/>
        <v>00101111000111100000000000100001</v>
      </c>
      <c r="E214" t="str" cm="1">
        <f t="array" ref="E214">_xlfn.XLOOKUP(_xlfn.XLOOKUP(G214,New!A:A,New!E:E,NONE),TeamIdentity!A:A,TeamIdentity!C:C,NONE)</f>
        <v>00011110</v>
      </c>
      <c r="F214" t="str" cm="1">
        <f t="array" ref="F214">_xlfn.XLOOKUP(_xlfn.XLOOKUP(G214,New!A:A,New!I:I,NONE),TeamIdentity!A:A,TeamIdentity!C:C,NONE)</f>
        <v>00100001</v>
      </c>
      <c r="G214" t="str">
        <f t="shared" si="11"/>
        <v>11-2</v>
      </c>
      <c r="H214" t="s">
        <v>61</v>
      </c>
      <c r="I214" t="s">
        <v>61</v>
      </c>
      <c r="J214" t="s">
        <v>61</v>
      </c>
      <c r="K214" t="s">
        <v>93</v>
      </c>
      <c r="L214" t="s">
        <v>61</v>
      </c>
      <c r="M214" t="s">
        <v>61</v>
      </c>
      <c r="N214" t="s">
        <v>61</v>
      </c>
      <c r="O214" t="s">
        <v>95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780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11</v>
      </c>
      <c r="AT214">
        <v>6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2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00101111000111100000000000000111</v>
      </c>
      <c r="B215" t="str" cm="1">
        <f t="array" ref="B215">_xlfn.IFS(AI215="RegularSeason",D215,AI215&lt;&gt;"RegularSeason",O215)</f>
        <v>00101111000111100000000000011110</v>
      </c>
      <c r="C215" t="str">
        <f t="shared" si="9"/>
        <v>00101111000111100000000000000111</v>
      </c>
      <c r="D215" t="str">
        <f t="shared" si="10"/>
        <v>00101111000111100000000000011110</v>
      </c>
      <c r="E215" t="str" cm="1">
        <f t="array" ref="E215">_xlfn.XLOOKUP(_xlfn.XLOOKUP(G215,New!A:A,New!E:E,NONE),TeamIdentity!A:A,TeamIdentity!C:C,NONE)</f>
        <v>00000111</v>
      </c>
      <c r="F215" t="str" cm="1">
        <f t="array" ref="F215">_xlfn.XLOOKUP(_xlfn.XLOOKUP(G215,New!A:A,New!I:I,NONE),TeamIdentity!A:A,TeamIdentity!C:C,NONE)</f>
        <v>00011110</v>
      </c>
      <c r="G215" t="str">
        <f t="shared" si="11"/>
        <v>10-5</v>
      </c>
      <c r="H215" t="s">
        <v>61</v>
      </c>
      <c r="I215" t="s">
        <v>61</v>
      </c>
      <c r="J215" t="s">
        <v>61</v>
      </c>
      <c r="K215" t="s">
        <v>79</v>
      </c>
      <c r="L215" t="s">
        <v>61</v>
      </c>
      <c r="M215" t="s">
        <v>61</v>
      </c>
      <c r="N215" t="s">
        <v>61</v>
      </c>
      <c r="O215" t="s">
        <v>99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780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10</v>
      </c>
      <c r="AT215">
        <v>6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5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00101111000111100000000000000011</v>
      </c>
      <c r="B216" t="str" cm="1">
        <f t="array" ref="B216">_xlfn.IFS(AI216="RegularSeason",D216,AI216&lt;&gt;"RegularSeason",O216)</f>
        <v>00101111000111100000000000100010</v>
      </c>
      <c r="C216" t="str">
        <f t="shared" si="9"/>
        <v>00101111000111100000000000000011</v>
      </c>
      <c r="D216" t="str">
        <f t="shared" si="10"/>
        <v>00101111000111100000000000100010</v>
      </c>
      <c r="E216" t="str" cm="1">
        <f t="array" ref="E216">_xlfn.XLOOKUP(_xlfn.XLOOKUP(G216,New!A:A,New!E:E,NONE),TeamIdentity!A:A,TeamIdentity!C:C,NONE)</f>
        <v>00000011</v>
      </c>
      <c r="F216" t="str" cm="1">
        <f t="array" ref="F216">_xlfn.XLOOKUP(_xlfn.XLOOKUP(G216,New!A:A,New!I:I,NONE),TeamIdentity!A:A,TeamIdentity!C:C,NONE)</f>
        <v>00100010</v>
      </c>
      <c r="G216" t="str">
        <f t="shared" si="11"/>
        <v>13-0</v>
      </c>
      <c r="H216" t="s">
        <v>61</v>
      </c>
      <c r="I216" t="s">
        <v>61</v>
      </c>
      <c r="J216" t="s">
        <v>61</v>
      </c>
      <c r="K216" t="s">
        <v>78</v>
      </c>
      <c r="L216" t="s">
        <v>61</v>
      </c>
      <c r="M216" t="s">
        <v>61</v>
      </c>
      <c r="N216" t="s">
        <v>61</v>
      </c>
      <c r="O216" t="s">
        <v>104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780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13</v>
      </c>
      <c r="AT216">
        <v>6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00101111000111100000000000010111</v>
      </c>
      <c r="B217" t="str" cm="1">
        <f t="array" ref="B217">_xlfn.IFS(AI217="RegularSeason",D217,AI217&lt;&gt;"RegularSeason",O217)</f>
        <v>00101111000111100000000000000110</v>
      </c>
      <c r="C217" t="str">
        <f t="shared" si="9"/>
        <v>00101111000111100000000000010111</v>
      </c>
      <c r="D217" t="str">
        <f t="shared" si="10"/>
        <v>00101111000111100000000000000110</v>
      </c>
      <c r="E217" t="str" cm="1">
        <f t="array" ref="E217">_xlfn.XLOOKUP(_xlfn.XLOOKUP(G217,New!A:A,New!E:E,NONE),TeamIdentity!A:A,TeamIdentity!C:C,NONE)</f>
        <v>00010111</v>
      </c>
      <c r="F217" t="str" cm="1">
        <f t="array" ref="F217">_xlfn.XLOOKUP(_xlfn.XLOOKUP(G217,New!A:A,New!I:I,NONE),TeamIdentity!A:A,TeamIdentity!C:C,NONE)</f>
        <v>00000110</v>
      </c>
      <c r="G217" t="str">
        <f t="shared" si="11"/>
        <v>11-13</v>
      </c>
      <c r="H217" t="s">
        <v>61</v>
      </c>
      <c r="I217" t="s">
        <v>61</v>
      </c>
      <c r="J217" t="s">
        <v>61</v>
      </c>
      <c r="K217" t="s">
        <v>103</v>
      </c>
      <c r="L217" t="s">
        <v>61</v>
      </c>
      <c r="M217" t="s">
        <v>61</v>
      </c>
      <c r="N217" t="s">
        <v>61</v>
      </c>
      <c r="O217" t="s">
        <v>106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975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11</v>
      </c>
      <c r="AT217">
        <v>6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80</v>
      </c>
      <c r="BE217">
        <v>14</v>
      </c>
      <c r="BF217">
        <v>13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00101111000111100000000000011111</v>
      </c>
      <c r="B218" t="str" cm="1">
        <f t="array" ref="B218">_xlfn.IFS(AI218="RegularSeason",D218,AI218&lt;&gt;"RegularSeason",O218)</f>
        <v>00101111000111100000000000100100</v>
      </c>
      <c r="C218" t="str">
        <f t="shared" si="9"/>
        <v>00101111000111100000000000011111</v>
      </c>
      <c r="D218" t="str">
        <f t="shared" si="10"/>
        <v>00101111000111100000000000100100</v>
      </c>
      <c r="E218" t="str" cm="1">
        <f t="array" ref="E218">_xlfn.XLOOKUP(_xlfn.XLOOKUP(G218,New!A:A,New!E:E,NONE),TeamIdentity!A:A,TeamIdentity!C:C,NONE)</f>
        <v>00011111</v>
      </c>
      <c r="F218" t="str" cm="1">
        <f t="array" ref="F218">_xlfn.XLOOKUP(_xlfn.XLOOKUP(G218,New!A:A,New!I:I,NONE),TeamIdentity!A:A,TeamIdentity!C:C,NONE)</f>
        <v>00100100</v>
      </c>
      <c r="G218" t="str">
        <f t="shared" si="11"/>
        <v>11-3</v>
      </c>
      <c r="H218" t="s">
        <v>61</v>
      </c>
      <c r="I218" t="s">
        <v>61</v>
      </c>
      <c r="J218" t="s">
        <v>61</v>
      </c>
      <c r="K218" t="s">
        <v>100</v>
      </c>
      <c r="L218" t="s">
        <v>61</v>
      </c>
      <c r="M218" t="s">
        <v>61</v>
      </c>
      <c r="N218" t="s">
        <v>61</v>
      </c>
      <c r="O218" t="s">
        <v>89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11</v>
      </c>
      <c r="AT218">
        <v>6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3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00101111000111100000000000010011</v>
      </c>
      <c r="B219" t="str" cm="1">
        <f t="array" ref="B219">_xlfn.IFS(AI219="RegularSeason",D219,AI219&lt;&gt;"RegularSeason",O219)</f>
        <v>00101111000111100000000000100000</v>
      </c>
      <c r="C219" t="str">
        <f t="shared" si="9"/>
        <v>00101111000111100000000000010011</v>
      </c>
      <c r="D219" t="str">
        <f t="shared" si="10"/>
        <v>00101111000111100000000000100000</v>
      </c>
      <c r="E219" t="str" cm="1">
        <f t="array" ref="E219">_xlfn.XLOOKUP(_xlfn.XLOOKUP(G219,New!A:A,New!E:E,NONE),TeamIdentity!A:A,TeamIdentity!C:C,NONE)</f>
        <v>00010011</v>
      </c>
      <c r="F219" t="str" cm="1">
        <f t="array" ref="F219">_xlfn.XLOOKUP(_xlfn.XLOOKUP(G219,New!A:A,New!I:I,NONE),TeamIdentity!A:A,TeamIdentity!C:C,NONE)</f>
        <v>00100000</v>
      </c>
      <c r="G219" t="str">
        <f t="shared" si="11"/>
        <v>9-6</v>
      </c>
      <c r="H219" t="s">
        <v>61</v>
      </c>
      <c r="I219" t="s">
        <v>61</v>
      </c>
      <c r="J219" t="s">
        <v>61</v>
      </c>
      <c r="K219" t="s">
        <v>79</v>
      </c>
      <c r="L219" t="s">
        <v>61</v>
      </c>
      <c r="M219" t="s">
        <v>61</v>
      </c>
      <c r="N219" t="s">
        <v>61</v>
      </c>
      <c r="O219" t="s">
        <v>104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780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9</v>
      </c>
      <c r="AT219">
        <v>6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70</v>
      </c>
      <c r="BE219">
        <v>14</v>
      </c>
      <c r="BF219">
        <v>6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00101111000111100000000000001101</v>
      </c>
      <c r="B220" t="str" cm="1">
        <f t="array" ref="B220">_xlfn.IFS(AI220="RegularSeason",D220,AI220&lt;&gt;"RegularSeason",O220)</f>
        <v>00101111000111100000000000000111</v>
      </c>
      <c r="C220" t="str">
        <f t="shared" si="9"/>
        <v>00101111000111100000000000001101</v>
      </c>
      <c r="D220" t="str">
        <f t="shared" si="10"/>
        <v>00101111000111100000000000000111</v>
      </c>
      <c r="E220" t="str" cm="1">
        <f t="array" ref="E220">_xlfn.XLOOKUP(_xlfn.XLOOKUP(G220,New!A:A,New!E:E,NONE),TeamIdentity!A:A,TeamIdentity!C:C,NONE)</f>
        <v>00001101</v>
      </c>
      <c r="F220" t="str" cm="1">
        <f t="array" ref="F220">_xlfn.XLOOKUP(_xlfn.XLOOKUP(G220,New!A:A,New!I:I,NONE),TeamIdentity!A:A,TeamIdentity!C:C,NONE)</f>
        <v>00000111</v>
      </c>
      <c r="G220" t="str">
        <f t="shared" si="11"/>
        <v>12-0</v>
      </c>
      <c r="H220" t="s">
        <v>61</v>
      </c>
      <c r="I220" t="s">
        <v>61</v>
      </c>
      <c r="J220" t="s">
        <v>61</v>
      </c>
      <c r="K220" t="s">
        <v>78</v>
      </c>
      <c r="L220" t="s">
        <v>61</v>
      </c>
      <c r="M220" t="s">
        <v>61</v>
      </c>
      <c r="N220" t="s">
        <v>61</v>
      </c>
      <c r="O220" t="s">
        <v>101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780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12</v>
      </c>
      <c r="AT220">
        <v>6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00101111000111100000000000001101</v>
      </c>
      <c r="B221" t="str" cm="1">
        <f t="array" ref="B221">_xlfn.IFS(AI221="RegularSeason",D221,AI221&lt;&gt;"RegularSeason",O221)</f>
        <v>00101111000111100000000000001010</v>
      </c>
      <c r="C221" t="str">
        <f t="shared" si="9"/>
        <v>00101111000111100000000000001101</v>
      </c>
      <c r="D221" t="str">
        <f t="shared" si="10"/>
        <v>00101111000111100000000000001010</v>
      </c>
      <c r="E221" t="str" cm="1">
        <f t="array" ref="E221">_xlfn.XLOOKUP(_xlfn.XLOOKUP(G221,New!A:A,New!E:E,NONE),TeamIdentity!A:A,TeamIdentity!C:C,NONE)</f>
        <v>00001101</v>
      </c>
      <c r="F221" t="str" cm="1">
        <f t="array" ref="F221">_xlfn.XLOOKUP(_xlfn.XLOOKUP(G221,New!A:A,New!I:I,NONE),TeamIdentity!A:A,TeamIdentity!C:C,NONE)</f>
        <v>00001010</v>
      </c>
      <c r="G221" t="str">
        <f t="shared" si="11"/>
        <v>8-9</v>
      </c>
      <c r="H221" t="s">
        <v>61</v>
      </c>
      <c r="I221" t="s">
        <v>61</v>
      </c>
      <c r="J221" t="s">
        <v>61</v>
      </c>
      <c r="K221" t="s">
        <v>108</v>
      </c>
      <c r="L221" t="s">
        <v>61</v>
      </c>
      <c r="M221" t="s">
        <v>61</v>
      </c>
      <c r="N221" t="s">
        <v>61</v>
      </c>
      <c r="O221" t="s">
        <v>78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965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8</v>
      </c>
      <c r="AT221">
        <v>6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9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00101111000111100000000000000010</v>
      </c>
      <c r="B222" t="str" cm="1">
        <f t="array" ref="B222">_xlfn.IFS(AI222="RegularSeason",D222,AI222&lt;&gt;"RegularSeason",O222)</f>
        <v>00101111000111100000000000011001</v>
      </c>
      <c r="C222" t="str">
        <f t="shared" si="9"/>
        <v>00101111000111100000000000000010</v>
      </c>
      <c r="D222" t="str">
        <f t="shared" si="10"/>
        <v>00101111000111100000000000011001</v>
      </c>
      <c r="E222" t="str" cm="1">
        <f t="array" ref="E222">_xlfn.XLOOKUP(_xlfn.XLOOKUP(G222,New!A:A,New!E:E,NONE),TeamIdentity!A:A,TeamIdentity!C:C,NONE)</f>
        <v>00000010</v>
      </c>
      <c r="F222" t="str" cm="1">
        <f t="array" ref="F222">_xlfn.XLOOKUP(_xlfn.XLOOKUP(G222,New!A:A,New!I:I,NONE),TeamIdentity!A:A,TeamIdentity!C:C,NONE)</f>
        <v>00011001</v>
      </c>
      <c r="G222" t="str">
        <f t="shared" si="11"/>
        <v>11-14</v>
      </c>
      <c r="H222" t="s">
        <v>61</v>
      </c>
      <c r="I222" t="s">
        <v>61</v>
      </c>
      <c r="J222" t="s">
        <v>61</v>
      </c>
      <c r="K222" t="s">
        <v>87</v>
      </c>
      <c r="L222" t="s">
        <v>61</v>
      </c>
      <c r="M222" t="s">
        <v>61</v>
      </c>
      <c r="N222" t="s">
        <v>61</v>
      </c>
      <c r="O222" t="s">
        <v>110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1200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6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80</v>
      </c>
      <c r="BE222">
        <v>14</v>
      </c>
      <c r="BF222">
        <v>14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00101111000111100000000000001100</v>
      </c>
      <c r="B223" t="str" cm="1">
        <f t="array" ref="B223">_xlfn.IFS(AI223="RegularSeason",D223,AI223&lt;&gt;"RegularSeason",O223)</f>
        <v>00101111000111100000000000011100</v>
      </c>
      <c r="C223" t="str">
        <f t="shared" si="9"/>
        <v>00101111000111100000000000001100</v>
      </c>
      <c r="D223" t="str">
        <f t="shared" si="10"/>
        <v>00101111000111100000000000011100</v>
      </c>
      <c r="E223" t="str" cm="1">
        <f t="array" ref="E223">_xlfn.XLOOKUP(_xlfn.XLOOKUP(G223,New!A:A,New!E:E,NONE),TeamIdentity!A:A,TeamIdentity!C:C,NONE)</f>
        <v>00001100</v>
      </c>
      <c r="F223" t="str" cm="1">
        <f t="array" ref="F223">_xlfn.XLOOKUP(_xlfn.XLOOKUP(G223,New!A:A,New!I:I,NONE),TeamIdentity!A:A,TeamIdentity!C:C,NONE)</f>
        <v>00011100</v>
      </c>
      <c r="G223" t="str">
        <f t="shared" si="11"/>
        <v>11-7</v>
      </c>
      <c r="H223" t="s">
        <v>61</v>
      </c>
      <c r="I223" t="s">
        <v>61</v>
      </c>
      <c r="J223" t="s">
        <v>61</v>
      </c>
      <c r="K223" t="s">
        <v>88</v>
      </c>
      <c r="L223" t="s">
        <v>61</v>
      </c>
      <c r="M223" t="s">
        <v>61</v>
      </c>
      <c r="N223" t="s">
        <v>61</v>
      </c>
      <c r="O223" t="s">
        <v>99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965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11</v>
      </c>
      <c r="AT223">
        <v>6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70</v>
      </c>
      <c r="BE223">
        <v>14</v>
      </c>
      <c r="BF223">
        <v>7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00101111000111100000000000000000</v>
      </c>
      <c r="B224" t="str" cm="1">
        <f t="array" ref="B224">_xlfn.IFS(AI224="RegularSeason",D224,AI224&lt;&gt;"RegularSeason",O224)</f>
        <v>00101111000111100000000000100010</v>
      </c>
      <c r="C224" t="str">
        <f t="shared" si="9"/>
        <v>00101111000111100000000000000000</v>
      </c>
      <c r="D224" t="str">
        <f t="shared" si="10"/>
        <v>00101111000111100000000000100010</v>
      </c>
      <c r="E224" t="str" cm="1">
        <f t="array" ref="E224">_xlfn.XLOOKUP(_xlfn.XLOOKUP(G224,New!A:A,New!E:E,NONE),TeamIdentity!A:A,TeamIdentity!C:C,NONE)</f>
        <v>00000000</v>
      </c>
      <c r="F224" t="str" cm="1">
        <f t="array" ref="F224">_xlfn.XLOOKUP(_xlfn.XLOOKUP(G224,New!A:A,New!I:I,NONE),TeamIdentity!A:A,TeamIdentity!C:C,NONE)</f>
        <v>00100010</v>
      </c>
      <c r="G224" t="str">
        <f t="shared" si="11"/>
        <v>11-8</v>
      </c>
      <c r="H224" t="s">
        <v>61</v>
      </c>
      <c r="I224" t="s">
        <v>61</v>
      </c>
      <c r="J224" t="s">
        <v>61</v>
      </c>
      <c r="K224" t="s">
        <v>112</v>
      </c>
      <c r="L224" t="s">
        <v>61</v>
      </c>
      <c r="M224" t="s">
        <v>61</v>
      </c>
      <c r="N224" t="s">
        <v>61</v>
      </c>
      <c r="O224" t="s">
        <v>94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975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11</v>
      </c>
      <c r="AT224">
        <v>6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8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00101111000111100000000000000100</v>
      </c>
      <c r="B225" t="str" cm="1">
        <f t="array" ref="B225">_xlfn.IFS(AI225="RegularSeason",D225,AI225&lt;&gt;"RegularSeason",O225)</f>
        <v>00101111000111100000000000010011</v>
      </c>
      <c r="C225" t="str">
        <f t="shared" si="9"/>
        <v>00101111000111100000000000000100</v>
      </c>
      <c r="D225" t="str">
        <f t="shared" si="10"/>
        <v>00101111000111100000000000010011</v>
      </c>
      <c r="E225" t="str" cm="1">
        <f t="array" ref="E225">_xlfn.XLOOKUP(_xlfn.XLOOKUP(G225,New!A:A,New!E:E,NONE),TeamIdentity!A:A,TeamIdentity!C:C,NONE)</f>
        <v>00000100</v>
      </c>
      <c r="F225" t="str" cm="1">
        <f t="array" ref="F225">_xlfn.XLOOKUP(_xlfn.XLOOKUP(G225,New!A:A,New!I:I,NONE),TeamIdentity!A:A,TeamIdentity!C:C,NONE)</f>
        <v>00010011</v>
      </c>
      <c r="G225" t="str">
        <f t="shared" si="11"/>
        <v>14-15</v>
      </c>
      <c r="H225" t="s">
        <v>61</v>
      </c>
      <c r="I225" t="s">
        <v>61</v>
      </c>
      <c r="J225" t="s">
        <v>61</v>
      </c>
      <c r="K225" t="s">
        <v>93</v>
      </c>
      <c r="L225" t="s">
        <v>61</v>
      </c>
      <c r="M225" t="s">
        <v>61</v>
      </c>
      <c r="N225" t="s">
        <v>61</v>
      </c>
      <c r="O225" t="s">
        <v>103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1220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14</v>
      </c>
      <c r="AT225">
        <v>6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80</v>
      </c>
      <c r="BE225">
        <v>14</v>
      </c>
      <c r="BF225">
        <v>15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00101111000111100000000000100010</v>
      </c>
      <c r="B226" t="str" cm="1">
        <f t="array" ref="B226">_xlfn.IFS(AI226="RegularSeason",D226,AI226&lt;&gt;"RegularSeason",O226)</f>
        <v>00101111000111100000000000100000</v>
      </c>
      <c r="C226" t="str">
        <f t="shared" si="9"/>
        <v>00101111000111100000000000100010</v>
      </c>
      <c r="D226" t="str">
        <f t="shared" si="10"/>
        <v>00101111000111100000000000100000</v>
      </c>
      <c r="E226" t="str" cm="1">
        <f t="array" ref="E226">_xlfn.XLOOKUP(_xlfn.XLOOKUP(G226,New!A:A,New!E:E,NONE),TeamIdentity!A:A,TeamIdentity!C:C,NONE)</f>
        <v>00100010</v>
      </c>
      <c r="F226" t="str" cm="1">
        <f t="array" ref="F226">_xlfn.XLOOKUP(_xlfn.XLOOKUP(G226,New!A:A,New!I:I,NONE),TeamIdentity!A:A,TeamIdentity!C:C,NONE)</f>
        <v>00100000</v>
      </c>
      <c r="G226" t="str">
        <f t="shared" si="11"/>
        <v>10-6</v>
      </c>
      <c r="H226" t="s">
        <v>61</v>
      </c>
      <c r="I226" t="s">
        <v>61</v>
      </c>
      <c r="J226" t="s">
        <v>61</v>
      </c>
      <c r="K226" t="s">
        <v>98</v>
      </c>
      <c r="L226" t="s">
        <v>61</v>
      </c>
      <c r="M226" t="s">
        <v>61</v>
      </c>
      <c r="N226" t="s">
        <v>61</v>
      </c>
      <c r="O226" t="s">
        <v>82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780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10</v>
      </c>
      <c r="AT226">
        <v>6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70</v>
      </c>
      <c r="BE226">
        <v>14</v>
      </c>
      <c r="BF226">
        <v>6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00101111000111100000000000001100</v>
      </c>
      <c r="B227" t="str" cm="1">
        <f t="array" ref="B227">_xlfn.IFS(AI227="RegularSeason",D227,AI227&lt;&gt;"RegularSeason",O227)</f>
        <v>00101111000111100000000000100011</v>
      </c>
      <c r="C227" t="str">
        <f t="shared" si="9"/>
        <v>00101111000111100000000000001100</v>
      </c>
      <c r="D227" t="str">
        <f t="shared" si="10"/>
        <v>00101111000111100000000000100011</v>
      </c>
      <c r="E227" t="str" cm="1">
        <f t="array" ref="E227">_xlfn.XLOOKUP(_xlfn.XLOOKUP(G227,New!A:A,New!E:E,NONE),TeamIdentity!A:A,TeamIdentity!C:C,NONE)</f>
        <v>00001100</v>
      </c>
      <c r="F227" t="str" cm="1">
        <f t="array" ref="F227">_xlfn.XLOOKUP(_xlfn.XLOOKUP(G227,New!A:A,New!I:I,NONE),TeamIdentity!A:A,TeamIdentity!C:C,NONE)</f>
        <v>00100011</v>
      </c>
      <c r="G227" t="str">
        <f t="shared" si="11"/>
        <v>13-1</v>
      </c>
      <c r="H227" t="s">
        <v>61</v>
      </c>
      <c r="I227" t="s">
        <v>61</v>
      </c>
      <c r="J227" t="s">
        <v>61</v>
      </c>
      <c r="K227" t="s">
        <v>109</v>
      </c>
      <c r="L227" t="s">
        <v>61</v>
      </c>
      <c r="M227" t="s">
        <v>61</v>
      </c>
      <c r="N227" t="s">
        <v>61</v>
      </c>
      <c r="O227" t="s">
        <v>89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780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13</v>
      </c>
      <c r="AT227">
        <v>6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1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00101111000111100000000000010110</v>
      </c>
      <c r="B228" t="str" cm="1">
        <f t="array" ref="B228">_xlfn.IFS(AI228="RegularSeason",D228,AI228&lt;&gt;"RegularSeason",O228)</f>
        <v>00101111000111100000000000000011</v>
      </c>
      <c r="C228" t="str">
        <f t="shared" si="9"/>
        <v>00101111000111100000000000010110</v>
      </c>
      <c r="D228" t="str">
        <f t="shared" si="10"/>
        <v>00101111000111100000000000000011</v>
      </c>
      <c r="E228" t="str" cm="1">
        <f t="array" ref="E228">_xlfn.XLOOKUP(_xlfn.XLOOKUP(G228,New!A:A,New!E:E,NONE),TeamIdentity!A:A,TeamIdentity!C:C,NONE)</f>
        <v>00010110</v>
      </c>
      <c r="F228" t="str" cm="1">
        <f t="array" ref="F228">_xlfn.XLOOKUP(_xlfn.XLOOKUP(G228,New!A:A,New!I:I,NONE),TeamIdentity!A:A,TeamIdentity!C:C,NONE)</f>
        <v>00000011</v>
      </c>
      <c r="G228" t="str">
        <f t="shared" si="11"/>
        <v>12-8</v>
      </c>
      <c r="H228" t="s">
        <v>61</v>
      </c>
      <c r="I228" t="s">
        <v>61</v>
      </c>
      <c r="J228" t="s">
        <v>61</v>
      </c>
      <c r="K228" t="s">
        <v>107</v>
      </c>
      <c r="L228" t="s">
        <v>61</v>
      </c>
      <c r="M228" t="s">
        <v>61</v>
      </c>
      <c r="N228" t="s">
        <v>61</v>
      </c>
      <c r="O228" t="s">
        <v>99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975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12</v>
      </c>
      <c r="AT228">
        <v>6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70</v>
      </c>
      <c r="BE228">
        <v>14</v>
      </c>
      <c r="BF228">
        <v>8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00101111000111100000000000011010</v>
      </c>
      <c r="B229" t="str" cm="1">
        <f t="array" ref="B229">_xlfn.IFS(AI229="RegularSeason",D229,AI229&lt;&gt;"RegularSeason",O229)</f>
        <v>00101111000111100000000000010001</v>
      </c>
      <c r="C229" t="str">
        <f t="shared" si="9"/>
        <v>00101111000111100000000000011010</v>
      </c>
      <c r="D229" t="str">
        <f t="shared" si="10"/>
        <v>00101111000111100000000000010001</v>
      </c>
      <c r="E229" t="str" cm="1">
        <f t="array" ref="E229">_xlfn.XLOOKUP(_xlfn.XLOOKUP(G229,New!A:A,New!E:E,NONE),TeamIdentity!A:A,TeamIdentity!C:C,NONE)</f>
        <v>00011010</v>
      </c>
      <c r="F229" t="str" cm="1">
        <f t="array" ref="F229">_xlfn.XLOOKUP(_xlfn.XLOOKUP(G229,New!A:A,New!I:I,NONE),TeamIdentity!A:A,TeamIdentity!C:C,NONE)</f>
        <v>00010001</v>
      </c>
      <c r="G229" t="str">
        <f t="shared" si="11"/>
        <v>11-11</v>
      </c>
      <c r="H229" t="s">
        <v>61</v>
      </c>
      <c r="I229" t="s">
        <v>61</v>
      </c>
      <c r="J229" t="s">
        <v>61</v>
      </c>
      <c r="K229" t="s">
        <v>111</v>
      </c>
      <c r="L229" t="s">
        <v>61</v>
      </c>
      <c r="M229" t="s">
        <v>61</v>
      </c>
      <c r="N229" t="s">
        <v>61</v>
      </c>
      <c r="O229" t="s">
        <v>96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1230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11</v>
      </c>
      <c r="AT229">
        <v>6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75</v>
      </c>
      <c r="BE229">
        <v>14</v>
      </c>
      <c r="BF229">
        <v>11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00101111000111100000000000001101</v>
      </c>
      <c r="B230" t="str" cm="1">
        <f t="array" ref="B230">_xlfn.IFS(AI230="RegularSeason",D230,AI230&lt;&gt;"RegularSeason",O230)</f>
        <v>00101111000111100000000000001110</v>
      </c>
      <c r="C230" t="str">
        <f t="shared" si="9"/>
        <v>00101111000111100000000000001101</v>
      </c>
      <c r="D230" t="str">
        <f t="shared" si="10"/>
        <v>00101111000111100000000000001110</v>
      </c>
      <c r="E230" t="str" cm="1">
        <f t="array" ref="E230">_xlfn.XLOOKUP(_xlfn.XLOOKUP(G230,New!A:A,New!E:E,NONE),TeamIdentity!A:A,TeamIdentity!C:C,NONE)</f>
        <v>00001101</v>
      </c>
      <c r="F230" t="str" cm="1">
        <f t="array" ref="F230">_xlfn.XLOOKUP(_xlfn.XLOOKUP(G230,New!A:A,New!I:I,NONE),TeamIdentity!A:A,TeamIdentity!C:C,NONE)</f>
        <v>00001110</v>
      </c>
      <c r="G230" t="str">
        <f t="shared" si="11"/>
        <v>10-7</v>
      </c>
      <c r="H230" t="s">
        <v>61</v>
      </c>
      <c r="I230" t="s">
        <v>61</v>
      </c>
      <c r="J230" t="s">
        <v>61</v>
      </c>
      <c r="K230" t="s">
        <v>89</v>
      </c>
      <c r="L230" t="s">
        <v>61</v>
      </c>
      <c r="M230" t="s">
        <v>61</v>
      </c>
      <c r="N230" t="s">
        <v>61</v>
      </c>
      <c r="O230" t="s">
        <v>109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780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10</v>
      </c>
      <c r="AT230">
        <v>6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7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00101111000111100000000000001110</v>
      </c>
      <c r="B231" t="str" cm="1">
        <f t="array" ref="B231">_xlfn.IFS(AI231="RegularSeason",D231,AI231&lt;&gt;"RegularSeason",O231)</f>
        <v>00101111000111100000000000010000</v>
      </c>
      <c r="C231" t="str">
        <f t="shared" si="9"/>
        <v>00101111000111100000000000001110</v>
      </c>
      <c r="D231" t="str">
        <f t="shared" si="10"/>
        <v>00101111000111100000000000010000</v>
      </c>
      <c r="E231" t="str" cm="1">
        <f t="array" ref="E231">_xlfn.XLOOKUP(_xlfn.XLOOKUP(G231,New!A:A,New!E:E,NONE),TeamIdentity!A:A,TeamIdentity!C:C,NONE)</f>
        <v>00001110</v>
      </c>
      <c r="F231" t="str" cm="1">
        <f t="array" ref="F231">_xlfn.XLOOKUP(_xlfn.XLOOKUP(G231,New!A:A,New!I:I,NONE),TeamIdentity!A:A,TeamIdentity!C:C,NONE)</f>
        <v>00010000</v>
      </c>
      <c r="G231" t="str">
        <f t="shared" si="11"/>
        <v>11-12</v>
      </c>
      <c r="H231" t="s">
        <v>61</v>
      </c>
      <c r="I231" t="s">
        <v>61</v>
      </c>
      <c r="J231" t="s">
        <v>61</v>
      </c>
      <c r="K231" t="s">
        <v>86</v>
      </c>
      <c r="L231" t="s">
        <v>61</v>
      </c>
      <c r="M231" t="s">
        <v>61</v>
      </c>
      <c r="N231" t="s">
        <v>61</v>
      </c>
      <c r="O231" t="s">
        <v>98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750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11</v>
      </c>
      <c r="AT231">
        <v>6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80</v>
      </c>
      <c r="BE231">
        <v>14</v>
      </c>
      <c r="BF231">
        <v>12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00101111000111100000000000000101</v>
      </c>
      <c r="B232" t="str" cm="1">
        <f t="array" ref="B232">_xlfn.IFS(AI232="RegularSeason",D232,AI232&lt;&gt;"RegularSeason",O232)</f>
        <v>00101111000111100000000000011110</v>
      </c>
      <c r="C232" t="str">
        <f t="shared" si="9"/>
        <v>00101111000111100000000000000101</v>
      </c>
      <c r="D232" t="str">
        <f t="shared" si="10"/>
        <v>00101111000111100000000000011110</v>
      </c>
      <c r="E232" t="str" cm="1">
        <f t="array" ref="E232">_xlfn.XLOOKUP(_xlfn.XLOOKUP(G232,New!A:A,New!E:E,NONE),TeamIdentity!A:A,TeamIdentity!C:C,NONE)</f>
        <v>00000101</v>
      </c>
      <c r="F232" t="str" cm="1">
        <f t="array" ref="F232">_xlfn.XLOOKUP(_xlfn.XLOOKUP(G232,New!A:A,New!I:I,NONE),TeamIdentity!A:A,TeamIdentity!C:C,NONE)</f>
        <v>00011110</v>
      </c>
      <c r="G232" t="str">
        <f t="shared" si="11"/>
        <v>12-1</v>
      </c>
      <c r="H232" t="s">
        <v>61</v>
      </c>
      <c r="I232" t="s">
        <v>61</v>
      </c>
      <c r="J232" t="s">
        <v>61</v>
      </c>
      <c r="K232" t="s">
        <v>110</v>
      </c>
      <c r="L232" t="s">
        <v>61</v>
      </c>
      <c r="M232" t="s">
        <v>61</v>
      </c>
      <c r="N232" t="s">
        <v>61</v>
      </c>
      <c r="O232" t="s">
        <v>96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12</v>
      </c>
      <c r="AT232">
        <v>6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1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00101111000111100000000000000100</v>
      </c>
      <c r="B233" t="str" cm="1">
        <f t="array" ref="B233">_xlfn.IFS(AI233="RegularSeason",D233,AI233&lt;&gt;"RegularSeason",O233)</f>
        <v>00101111000111100000000000001011</v>
      </c>
      <c r="C233" t="str">
        <f t="shared" si="9"/>
        <v>00101111000111100000000000000100</v>
      </c>
      <c r="D233" t="str">
        <f t="shared" si="10"/>
        <v>00101111000111100000000000001011</v>
      </c>
      <c r="E233" t="str" cm="1">
        <f t="array" ref="E233">_xlfn.XLOOKUP(_xlfn.XLOOKUP(G233,New!A:A,New!E:E,NONE),TeamIdentity!A:A,TeamIdentity!C:C,NONE)</f>
        <v>00000100</v>
      </c>
      <c r="F233" t="str" cm="1">
        <f t="array" ref="F233">_xlfn.XLOOKUP(_xlfn.XLOOKUP(G233,New!A:A,New!I:I,NONE),TeamIdentity!A:A,TeamIdentity!C:C,NONE)</f>
        <v>00001011</v>
      </c>
      <c r="G233" t="str">
        <f t="shared" si="11"/>
        <v>11-9</v>
      </c>
      <c r="H233" t="s">
        <v>61</v>
      </c>
      <c r="I233" t="s">
        <v>61</v>
      </c>
      <c r="J233" t="s">
        <v>61</v>
      </c>
      <c r="K233" t="s">
        <v>105</v>
      </c>
      <c r="L233" t="s">
        <v>61</v>
      </c>
      <c r="M233" t="s">
        <v>61</v>
      </c>
      <c r="N233" t="s">
        <v>61</v>
      </c>
      <c r="O233" t="s">
        <v>101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975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11</v>
      </c>
      <c r="AT233">
        <v>6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9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00101111000111100000000000011010</v>
      </c>
      <c r="B234" t="str" cm="1">
        <f t="array" ref="B234">_xlfn.IFS(AI234="RegularSeason",D234,AI234&lt;&gt;"RegularSeason",O234)</f>
        <v>00101111000111100000000000100010</v>
      </c>
      <c r="C234" t="str">
        <f t="shared" si="9"/>
        <v>00101111000111100000000000011010</v>
      </c>
      <c r="D234" t="str">
        <f t="shared" si="10"/>
        <v>00101111000111100000000000100010</v>
      </c>
      <c r="E234" t="str" cm="1">
        <f t="array" ref="E234">_xlfn.XLOOKUP(_xlfn.XLOOKUP(G234,New!A:A,New!E:E,NONE),TeamIdentity!A:A,TeamIdentity!C:C,NONE)</f>
        <v>00011010</v>
      </c>
      <c r="F234" t="str" cm="1">
        <f t="array" ref="F234">_xlfn.XLOOKUP(_xlfn.XLOOKUP(G234,New!A:A,New!I:I,NONE),TeamIdentity!A:A,TeamIdentity!C:C,NONE)</f>
        <v>00100010</v>
      </c>
      <c r="G234" t="str">
        <f t="shared" si="11"/>
        <v>12-7</v>
      </c>
      <c r="H234" t="s">
        <v>61</v>
      </c>
      <c r="I234" t="s">
        <v>61</v>
      </c>
      <c r="J234" t="s">
        <v>61</v>
      </c>
      <c r="K234" t="s">
        <v>81</v>
      </c>
      <c r="L234" t="s">
        <v>61</v>
      </c>
      <c r="M234" t="s">
        <v>61</v>
      </c>
      <c r="N234" t="s">
        <v>61</v>
      </c>
      <c r="O234" t="s">
        <v>93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965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12</v>
      </c>
      <c r="AT234">
        <v>6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70</v>
      </c>
      <c r="BE234">
        <v>14</v>
      </c>
      <c r="BF234">
        <v>7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00101111000111100000000000000001</v>
      </c>
      <c r="B235" t="str" cm="1">
        <f t="array" ref="B235">_xlfn.IFS(AI235="RegularSeason",D235,AI235&lt;&gt;"RegularSeason",O235)</f>
        <v>00101111000111100000000000010011</v>
      </c>
      <c r="C235" t="str">
        <f t="shared" si="9"/>
        <v>00101111000111100000000000000001</v>
      </c>
      <c r="D235" t="str">
        <f t="shared" si="10"/>
        <v>00101111000111100000000000010011</v>
      </c>
      <c r="E235" t="str" cm="1">
        <f t="array" ref="E235">_xlfn.XLOOKUP(_xlfn.XLOOKUP(G235,New!A:A,New!E:E,NONE),TeamIdentity!A:A,TeamIdentity!C:C,NONE)</f>
        <v>00000001</v>
      </c>
      <c r="F235" t="str" cm="1">
        <f t="array" ref="F235">_xlfn.XLOOKUP(_xlfn.XLOOKUP(G235,New!A:A,New!I:I,NONE),TeamIdentity!A:A,TeamIdentity!C:C,NONE)</f>
        <v>00010011</v>
      </c>
      <c r="G235" t="str">
        <f t="shared" si="11"/>
        <v>11-4</v>
      </c>
      <c r="H235" t="s">
        <v>61</v>
      </c>
      <c r="I235" t="s">
        <v>61</v>
      </c>
      <c r="J235" t="s">
        <v>61</v>
      </c>
      <c r="K235" t="s">
        <v>109</v>
      </c>
      <c r="L235" t="s">
        <v>61</v>
      </c>
      <c r="M235" t="s">
        <v>61</v>
      </c>
      <c r="N235" t="s">
        <v>61</v>
      </c>
      <c r="O235" t="s">
        <v>107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11</v>
      </c>
      <c r="AT235">
        <v>6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4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00101111000111100000000000001011</v>
      </c>
      <c r="B236" t="str" cm="1">
        <f t="array" ref="B236">_xlfn.IFS(AI236="RegularSeason",D236,AI236&lt;&gt;"RegularSeason",O236)</f>
        <v>00101111000111100000000000001010</v>
      </c>
      <c r="C236" t="str">
        <f t="shared" si="9"/>
        <v>00101111000111100000000000001011</v>
      </c>
      <c r="D236" t="str">
        <f t="shared" si="10"/>
        <v>00101111000111100000000000001010</v>
      </c>
      <c r="E236" t="str" cm="1">
        <f t="array" ref="E236">_xlfn.XLOOKUP(_xlfn.XLOOKUP(G236,New!A:A,New!E:E,NONE),TeamIdentity!A:A,TeamIdentity!C:C,NONE)</f>
        <v>00001011</v>
      </c>
      <c r="F236" t="str" cm="1">
        <f t="array" ref="F236">_xlfn.XLOOKUP(_xlfn.XLOOKUP(G236,New!A:A,New!I:I,NONE),TeamIdentity!A:A,TeamIdentity!C:C,NONE)</f>
        <v>00001010</v>
      </c>
      <c r="G236" t="str">
        <f t="shared" si="11"/>
        <v>13-2</v>
      </c>
      <c r="H236" t="s">
        <v>61</v>
      </c>
      <c r="I236" t="s">
        <v>61</v>
      </c>
      <c r="J236" t="s">
        <v>61</v>
      </c>
      <c r="K236" t="s">
        <v>103</v>
      </c>
      <c r="L236" t="s">
        <v>61</v>
      </c>
      <c r="M236" t="s">
        <v>61</v>
      </c>
      <c r="N236" t="s">
        <v>61</v>
      </c>
      <c r="O236" t="s">
        <v>112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780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13</v>
      </c>
      <c r="AT236">
        <v>6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2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00101111000111100000000000001110</v>
      </c>
      <c r="B237" t="str" cm="1">
        <f t="array" ref="B237">_xlfn.IFS(AI237="RegularSeason",D237,AI237&lt;&gt;"RegularSeason",O237)</f>
        <v>00101111000111100000000000010011</v>
      </c>
      <c r="C237" t="str">
        <f t="shared" si="9"/>
        <v>00101111000111100000000000001110</v>
      </c>
      <c r="D237" t="str">
        <f t="shared" si="10"/>
        <v>00101111000111100000000000010011</v>
      </c>
      <c r="E237" t="str" cm="1">
        <f t="array" ref="E237">_xlfn.XLOOKUP(_xlfn.XLOOKUP(G237,New!A:A,New!E:E,NONE),TeamIdentity!A:A,TeamIdentity!C:C,NONE)</f>
        <v>00001110</v>
      </c>
      <c r="F237" t="str" cm="1">
        <f t="array" ref="F237">_xlfn.XLOOKUP(_xlfn.XLOOKUP(G237,New!A:A,New!I:I,NONE),TeamIdentity!A:A,TeamIdentity!C:C,NONE)</f>
        <v>00010011</v>
      </c>
      <c r="G237" t="str">
        <f t="shared" si="11"/>
        <v>12-11</v>
      </c>
      <c r="H237" t="s">
        <v>61</v>
      </c>
      <c r="I237" t="s">
        <v>61</v>
      </c>
      <c r="J237" t="s">
        <v>61</v>
      </c>
      <c r="K237" t="s">
        <v>100</v>
      </c>
      <c r="L237" t="s">
        <v>61</v>
      </c>
      <c r="M237" t="s">
        <v>61</v>
      </c>
      <c r="N237" t="s">
        <v>61</v>
      </c>
      <c r="O237" t="s">
        <v>79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1220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12</v>
      </c>
      <c r="AT237">
        <v>6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11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00101111000111100000000000010110</v>
      </c>
      <c r="B238" t="str" cm="1">
        <f t="array" ref="B238">_xlfn.IFS(AI238="RegularSeason",D238,AI238&lt;&gt;"RegularSeason",O238)</f>
        <v>00101111000111100000000000001111</v>
      </c>
      <c r="C238" t="str">
        <f t="shared" si="9"/>
        <v>00101111000111100000000000010110</v>
      </c>
      <c r="D238" t="str">
        <f t="shared" si="10"/>
        <v>00101111000111100000000000001111</v>
      </c>
      <c r="E238" t="str" cm="1">
        <f t="array" ref="E238">_xlfn.XLOOKUP(_xlfn.XLOOKUP(G238,New!A:A,New!E:E,NONE),TeamIdentity!A:A,TeamIdentity!C:C,NONE)</f>
        <v>00010110</v>
      </c>
      <c r="F238" t="str" cm="1">
        <f t="array" ref="F238">_xlfn.XLOOKUP(_xlfn.XLOOKUP(G238,New!A:A,New!I:I,NONE),TeamIdentity!A:A,TeamIdentity!C:C,NONE)</f>
        <v>00001111</v>
      </c>
      <c r="G238" t="str">
        <f t="shared" si="11"/>
        <v>11-5</v>
      </c>
      <c r="H238" t="s">
        <v>61</v>
      </c>
      <c r="I238" t="s">
        <v>61</v>
      </c>
      <c r="J238" t="s">
        <v>61</v>
      </c>
      <c r="K238" t="s">
        <v>92</v>
      </c>
      <c r="L238" t="s">
        <v>61</v>
      </c>
      <c r="M238" t="s">
        <v>61</v>
      </c>
      <c r="N238" t="s">
        <v>61</v>
      </c>
      <c r="O238" t="s">
        <v>78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780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11</v>
      </c>
      <c r="AT238">
        <v>6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5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00101111000111100000000000010101</v>
      </c>
      <c r="B239" t="str" cm="1">
        <f t="array" ref="B239">_xlfn.IFS(AI239="RegularSeason",D239,AI239&lt;&gt;"RegularSeason",O239)</f>
        <v>00101111000111100000000000100011</v>
      </c>
      <c r="C239" t="str">
        <f t="shared" si="9"/>
        <v>00101111000111100000000000010101</v>
      </c>
      <c r="D239" t="str">
        <f t="shared" si="10"/>
        <v>00101111000111100000000000100011</v>
      </c>
      <c r="E239" t="str" cm="1">
        <f t="array" ref="E239">_xlfn.XLOOKUP(_xlfn.XLOOKUP(G239,New!A:A,New!E:E,NONE),TeamIdentity!A:A,TeamIdentity!C:C,NONE)</f>
        <v>00010101</v>
      </c>
      <c r="F239" t="str" cm="1">
        <f t="array" ref="F239">_xlfn.XLOOKUP(_xlfn.XLOOKUP(G239,New!A:A,New!I:I,NONE),TeamIdentity!A:A,TeamIdentity!C:C,NONE)</f>
        <v>00100011</v>
      </c>
      <c r="G239" t="str">
        <f t="shared" si="11"/>
        <v>12-12</v>
      </c>
      <c r="H239" t="s">
        <v>61</v>
      </c>
      <c r="I239" t="s">
        <v>61</v>
      </c>
      <c r="J239" t="s">
        <v>61</v>
      </c>
      <c r="K239" t="s">
        <v>89</v>
      </c>
      <c r="L239" t="s">
        <v>61</v>
      </c>
      <c r="M239" t="s">
        <v>61</v>
      </c>
      <c r="N239" t="s">
        <v>61</v>
      </c>
      <c r="O239" t="s">
        <v>90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1230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12</v>
      </c>
      <c r="AT239">
        <v>6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75</v>
      </c>
      <c r="BE239">
        <v>14</v>
      </c>
      <c r="BF239">
        <v>12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00101111000111100000000000000110</v>
      </c>
      <c r="B240" t="str" cm="1">
        <f t="array" ref="B240">_xlfn.IFS(AI240="RegularSeason",D240,AI240&lt;&gt;"RegularSeason",O240)</f>
        <v>00101111000111100000000000000001</v>
      </c>
      <c r="C240" t="str">
        <f t="shared" si="9"/>
        <v>00101111000111100000000000000110</v>
      </c>
      <c r="D240" t="str">
        <f t="shared" si="10"/>
        <v>00101111000111100000000000000001</v>
      </c>
      <c r="E240" t="str" cm="1">
        <f t="array" ref="E240">_xlfn.XLOOKUP(_xlfn.XLOOKUP(G240,New!A:A,New!E:E,NONE),TeamIdentity!A:A,TeamIdentity!C:C,NONE)</f>
        <v>00000110</v>
      </c>
      <c r="F240" t="str" cm="1">
        <f t="array" ref="F240">_xlfn.XLOOKUP(_xlfn.XLOOKUP(G240,New!A:A,New!I:I,NONE),TeamIdentity!A:A,TeamIdentity!C:C,NONE)</f>
        <v>00000001</v>
      </c>
      <c r="G240" t="str">
        <f t="shared" si="11"/>
        <v>12-9</v>
      </c>
      <c r="H240" t="s">
        <v>61</v>
      </c>
      <c r="I240" t="s">
        <v>61</v>
      </c>
      <c r="J240" t="s">
        <v>61</v>
      </c>
      <c r="K240" t="s">
        <v>112</v>
      </c>
      <c r="L240" t="s">
        <v>61</v>
      </c>
      <c r="M240" t="s">
        <v>61</v>
      </c>
      <c r="N240" t="s">
        <v>61</v>
      </c>
      <c r="O240" t="s">
        <v>97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975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12</v>
      </c>
      <c r="AT240">
        <v>6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9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00101111000111100000000000100001</v>
      </c>
      <c r="B241" t="str" cm="1">
        <f t="array" ref="B241">_xlfn.IFS(AI241="RegularSeason",D241,AI241&lt;&gt;"RegularSeason",O241)</f>
        <v>00101111000111100000000000010111</v>
      </c>
      <c r="C241" t="str">
        <f t="shared" si="9"/>
        <v>00101111000111100000000000100001</v>
      </c>
      <c r="D241" t="str">
        <f t="shared" si="10"/>
        <v>00101111000111100000000000010111</v>
      </c>
      <c r="E241" t="str" cm="1">
        <f t="array" ref="E241">_xlfn.XLOOKUP(_xlfn.XLOOKUP(G241,New!A:A,New!E:E,NONE),TeamIdentity!A:A,TeamIdentity!C:C,NONE)</f>
        <v>00100001</v>
      </c>
      <c r="F241" t="str" cm="1">
        <f t="array" ref="F241">_xlfn.XLOOKUP(_xlfn.XLOOKUP(G241,New!A:A,New!I:I,NONE),TeamIdentity!A:A,TeamIdentity!C:C,NONE)</f>
        <v>00010111</v>
      </c>
      <c r="G241" t="str">
        <f t="shared" si="11"/>
        <v>14-9</v>
      </c>
      <c r="H241" t="s">
        <v>61</v>
      </c>
      <c r="I241" t="s">
        <v>61</v>
      </c>
      <c r="J241" t="s">
        <v>61</v>
      </c>
      <c r="K241" t="s">
        <v>107</v>
      </c>
      <c r="L241" t="s">
        <v>61</v>
      </c>
      <c r="M241" t="s">
        <v>61</v>
      </c>
      <c r="N241" t="s">
        <v>61</v>
      </c>
      <c r="O241" t="s">
        <v>104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975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14</v>
      </c>
      <c r="AT241">
        <v>6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9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00101111000111100000000000001011</v>
      </c>
      <c r="B242" t="str" cm="1">
        <f t="array" ref="B242">_xlfn.IFS(AI242="RegularSeason",D242,AI242&lt;&gt;"RegularSeason",O242)</f>
        <v>00101111000111100000000000000011</v>
      </c>
      <c r="C242" t="str">
        <f t="shared" si="9"/>
        <v>00101111000111100000000000001011</v>
      </c>
      <c r="D242" t="str">
        <f t="shared" si="10"/>
        <v>00101111000111100000000000000011</v>
      </c>
      <c r="E242" t="str" cm="1">
        <f t="array" ref="E242">_xlfn.XLOOKUP(_xlfn.XLOOKUP(G242,New!A:A,New!E:E,NONE),TeamIdentity!A:A,TeamIdentity!C:C,NONE)</f>
        <v>00001011</v>
      </c>
      <c r="F242" t="str" cm="1">
        <f t="array" ref="F242">_xlfn.XLOOKUP(_xlfn.XLOOKUP(G242,New!A:A,New!I:I,NONE),TeamIdentity!A:A,TeamIdentity!C:C,NONE)</f>
        <v>00000011</v>
      </c>
      <c r="G242" t="str">
        <f t="shared" si="11"/>
        <v>10-9</v>
      </c>
      <c r="H242" t="s">
        <v>61</v>
      </c>
      <c r="I242" t="s">
        <v>61</v>
      </c>
      <c r="J242" t="s">
        <v>61</v>
      </c>
      <c r="K242" t="s">
        <v>108</v>
      </c>
      <c r="L242" t="s">
        <v>61</v>
      </c>
      <c r="M242" t="s">
        <v>61</v>
      </c>
      <c r="N242" t="s">
        <v>61</v>
      </c>
      <c r="O242" t="s">
        <v>110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965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10</v>
      </c>
      <c r="AT242">
        <v>6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70</v>
      </c>
      <c r="BE242">
        <v>14</v>
      </c>
      <c r="BF242">
        <v>9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00101111000111100000000000011001</v>
      </c>
      <c r="B243" t="str" cm="1">
        <f t="array" ref="B243">_xlfn.IFS(AI243="RegularSeason",D243,AI243&lt;&gt;"RegularSeason",O243)</f>
        <v>00101111000111100000000000011111</v>
      </c>
      <c r="C243" t="str">
        <f t="shared" si="9"/>
        <v>00101111000111100000000000011001</v>
      </c>
      <c r="D243" t="str">
        <f t="shared" si="10"/>
        <v>00101111000111100000000000011111</v>
      </c>
      <c r="E243" t="str" cm="1">
        <f t="array" ref="E243">_xlfn.XLOOKUP(_xlfn.XLOOKUP(G243,New!A:A,New!E:E,NONE),TeamIdentity!A:A,TeamIdentity!C:C,NONE)</f>
        <v>00011001</v>
      </c>
      <c r="F243" t="str" cm="1">
        <f t="array" ref="F243">_xlfn.XLOOKUP(_xlfn.XLOOKUP(G243,New!A:A,New!I:I,NONE),TeamIdentity!A:A,TeamIdentity!C:C,NONE)</f>
        <v>00011111</v>
      </c>
      <c r="G243" t="str">
        <f t="shared" si="11"/>
        <v>13-3</v>
      </c>
      <c r="H243" t="s">
        <v>61</v>
      </c>
      <c r="I243" t="s">
        <v>61</v>
      </c>
      <c r="J243" t="s">
        <v>61</v>
      </c>
      <c r="K243" t="s">
        <v>82</v>
      </c>
      <c r="L243" t="s">
        <v>61</v>
      </c>
      <c r="M243" t="s">
        <v>61</v>
      </c>
      <c r="N243" t="s">
        <v>61</v>
      </c>
      <c r="O243" t="s">
        <v>93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13</v>
      </c>
      <c r="AT243">
        <v>6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3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00101111000111100000000000010101</v>
      </c>
      <c r="B244" t="str" cm="1">
        <f t="array" ref="B244">_xlfn.IFS(AI244="RegularSeason",D244,AI244&lt;&gt;"RegularSeason",O244)</f>
        <v>00101111000111100000000000000000</v>
      </c>
      <c r="C244" t="str">
        <f t="shared" si="9"/>
        <v>00101111000111100000000000010101</v>
      </c>
      <c r="D244" t="str">
        <f t="shared" si="10"/>
        <v>00101111000111100000000000000000</v>
      </c>
      <c r="E244" t="str" cm="1">
        <f t="array" ref="E244">_xlfn.XLOOKUP(_xlfn.XLOOKUP(G244,New!A:A,New!E:E,NONE),TeamIdentity!A:A,TeamIdentity!C:C,NONE)</f>
        <v>00010101</v>
      </c>
      <c r="F244" t="str" cm="1">
        <f t="array" ref="F244">_xlfn.XLOOKUP(_xlfn.XLOOKUP(G244,New!A:A,New!I:I,NONE),TeamIdentity!A:A,TeamIdentity!C:C,NONE)</f>
        <v>00000000</v>
      </c>
      <c r="G244" t="str">
        <f t="shared" si="11"/>
        <v>14-14</v>
      </c>
      <c r="H244" t="s">
        <v>61</v>
      </c>
      <c r="I244" t="s">
        <v>61</v>
      </c>
      <c r="J244" t="s">
        <v>61</v>
      </c>
      <c r="K244" t="s">
        <v>99</v>
      </c>
      <c r="L244" t="s">
        <v>61</v>
      </c>
      <c r="M244" t="s">
        <v>61</v>
      </c>
      <c r="N244" t="s">
        <v>61</v>
      </c>
      <c r="O244" t="s">
        <v>79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1230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14</v>
      </c>
      <c r="AT244">
        <v>6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75</v>
      </c>
      <c r="BE244">
        <v>14</v>
      </c>
      <c r="BF244">
        <v>14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00101111000111100000000000000111</v>
      </c>
      <c r="B245" t="str" cm="1">
        <f t="array" ref="B245">_xlfn.IFS(AI245="RegularSeason",D245,AI245&lt;&gt;"RegularSeason",O245)</f>
        <v>00101111000111100000000000100000</v>
      </c>
      <c r="C245" t="str">
        <f t="shared" si="9"/>
        <v>00101111000111100000000000000111</v>
      </c>
      <c r="D245" t="str">
        <f t="shared" si="10"/>
        <v>00101111000111100000000000100000</v>
      </c>
      <c r="E245" t="str" cm="1">
        <f t="array" ref="E245">_xlfn.XLOOKUP(_xlfn.XLOOKUP(G245,New!A:A,New!E:E,NONE),TeamIdentity!A:A,TeamIdentity!C:C,NONE)</f>
        <v>00000111</v>
      </c>
      <c r="F245" t="str" cm="1">
        <f t="array" ref="F245">_xlfn.XLOOKUP(_xlfn.XLOOKUP(G245,New!A:A,New!I:I,NONE),TeamIdentity!A:A,TeamIdentity!C:C,NONE)</f>
        <v>00100000</v>
      </c>
      <c r="G245" t="str">
        <f t="shared" si="11"/>
        <v>11-6</v>
      </c>
      <c r="H245" t="s">
        <v>61</v>
      </c>
      <c r="I245" t="s">
        <v>61</v>
      </c>
      <c r="J245" t="s">
        <v>61</v>
      </c>
      <c r="K245" t="s">
        <v>97</v>
      </c>
      <c r="L245" t="s">
        <v>61</v>
      </c>
      <c r="M245" t="s">
        <v>61</v>
      </c>
      <c r="N245" t="s">
        <v>61</v>
      </c>
      <c r="O245" t="s">
        <v>91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780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11</v>
      </c>
      <c r="AT245">
        <v>6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70</v>
      </c>
      <c r="BE245">
        <v>14</v>
      </c>
      <c r="BF245">
        <v>6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00101111000111100000000000011011</v>
      </c>
      <c r="B246" t="str" cm="1">
        <f t="array" ref="B246">_xlfn.IFS(AI246="RegularSeason",D246,AI246&lt;&gt;"RegularSeason",O246)</f>
        <v>00101111000111100000000000011100</v>
      </c>
      <c r="C246" t="str">
        <f t="shared" si="9"/>
        <v>00101111000111100000000000011011</v>
      </c>
      <c r="D246" t="str">
        <f t="shared" si="10"/>
        <v>00101111000111100000000000011100</v>
      </c>
      <c r="E246" t="str" cm="1">
        <f t="array" ref="E246">_xlfn.XLOOKUP(_xlfn.XLOOKUP(G246,New!A:A,New!E:E,NONE),TeamIdentity!A:A,TeamIdentity!C:C,NONE)</f>
        <v>00011011</v>
      </c>
      <c r="F246" t="str" cm="1">
        <f t="array" ref="F246">_xlfn.XLOOKUP(_xlfn.XLOOKUP(G246,New!A:A,New!I:I,NONE),TeamIdentity!A:A,TeamIdentity!C:C,NONE)</f>
        <v>00011100</v>
      </c>
      <c r="G246" t="str">
        <f t="shared" si="11"/>
        <v>12-10</v>
      </c>
      <c r="H246" t="s">
        <v>61</v>
      </c>
      <c r="I246" t="s">
        <v>61</v>
      </c>
      <c r="J246" t="s">
        <v>61</v>
      </c>
      <c r="K246" t="s">
        <v>95</v>
      </c>
      <c r="L246" t="s">
        <v>61</v>
      </c>
      <c r="M246" t="s">
        <v>61</v>
      </c>
      <c r="N246" t="s">
        <v>61</v>
      </c>
      <c r="O246" t="s">
        <v>108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975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12</v>
      </c>
      <c r="AT246">
        <v>6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10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00101111000111100000000000100000</v>
      </c>
      <c r="B247" t="str" cm="1">
        <f t="array" ref="B247">_xlfn.IFS(AI247="RegularSeason",D247,AI247&lt;&gt;"RegularSeason",O247)</f>
        <v>00101111000111100000000000010101</v>
      </c>
      <c r="C247" t="str">
        <f t="shared" si="9"/>
        <v>00101111000111100000000000100000</v>
      </c>
      <c r="D247" t="str">
        <f t="shared" si="10"/>
        <v>00101111000111100000000000010101</v>
      </c>
      <c r="E247" t="str" cm="1">
        <f t="array" ref="E247">_xlfn.XLOOKUP(_xlfn.XLOOKUP(G247,New!A:A,New!E:E,NONE),TeamIdentity!A:A,TeamIdentity!C:C,NONE)</f>
        <v>00100000</v>
      </c>
      <c r="F247" t="str" cm="1">
        <f t="array" ref="F247">_xlfn.XLOOKUP(_xlfn.XLOOKUP(G247,New!A:A,New!I:I,NONE),TeamIdentity!A:A,TeamIdentity!C:C,NONE)</f>
        <v>00010101</v>
      </c>
      <c r="G247" t="str">
        <f t="shared" si="11"/>
        <v>13-4</v>
      </c>
      <c r="H247" t="s">
        <v>61</v>
      </c>
      <c r="I247" t="s">
        <v>61</v>
      </c>
      <c r="J247" t="s">
        <v>61</v>
      </c>
      <c r="K247" t="s">
        <v>92</v>
      </c>
      <c r="L247" t="s">
        <v>61</v>
      </c>
      <c r="M247" t="s">
        <v>61</v>
      </c>
      <c r="N247" t="s">
        <v>61</v>
      </c>
      <c r="O247" t="s">
        <v>97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13</v>
      </c>
      <c r="AT247">
        <v>6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4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00101111000111100000000000001101</v>
      </c>
      <c r="B248" t="str" cm="1">
        <f t="array" ref="B248">_xlfn.IFS(AI248="RegularSeason",D248,AI248&lt;&gt;"RegularSeason",O248)</f>
        <v>00101111000111100000000000011111</v>
      </c>
      <c r="C248" t="str">
        <f t="shared" si="9"/>
        <v>00101111000111100000000000001101</v>
      </c>
      <c r="D248" t="str">
        <f t="shared" si="10"/>
        <v>00101111000111100000000000011111</v>
      </c>
      <c r="E248" t="str" cm="1">
        <f t="array" ref="E248">_xlfn.XLOOKUP(_xlfn.XLOOKUP(G248,New!A:A,New!E:E,NONE),TeamIdentity!A:A,TeamIdentity!C:C,NONE)</f>
        <v>00001101</v>
      </c>
      <c r="F248" t="str" cm="1">
        <f t="array" ref="F248">_xlfn.XLOOKUP(_xlfn.XLOOKUP(G248,New!A:A,New!I:I,NONE),TeamIdentity!A:A,TeamIdentity!C:C,NONE)</f>
        <v>00011111</v>
      </c>
      <c r="G248" t="str">
        <f t="shared" si="11"/>
        <v>14-0</v>
      </c>
      <c r="H248" t="s">
        <v>61</v>
      </c>
      <c r="I248" t="s">
        <v>61</v>
      </c>
      <c r="J248" t="s">
        <v>61</v>
      </c>
      <c r="K248" t="s">
        <v>82</v>
      </c>
      <c r="L248" t="s">
        <v>61</v>
      </c>
      <c r="M248" t="s">
        <v>61</v>
      </c>
      <c r="N248" t="s">
        <v>61</v>
      </c>
      <c r="O248" t="s">
        <v>92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780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14</v>
      </c>
      <c r="AT248">
        <v>6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00101111000111100000000000010111</v>
      </c>
      <c r="B249" t="str" cm="1">
        <f t="array" ref="B249">_xlfn.IFS(AI249="RegularSeason",D249,AI249&lt;&gt;"RegularSeason",O249)</f>
        <v>00101111000111100000000000001010</v>
      </c>
      <c r="C249" t="str">
        <f t="shared" si="9"/>
        <v>00101111000111100000000000010111</v>
      </c>
      <c r="D249" t="str">
        <f t="shared" si="10"/>
        <v>00101111000111100000000000001010</v>
      </c>
      <c r="E249" t="str" cm="1">
        <f t="array" ref="E249">_xlfn.XLOOKUP(_xlfn.XLOOKUP(G249,New!A:A,New!E:E,NONE),TeamIdentity!A:A,TeamIdentity!C:C,NONE)</f>
        <v>00010111</v>
      </c>
      <c r="F249" t="str" cm="1">
        <f t="array" ref="F249">_xlfn.XLOOKUP(_xlfn.XLOOKUP(G249,New!A:A,New!I:I,NONE),TeamIdentity!A:A,TeamIdentity!C:C,NONE)</f>
        <v>00001010</v>
      </c>
      <c r="G249" t="str">
        <f t="shared" si="11"/>
        <v>12-2</v>
      </c>
      <c r="H249" t="s">
        <v>61</v>
      </c>
      <c r="I249" t="s">
        <v>61</v>
      </c>
      <c r="J249" t="s">
        <v>61</v>
      </c>
      <c r="K249" t="s">
        <v>105</v>
      </c>
      <c r="L249" t="s">
        <v>61</v>
      </c>
      <c r="M249" t="s">
        <v>61</v>
      </c>
      <c r="N249" t="s">
        <v>61</v>
      </c>
      <c r="O249" t="s">
        <v>104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12</v>
      </c>
      <c r="AT249">
        <v>6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2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00101111000111100000000000000000</v>
      </c>
      <c r="B250" t="str" cm="1">
        <f t="array" ref="B250">_xlfn.IFS(AI250="RegularSeason",D250,AI250&lt;&gt;"RegularSeason",O250)</f>
        <v>00101111000111100000000000100001</v>
      </c>
      <c r="C250" t="str">
        <f t="shared" si="9"/>
        <v>00101111000111100000000000000000</v>
      </c>
      <c r="D250" t="str">
        <f t="shared" si="10"/>
        <v>00101111000111100000000000100001</v>
      </c>
      <c r="E250" t="str" cm="1">
        <f t="array" ref="E250">_xlfn.XLOOKUP(_xlfn.XLOOKUP(G250,New!A:A,New!E:E,NONE),TeamIdentity!A:A,TeamIdentity!C:C,NONE)</f>
        <v>00000000</v>
      </c>
      <c r="F250" t="str" cm="1">
        <f t="array" ref="F250">_xlfn.XLOOKUP(_xlfn.XLOOKUP(G250,New!A:A,New!I:I,NONE),TeamIdentity!A:A,TeamIdentity!C:C,NONE)</f>
        <v>00100001</v>
      </c>
      <c r="G250" t="str">
        <f t="shared" si="11"/>
        <v>13-5</v>
      </c>
      <c r="H250" t="s">
        <v>61</v>
      </c>
      <c r="I250" t="s">
        <v>61</v>
      </c>
      <c r="J250" t="s">
        <v>61</v>
      </c>
      <c r="K250" t="s">
        <v>101</v>
      </c>
      <c r="L250" t="s">
        <v>61</v>
      </c>
      <c r="M250" t="s">
        <v>61</v>
      </c>
      <c r="N250" t="s">
        <v>61</v>
      </c>
      <c r="O250" t="s">
        <v>96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13</v>
      </c>
      <c r="AT250">
        <v>6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5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00101111000111100000000000000111</v>
      </c>
      <c r="B251" t="str" cm="1">
        <f t="array" ref="B251">_xlfn.IFS(AI251="RegularSeason",D251,AI251&lt;&gt;"RegularSeason",O251)</f>
        <v>00101111000111100000000000011101</v>
      </c>
      <c r="C251" t="str">
        <f t="shared" si="9"/>
        <v>00101111000111100000000000000111</v>
      </c>
      <c r="D251" t="str">
        <f t="shared" si="10"/>
        <v>00101111000111100000000000011101</v>
      </c>
      <c r="E251" t="str" cm="1">
        <f t="array" ref="E251">_xlfn.XLOOKUP(_xlfn.XLOOKUP(G251,New!A:A,New!E:E,NONE),TeamIdentity!A:A,TeamIdentity!C:C,NONE)</f>
        <v>00000111</v>
      </c>
      <c r="F251" t="str" cm="1">
        <f t="array" ref="F251">_xlfn.XLOOKUP(_xlfn.XLOOKUP(G251,New!A:A,New!I:I,NONE),TeamIdentity!A:A,TeamIdentity!C:C,NONE)</f>
        <v>00011101</v>
      </c>
      <c r="G251" t="str">
        <f t="shared" si="11"/>
        <v>13-11</v>
      </c>
      <c r="H251" t="s">
        <v>61</v>
      </c>
      <c r="I251" t="s">
        <v>61</v>
      </c>
      <c r="J251" t="s">
        <v>61</v>
      </c>
      <c r="K251" t="s">
        <v>84</v>
      </c>
      <c r="L251" t="s">
        <v>61</v>
      </c>
      <c r="M251" t="s">
        <v>61</v>
      </c>
      <c r="N251" t="s">
        <v>61</v>
      </c>
      <c r="O251" t="s">
        <v>98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1220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13</v>
      </c>
      <c r="AT251">
        <v>6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11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00101111000111100000000000010000</v>
      </c>
      <c r="B252" t="str" cm="1">
        <f t="array" ref="B252">_xlfn.IFS(AI252="RegularSeason",D252,AI252&lt;&gt;"RegularSeason",O252)</f>
        <v>00101111000111100000000000001101</v>
      </c>
      <c r="C252" t="str">
        <f t="shared" si="9"/>
        <v>00101111000111100000000000010000</v>
      </c>
      <c r="D252" t="str">
        <f t="shared" si="10"/>
        <v>00101111000111100000000000001101</v>
      </c>
      <c r="E252" t="str" cm="1">
        <f t="array" ref="E252">_xlfn.XLOOKUP(_xlfn.XLOOKUP(G252,New!A:A,New!E:E,NONE),TeamIdentity!A:A,TeamIdentity!C:C,NONE)</f>
        <v>00010000</v>
      </c>
      <c r="F252" t="str" cm="1">
        <f t="array" ref="F252">_xlfn.XLOOKUP(_xlfn.XLOOKUP(G252,New!A:A,New!I:I,NONE),TeamIdentity!A:A,TeamIdentity!C:C,NONE)</f>
        <v>00001101</v>
      </c>
      <c r="G252" t="str">
        <f t="shared" si="11"/>
        <v>15-13</v>
      </c>
      <c r="H252" t="s">
        <v>61</v>
      </c>
      <c r="I252" t="s">
        <v>61</v>
      </c>
      <c r="J252" t="s">
        <v>61</v>
      </c>
      <c r="K252" t="s">
        <v>99</v>
      </c>
      <c r="L252" t="s">
        <v>61</v>
      </c>
      <c r="M252" t="s">
        <v>61</v>
      </c>
      <c r="N252" t="s">
        <v>61</v>
      </c>
      <c r="O252" t="s">
        <v>108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1220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113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15</v>
      </c>
      <c r="AT252">
        <v>6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70</v>
      </c>
      <c r="BE252">
        <v>14</v>
      </c>
      <c r="BF252">
        <v>13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00101111000111100000000000000001</v>
      </c>
      <c r="B253" t="str" cm="1">
        <f t="array" ref="B253">_xlfn.IFS(AI253="RegularSeason",D253,AI253&lt;&gt;"RegularSeason",O253)</f>
        <v>00101111000111100000000000010001</v>
      </c>
      <c r="C253" t="str">
        <f t="shared" si="9"/>
        <v>00101111000111100000000000000001</v>
      </c>
      <c r="D253" t="str">
        <f t="shared" si="10"/>
        <v>00101111000111100000000000010001</v>
      </c>
      <c r="E253" t="str" cm="1">
        <f t="array" ref="E253">_xlfn.XLOOKUP(_xlfn.XLOOKUP(G253,New!A:A,New!E:E,NONE),TeamIdentity!A:A,TeamIdentity!C:C,NONE)</f>
        <v>00000001</v>
      </c>
      <c r="F253" t="str" cm="1">
        <f t="array" ref="F253">_xlfn.XLOOKUP(_xlfn.XLOOKUP(G253,New!A:A,New!I:I,NONE),TeamIdentity!A:A,TeamIdentity!C:C,NONE)</f>
        <v>00010001</v>
      </c>
      <c r="G253" t="str">
        <f t="shared" si="11"/>
        <v>13-7</v>
      </c>
      <c r="H253" t="s">
        <v>61</v>
      </c>
      <c r="I253" t="s">
        <v>61</v>
      </c>
      <c r="J253" t="s">
        <v>61</v>
      </c>
      <c r="K253" t="s">
        <v>111</v>
      </c>
      <c r="L253" t="s">
        <v>61</v>
      </c>
      <c r="M253" t="s">
        <v>61</v>
      </c>
      <c r="N253" t="s">
        <v>61</v>
      </c>
      <c r="O253" t="s">
        <v>108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965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13</v>
      </c>
      <c r="AT253">
        <v>6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70</v>
      </c>
      <c r="BE253">
        <v>14</v>
      </c>
      <c r="BF253">
        <v>7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00101111000111100000000000011001</v>
      </c>
      <c r="B254" t="str" cm="1">
        <f t="array" ref="B254">_xlfn.IFS(AI254="RegularSeason",D254,AI254&lt;&gt;"RegularSeason",O254)</f>
        <v>00101111000111100000000000100001</v>
      </c>
      <c r="C254" t="str">
        <f t="shared" si="9"/>
        <v>00101111000111100000000000011001</v>
      </c>
      <c r="D254" t="str">
        <f t="shared" si="10"/>
        <v>00101111000111100000000000100001</v>
      </c>
      <c r="E254" t="str" cm="1">
        <f t="array" ref="E254">_xlfn.XLOOKUP(_xlfn.XLOOKUP(G254,New!A:A,New!E:E,NONE),TeamIdentity!A:A,TeamIdentity!C:C,NONE)</f>
        <v>00011001</v>
      </c>
      <c r="F254" t="str" cm="1">
        <f t="array" ref="F254">_xlfn.XLOOKUP(_xlfn.XLOOKUP(G254,New!A:A,New!I:I,NONE),TeamIdentity!A:A,TeamIdentity!C:C,NONE)</f>
        <v>00100001</v>
      </c>
      <c r="G254" t="str">
        <f t="shared" si="11"/>
        <v>12-3</v>
      </c>
      <c r="H254" t="s">
        <v>61</v>
      </c>
      <c r="I254" t="s">
        <v>61</v>
      </c>
      <c r="J254" t="s">
        <v>61</v>
      </c>
      <c r="K254" t="s">
        <v>84</v>
      </c>
      <c r="L254" t="s">
        <v>61</v>
      </c>
      <c r="M254" t="s">
        <v>61</v>
      </c>
      <c r="N254" t="s">
        <v>61</v>
      </c>
      <c r="O254" t="s">
        <v>106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12</v>
      </c>
      <c r="AT254">
        <v>6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3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00101111000111100000000000010011</v>
      </c>
      <c r="B255" t="str" cm="1">
        <f t="array" ref="B255">_xlfn.IFS(AI255="RegularSeason",D255,AI255&lt;&gt;"RegularSeason",O255)</f>
        <v>00101111000111100000000000001110</v>
      </c>
      <c r="C255" t="str">
        <f t="shared" si="9"/>
        <v>00101111000111100000000000010011</v>
      </c>
      <c r="D255" t="str">
        <f t="shared" si="10"/>
        <v>00101111000111100000000000001110</v>
      </c>
      <c r="E255" t="str" cm="1">
        <f t="array" ref="E255">_xlfn.XLOOKUP(_xlfn.XLOOKUP(G255,New!A:A,New!E:E,NONE),TeamIdentity!A:A,TeamIdentity!C:C,NONE)</f>
        <v>00010011</v>
      </c>
      <c r="F255" t="str" cm="1">
        <f t="array" ref="F255">_xlfn.XLOOKUP(_xlfn.XLOOKUP(G255,New!A:A,New!I:I,NONE),TeamIdentity!A:A,TeamIdentity!C:C,NONE)</f>
        <v>00001110</v>
      </c>
      <c r="G255" t="str">
        <f t="shared" si="11"/>
        <v>13-12</v>
      </c>
      <c r="H255" t="s">
        <v>61</v>
      </c>
      <c r="I255" t="s">
        <v>61</v>
      </c>
      <c r="J255" t="s">
        <v>61</v>
      </c>
      <c r="K255" t="s">
        <v>86</v>
      </c>
      <c r="L255" t="s">
        <v>61</v>
      </c>
      <c r="M255" t="s">
        <v>61</v>
      </c>
      <c r="N255" t="s">
        <v>61</v>
      </c>
      <c r="O255" t="s">
        <v>83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1230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13</v>
      </c>
      <c r="AT255">
        <v>6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75</v>
      </c>
      <c r="BE255">
        <v>14</v>
      </c>
      <c r="BF255">
        <v>12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00101111000111100000000000011110</v>
      </c>
      <c r="B256" t="str" cm="1">
        <f t="array" ref="B256">_xlfn.IFS(AI256="RegularSeason",D256,AI256&lt;&gt;"RegularSeason",O256)</f>
        <v>00101111000111100000000000100100</v>
      </c>
      <c r="C256" t="str">
        <f t="shared" si="9"/>
        <v>00101111000111100000000000011110</v>
      </c>
      <c r="D256" t="str">
        <f t="shared" si="10"/>
        <v>00101111000111100000000000100100</v>
      </c>
      <c r="E256" t="str" cm="1">
        <f t="array" ref="E256">_xlfn.XLOOKUP(_xlfn.XLOOKUP(G256,New!A:A,New!E:E,NONE),TeamIdentity!A:A,TeamIdentity!C:C,NONE)</f>
        <v>00011110</v>
      </c>
      <c r="F256" t="str" cm="1">
        <f t="array" ref="F256">_xlfn.XLOOKUP(_xlfn.XLOOKUP(G256,New!A:A,New!I:I,NONE),TeamIdentity!A:A,TeamIdentity!C:C,NONE)</f>
        <v>00100100</v>
      </c>
      <c r="G256" t="str">
        <f t="shared" si="11"/>
        <v>15-14</v>
      </c>
      <c r="H256" t="s">
        <v>61</v>
      </c>
      <c r="I256" t="s">
        <v>61</v>
      </c>
      <c r="J256" t="s">
        <v>61</v>
      </c>
      <c r="K256" t="s">
        <v>88</v>
      </c>
      <c r="L256" t="s">
        <v>61</v>
      </c>
      <c r="M256" t="s">
        <v>61</v>
      </c>
      <c r="N256" t="s">
        <v>61</v>
      </c>
      <c r="O256" t="s">
        <v>96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1230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113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15</v>
      </c>
      <c r="AT256">
        <v>6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75</v>
      </c>
      <c r="BE256">
        <v>14</v>
      </c>
      <c r="BF256">
        <v>14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00101111000111100000000000011001</v>
      </c>
      <c r="B257" t="str" cm="1">
        <f t="array" ref="B257">_xlfn.IFS(AI257="RegularSeason",D257,AI257&lt;&gt;"RegularSeason",O257)</f>
        <v>00101111000111100000000000011100</v>
      </c>
      <c r="C257" t="str">
        <f t="shared" si="9"/>
        <v>00101111000111100000000000011001</v>
      </c>
      <c r="D257" t="str">
        <f t="shared" si="10"/>
        <v>00101111000111100000000000011100</v>
      </c>
      <c r="E257" t="str" cm="1">
        <f t="array" ref="E257">_xlfn.XLOOKUP(_xlfn.XLOOKUP(G257,New!A:A,New!E:E,NONE),TeamIdentity!A:A,TeamIdentity!C:C,NONE)</f>
        <v>00011001</v>
      </c>
      <c r="F257" t="str" cm="1">
        <f t="array" ref="F257">_xlfn.XLOOKUP(_xlfn.XLOOKUP(G257,New!A:A,New!I:I,NONE),TeamIdentity!A:A,TeamIdentity!C:C,NONE)</f>
        <v>00011100</v>
      </c>
      <c r="G257" t="str">
        <f t="shared" si="11"/>
        <v>14-1</v>
      </c>
      <c r="H257" t="s">
        <v>61</v>
      </c>
      <c r="I257" t="s">
        <v>61</v>
      </c>
      <c r="J257" t="s">
        <v>61</v>
      </c>
      <c r="K257" t="s">
        <v>100</v>
      </c>
      <c r="L257" t="s">
        <v>61</v>
      </c>
      <c r="M257" t="s">
        <v>61</v>
      </c>
      <c r="N257" t="s">
        <v>61</v>
      </c>
      <c r="O257" t="s">
        <v>84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780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14</v>
      </c>
      <c r="AT257">
        <v>6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00101111000111100000000000010001</v>
      </c>
      <c r="B258" t="str" cm="1">
        <f t="array" ref="B258">_xlfn.IFS(AI258="RegularSeason",D258,AI258&lt;&gt;"RegularSeason",O258)</f>
        <v>00101111000111100000000000100000</v>
      </c>
      <c r="C258" t="str">
        <f t="shared" si="9"/>
        <v>00101111000111100000000000010001</v>
      </c>
      <c r="D258" t="str">
        <f t="shared" si="10"/>
        <v>00101111000111100000000000100000</v>
      </c>
      <c r="E258" t="str" cm="1">
        <f t="array" ref="E258">_xlfn.XLOOKUP(_xlfn.XLOOKUP(G258,New!A:A,New!E:E,NONE),TeamIdentity!A:A,TeamIdentity!C:C,NONE)</f>
        <v>00010001</v>
      </c>
      <c r="F258" t="str" cm="1">
        <f t="array" ref="F258">_xlfn.XLOOKUP(_xlfn.XLOOKUP(G258,New!A:A,New!I:I,NONE),TeamIdentity!A:A,TeamIdentity!C:C,NONE)</f>
        <v>00100000</v>
      </c>
      <c r="G258" t="str">
        <f t="shared" si="11"/>
        <v>14-2</v>
      </c>
      <c r="H258" t="s">
        <v>61</v>
      </c>
      <c r="I258" t="s">
        <v>61</v>
      </c>
      <c r="J258" t="s">
        <v>61</v>
      </c>
      <c r="K258" t="s">
        <v>91</v>
      </c>
      <c r="L258" t="s">
        <v>61</v>
      </c>
      <c r="M258" t="s">
        <v>61</v>
      </c>
      <c r="N258" t="s">
        <v>61</v>
      </c>
      <c r="O258" t="s">
        <v>86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14</v>
      </c>
      <c r="AT258">
        <v>6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2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00101111000111100000000000011101</v>
      </c>
      <c r="B259" t="str" cm="1">
        <f t="array" ref="B259">_xlfn.IFS(AI259="RegularSeason",D259,AI259&lt;&gt;"RegularSeason",O259)</f>
        <v>00101111000111100000000000100000</v>
      </c>
      <c r="C259" t="str">
        <f t="shared" ref="C259:C322" si="12">_xlfn.CONCAT(LEFT(K259,24),E259)</f>
        <v>00101111000111100000000000011101</v>
      </c>
      <c r="D259" t="str">
        <f t="shared" ref="D259:D322" si="13">_xlfn.CONCAT(LEFT(O259,24),F259)</f>
        <v>00101111000111100000000000100000</v>
      </c>
      <c r="E259" t="str" cm="1">
        <f t="array" ref="E259">_xlfn.XLOOKUP(_xlfn.XLOOKUP(G259,New!A:A,New!E:E,NONE),TeamIdentity!A:A,TeamIdentity!C:C,NONE)</f>
        <v>00011101</v>
      </c>
      <c r="F259" t="str" cm="1">
        <f t="array" ref="F259">_xlfn.XLOOKUP(_xlfn.XLOOKUP(G259,New!A:A,New!I:I,NONE),TeamIdentity!A:A,TeamIdentity!C:C,NONE)</f>
        <v>00100000</v>
      </c>
      <c r="G259" t="str">
        <f t="shared" ref="G259:G322" si="14">_xlfn.CONCAT(AS259,"-",BF259)</f>
        <v>15-0</v>
      </c>
      <c r="H259" t="s">
        <v>61</v>
      </c>
      <c r="I259" t="s">
        <v>61</v>
      </c>
      <c r="J259" t="s">
        <v>61</v>
      </c>
      <c r="K259" t="s">
        <v>79</v>
      </c>
      <c r="L259" t="s">
        <v>61</v>
      </c>
      <c r="M259" t="s">
        <v>61</v>
      </c>
      <c r="N259" t="s">
        <v>61</v>
      </c>
      <c r="O259" t="s">
        <v>97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780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15</v>
      </c>
      <c r="AT259">
        <v>6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00101111000111100000000000000110</v>
      </c>
      <c r="B260" t="str" cm="1">
        <f t="array" ref="B260">_xlfn.IFS(AI260="RegularSeason",D260,AI260&lt;&gt;"RegularSeason",O260)</f>
        <v>00101111000111100000000000011010</v>
      </c>
      <c r="C260" t="str">
        <f t="shared" si="12"/>
        <v>00101111000111100000000000000110</v>
      </c>
      <c r="D260" t="str">
        <f t="shared" si="13"/>
        <v>00101111000111100000000000011010</v>
      </c>
      <c r="E260" t="str" cm="1">
        <f t="array" ref="E260">_xlfn.XLOOKUP(_xlfn.XLOOKUP(G260,New!A:A,New!E:E,NONE),TeamIdentity!A:A,TeamIdentity!C:C,NONE)</f>
        <v>00000110</v>
      </c>
      <c r="F260" t="str" cm="1">
        <f t="array" ref="F260">_xlfn.XLOOKUP(_xlfn.XLOOKUP(G260,New!A:A,New!I:I,NONE),TeamIdentity!A:A,TeamIdentity!C:C,NONE)</f>
        <v>00011010</v>
      </c>
      <c r="G260" t="str">
        <f t="shared" si="14"/>
        <v>14-3</v>
      </c>
      <c r="H260" t="s">
        <v>61</v>
      </c>
      <c r="I260" t="s">
        <v>61</v>
      </c>
      <c r="J260" t="s">
        <v>61</v>
      </c>
      <c r="K260" t="s">
        <v>97</v>
      </c>
      <c r="L260" t="s">
        <v>61</v>
      </c>
      <c r="M260" t="s">
        <v>61</v>
      </c>
      <c r="N260" t="s">
        <v>61</v>
      </c>
      <c r="O260" t="s">
        <v>105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6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3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00101111000111100000000000000000</v>
      </c>
      <c r="B261" t="str" cm="1">
        <f t="array" ref="B261">_xlfn.IFS(AI261="RegularSeason",D261,AI261&lt;&gt;"RegularSeason",O261)</f>
        <v>00101111000111100000000000011101</v>
      </c>
      <c r="C261" t="str">
        <f t="shared" si="12"/>
        <v>00101111000111100000000000000000</v>
      </c>
      <c r="D261" t="str">
        <f t="shared" si="13"/>
        <v>00101111000111100000000000011101</v>
      </c>
      <c r="E261" t="str" cm="1">
        <f t="array" ref="E261">_xlfn.XLOOKUP(_xlfn.XLOOKUP(G261,New!A:A,New!E:E,NONE),TeamIdentity!A:A,TeamIdentity!C:C,NONE)</f>
        <v>00000000</v>
      </c>
      <c r="F261" t="str" cm="1">
        <f t="array" ref="F261">_xlfn.XLOOKUP(_xlfn.XLOOKUP(G261,New!A:A,New!I:I,NONE),TeamIdentity!A:A,TeamIdentity!C:C,NONE)</f>
        <v>00011101</v>
      </c>
      <c r="G261" t="str">
        <f t="shared" si="14"/>
        <v>12-4</v>
      </c>
      <c r="H261" t="s">
        <v>61</v>
      </c>
      <c r="I261" t="s">
        <v>61</v>
      </c>
      <c r="J261" t="s">
        <v>61</v>
      </c>
      <c r="K261" t="s">
        <v>98</v>
      </c>
      <c r="L261" t="s">
        <v>61</v>
      </c>
      <c r="M261" t="s">
        <v>61</v>
      </c>
      <c r="N261" t="s">
        <v>61</v>
      </c>
      <c r="O261" t="s">
        <v>109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780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12</v>
      </c>
      <c r="AT261">
        <v>6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4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00101111000111100000000000011110</v>
      </c>
      <c r="B262" t="str" cm="1">
        <f t="array" ref="B262">_xlfn.IFS(AI262="RegularSeason",D262,AI262&lt;&gt;"RegularSeason",O262)</f>
        <v>00101111000111100000000000010110</v>
      </c>
      <c r="C262" t="str">
        <f t="shared" si="12"/>
        <v>00101111000111100000000000011110</v>
      </c>
      <c r="D262" t="str">
        <f t="shared" si="13"/>
        <v>00101111000111100000000000010110</v>
      </c>
      <c r="E262" t="str" cm="1">
        <f t="array" ref="E262">_xlfn.XLOOKUP(_xlfn.XLOOKUP(G262,New!A:A,New!E:E,NONE),TeamIdentity!A:A,TeamIdentity!C:C,NONE)</f>
        <v>00011110</v>
      </c>
      <c r="F262" t="str" cm="1">
        <f t="array" ref="F262">_xlfn.XLOOKUP(_xlfn.XLOOKUP(G262,New!A:A,New!I:I,NONE),TeamIdentity!A:A,TeamIdentity!C:C,NONE)</f>
        <v>00010110</v>
      </c>
      <c r="G262" t="str">
        <f t="shared" si="14"/>
        <v>13-10</v>
      </c>
      <c r="H262" t="s">
        <v>61</v>
      </c>
      <c r="I262" t="s">
        <v>61</v>
      </c>
      <c r="J262" t="s">
        <v>61</v>
      </c>
      <c r="K262" t="s">
        <v>94</v>
      </c>
      <c r="L262" t="s">
        <v>61</v>
      </c>
      <c r="M262" t="s">
        <v>61</v>
      </c>
      <c r="N262" t="s">
        <v>61</v>
      </c>
      <c r="O262" t="s">
        <v>107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975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13</v>
      </c>
      <c r="AT262">
        <v>6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70</v>
      </c>
      <c r="BE262">
        <v>14</v>
      </c>
      <c r="BF262">
        <v>10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00101111000111100000000000001100</v>
      </c>
      <c r="B263" t="str" cm="1">
        <f t="array" ref="B263">_xlfn.IFS(AI263="RegularSeason",D263,AI263&lt;&gt;"RegularSeason",O263)</f>
        <v>00101111000111100000000000011110</v>
      </c>
      <c r="C263" t="str">
        <f t="shared" si="12"/>
        <v>00101111000111100000000000001100</v>
      </c>
      <c r="D263" t="str">
        <f t="shared" si="13"/>
        <v>00101111000111100000000000011110</v>
      </c>
      <c r="E263" t="str" cm="1">
        <f t="array" ref="E263">_xlfn.XLOOKUP(_xlfn.XLOOKUP(G263,New!A:A,New!E:E,NONE),TeamIdentity!A:A,TeamIdentity!C:C,NONE)</f>
        <v>00001100</v>
      </c>
      <c r="F263" t="str" cm="1">
        <f t="array" ref="F263">_xlfn.XLOOKUP(_xlfn.XLOOKUP(G263,New!A:A,New!I:I,NONE),TeamIdentity!A:A,TeamIdentity!C:C,NONE)</f>
        <v>00011110</v>
      </c>
      <c r="G263" t="str">
        <f t="shared" si="14"/>
        <v>14-10</v>
      </c>
      <c r="H263" t="s">
        <v>61</v>
      </c>
      <c r="I263" t="s">
        <v>61</v>
      </c>
      <c r="J263" t="s">
        <v>61</v>
      </c>
      <c r="K263" t="s">
        <v>81</v>
      </c>
      <c r="L263" t="s">
        <v>61</v>
      </c>
      <c r="M263" t="s">
        <v>61</v>
      </c>
      <c r="N263" t="s">
        <v>61</v>
      </c>
      <c r="O263" t="s">
        <v>94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975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14</v>
      </c>
      <c r="AT263">
        <v>6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10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00101111000111100000000000001110</v>
      </c>
      <c r="B264" t="str" cm="1">
        <f t="array" ref="B264">_xlfn.IFS(AI264="RegularSeason",D264,AI264&lt;&gt;"RegularSeason",O264)</f>
        <v>00101111000111100000000000000111</v>
      </c>
      <c r="C264" t="str">
        <f t="shared" si="12"/>
        <v>00101111000111100000000000001110</v>
      </c>
      <c r="D264" t="str">
        <f t="shared" si="13"/>
        <v>00101111000111100000000000000111</v>
      </c>
      <c r="E264" t="str" cm="1">
        <f t="array" ref="E264">_xlfn.XLOOKUP(_xlfn.XLOOKUP(G264,New!A:A,New!E:E,NONE),TeamIdentity!A:A,TeamIdentity!C:C,NONE)</f>
        <v>00001110</v>
      </c>
      <c r="F264" t="str" cm="1">
        <f t="array" ref="F264">_xlfn.XLOOKUP(_xlfn.XLOOKUP(G264,New!A:A,New!I:I,NONE),TeamIdentity!A:A,TeamIdentity!C:C,NONE)</f>
        <v>00000111</v>
      </c>
      <c r="G264" t="str">
        <f t="shared" si="14"/>
        <v>14-4</v>
      </c>
      <c r="H264" t="s">
        <v>61</v>
      </c>
      <c r="I264" t="s">
        <v>61</v>
      </c>
      <c r="J264" t="s">
        <v>61</v>
      </c>
      <c r="K264" t="s">
        <v>109</v>
      </c>
      <c r="L264" t="s">
        <v>61</v>
      </c>
      <c r="M264" t="s">
        <v>61</v>
      </c>
      <c r="N264" t="s">
        <v>61</v>
      </c>
      <c r="O264" t="s">
        <v>90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14</v>
      </c>
      <c r="AT264">
        <v>6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4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00101111000111100000000000000010</v>
      </c>
      <c r="B265" t="str" cm="1">
        <f t="array" ref="B265">_xlfn.IFS(AI265="RegularSeason",D265,AI265&lt;&gt;"RegularSeason",O265)</f>
        <v>00101111000111100000000000000101</v>
      </c>
      <c r="C265" t="str">
        <f t="shared" si="12"/>
        <v>00101111000111100000000000000010</v>
      </c>
      <c r="D265" t="str">
        <f t="shared" si="13"/>
        <v>00101111000111100000000000000101</v>
      </c>
      <c r="E265" t="str" cm="1">
        <f t="array" ref="E265">_xlfn.XLOOKUP(_xlfn.XLOOKUP(G265,New!A:A,New!E:E,NONE),TeamIdentity!A:A,TeamIdentity!C:C,NONE)</f>
        <v>00000010</v>
      </c>
      <c r="F265" t="str" cm="1">
        <f t="array" ref="F265">_xlfn.XLOOKUP(_xlfn.XLOOKUP(G265,New!A:A,New!I:I,NONE),TeamIdentity!A:A,TeamIdentity!C:C,NONE)</f>
        <v>00000101</v>
      </c>
      <c r="G265" t="str">
        <f t="shared" si="14"/>
        <v>13-8</v>
      </c>
      <c r="H265" t="s">
        <v>61</v>
      </c>
      <c r="I265" t="s">
        <v>61</v>
      </c>
      <c r="J265" t="s">
        <v>61</v>
      </c>
      <c r="K265" t="s">
        <v>79</v>
      </c>
      <c r="L265" t="s">
        <v>61</v>
      </c>
      <c r="M265" t="s">
        <v>61</v>
      </c>
      <c r="N265" t="s">
        <v>61</v>
      </c>
      <c r="O265" t="s">
        <v>91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965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13</v>
      </c>
      <c r="AT265">
        <v>6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8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00101111000111100000000000000010</v>
      </c>
      <c r="B266" t="str" cm="1">
        <f t="array" ref="B266">_xlfn.IFS(AI266="RegularSeason",D266,AI266&lt;&gt;"RegularSeason",O266)</f>
        <v>00101111000111100000000000000001</v>
      </c>
      <c r="C266" t="str">
        <f t="shared" si="12"/>
        <v>00101111000111100000000000000010</v>
      </c>
      <c r="D266" t="str">
        <f t="shared" si="13"/>
        <v>00101111000111100000000000000001</v>
      </c>
      <c r="E266" t="str" cm="1">
        <f t="array" ref="E266">_xlfn.XLOOKUP(_xlfn.XLOOKUP(G266,New!A:A,New!E:E,NONE),TeamIdentity!A:A,TeamIdentity!C:C,NONE)</f>
        <v>00000010</v>
      </c>
      <c r="F266" t="str" cm="1">
        <f t="array" ref="F266">_xlfn.XLOOKUP(_xlfn.XLOOKUP(G266,New!A:A,New!I:I,NONE),TeamIdentity!A:A,TeamIdentity!C:C,NONE)</f>
        <v>00000001</v>
      </c>
      <c r="G266" t="str">
        <f t="shared" si="14"/>
        <v>14-11</v>
      </c>
      <c r="H266" t="s">
        <v>61</v>
      </c>
      <c r="I266" t="s">
        <v>61</v>
      </c>
      <c r="J266" t="s">
        <v>61</v>
      </c>
      <c r="K266" t="s">
        <v>108</v>
      </c>
      <c r="L266" t="s">
        <v>61</v>
      </c>
      <c r="M266" t="s">
        <v>61</v>
      </c>
      <c r="N266" t="s">
        <v>61</v>
      </c>
      <c r="O266" t="s">
        <v>106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975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14</v>
      </c>
      <c r="AT266">
        <v>6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70</v>
      </c>
      <c r="BE266">
        <v>14</v>
      </c>
      <c r="BF266">
        <v>11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00101111000111100000000000010101</v>
      </c>
      <c r="B267" t="str" cm="1">
        <f t="array" ref="B267">_xlfn.IFS(AI267="RegularSeason",D267,AI267&lt;&gt;"RegularSeason",O267)</f>
        <v>00101111000111100000000000000111</v>
      </c>
      <c r="C267" t="str">
        <f t="shared" si="12"/>
        <v>00101111000111100000000000010101</v>
      </c>
      <c r="D267" t="str">
        <f t="shared" si="13"/>
        <v>00101111000111100000000000000111</v>
      </c>
      <c r="E267" t="str" cm="1">
        <f t="array" ref="E267">_xlfn.XLOOKUP(_xlfn.XLOOKUP(G267,New!A:A,New!E:E,NONE),TeamIdentity!A:A,TeamIdentity!C:C,NONE)</f>
        <v>00010101</v>
      </c>
      <c r="F267" t="str" cm="1">
        <f t="array" ref="F267">_xlfn.XLOOKUP(_xlfn.XLOOKUP(G267,New!A:A,New!I:I,NONE),TeamIdentity!A:A,TeamIdentity!C:C,NONE)</f>
        <v>00000111</v>
      </c>
      <c r="G267" t="str">
        <f t="shared" si="14"/>
        <v>15-1</v>
      </c>
      <c r="H267" t="s">
        <v>61</v>
      </c>
      <c r="I267" t="s">
        <v>61</v>
      </c>
      <c r="J267" t="s">
        <v>61</v>
      </c>
      <c r="K267" t="s">
        <v>90</v>
      </c>
      <c r="L267" t="s">
        <v>61</v>
      </c>
      <c r="M267" t="s">
        <v>61</v>
      </c>
      <c r="N267" t="s">
        <v>61</v>
      </c>
      <c r="O267" t="s">
        <v>98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15</v>
      </c>
      <c r="AT267">
        <v>6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00101111000111100000000000100100</v>
      </c>
      <c r="B268" t="str" cm="1">
        <f t="array" ref="B268">_xlfn.IFS(AI268="RegularSeason",D268,AI268&lt;&gt;"RegularSeason",O268)</f>
        <v>00101111000111100000000000000010</v>
      </c>
      <c r="C268" t="str">
        <f t="shared" si="12"/>
        <v>00101111000111100000000000100100</v>
      </c>
      <c r="D268" t="str">
        <f t="shared" si="13"/>
        <v>00101111000111100000000000000010</v>
      </c>
      <c r="E268" t="str" cm="1">
        <f t="array" ref="E268">_xlfn.XLOOKUP(_xlfn.XLOOKUP(G268,New!A:A,New!E:E,NONE),TeamIdentity!A:A,TeamIdentity!C:C,NONE)</f>
        <v>00100100</v>
      </c>
      <c r="F268" t="str" cm="1">
        <f t="array" ref="F268">_xlfn.XLOOKUP(_xlfn.XLOOKUP(G268,New!A:A,New!I:I,NONE),TeamIdentity!A:A,TeamIdentity!C:C,NONE)</f>
        <v>00000010</v>
      </c>
      <c r="G268" t="str">
        <f t="shared" si="14"/>
        <v>12-5</v>
      </c>
      <c r="H268" t="s">
        <v>61</v>
      </c>
      <c r="I268" t="s">
        <v>61</v>
      </c>
      <c r="J268" t="s">
        <v>61</v>
      </c>
      <c r="K268" t="s">
        <v>82</v>
      </c>
      <c r="L268" t="s">
        <v>61</v>
      </c>
      <c r="M268" t="s">
        <v>61</v>
      </c>
      <c r="N268" t="s">
        <v>61</v>
      </c>
      <c r="O268" t="s">
        <v>86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780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6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5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00101111000111100000000000011111</v>
      </c>
      <c r="B269" t="str" cm="1">
        <f t="array" ref="B269">_xlfn.IFS(AI269="RegularSeason",D269,AI269&lt;&gt;"RegularSeason",O269)</f>
        <v>00101111000111100000000000010001</v>
      </c>
      <c r="C269" t="str">
        <f t="shared" si="12"/>
        <v>00101111000111100000000000011111</v>
      </c>
      <c r="D269" t="str">
        <f t="shared" si="13"/>
        <v>00101111000111100000000000010001</v>
      </c>
      <c r="E269" t="str" cm="1">
        <f t="array" ref="E269">_xlfn.XLOOKUP(_xlfn.XLOOKUP(G269,New!A:A,New!E:E,NONE),TeamIdentity!A:A,TeamIdentity!C:C,NONE)</f>
        <v>00011111</v>
      </c>
      <c r="F269" t="str" cm="1">
        <f t="array" ref="F269">_xlfn.XLOOKUP(_xlfn.XLOOKUP(G269,New!A:A,New!I:I,NONE),TeamIdentity!A:A,TeamIdentity!C:C,NONE)</f>
        <v>00010001</v>
      </c>
      <c r="G269" t="str">
        <f t="shared" si="14"/>
        <v>12-6</v>
      </c>
      <c r="H269" t="s">
        <v>61</v>
      </c>
      <c r="I269" t="s">
        <v>61</v>
      </c>
      <c r="J269" t="s">
        <v>61</v>
      </c>
      <c r="K269" t="s">
        <v>87</v>
      </c>
      <c r="L269" t="s">
        <v>61</v>
      </c>
      <c r="M269" t="s">
        <v>61</v>
      </c>
      <c r="N269" t="s">
        <v>61</v>
      </c>
      <c r="O269" t="s">
        <v>103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780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12</v>
      </c>
      <c r="AT269">
        <v>6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6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00101111000111100000000000001110</v>
      </c>
      <c r="B270" t="str" cm="1">
        <f t="array" ref="B270">_xlfn.IFS(AI270="RegularSeason",D270,AI270&lt;&gt;"RegularSeason",O270)</f>
        <v>00101111000111100000000000010001</v>
      </c>
      <c r="C270" t="str">
        <f t="shared" si="12"/>
        <v>00101111000111100000000000001110</v>
      </c>
      <c r="D270" t="str">
        <f t="shared" si="13"/>
        <v>00101111000111100000000000010001</v>
      </c>
      <c r="E270" t="str" cm="1">
        <f t="array" ref="E270">_xlfn.XLOOKUP(_xlfn.XLOOKUP(G270,New!A:A,New!E:E,NONE),TeamIdentity!A:A,TeamIdentity!C:C,NONE)</f>
        <v>00001110</v>
      </c>
      <c r="F270" t="str" cm="1">
        <f t="array" ref="F270">_xlfn.XLOOKUP(_xlfn.XLOOKUP(G270,New!A:A,New!I:I,NONE),TeamIdentity!A:A,TeamIdentity!C:C,NONE)</f>
        <v>00010001</v>
      </c>
      <c r="G270" t="str">
        <f t="shared" si="14"/>
        <v>16-0</v>
      </c>
      <c r="H270" t="s">
        <v>61</v>
      </c>
      <c r="I270" t="s">
        <v>61</v>
      </c>
      <c r="J270" t="s">
        <v>61</v>
      </c>
      <c r="K270" t="s">
        <v>93</v>
      </c>
      <c r="L270" t="s">
        <v>61</v>
      </c>
      <c r="M270" t="s">
        <v>61</v>
      </c>
      <c r="N270" t="s">
        <v>61</v>
      </c>
      <c r="O270" t="s">
        <v>108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780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113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16</v>
      </c>
      <c r="AT270">
        <v>6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70</v>
      </c>
      <c r="BE270">
        <v>14</v>
      </c>
      <c r="BF270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00101111000111100000000000001111</v>
      </c>
      <c r="B271" t="str" cm="1">
        <f t="array" ref="B271">_xlfn.IFS(AI271="RegularSeason",D271,AI271&lt;&gt;"RegularSeason",O271)</f>
        <v>00101111000111100000000000011011</v>
      </c>
      <c r="C271" t="str">
        <f t="shared" si="12"/>
        <v>00101111000111100000000000001111</v>
      </c>
      <c r="D271" t="str">
        <f t="shared" si="13"/>
        <v>00101111000111100000000000011011</v>
      </c>
      <c r="E271" t="str" cm="1">
        <f t="array" ref="E271">_xlfn.XLOOKUP(_xlfn.XLOOKUP(G271,New!A:A,New!E:E,NONE),TeamIdentity!A:A,TeamIdentity!C:C,NONE)</f>
        <v>00001111</v>
      </c>
      <c r="F271" t="str" cm="1">
        <f t="array" ref="F271">_xlfn.XLOOKUP(_xlfn.XLOOKUP(G271,New!A:A,New!I:I,NONE),TeamIdentity!A:A,TeamIdentity!C:C,NONE)</f>
        <v>00011011</v>
      </c>
      <c r="G271" t="str">
        <f t="shared" si="14"/>
        <v>13-13</v>
      </c>
      <c r="H271" t="s">
        <v>61</v>
      </c>
      <c r="I271" t="s">
        <v>61</v>
      </c>
      <c r="J271" t="s">
        <v>61</v>
      </c>
      <c r="K271" t="s">
        <v>105</v>
      </c>
      <c r="L271" t="s">
        <v>61</v>
      </c>
      <c r="M271" t="s">
        <v>61</v>
      </c>
      <c r="N271" t="s">
        <v>61</v>
      </c>
      <c r="O271" t="s">
        <v>99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1220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13</v>
      </c>
      <c r="AT271">
        <v>6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80</v>
      </c>
      <c r="BE271">
        <v>14</v>
      </c>
      <c r="BF271">
        <v>13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00101111000111100000000000100100</v>
      </c>
      <c r="B272" t="str" cm="1">
        <f t="array" ref="B272">_xlfn.IFS(AI272="RegularSeason",D272,AI272&lt;&gt;"RegularSeason",O272)</f>
        <v>00101111000111100000000000000101</v>
      </c>
      <c r="C272" t="str">
        <f t="shared" si="12"/>
        <v>00101111000111100000000000100100</v>
      </c>
      <c r="D272" t="str">
        <f t="shared" si="13"/>
        <v>00101111000111100000000000000101</v>
      </c>
      <c r="E272" t="str" cm="1">
        <f t="array" ref="E272">_xlfn.XLOOKUP(_xlfn.XLOOKUP(G272,New!A:A,New!E:E,NONE),TeamIdentity!A:A,TeamIdentity!C:C,NONE)</f>
        <v>00100100</v>
      </c>
      <c r="F272" t="str" cm="1">
        <f t="array" ref="F272">_xlfn.XLOOKUP(_xlfn.XLOOKUP(G272,New!A:A,New!I:I,NONE),TeamIdentity!A:A,TeamIdentity!C:C,NONE)</f>
        <v>00000101</v>
      </c>
      <c r="G272" t="str">
        <f t="shared" si="14"/>
        <v>14-8</v>
      </c>
      <c r="H272" t="s">
        <v>61</v>
      </c>
      <c r="I272" t="s">
        <v>61</v>
      </c>
      <c r="J272" t="s">
        <v>61</v>
      </c>
      <c r="K272" t="s">
        <v>112</v>
      </c>
      <c r="L272" t="s">
        <v>61</v>
      </c>
      <c r="M272" t="s">
        <v>61</v>
      </c>
      <c r="N272" t="s">
        <v>61</v>
      </c>
      <c r="O272" t="s">
        <v>87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965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14</v>
      </c>
      <c r="AT272">
        <v>6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8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00101111000111100000000000000001</v>
      </c>
      <c r="B273" t="str" cm="1">
        <f t="array" ref="B273">_xlfn.IFS(AI273="RegularSeason",D273,AI273&lt;&gt;"RegularSeason",O273)</f>
        <v>00101111000111100000000000011001</v>
      </c>
      <c r="C273" t="str">
        <f t="shared" si="12"/>
        <v>00101111000111100000000000000001</v>
      </c>
      <c r="D273" t="str">
        <f t="shared" si="13"/>
        <v>00101111000111100000000000011001</v>
      </c>
      <c r="E273" t="str" cm="1">
        <f t="array" ref="E273">_xlfn.XLOOKUP(_xlfn.XLOOKUP(G273,New!A:A,New!E:E,NONE),TeamIdentity!A:A,TeamIdentity!C:C,NONE)</f>
        <v>00000001</v>
      </c>
      <c r="F273" t="str" cm="1">
        <f t="array" ref="F273">_xlfn.XLOOKUP(_xlfn.XLOOKUP(G273,New!A:A,New!I:I,NONE),TeamIdentity!A:A,TeamIdentity!C:C,NONE)</f>
        <v>00011001</v>
      </c>
      <c r="G273" t="str">
        <f t="shared" si="14"/>
        <v>16-1</v>
      </c>
      <c r="H273" t="s">
        <v>61</v>
      </c>
      <c r="I273" t="s">
        <v>61</v>
      </c>
      <c r="J273" t="s">
        <v>61</v>
      </c>
      <c r="K273" t="s">
        <v>101</v>
      </c>
      <c r="L273" t="s">
        <v>61</v>
      </c>
      <c r="M273" t="s">
        <v>61</v>
      </c>
      <c r="N273" t="s">
        <v>61</v>
      </c>
      <c r="O273" t="s">
        <v>109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780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113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16</v>
      </c>
      <c r="AT273">
        <v>6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70</v>
      </c>
      <c r="BE273">
        <v>14</v>
      </c>
      <c r="BF273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00101111000111100000000000100010</v>
      </c>
      <c r="B274" t="str" cm="1">
        <f t="array" ref="B274">_xlfn.IFS(AI274="RegularSeason",D274,AI274&lt;&gt;"RegularSeason",O274)</f>
        <v>00101111000111100000000000100011</v>
      </c>
      <c r="C274" t="str">
        <f t="shared" si="12"/>
        <v>00101111000111100000000000100010</v>
      </c>
      <c r="D274" t="str">
        <f t="shared" si="13"/>
        <v>00101111000111100000000000100011</v>
      </c>
      <c r="E274" t="str" cm="1">
        <f t="array" ref="E274">_xlfn.XLOOKUP(_xlfn.XLOOKUP(G274,New!A:A,New!E:E,NONE),TeamIdentity!A:A,TeamIdentity!C:C,NONE)</f>
        <v>00100010</v>
      </c>
      <c r="F274" t="str" cm="1">
        <f t="array" ref="F274">_xlfn.XLOOKUP(_xlfn.XLOOKUP(G274,New!A:A,New!I:I,NONE),TeamIdentity!A:A,TeamIdentity!C:C,NONE)</f>
        <v>00100011</v>
      </c>
      <c r="G274" t="str">
        <f t="shared" si="14"/>
        <v>14-5</v>
      </c>
      <c r="H274" t="s">
        <v>61</v>
      </c>
      <c r="I274" t="s">
        <v>61</v>
      </c>
      <c r="J274" t="s">
        <v>61</v>
      </c>
      <c r="K274" t="s">
        <v>78</v>
      </c>
      <c r="L274" t="s">
        <v>61</v>
      </c>
      <c r="M274" t="s">
        <v>61</v>
      </c>
      <c r="N274" t="s">
        <v>61</v>
      </c>
      <c r="O274" t="s">
        <v>111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14</v>
      </c>
      <c r="AT274">
        <v>6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5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00101111000111100000000000000110</v>
      </c>
      <c r="B275" t="str" cm="1">
        <f t="array" ref="B275">_xlfn.IFS(AI275="RegularSeason",D275,AI275&lt;&gt;"RegularSeason",O275)</f>
        <v>00101111000111100000000000011111</v>
      </c>
      <c r="C275" t="str">
        <f t="shared" si="12"/>
        <v>00101111000111100000000000000110</v>
      </c>
      <c r="D275" t="str">
        <f t="shared" si="13"/>
        <v>00101111000111100000000000011111</v>
      </c>
      <c r="E275" t="str" cm="1">
        <f t="array" ref="E275">_xlfn.XLOOKUP(_xlfn.XLOOKUP(G275,New!A:A,New!E:E,NONE),TeamIdentity!A:A,TeamIdentity!C:C,NONE)</f>
        <v>00000110</v>
      </c>
      <c r="F275" t="str" cm="1">
        <f t="array" ref="F275">_xlfn.XLOOKUP(_xlfn.XLOOKUP(G275,New!A:A,New!I:I,NONE),TeamIdentity!A:A,TeamIdentity!C:C,NONE)</f>
        <v>00011111</v>
      </c>
      <c r="G275" t="str">
        <f t="shared" si="14"/>
        <v>15-10</v>
      </c>
      <c r="H275" t="s">
        <v>61</v>
      </c>
      <c r="I275" t="s">
        <v>61</v>
      </c>
      <c r="J275" t="s">
        <v>61</v>
      </c>
      <c r="K275" t="s">
        <v>107</v>
      </c>
      <c r="L275" t="s">
        <v>61</v>
      </c>
      <c r="M275" t="s">
        <v>61</v>
      </c>
      <c r="N275" t="s">
        <v>61</v>
      </c>
      <c r="O275" t="s">
        <v>82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975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15</v>
      </c>
      <c r="AT275">
        <v>6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00101111000111100000000000010011</v>
      </c>
      <c r="B276" t="str" cm="1">
        <f t="array" ref="B276">_xlfn.IFS(AI276="RegularSeason",D276,AI276&lt;&gt;"RegularSeason",O276)</f>
        <v>00101111000111100000000000001011</v>
      </c>
      <c r="C276" t="str">
        <f t="shared" si="12"/>
        <v>00101111000111100000000000010011</v>
      </c>
      <c r="D276" t="str">
        <f t="shared" si="13"/>
        <v>00101111000111100000000000001011</v>
      </c>
      <c r="E276" t="str" cm="1">
        <f t="array" ref="E276">_xlfn.XLOOKUP(_xlfn.XLOOKUP(G276,New!A:A,New!E:E,NONE),TeamIdentity!A:A,TeamIdentity!C:C,NONE)</f>
        <v>00010011</v>
      </c>
      <c r="F276" t="str" cm="1">
        <f t="array" ref="F276">_xlfn.XLOOKUP(_xlfn.XLOOKUP(G276,New!A:A,New!I:I,NONE),TeamIdentity!A:A,TeamIdentity!C:C,NONE)</f>
        <v>00001011</v>
      </c>
      <c r="G276" t="str">
        <f t="shared" si="14"/>
        <v>15-11</v>
      </c>
      <c r="H276" t="s">
        <v>61</v>
      </c>
      <c r="I276" t="s">
        <v>61</v>
      </c>
      <c r="J276" t="s">
        <v>61</v>
      </c>
      <c r="K276" t="s">
        <v>112</v>
      </c>
      <c r="L276" t="s">
        <v>61</v>
      </c>
      <c r="M276" t="s">
        <v>61</v>
      </c>
      <c r="N276" t="s">
        <v>61</v>
      </c>
      <c r="O276" t="s">
        <v>81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975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113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15</v>
      </c>
      <c r="AT276">
        <v>6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70</v>
      </c>
      <c r="BE276">
        <v>14</v>
      </c>
      <c r="BF276">
        <v>11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00101111000111100000000000100011</v>
      </c>
      <c r="B277" t="str" cm="1">
        <f t="array" ref="B277">_xlfn.IFS(AI277="RegularSeason",D277,AI277&lt;&gt;"RegularSeason",O277)</f>
        <v>00101111000111100000000000000000</v>
      </c>
      <c r="C277" t="str">
        <f t="shared" si="12"/>
        <v>00101111000111100000000000100011</v>
      </c>
      <c r="D277" t="str">
        <f t="shared" si="13"/>
        <v>00101111000111100000000000000000</v>
      </c>
      <c r="E277" t="str" cm="1">
        <f t="array" ref="E277">_xlfn.XLOOKUP(_xlfn.XLOOKUP(G277,New!A:A,New!E:E,NONE),TeamIdentity!A:A,TeamIdentity!C:C,NONE)</f>
        <v>00100011</v>
      </c>
      <c r="F277" t="str" cm="1">
        <f t="array" ref="F277">_xlfn.XLOOKUP(_xlfn.XLOOKUP(G277,New!A:A,New!I:I,NONE),TeamIdentity!A:A,TeamIdentity!C:C,NONE)</f>
        <v>00000000</v>
      </c>
      <c r="G277" t="str">
        <f t="shared" si="14"/>
        <v>15-2</v>
      </c>
      <c r="H277" t="s">
        <v>61</v>
      </c>
      <c r="I277" t="s">
        <v>61</v>
      </c>
      <c r="J277" t="s">
        <v>61</v>
      </c>
      <c r="K277" t="s">
        <v>101</v>
      </c>
      <c r="L277" t="s">
        <v>61</v>
      </c>
      <c r="M277" t="s">
        <v>61</v>
      </c>
      <c r="N277" t="s">
        <v>61</v>
      </c>
      <c r="O277" t="s">
        <v>89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780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15</v>
      </c>
      <c r="AT277">
        <v>6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2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00101111000111100000000000011101</v>
      </c>
      <c r="B278" t="str" cm="1">
        <f t="array" ref="B278">_xlfn.IFS(AI278="RegularSeason",D278,AI278&lt;&gt;"RegularSeason",O278)</f>
        <v>00101111000111100000000000000111</v>
      </c>
      <c r="C278" t="str">
        <f t="shared" si="12"/>
        <v>00101111000111100000000000011101</v>
      </c>
      <c r="D278" t="str">
        <f t="shared" si="13"/>
        <v>00101111000111100000000000000111</v>
      </c>
      <c r="E278" t="str" cm="1">
        <f t="array" ref="E278">_xlfn.XLOOKUP(_xlfn.XLOOKUP(G278,New!A:A,New!E:E,NONE),TeamIdentity!A:A,TeamIdentity!C:C,NONE)</f>
        <v>00011101</v>
      </c>
      <c r="F278" t="str" cm="1">
        <f t="array" ref="F278">_xlfn.XLOOKUP(_xlfn.XLOOKUP(G278,New!A:A,New!I:I,NONE),TeamIdentity!A:A,TeamIdentity!C:C,NONE)</f>
        <v>00000111</v>
      </c>
      <c r="G278" t="str">
        <f t="shared" si="14"/>
        <v>16-8</v>
      </c>
      <c r="H278" t="s">
        <v>61</v>
      </c>
      <c r="I278" t="s">
        <v>61</v>
      </c>
      <c r="J278" t="s">
        <v>61</v>
      </c>
      <c r="K278" t="s">
        <v>111</v>
      </c>
      <c r="L278" t="s">
        <v>61</v>
      </c>
      <c r="M278" t="s">
        <v>61</v>
      </c>
      <c r="N278" t="s">
        <v>61</v>
      </c>
      <c r="O278" t="s">
        <v>105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965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113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16</v>
      </c>
      <c r="AT278">
        <v>6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70</v>
      </c>
      <c r="BE278">
        <v>14</v>
      </c>
      <c r="BF278">
        <v>8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00101111000111100000000000000101</v>
      </c>
      <c r="B279" t="str" cm="1">
        <f t="array" ref="B279">_xlfn.IFS(AI279="RegularSeason",D279,AI279&lt;&gt;"RegularSeason",O279)</f>
        <v>00101111000111100000000000011001</v>
      </c>
      <c r="C279" t="str">
        <f t="shared" si="12"/>
        <v>00101111000111100000000000000101</v>
      </c>
      <c r="D279" t="str">
        <f t="shared" si="13"/>
        <v>00101111000111100000000000011001</v>
      </c>
      <c r="E279" t="str" cm="1">
        <f t="array" ref="E279">_xlfn.XLOOKUP(_xlfn.XLOOKUP(G279,New!A:A,New!E:E,NONE),TeamIdentity!A:A,TeamIdentity!C:C,NONE)</f>
        <v>00000101</v>
      </c>
      <c r="F279" t="str" cm="1">
        <f t="array" ref="F279">_xlfn.XLOOKUP(_xlfn.XLOOKUP(G279,New!A:A,New!I:I,NONE),TeamIdentity!A:A,TeamIdentity!C:C,NONE)</f>
        <v>00011001</v>
      </c>
      <c r="G279" t="str">
        <f t="shared" si="14"/>
        <v>15-3</v>
      </c>
      <c r="H279" t="s">
        <v>61</v>
      </c>
      <c r="I279" t="s">
        <v>61</v>
      </c>
      <c r="J279" t="s">
        <v>61</v>
      </c>
      <c r="K279" t="s">
        <v>92</v>
      </c>
      <c r="L279" t="s">
        <v>61</v>
      </c>
      <c r="M279" t="s">
        <v>61</v>
      </c>
      <c r="N279" t="s">
        <v>61</v>
      </c>
      <c r="O279" t="s">
        <v>91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15</v>
      </c>
      <c r="AT279">
        <v>6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3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00101111000111100000000000010000</v>
      </c>
      <c r="B280" t="str" cm="1">
        <f t="array" ref="B280">_xlfn.IFS(AI280="RegularSeason",D280,AI280&lt;&gt;"RegularSeason",O280)</f>
        <v>00101111000111100000000000011101</v>
      </c>
      <c r="C280" t="str">
        <f t="shared" si="12"/>
        <v>00101111000111100000000000010000</v>
      </c>
      <c r="D280" t="str">
        <f t="shared" si="13"/>
        <v>00101111000111100000000000011101</v>
      </c>
      <c r="E280" t="str" cm="1">
        <f t="array" ref="E280">_xlfn.XLOOKUP(_xlfn.XLOOKUP(G280,New!A:A,New!E:E,NONE),TeamIdentity!A:A,TeamIdentity!C:C,NONE)</f>
        <v>00010000</v>
      </c>
      <c r="F280" t="str" cm="1">
        <f t="array" ref="F280">_xlfn.XLOOKUP(_xlfn.XLOOKUP(G280,New!A:A,New!I:I,NONE),TeamIdentity!A:A,TeamIdentity!C:C,NONE)</f>
        <v>00011101</v>
      </c>
      <c r="G280" t="str">
        <f t="shared" si="14"/>
        <v>14-13</v>
      </c>
      <c r="H280" t="s">
        <v>61</v>
      </c>
      <c r="I280" t="s">
        <v>61</v>
      </c>
      <c r="J280" t="s">
        <v>61</v>
      </c>
      <c r="K280" t="s">
        <v>88</v>
      </c>
      <c r="L280" t="s">
        <v>61</v>
      </c>
      <c r="M280" t="s">
        <v>61</v>
      </c>
      <c r="N280" t="s">
        <v>61</v>
      </c>
      <c r="O280" t="s">
        <v>110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1220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14</v>
      </c>
      <c r="AT280">
        <v>6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13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00101111000111100000000000001101</v>
      </c>
      <c r="B281" t="str" cm="1">
        <f t="array" ref="B281">_xlfn.IFS(AI281="RegularSeason",D281,AI281&lt;&gt;"RegularSeason",O281)</f>
        <v>00101111000111100000000000000100</v>
      </c>
      <c r="C281" t="str">
        <f t="shared" si="12"/>
        <v>00101111000111100000000000001101</v>
      </c>
      <c r="D281" t="str">
        <f t="shared" si="13"/>
        <v>00101111000111100000000000000100</v>
      </c>
      <c r="E281" t="str" cm="1">
        <f t="array" ref="E281">_xlfn.XLOOKUP(_xlfn.XLOOKUP(G281,New!A:A,New!E:E,NONE),TeamIdentity!A:A,TeamIdentity!C:C,NONE)</f>
        <v>00001101</v>
      </c>
      <c r="F281" t="str" cm="1">
        <f t="array" ref="F281">_xlfn.XLOOKUP(_xlfn.XLOOKUP(G281,New!A:A,New!I:I,NONE),TeamIdentity!A:A,TeamIdentity!C:C,NONE)</f>
        <v>00000100</v>
      </c>
      <c r="G281" t="str">
        <f t="shared" si="14"/>
        <v>13-9</v>
      </c>
      <c r="H281" t="s">
        <v>61</v>
      </c>
      <c r="I281" t="s">
        <v>61</v>
      </c>
      <c r="J281" t="s">
        <v>61</v>
      </c>
      <c r="K281" t="s">
        <v>110</v>
      </c>
      <c r="L281" t="s">
        <v>61</v>
      </c>
      <c r="M281" t="s">
        <v>61</v>
      </c>
      <c r="N281" t="s">
        <v>61</v>
      </c>
      <c r="O281" t="s">
        <v>95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965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13</v>
      </c>
      <c r="AT281">
        <v>6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9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00101111000111100000000000010000</v>
      </c>
      <c r="B282" t="str" cm="1">
        <f t="array" ref="B282">_xlfn.IFS(AI282="RegularSeason",D282,AI282&lt;&gt;"RegularSeason",O282)</f>
        <v>00101111000111100000000000011100</v>
      </c>
      <c r="C282" t="str">
        <f t="shared" si="12"/>
        <v>00101111000111100000000000010000</v>
      </c>
      <c r="D282" t="str">
        <f t="shared" si="13"/>
        <v>00101111000111100000000000011100</v>
      </c>
      <c r="E282" t="str" cm="1">
        <f t="array" ref="E282">_xlfn.XLOOKUP(_xlfn.XLOOKUP(G282,New!A:A,New!E:E,NONE),TeamIdentity!A:A,TeamIdentity!C:C,NONE)</f>
        <v>00010000</v>
      </c>
      <c r="F282" t="str" cm="1">
        <f t="array" ref="F282">_xlfn.XLOOKUP(_xlfn.XLOOKUP(G282,New!A:A,New!I:I,NONE),TeamIdentity!A:A,TeamIdentity!C:C,NONE)</f>
        <v>00011100</v>
      </c>
      <c r="G282" t="str">
        <f t="shared" si="14"/>
        <v>13-6</v>
      </c>
      <c r="H282" t="s">
        <v>61</v>
      </c>
      <c r="I282" t="s">
        <v>61</v>
      </c>
      <c r="J282" t="s">
        <v>61</v>
      </c>
      <c r="K282" t="s">
        <v>88</v>
      </c>
      <c r="L282" t="s">
        <v>61</v>
      </c>
      <c r="M282" t="s">
        <v>61</v>
      </c>
      <c r="N282" t="s">
        <v>61</v>
      </c>
      <c r="O282" t="s">
        <v>100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780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13</v>
      </c>
      <c r="AT282">
        <v>6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70</v>
      </c>
      <c r="BE282">
        <v>14</v>
      </c>
      <c r="BF282">
        <v>6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00101111000111100000000000011011</v>
      </c>
      <c r="B283" t="str" cm="1">
        <f t="array" ref="B283">_xlfn.IFS(AI283="RegularSeason",D283,AI283&lt;&gt;"RegularSeason",O283)</f>
        <v>00101111000111100000000000010110</v>
      </c>
      <c r="C283" t="str">
        <f t="shared" si="12"/>
        <v>00101111000111100000000000011011</v>
      </c>
      <c r="D283" t="str">
        <f t="shared" si="13"/>
        <v>00101111000111100000000000010110</v>
      </c>
      <c r="E283" t="str" cm="1">
        <f t="array" ref="E283">_xlfn.XLOOKUP(_xlfn.XLOOKUP(G283,New!A:A,New!E:E,NONE),TeamIdentity!A:A,TeamIdentity!C:C,NONE)</f>
        <v>00011011</v>
      </c>
      <c r="F283" t="str" cm="1">
        <f t="array" ref="F283">_xlfn.XLOOKUP(_xlfn.XLOOKUP(G283,New!A:A,New!I:I,NONE),TeamIdentity!A:A,TeamIdentity!C:C,NONE)</f>
        <v>00010110</v>
      </c>
      <c r="G283" t="str">
        <f t="shared" si="14"/>
        <v>14-6</v>
      </c>
      <c r="H283" t="s">
        <v>61</v>
      </c>
      <c r="I283" t="s">
        <v>61</v>
      </c>
      <c r="J283" t="s">
        <v>61</v>
      </c>
      <c r="K283" t="s">
        <v>83</v>
      </c>
      <c r="L283" t="s">
        <v>61</v>
      </c>
      <c r="M283" t="s">
        <v>61</v>
      </c>
      <c r="N283" t="s">
        <v>61</v>
      </c>
      <c r="O283" t="s">
        <v>98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780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14</v>
      </c>
      <c r="AT283">
        <v>6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6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00101111000111100000000000010110</v>
      </c>
      <c r="B284" t="str" cm="1">
        <f t="array" ref="B284">_xlfn.IFS(AI284="RegularSeason",D284,AI284&lt;&gt;"RegularSeason",O284)</f>
        <v>00101111000111100000000000001010</v>
      </c>
      <c r="C284" t="str">
        <f t="shared" si="12"/>
        <v>00101111000111100000000000010110</v>
      </c>
      <c r="D284" t="str">
        <f t="shared" si="13"/>
        <v>00101111000111100000000000001010</v>
      </c>
      <c r="E284" t="str" cm="1">
        <f t="array" ref="E284">_xlfn.XLOOKUP(_xlfn.XLOOKUP(G284,New!A:A,New!E:E,NONE),TeamIdentity!A:A,TeamIdentity!C:C,NONE)</f>
        <v>00010110</v>
      </c>
      <c r="F284" t="str" cm="1">
        <f t="array" ref="F284">_xlfn.XLOOKUP(_xlfn.XLOOKUP(G284,New!A:A,New!I:I,NONE),TeamIdentity!A:A,TeamIdentity!C:C,NONE)</f>
        <v>00001010</v>
      </c>
      <c r="G284" t="str">
        <f t="shared" si="14"/>
        <v>15-4</v>
      </c>
      <c r="H284" t="s">
        <v>61</v>
      </c>
      <c r="I284" t="s">
        <v>61</v>
      </c>
      <c r="J284" t="s">
        <v>61</v>
      </c>
      <c r="K284" t="s">
        <v>86</v>
      </c>
      <c r="L284" t="s">
        <v>61</v>
      </c>
      <c r="M284" t="s">
        <v>61</v>
      </c>
      <c r="N284" t="s">
        <v>61</v>
      </c>
      <c r="O284" t="s">
        <v>100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15</v>
      </c>
      <c r="AT284">
        <v>6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4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00101111000111100000000000011100</v>
      </c>
      <c r="B285" t="str" cm="1">
        <f t="array" ref="B285">_xlfn.IFS(AI285="RegularSeason",D285,AI285&lt;&gt;"RegularSeason",O285)</f>
        <v>00101111000111100000000000000011</v>
      </c>
      <c r="C285" t="str">
        <f t="shared" si="12"/>
        <v>00101111000111100000000000011100</v>
      </c>
      <c r="D285" t="str">
        <f t="shared" si="13"/>
        <v>00101111000111100000000000000011</v>
      </c>
      <c r="E285" t="str" cm="1">
        <f t="array" ref="E285">_xlfn.XLOOKUP(_xlfn.XLOOKUP(G285,New!A:A,New!E:E,NONE),TeamIdentity!A:A,TeamIdentity!C:C,NONE)</f>
        <v>00011100</v>
      </c>
      <c r="F285" t="str" cm="1">
        <f t="array" ref="F285">_xlfn.XLOOKUP(_xlfn.XLOOKUP(G285,New!A:A,New!I:I,NONE),TeamIdentity!A:A,TeamIdentity!C:C,NONE)</f>
        <v>00000011</v>
      </c>
      <c r="G285" t="str">
        <f t="shared" si="14"/>
        <v>15-12</v>
      </c>
      <c r="H285" t="s">
        <v>61</v>
      </c>
      <c r="I285" t="s">
        <v>61</v>
      </c>
      <c r="J285" t="s">
        <v>61</v>
      </c>
      <c r="K285" t="s">
        <v>109</v>
      </c>
      <c r="L285" t="s">
        <v>61</v>
      </c>
      <c r="M285" t="s">
        <v>61</v>
      </c>
      <c r="N285" t="s">
        <v>61</v>
      </c>
      <c r="O285" t="s">
        <v>104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975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6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12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00101111000111100000000000001010</v>
      </c>
      <c r="B286" t="str" cm="1">
        <f t="array" ref="B286">_xlfn.IFS(AI286="RegularSeason",D286,AI286&lt;&gt;"RegularSeason",O286)</f>
        <v>00101111000111100000000000001011</v>
      </c>
      <c r="C286" t="str">
        <f t="shared" si="12"/>
        <v>00101111000111100000000000001010</v>
      </c>
      <c r="D286" t="str">
        <f t="shared" si="13"/>
        <v>00101111000111100000000000001011</v>
      </c>
      <c r="E286" t="str" cm="1">
        <f t="array" ref="E286">_xlfn.XLOOKUP(_xlfn.XLOOKUP(G286,New!A:A,New!E:E,NONE),TeamIdentity!A:A,TeamIdentity!C:C,NONE)</f>
        <v>00001010</v>
      </c>
      <c r="F286" t="str" cm="1">
        <f t="array" ref="F286">_xlfn.XLOOKUP(_xlfn.XLOOKUP(G286,New!A:A,New!I:I,NONE),TeamIdentity!A:A,TeamIdentity!C:C,NONE)</f>
        <v>00001011</v>
      </c>
      <c r="G286" t="str">
        <f t="shared" si="14"/>
        <v>14-7</v>
      </c>
      <c r="H286" t="s">
        <v>61</v>
      </c>
      <c r="I286" t="s">
        <v>61</v>
      </c>
      <c r="J286" t="s">
        <v>61</v>
      </c>
      <c r="K286" t="s">
        <v>96</v>
      </c>
      <c r="L286" t="s">
        <v>61</v>
      </c>
      <c r="M286" t="s">
        <v>61</v>
      </c>
      <c r="N286" t="s">
        <v>61</v>
      </c>
      <c r="O286" t="s">
        <v>89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780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14</v>
      </c>
      <c r="AT286">
        <v>6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70</v>
      </c>
      <c r="BE286">
        <v>14</v>
      </c>
      <c r="BF286">
        <v>7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00101111000111100000000000011011</v>
      </c>
      <c r="B287" t="str" cm="1">
        <f t="array" ref="B287">_xlfn.IFS(AI287="RegularSeason",D287,AI287&lt;&gt;"RegularSeason",O287)</f>
        <v>00101111000111100000000000011010</v>
      </c>
      <c r="C287" t="str">
        <f t="shared" si="12"/>
        <v>00101111000111100000000000011011</v>
      </c>
      <c r="D287" t="str">
        <f t="shared" si="13"/>
        <v>00101111000111100000000000011010</v>
      </c>
      <c r="E287" t="str" cm="1">
        <f t="array" ref="E287">_xlfn.XLOOKUP(_xlfn.XLOOKUP(G287,New!A:A,New!E:E,NONE),TeamIdentity!A:A,TeamIdentity!C:C,NONE)</f>
        <v>00011011</v>
      </c>
      <c r="F287" t="str" cm="1">
        <f t="array" ref="F287">_xlfn.XLOOKUP(_xlfn.XLOOKUP(G287,New!A:A,New!I:I,NONE),TeamIdentity!A:A,TeamIdentity!C:C,NONE)</f>
        <v>00011010</v>
      </c>
      <c r="G287" t="str">
        <f t="shared" si="14"/>
        <v>15-8</v>
      </c>
      <c r="H287" t="s">
        <v>61</v>
      </c>
      <c r="I287" t="s">
        <v>61</v>
      </c>
      <c r="J287" t="s">
        <v>61</v>
      </c>
      <c r="K287" t="s">
        <v>94</v>
      </c>
      <c r="L287" t="s">
        <v>61</v>
      </c>
      <c r="M287" t="s">
        <v>61</v>
      </c>
      <c r="N287" t="s">
        <v>61</v>
      </c>
      <c r="O287" t="s">
        <v>84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965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15</v>
      </c>
      <c r="AT287">
        <v>6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8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00101111000111100000000000001101</v>
      </c>
      <c r="B288" t="str" cm="1">
        <f t="array" ref="B288">_xlfn.IFS(AI288="RegularSeason",D288,AI288&lt;&gt;"RegularSeason",O288)</f>
        <v>00101111000111100000000000010011</v>
      </c>
      <c r="C288" t="str">
        <f t="shared" si="12"/>
        <v>00101111000111100000000000001101</v>
      </c>
      <c r="D288" t="str">
        <f t="shared" si="13"/>
        <v>00101111000111100000000000010011</v>
      </c>
      <c r="E288" t="str" cm="1">
        <f t="array" ref="E288">_xlfn.XLOOKUP(_xlfn.XLOOKUP(G288,New!A:A,New!E:E,NONE),TeamIdentity!A:A,TeamIdentity!C:C,NONE)</f>
        <v>00001101</v>
      </c>
      <c r="F288" t="str" cm="1">
        <f t="array" ref="F288">_xlfn.XLOOKUP(_xlfn.XLOOKUP(G288,New!A:A,New!I:I,NONE),TeamIdentity!A:A,TeamIdentity!C:C,NONE)</f>
        <v>00010011</v>
      </c>
      <c r="G288" t="str">
        <f t="shared" si="14"/>
        <v>17-0</v>
      </c>
      <c r="H288" t="s">
        <v>61</v>
      </c>
      <c r="I288" t="s">
        <v>61</v>
      </c>
      <c r="J288" t="s">
        <v>61</v>
      </c>
      <c r="K288" t="s">
        <v>96</v>
      </c>
      <c r="L288" t="s">
        <v>61</v>
      </c>
      <c r="M288" t="s">
        <v>61</v>
      </c>
      <c r="N288" t="s">
        <v>61</v>
      </c>
      <c r="O288" t="s">
        <v>88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780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113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17</v>
      </c>
      <c r="AT288">
        <v>6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70</v>
      </c>
      <c r="BE288">
        <v>14</v>
      </c>
      <c r="BF288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00101111000111100000000000100010</v>
      </c>
      <c r="B289" t="str" cm="1">
        <f t="array" ref="B289">_xlfn.IFS(AI289="RegularSeason",D289,AI289&lt;&gt;"RegularSeason",O289)</f>
        <v>00101111000111100000000000001011</v>
      </c>
      <c r="C289" t="str">
        <f t="shared" si="12"/>
        <v>00101111000111100000000000100010</v>
      </c>
      <c r="D289" t="str">
        <f t="shared" si="13"/>
        <v>00101111000111100000000000001011</v>
      </c>
      <c r="E289" t="str" cm="1">
        <f t="array" ref="E289">_xlfn.XLOOKUP(_xlfn.XLOOKUP(G289,New!A:A,New!E:E,NONE),TeamIdentity!A:A,TeamIdentity!C:C,NONE)</f>
        <v>00100010</v>
      </c>
      <c r="F289" t="str" cm="1">
        <f t="array" ref="F289">_xlfn.XLOOKUP(_xlfn.XLOOKUP(G289,New!A:A,New!I:I,NONE),TeamIdentity!A:A,TeamIdentity!C:C,NONE)</f>
        <v>00001011</v>
      </c>
      <c r="G289" t="str">
        <f t="shared" si="14"/>
        <v>16-2</v>
      </c>
      <c r="H289" t="s">
        <v>61</v>
      </c>
      <c r="I289" t="s">
        <v>61</v>
      </c>
      <c r="J289" t="s">
        <v>61</v>
      </c>
      <c r="K289" t="s">
        <v>97</v>
      </c>
      <c r="L289" t="s">
        <v>61</v>
      </c>
      <c r="M289" t="s">
        <v>61</v>
      </c>
      <c r="N289" t="s">
        <v>61</v>
      </c>
      <c r="O289" t="s">
        <v>81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780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113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16</v>
      </c>
      <c r="AT289">
        <v>6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70</v>
      </c>
      <c r="BE289">
        <v>14</v>
      </c>
      <c r="BF289">
        <v>2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00101111000111100000000000001110</v>
      </c>
      <c r="B290" t="str" cm="1">
        <f t="array" ref="B290">_xlfn.IFS(AI290="RegularSeason",D290,AI290&lt;&gt;"RegularSeason",O290)</f>
        <v>00101111000111100000000000000100</v>
      </c>
      <c r="C290" t="str">
        <f t="shared" si="12"/>
        <v>00101111000111100000000000001110</v>
      </c>
      <c r="D290" t="str">
        <f t="shared" si="13"/>
        <v>00101111000111100000000000000100</v>
      </c>
      <c r="E290" t="str" cm="1">
        <f t="array" ref="E290">_xlfn.XLOOKUP(_xlfn.XLOOKUP(G290,New!A:A,New!E:E,NONE),TeamIdentity!A:A,TeamIdentity!C:C,NONE)</f>
        <v>00001110</v>
      </c>
      <c r="F290" t="str" cm="1">
        <f t="array" ref="F290">_xlfn.XLOOKUP(_xlfn.XLOOKUP(G290,New!A:A,New!I:I,NONE),TeamIdentity!A:A,TeamIdentity!C:C,NONE)</f>
        <v>00000100</v>
      </c>
      <c r="G290" t="str">
        <f t="shared" si="14"/>
        <v>15-5</v>
      </c>
      <c r="H290" t="s">
        <v>61</v>
      </c>
      <c r="I290" t="s">
        <v>61</v>
      </c>
      <c r="J290" t="s">
        <v>61</v>
      </c>
      <c r="K290" t="s">
        <v>105</v>
      </c>
      <c r="L290" t="s">
        <v>61</v>
      </c>
      <c r="M290" t="s">
        <v>61</v>
      </c>
      <c r="N290" t="s">
        <v>61</v>
      </c>
      <c r="O290" t="s">
        <v>83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780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113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15</v>
      </c>
      <c r="AT290">
        <v>6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70</v>
      </c>
      <c r="BE290">
        <v>14</v>
      </c>
      <c r="BF290">
        <v>5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00101111000111100000000000000011</v>
      </c>
      <c r="B291" t="str" cm="1">
        <f t="array" ref="B291">_xlfn.IFS(AI291="RegularSeason",D291,AI291&lt;&gt;"RegularSeason",O291)</f>
        <v>00101111000111100000000000001111</v>
      </c>
      <c r="C291" t="str">
        <f t="shared" si="12"/>
        <v>00101111000111100000000000000011</v>
      </c>
      <c r="D291" t="str">
        <f t="shared" si="13"/>
        <v>00101111000111100000000000001111</v>
      </c>
      <c r="E291" t="str" cm="1">
        <f t="array" ref="E291">_xlfn.XLOOKUP(_xlfn.XLOOKUP(G291,New!A:A,New!E:E,NONE),TeamIdentity!A:A,TeamIdentity!C:C,NONE)</f>
        <v>00000011</v>
      </c>
      <c r="F291" t="str" cm="1">
        <f t="array" ref="F291">_xlfn.XLOOKUP(_xlfn.XLOOKUP(G291,New!A:A,New!I:I,NONE),TeamIdentity!A:A,TeamIdentity!C:C,NONE)</f>
        <v>00001111</v>
      </c>
      <c r="G291" t="str">
        <f t="shared" si="14"/>
        <v>14-12</v>
      </c>
      <c r="H291" t="s">
        <v>61</v>
      </c>
      <c r="I291" t="s">
        <v>61</v>
      </c>
      <c r="J291" t="s">
        <v>61</v>
      </c>
      <c r="K291" t="s">
        <v>101</v>
      </c>
      <c r="L291" t="s">
        <v>61</v>
      </c>
      <c r="M291" t="s">
        <v>61</v>
      </c>
      <c r="N291" t="s">
        <v>61</v>
      </c>
      <c r="O291" t="s">
        <v>95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975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14</v>
      </c>
      <c r="AT291">
        <v>6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70</v>
      </c>
      <c r="BE291">
        <v>14</v>
      </c>
      <c r="BF291">
        <v>12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00101111000111100000000000011110</v>
      </c>
      <c r="B292" t="str" cm="1">
        <f t="array" ref="B292">_xlfn.IFS(AI292="RegularSeason",D292,AI292&lt;&gt;"RegularSeason",O292)</f>
        <v>00101111000111100000000000000101</v>
      </c>
      <c r="C292" t="str">
        <f t="shared" si="12"/>
        <v>00101111000111100000000000011110</v>
      </c>
      <c r="D292" t="str">
        <f t="shared" si="13"/>
        <v>00101111000111100000000000000101</v>
      </c>
      <c r="E292" t="str" cm="1">
        <f t="array" ref="E292">_xlfn.XLOOKUP(_xlfn.XLOOKUP(G292,New!A:A,New!E:E,NONE),TeamIdentity!A:A,TeamIdentity!C:C,NONE)</f>
        <v>00011110</v>
      </c>
      <c r="F292" t="str" cm="1">
        <f t="array" ref="F292">_xlfn.XLOOKUP(_xlfn.XLOOKUP(G292,New!A:A,New!I:I,NONE),TeamIdentity!A:A,TeamIdentity!C:C,NONE)</f>
        <v>00000101</v>
      </c>
      <c r="G292" t="str">
        <f t="shared" si="14"/>
        <v>17-1</v>
      </c>
      <c r="H292" t="s">
        <v>61</v>
      </c>
      <c r="I292" t="s">
        <v>61</v>
      </c>
      <c r="J292" t="s">
        <v>61</v>
      </c>
      <c r="K292" t="s">
        <v>106</v>
      </c>
      <c r="L292" t="s">
        <v>61</v>
      </c>
      <c r="M292" t="s">
        <v>61</v>
      </c>
      <c r="N292" t="s">
        <v>61</v>
      </c>
      <c r="O292" t="s">
        <v>107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780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113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17</v>
      </c>
      <c r="AT292">
        <v>6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70</v>
      </c>
      <c r="BE292">
        <v>14</v>
      </c>
      <c r="BF292">
        <v>1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00101111000111100000000000011111</v>
      </c>
      <c r="B293" t="str" cm="1">
        <f t="array" ref="B293">_xlfn.IFS(AI293="RegularSeason",D293,AI293&lt;&gt;"RegularSeason",O293)</f>
        <v>00101111000111100000000000010111</v>
      </c>
      <c r="C293" t="str">
        <f t="shared" si="12"/>
        <v>00101111000111100000000000011111</v>
      </c>
      <c r="D293" t="str">
        <f t="shared" si="13"/>
        <v>00101111000111100000000000010111</v>
      </c>
      <c r="E293" t="str" cm="1">
        <f t="array" ref="E293">_xlfn.XLOOKUP(_xlfn.XLOOKUP(G293,New!A:A,New!E:E,NONE),TeamIdentity!A:A,TeamIdentity!C:C,NONE)</f>
        <v>00011111</v>
      </c>
      <c r="F293" t="str" cm="1">
        <f t="array" ref="F293">_xlfn.XLOOKUP(_xlfn.XLOOKUP(G293,New!A:A,New!I:I,NONE),TeamIdentity!A:A,TeamIdentity!C:C,NONE)</f>
        <v>00010111</v>
      </c>
      <c r="G293" t="str">
        <f t="shared" si="14"/>
        <v>16-15</v>
      </c>
      <c r="H293" t="s">
        <v>61</v>
      </c>
      <c r="I293" t="s">
        <v>61</v>
      </c>
      <c r="J293" t="s">
        <v>61</v>
      </c>
      <c r="K293" t="s">
        <v>104</v>
      </c>
      <c r="L293" t="s">
        <v>61</v>
      </c>
      <c r="M293" t="s">
        <v>61</v>
      </c>
      <c r="N293" t="s">
        <v>61</v>
      </c>
      <c r="O293" t="s">
        <v>112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1220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113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16</v>
      </c>
      <c r="AT293">
        <v>6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80</v>
      </c>
      <c r="BE293">
        <v>14</v>
      </c>
      <c r="BF293">
        <v>15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00101111000111100000000000001100</v>
      </c>
      <c r="B294" t="str" cm="1">
        <f t="array" ref="B294">_xlfn.IFS(AI294="RegularSeason",D294,AI294&lt;&gt;"RegularSeason",O294)</f>
        <v>00101111000111100000000000010101</v>
      </c>
      <c r="C294" t="str">
        <f t="shared" si="12"/>
        <v>00101111000111100000000000001100</v>
      </c>
      <c r="D294" t="str">
        <f t="shared" si="13"/>
        <v>00101111000111100000000000010101</v>
      </c>
      <c r="E294" t="str" cm="1">
        <f t="array" ref="E294">_xlfn.XLOOKUP(_xlfn.XLOOKUP(G294,New!A:A,New!E:E,NONE),TeamIdentity!A:A,TeamIdentity!C:C,NONE)</f>
        <v>00001100</v>
      </c>
      <c r="F294" t="str" cm="1">
        <f t="array" ref="F294">_xlfn.XLOOKUP(_xlfn.XLOOKUP(G294,New!A:A,New!I:I,NONE),TeamIdentity!A:A,TeamIdentity!C:C,NONE)</f>
        <v>00010101</v>
      </c>
      <c r="G294" t="str">
        <f t="shared" si="14"/>
        <v>17-2</v>
      </c>
      <c r="H294" t="s">
        <v>61</v>
      </c>
      <c r="I294" t="s">
        <v>61</v>
      </c>
      <c r="J294" t="s">
        <v>61</v>
      </c>
      <c r="K294" t="s">
        <v>105</v>
      </c>
      <c r="L294" t="s">
        <v>61</v>
      </c>
      <c r="M294" t="s">
        <v>61</v>
      </c>
      <c r="N294" t="s">
        <v>61</v>
      </c>
      <c r="O294" t="s">
        <v>82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780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113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17</v>
      </c>
      <c r="AT294">
        <v>6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70</v>
      </c>
      <c r="BE294">
        <v>14</v>
      </c>
      <c r="BF294">
        <v>2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00101111000111100000000000010001</v>
      </c>
      <c r="B295" t="str" cm="1">
        <f t="array" ref="B295">_xlfn.IFS(AI295="RegularSeason",D295,AI295&lt;&gt;"RegularSeason",O295)</f>
        <v>00101111000111100000000000011010</v>
      </c>
      <c r="C295" t="str">
        <f t="shared" si="12"/>
        <v>00101111000111100000000000010001</v>
      </c>
      <c r="D295" t="str">
        <f t="shared" si="13"/>
        <v>00101111000111100000000000011010</v>
      </c>
      <c r="E295" t="str" cm="1">
        <f t="array" ref="E295">_xlfn.XLOOKUP(_xlfn.XLOOKUP(G295,New!A:A,New!E:E,NONE),TeamIdentity!A:A,TeamIdentity!C:C,NONE)</f>
        <v>00010001</v>
      </c>
      <c r="F295" t="str" cm="1">
        <f t="array" ref="F295">_xlfn.XLOOKUP(_xlfn.XLOOKUP(G295,New!A:A,New!I:I,NONE),TeamIdentity!A:A,TeamIdentity!C:C,NONE)</f>
        <v>00011010</v>
      </c>
      <c r="G295" t="str">
        <f t="shared" si="14"/>
        <v>17-15</v>
      </c>
      <c r="H295" t="s">
        <v>61</v>
      </c>
      <c r="I295" t="s">
        <v>61</v>
      </c>
      <c r="J295" t="s">
        <v>61</v>
      </c>
      <c r="K295" t="s">
        <v>81</v>
      </c>
      <c r="L295" t="s">
        <v>61</v>
      </c>
      <c r="M295" t="s">
        <v>61</v>
      </c>
      <c r="N295" t="s">
        <v>61</v>
      </c>
      <c r="O295" t="s">
        <v>103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-1</v>
      </c>
      <c r="W295" t="s">
        <v>64</v>
      </c>
      <c r="X295">
        <v>0</v>
      </c>
      <c r="Y295">
        <v>-1</v>
      </c>
      <c r="Z295" t="s">
        <v>65</v>
      </c>
      <c r="AA295">
        <v>0</v>
      </c>
      <c r="AB295">
        <v>0</v>
      </c>
      <c r="AC295">
        <v>1220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113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17</v>
      </c>
      <c r="AT295">
        <v>6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70</v>
      </c>
      <c r="BE295">
        <v>14</v>
      </c>
      <c r="BF295">
        <v>15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00101111000111100000000000010000</v>
      </c>
      <c r="B296" t="str" cm="1">
        <f t="array" ref="B296">_xlfn.IFS(AI296="RegularSeason",D296,AI296&lt;&gt;"RegularSeason",O296)</f>
        <v>00101111000111100000000000001110</v>
      </c>
      <c r="C296" t="str">
        <f t="shared" si="12"/>
        <v>00101111000111100000000000010000</v>
      </c>
      <c r="D296" t="str">
        <f t="shared" si="13"/>
        <v>00101111000111100000000000001110</v>
      </c>
      <c r="E296" t="str" cm="1">
        <f t="array" ref="E296">_xlfn.XLOOKUP(_xlfn.XLOOKUP(G296,New!A:A,New!E:E,NONE),TeamIdentity!A:A,TeamIdentity!C:C,NONE)</f>
        <v>00010000</v>
      </c>
      <c r="F296" t="str" cm="1">
        <f t="array" ref="F296">_xlfn.XLOOKUP(_xlfn.XLOOKUP(G296,New!A:A,New!I:I,NONE),TeamIdentity!A:A,TeamIdentity!C:C,NONE)</f>
        <v>00001110</v>
      </c>
      <c r="G296" t="str">
        <f t="shared" si="14"/>
        <v>17-3</v>
      </c>
      <c r="H296" t="s">
        <v>61</v>
      </c>
      <c r="I296" t="s">
        <v>61</v>
      </c>
      <c r="J296" t="s">
        <v>61</v>
      </c>
      <c r="K296" t="s">
        <v>110</v>
      </c>
      <c r="L296" t="s">
        <v>61</v>
      </c>
      <c r="M296" t="s">
        <v>61</v>
      </c>
      <c r="N296" t="s">
        <v>61</v>
      </c>
      <c r="O296" t="s">
        <v>91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780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113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17</v>
      </c>
      <c r="AT296">
        <v>6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70</v>
      </c>
      <c r="BE296">
        <v>14</v>
      </c>
      <c r="BF296">
        <v>3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00101111000111100000000000000001</v>
      </c>
      <c r="B297" t="str" cm="1">
        <f t="array" ref="B297">_xlfn.IFS(AI297="RegularSeason",D297,AI297&lt;&gt;"RegularSeason",O297)</f>
        <v>00101111000111100000000000010111</v>
      </c>
      <c r="C297" t="str">
        <f t="shared" si="12"/>
        <v>00101111000111100000000000000001</v>
      </c>
      <c r="D297" t="str">
        <f t="shared" si="13"/>
        <v>00101111000111100000000000010111</v>
      </c>
      <c r="E297" t="str" cm="1">
        <f t="array" ref="E297">_xlfn.XLOOKUP(_xlfn.XLOOKUP(G297,New!A:A,New!E:E,NONE),TeamIdentity!A:A,TeamIdentity!C:C,NONE)</f>
        <v>00000001</v>
      </c>
      <c r="F297" t="str" cm="1">
        <f t="array" ref="F297">_xlfn.XLOOKUP(_xlfn.XLOOKUP(G297,New!A:A,New!I:I,NONE),TeamIdentity!A:A,TeamIdentity!C:C,NONE)</f>
        <v>00010111</v>
      </c>
      <c r="G297" t="str">
        <f t="shared" si="14"/>
        <v>15-6</v>
      </c>
      <c r="H297" t="s">
        <v>61</v>
      </c>
      <c r="I297" t="s">
        <v>61</v>
      </c>
      <c r="J297" t="s">
        <v>61</v>
      </c>
      <c r="K297" t="s">
        <v>103</v>
      </c>
      <c r="L297" t="s">
        <v>61</v>
      </c>
      <c r="M297" t="s">
        <v>61</v>
      </c>
      <c r="N297" t="s">
        <v>61</v>
      </c>
      <c r="O297" t="s">
        <v>87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780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113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15</v>
      </c>
      <c r="AT297">
        <v>6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70</v>
      </c>
      <c r="BE297">
        <v>14</v>
      </c>
      <c r="BF297">
        <v>6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00101111000111100000000000001100</v>
      </c>
      <c r="B298" t="str" cm="1">
        <f t="array" ref="B298">_xlfn.IFS(AI298="RegularSeason",D298,AI298&lt;&gt;"RegularSeason",O298)</f>
        <v>00101111000111100000000000100001</v>
      </c>
      <c r="C298" t="str">
        <f t="shared" si="12"/>
        <v>00101111000111100000000000001100</v>
      </c>
      <c r="D298" t="str">
        <f t="shared" si="13"/>
        <v>00101111000111100000000000100001</v>
      </c>
      <c r="E298" t="str" cm="1">
        <f t="array" ref="E298">_xlfn.XLOOKUP(_xlfn.XLOOKUP(G298,New!A:A,New!E:E,NONE),TeamIdentity!A:A,TeamIdentity!C:C,NONE)</f>
        <v>00001100</v>
      </c>
      <c r="F298" t="str" cm="1">
        <f t="array" ref="F298">_xlfn.XLOOKUP(_xlfn.XLOOKUP(G298,New!A:A,New!I:I,NONE),TeamIdentity!A:A,TeamIdentity!C:C,NONE)</f>
        <v>00100001</v>
      </c>
      <c r="G298" t="str">
        <f t="shared" si="14"/>
        <v>15-15</v>
      </c>
      <c r="H298" t="s">
        <v>61</v>
      </c>
      <c r="I298" t="s">
        <v>61</v>
      </c>
      <c r="J298" t="s">
        <v>61</v>
      </c>
      <c r="K298" t="s">
        <v>78</v>
      </c>
      <c r="L298" t="s">
        <v>61</v>
      </c>
      <c r="M298" t="s">
        <v>61</v>
      </c>
      <c r="N298" t="s">
        <v>61</v>
      </c>
      <c r="O298" t="s">
        <v>110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1220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113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15</v>
      </c>
      <c r="AT298">
        <v>6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80</v>
      </c>
      <c r="BE298">
        <v>14</v>
      </c>
      <c r="BF298">
        <v>15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00101111000111100000000000000010</v>
      </c>
      <c r="B299" t="str" cm="1">
        <f t="array" ref="B299">_xlfn.IFS(AI299="RegularSeason",D299,AI299&lt;&gt;"RegularSeason",O299)</f>
        <v>00101111000111100000000000100010</v>
      </c>
      <c r="C299" t="str">
        <f t="shared" si="12"/>
        <v>00101111000111100000000000000010</v>
      </c>
      <c r="D299" t="str">
        <f t="shared" si="13"/>
        <v>00101111000111100000000000100010</v>
      </c>
      <c r="E299" t="str" cm="1">
        <f t="array" ref="E299">_xlfn.XLOOKUP(_xlfn.XLOOKUP(G299,New!A:A,New!E:E,NONE),TeamIdentity!A:A,TeamIdentity!C:C,NONE)</f>
        <v>00000010</v>
      </c>
      <c r="F299" t="str" cm="1">
        <f t="array" ref="F299">_xlfn.XLOOKUP(_xlfn.XLOOKUP(G299,New!A:A,New!I:I,NONE),TeamIdentity!A:A,TeamIdentity!C:C,NONE)</f>
        <v>00100010</v>
      </c>
      <c r="G299" t="str">
        <f t="shared" si="14"/>
        <v>15-9</v>
      </c>
      <c r="H299" t="s">
        <v>61</v>
      </c>
      <c r="I299" t="s">
        <v>61</v>
      </c>
      <c r="J299" t="s">
        <v>61</v>
      </c>
      <c r="K299" t="s">
        <v>95</v>
      </c>
      <c r="L299" t="s">
        <v>61</v>
      </c>
      <c r="M299" t="s">
        <v>61</v>
      </c>
      <c r="N299" t="s">
        <v>61</v>
      </c>
      <c r="O299" t="s">
        <v>111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965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113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15</v>
      </c>
      <c r="AT299">
        <v>6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70</v>
      </c>
      <c r="BE299">
        <v>14</v>
      </c>
      <c r="BF299">
        <v>9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00101111000111100000000000010000</v>
      </c>
      <c r="B300" t="str" cm="1">
        <f t="array" ref="B300">_xlfn.IFS(AI300="RegularSeason",D300,AI300&lt;&gt;"RegularSeason",O300)</f>
        <v>00101111000111100000000000010011</v>
      </c>
      <c r="C300" t="str">
        <f t="shared" si="12"/>
        <v>00101111000111100000000000010000</v>
      </c>
      <c r="D300" t="str">
        <f t="shared" si="13"/>
        <v>00101111000111100000000000010011</v>
      </c>
      <c r="E300" t="str" cm="1">
        <f t="array" ref="E300">_xlfn.XLOOKUP(_xlfn.XLOOKUP(G300,New!A:A,New!E:E,NONE),TeamIdentity!A:A,TeamIdentity!C:C,NONE)</f>
        <v>00010000</v>
      </c>
      <c r="F300" t="str" cm="1">
        <f t="array" ref="F300">_xlfn.XLOOKUP(_xlfn.XLOOKUP(G300,New!A:A,New!I:I,NONE),TeamIdentity!A:A,TeamIdentity!C:C,NONE)</f>
        <v>00010011</v>
      </c>
      <c r="G300" t="str">
        <f t="shared" si="14"/>
        <v>16-3</v>
      </c>
      <c r="H300" t="s">
        <v>61</v>
      </c>
      <c r="I300" t="s">
        <v>61</v>
      </c>
      <c r="J300" t="s">
        <v>61</v>
      </c>
      <c r="K300" t="s">
        <v>99</v>
      </c>
      <c r="L300" t="s">
        <v>61</v>
      </c>
      <c r="M300" t="s">
        <v>61</v>
      </c>
      <c r="N300" t="s">
        <v>61</v>
      </c>
      <c r="O300" t="s">
        <v>94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780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113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16</v>
      </c>
      <c r="AT300">
        <v>6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70</v>
      </c>
      <c r="BE300">
        <v>14</v>
      </c>
      <c r="BF300">
        <v>3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00101111000111100000000000011100</v>
      </c>
      <c r="B301" t="str" cm="1">
        <f t="array" ref="B301">_xlfn.IFS(AI301="RegularSeason",D301,AI301&lt;&gt;"RegularSeason",O301)</f>
        <v>00101111000111100000000000011110</v>
      </c>
      <c r="C301" t="str">
        <f t="shared" si="12"/>
        <v>00101111000111100000000000011100</v>
      </c>
      <c r="D301" t="str">
        <f t="shared" si="13"/>
        <v>00101111000111100000000000011110</v>
      </c>
      <c r="E301" t="str" cm="1">
        <f t="array" ref="E301">_xlfn.XLOOKUP(_xlfn.XLOOKUP(G301,New!A:A,New!E:E,NONE),TeamIdentity!A:A,TeamIdentity!C:C,NONE)</f>
        <v>00011100</v>
      </c>
      <c r="F301" t="str" cm="1">
        <f t="array" ref="F301">_xlfn.XLOOKUP(_xlfn.XLOOKUP(G301,New!A:A,New!I:I,NONE),TeamIdentity!A:A,TeamIdentity!C:C,NONE)</f>
        <v>00011110</v>
      </c>
      <c r="G301" t="str">
        <f t="shared" si="14"/>
        <v>16-14</v>
      </c>
      <c r="H301" t="s">
        <v>61</v>
      </c>
      <c r="I301" t="s">
        <v>61</v>
      </c>
      <c r="J301" t="s">
        <v>61</v>
      </c>
      <c r="K301" t="s">
        <v>98</v>
      </c>
      <c r="L301" t="s">
        <v>61</v>
      </c>
      <c r="M301" t="s">
        <v>61</v>
      </c>
      <c r="N301" t="s">
        <v>61</v>
      </c>
      <c r="O301" t="s">
        <v>91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1230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113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16</v>
      </c>
      <c r="AT301">
        <v>6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75</v>
      </c>
      <c r="BE301">
        <v>14</v>
      </c>
      <c r="BF301">
        <v>14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00101111000111100000000000000000</v>
      </c>
      <c r="B302" t="str" cm="1">
        <f t="array" ref="B302">_xlfn.IFS(AI302="RegularSeason",D302,AI302&lt;&gt;"RegularSeason",O302)</f>
        <v>00101111000111100000000000100000</v>
      </c>
      <c r="C302" t="str">
        <f t="shared" si="12"/>
        <v>00101111000111100000000000000000</v>
      </c>
      <c r="D302" t="str">
        <f t="shared" si="13"/>
        <v>00101111000111100000000000100000</v>
      </c>
      <c r="E302" t="str" cm="1">
        <f t="array" ref="E302">_xlfn.XLOOKUP(_xlfn.XLOOKUP(G302,New!A:A,New!E:E,NONE),TeamIdentity!A:A,TeamIdentity!C:C,NONE)</f>
        <v>00000000</v>
      </c>
      <c r="F302" t="str" cm="1">
        <f t="array" ref="F302">_xlfn.XLOOKUP(_xlfn.XLOOKUP(G302,New!A:A,New!I:I,NONE),TeamIdentity!A:A,TeamIdentity!C:C,NONE)</f>
        <v>00100000</v>
      </c>
      <c r="G302" t="str">
        <f t="shared" si="14"/>
        <v>16-13</v>
      </c>
      <c r="H302" t="s">
        <v>61</v>
      </c>
      <c r="I302" t="s">
        <v>61</v>
      </c>
      <c r="J302" t="s">
        <v>61</v>
      </c>
      <c r="K302" t="s">
        <v>86</v>
      </c>
      <c r="L302" t="s">
        <v>61</v>
      </c>
      <c r="M302" t="s">
        <v>61</v>
      </c>
      <c r="N302" t="s">
        <v>61</v>
      </c>
      <c r="O302" t="s">
        <v>103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1220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113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16</v>
      </c>
      <c r="AT302">
        <v>6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70</v>
      </c>
      <c r="BE302">
        <v>14</v>
      </c>
      <c r="BF302">
        <v>13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00101111000111100000000000010101</v>
      </c>
      <c r="B303" t="str" cm="1">
        <f t="array" ref="B303">_xlfn.IFS(AI303="RegularSeason",D303,AI303&lt;&gt;"RegularSeason",O303)</f>
        <v>00101111000111100000000000000010</v>
      </c>
      <c r="C303" t="str">
        <f t="shared" si="12"/>
        <v>00101111000111100000000000010101</v>
      </c>
      <c r="D303" t="str">
        <f t="shared" si="13"/>
        <v>00101111000111100000000000000010</v>
      </c>
      <c r="E303" t="str" cm="1">
        <f t="array" ref="E303">_xlfn.XLOOKUP(_xlfn.XLOOKUP(G303,New!A:A,New!E:E,NONE),TeamIdentity!A:A,TeamIdentity!C:C,NONE)</f>
        <v>00010101</v>
      </c>
      <c r="F303" t="str" cm="1">
        <f t="array" ref="F303">_xlfn.XLOOKUP(_xlfn.XLOOKUP(G303,New!A:A,New!I:I,NONE),TeamIdentity!A:A,TeamIdentity!C:C,NONE)</f>
        <v>00000010</v>
      </c>
      <c r="G303" t="str">
        <f t="shared" si="14"/>
        <v>16-4</v>
      </c>
      <c r="H303" t="s">
        <v>61</v>
      </c>
      <c r="I303" t="s">
        <v>61</v>
      </c>
      <c r="J303" t="s">
        <v>61</v>
      </c>
      <c r="K303" t="s">
        <v>88</v>
      </c>
      <c r="L303" t="s">
        <v>61</v>
      </c>
      <c r="M303" t="s">
        <v>61</v>
      </c>
      <c r="N303" t="s">
        <v>61</v>
      </c>
      <c r="O303" t="s">
        <v>78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780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113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16</v>
      </c>
      <c r="AT303">
        <v>6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70</v>
      </c>
      <c r="BE303">
        <v>14</v>
      </c>
      <c r="BF303">
        <v>4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00101111000111100000000000010001</v>
      </c>
      <c r="B304" t="str" cm="1">
        <f t="array" ref="B304">_xlfn.IFS(AI304="RegularSeason",D304,AI304&lt;&gt;"RegularSeason",O304)</f>
        <v>00101111000111100000000000001111</v>
      </c>
      <c r="C304" t="str">
        <f t="shared" si="12"/>
        <v>00101111000111100000000000010001</v>
      </c>
      <c r="D304" t="str">
        <f t="shared" si="13"/>
        <v>00101111000111100000000000001111</v>
      </c>
      <c r="E304" t="str" cm="1">
        <f t="array" ref="E304">_xlfn.XLOOKUP(_xlfn.XLOOKUP(G304,New!A:A,New!E:E,NONE),TeamIdentity!A:A,TeamIdentity!C:C,NONE)</f>
        <v>00010001</v>
      </c>
      <c r="F304" t="str" cm="1">
        <f t="array" ref="F304">_xlfn.XLOOKUP(_xlfn.XLOOKUP(G304,New!A:A,New!I:I,NONE),TeamIdentity!A:A,TeamIdentity!C:C,NONE)</f>
        <v>00001111</v>
      </c>
      <c r="G304" t="str">
        <f t="shared" si="14"/>
        <v>15-7</v>
      </c>
      <c r="H304" t="s">
        <v>61</v>
      </c>
      <c r="I304" t="s">
        <v>61</v>
      </c>
      <c r="J304" t="s">
        <v>61</v>
      </c>
      <c r="K304" t="s">
        <v>106</v>
      </c>
      <c r="L304" t="s">
        <v>61</v>
      </c>
      <c r="M304" t="s">
        <v>61</v>
      </c>
      <c r="N304" t="s">
        <v>61</v>
      </c>
      <c r="O304" t="s">
        <v>93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780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113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15</v>
      </c>
      <c r="AT304">
        <v>6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70</v>
      </c>
      <c r="BE304">
        <v>14</v>
      </c>
      <c r="BF304">
        <v>7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00101111000111100000000000001111</v>
      </c>
      <c r="B305" t="str" cm="1">
        <f t="array" ref="B305">_xlfn.IFS(AI305="RegularSeason",D305,AI305&lt;&gt;"RegularSeason",O305)</f>
        <v>00101111000111100000000000000110</v>
      </c>
      <c r="C305" t="str">
        <f t="shared" si="12"/>
        <v>00101111000111100000000000001111</v>
      </c>
      <c r="D305" t="str">
        <f t="shared" si="13"/>
        <v>00101111000111100000000000000110</v>
      </c>
      <c r="E305" t="str" cm="1">
        <f t="array" ref="E305">_xlfn.XLOOKUP(_xlfn.XLOOKUP(G305,New!A:A,New!E:E,NONE),TeamIdentity!A:A,TeamIdentity!C:C,NONE)</f>
        <v>00001111</v>
      </c>
      <c r="F305" t="str" cm="1">
        <f t="array" ref="F305">_xlfn.XLOOKUP(_xlfn.XLOOKUP(G305,New!A:A,New!I:I,NONE),TeamIdentity!A:A,TeamIdentity!C:C,NONE)</f>
        <v>00000110</v>
      </c>
      <c r="G305" t="str">
        <f t="shared" si="14"/>
        <v>16-11</v>
      </c>
      <c r="H305" t="s">
        <v>61</v>
      </c>
      <c r="I305" t="s">
        <v>61</v>
      </c>
      <c r="J305" t="s">
        <v>61</v>
      </c>
      <c r="K305" t="s">
        <v>79</v>
      </c>
      <c r="L305" t="s">
        <v>61</v>
      </c>
      <c r="M305" t="s">
        <v>61</v>
      </c>
      <c r="N305" t="s">
        <v>61</v>
      </c>
      <c r="O305" t="s">
        <v>107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975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113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16</v>
      </c>
      <c r="AT305">
        <v>6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70</v>
      </c>
      <c r="BE305">
        <v>14</v>
      </c>
      <c r="BF305">
        <v>11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00000000000000000000000000000000</v>
      </c>
      <c r="B306" t="str" cm="1">
        <f t="array" ref="B306">_xlfn.IFS(AI306="RegularSeason",D306,AI306&lt;&gt;"RegularSeason",O306)</f>
        <v>00000000000000000000000000000000</v>
      </c>
      <c r="C306" t="e">
        <f t="shared" si="12"/>
        <v>#NAME?</v>
      </c>
      <c r="D306" t="e">
        <f t="shared" si="13"/>
        <v>#NAME?</v>
      </c>
      <c r="E306" t="e" cm="1">
        <f t="array" ref="E306">_xlfn.XLOOKUP(_xlfn.XLOOKUP(G306,New!A:A,New!E:E,NONE),TeamIdentity!A:A,TeamIdentity!C:C,NONE)</f>
        <v>#NAME?</v>
      </c>
      <c r="F306" t="e" cm="1">
        <f t="array" ref="F306">_xlfn.XLOOKUP(_xlfn.XLOOKUP(G306,New!A:A,New!I:I,NONE),TeamIdentity!A:A,TeamIdentity!C:C,NONE)</f>
        <v>#NAME?</v>
      </c>
      <c r="G306" t="str">
        <f t="shared" si="14"/>
        <v>22-0</v>
      </c>
      <c r="H306" t="s">
        <v>61</v>
      </c>
      <c r="I306" t="s">
        <v>61</v>
      </c>
      <c r="J306" t="s">
        <v>61</v>
      </c>
      <c r="K306" t="s">
        <v>61</v>
      </c>
      <c r="L306" t="s">
        <v>61</v>
      </c>
      <c r="M306" t="s">
        <v>61</v>
      </c>
      <c r="N306" t="s">
        <v>61</v>
      </c>
      <c r="O306" t="s">
        <v>61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-1</v>
      </c>
      <c r="W306" t="s">
        <v>64</v>
      </c>
      <c r="X306">
        <v>0</v>
      </c>
      <c r="Y306">
        <v>-1</v>
      </c>
      <c r="Z306" t="s">
        <v>65</v>
      </c>
      <c r="AA306">
        <v>0</v>
      </c>
      <c r="AB306">
        <v>0</v>
      </c>
      <c r="AC306">
        <v>1110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114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22</v>
      </c>
      <c r="AT306">
        <v>6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70</v>
      </c>
      <c r="BE306">
        <v>14</v>
      </c>
      <c r="BF306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00101111000111100000000000001101</v>
      </c>
      <c r="B307" t="str" cm="1">
        <f t="array" ref="B307">_xlfn.IFS(AI307="RegularSeason",D307,AI307&lt;&gt;"RegularSeason",O307)</f>
        <v>00101111000111100000000000011011</v>
      </c>
      <c r="C307" t="str">
        <f t="shared" si="12"/>
        <v>00101111000111100000000000001101</v>
      </c>
      <c r="D307" t="str">
        <f t="shared" si="13"/>
        <v>00101111000111100000000000011011</v>
      </c>
      <c r="E307" t="str" cm="1">
        <f t="array" ref="E307">_xlfn.XLOOKUP(_xlfn.XLOOKUP(G307,New!A:A,New!E:E,NONE),TeamIdentity!A:A,TeamIdentity!C:C,NONE)</f>
        <v>00001101</v>
      </c>
      <c r="F307" t="str" cm="1">
        <f t="array" ref="F307">_xlfn.XLOOKUP(_xlfn.XLOOKUP(G307,New!A:A,New!I:I,NONE),TeamIdentity!A:A,TeamIdentity!C:C,NONE)</f>
        <v>00011011</v>
      </c>
      <c r="G307" t="str">
        <f t="shared" si="14"/>
        <v>16-9</v>
      </c>
      <c r="H307" t="s">
        <v>61</v>
      </c>
      <c r="I307" t="s">
        <v>61</v>
      </c>
      <c r="J307" t="s">
        <v>61</v>
      </c>
      <c r="K307" t="s">
        <v>92</v>
      </c>
      <c r="L307" t="s">
        <v>61</v>
      </c>
      <c r="M307" t="s">
        <v>61</v>
      </c>
      <c r="N307" t="s">
        <v>61</v>
      </c>
      <c r="O307" t="s">
        <v>83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965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113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16</v>
      </c>
      <c r="AT307">
        <v>6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70</v>
      </c>
      <c r="BE307">
        <v>14</v>
      </c>
      <c r="BF307">
        <v>9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00101111000111100000000000100001</v>
      </c>
      <c r="B308" t="str" cm="1">
        <f t="array" ref="B308">_xlfn.IFS(AI308="RegularSeason",D308,AI308&lt;&gt;"RegularSeason",O308)</f>
        <v>00101111000111100000000000000011</v>
      </c>
      <c r="C308" t="str">
        <f t="shared" si="12"/>
        <v>00101111000111100000000000100001</v>
      </c>
      <c r="D308" t="str">
        <f t="shared" si="13"/>
        <v>00101111000111100000000000000011</v>
      </c>
      <c r="E308" t="str" cm="1">
        <f t="array" ref="E308">_xlfn.XLOOKUP(_xlfn.XLOOKUP(G308,New!A:A,New!E:E,NONE),TeamIdentity!A:A,TeamIdentity!C:C,NONE)</f>
        <v>00100001</v>
      </c>
      <c r="F308" t="str" cm="1">
        <f t="array" ref="F308">_xlfn.XLOOKUP(_xlfn.XLOOKUP(G308,New!A:A,New!I:I,NONE),TeamIdentity!A:A,TeamIdentity!C:C,NONE)</f>
        <v>00000011</v>
      </c>
      <c r="G308" t="str">
        <f t="shared" si="14"/>
        <v>16-5</v>
      </c>
      <c r="H308" t="s">
        <v>61</v>
      </c>
      <c r="I308" t="s">
        <v>61</v>
      </c>
      <c r="J308" t="s">
        <v>61</v>
      </c>
      <c r="K308" t="s">
        <v>89</v>
      </c>
      <c r="L308" t="s">
        <v>61</v>
      </c>
      <c r="M308" t="s">
        <v>61</v>
      </c>
      <c r="N308" t="s">
        <v>61</v>
      </c>
      <c r="O308" t="s">
        <v>100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780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113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16</v>
      </c>
      <c r="AT308">
        <v>6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70</v>
      </c>
      <c r="BE308">
        <v>14</v>
      </c>
      <c r="BF308">
        <v>5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00101111000111100000000000001010</v>
      </c>
      <c r="B309" t="str" cm="1">
        <f t="array" ref="B309">_xlfn.IFS(AI309="RegularSeason",D309,AI309&lt;&gt;"RegularSeason",O309)</f>
        <v>00101111000111100000000000011100</v>
      </c>
      <c r="C309" t="str">
        <f t="shared" si="12"/>
        <v>00101111000111100000000000001010</v>
      </c>
      <c r="D309" t="str">
        <f t="shared" si="13"/>
        <v>00101111000111100000000000011100</v>
      </c>
      <c r="E309" t="str" cm="1">
        <f t="array" ref="E309">_xlfn.XLOOKUP(_xlfn.XLOOKUP(G309,New!A:A,New!E:E,NONE),TeamIdentity!A:A,TeamIdentity!C:C,NONE)</f>
        <v>00001010</v>
      </c>
      <c r="F309" t="str" cm="1">
        <f t="array" ref="F309">_xlfn.XLOOKUP(_xlfn.XLOOKUP(G309,New!A:A,New!I:I,NONE),TeamIdentity!A:A,TeamIdentity!C:C,NONE)</f>
        <v>00011100</v>
      </c>
      <c r="G309" t="str">
        <f t="shared" si="14"/>
        <v>17-4</v>
      </c>
      <c r="H309" t="s">
        <v>61</v>
      </c>
      <c r="I309" t="s">
        <v>61</v>
      </c>
      <c r="J309" t="s">
        <v>61</v>
      </c>
      <c r="K309" t="s">
        <v>87</v>
      </c>
      <c r="L309" t="s">
        <v>61</v>
      </c>
      <c r="M309" t="s">
        <v>61</v>
      </c>
      <c r="N309" t="s">
        <v>61</v>
      </c>
      <c r="O309" t="s">
        <v>111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780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113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17</v>
      </c>
      <c r="AT309">
        <v>6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70</v>
      </c>
      <c r="BE309">
        <v>14</v>
      </c>
      <c r="BF309">
        <v>4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00000000000000000000000000000000</v>
      </c>
      <c r="B310" t="str" cm="1">
        <f t="array" ref="B310">_xlfn.IFS(AI310="RegularSeason",D310,AI310&lt;&gt;"RegularSeason",O310)</f>
        <v>00000000000000000000000000000000</v>
      </c>
      <c r="C310" t="e">
        <f t="shared" si="12"/>
        <v>#NAME?</v>
      </c>
      <c r="D310" t="e">
        <f t="shared" si="13"/>
        <v>#NAME?</v>
      </c>
      <c r="E310" t="e" cm="1">
        <f t="array" ref="E310">_xlfn.XLOOKUP(_xlfn.XLOOKUP(G310,New!A:A,New!E:E,NONE),TeamIdentity!A:A,TeamIdentity!C:C,NONE)</f>
        <v>#NAME?</v>
      </c>
      <c r="F310" t="e" cm="1">
        <f t="array" ref="F310">_xlfn.XLOOKUP(_xlfn.XLOOKUP(G310,New!A:A,New!I:I,NONE),TeamIdentity!A:A,TeamIdentity!C:C,NONE)</f>
        <v>#NAME?</v>
      </c>
      <c r="G310" t="str">
        <f t="shared" si="14"/>
        <v>20-0</v>
      </c>
      <c r="H310" t="s">
        <v>61</v>
      </c>
      <c r="I310" t="s">
        <v>61</v>
      </c>
      <c r="J310" t="s">
        <v>61</v>
      </c>
      <c r="K310" t="s">
        <v>61</v>
      </c>
      <c r="L310" t="s">
        <v>61</v>
      </c>
      <c r="M310" t="s">
        <v>61</v>
      </c>
      <c r="N310" t="s">
        <v>61</v>
      </c>
      <c r="O310" t="s">
        <v>61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-1</v>
      </c>
      <c r="W310" t="s">
        <v>64</v>
      </c>
      <c r="X310">
        <v>0</v>
      </c>
      <c r="Y310">
        <v>-1</v>
      </c>
      <c r="Z310" t="s">
        <v>65</v>
      </c>
      <c r="AA310">
        <v>0</v>
      </c>
      <c r="AB310">
        <v>0</v>
      </c>
      <c r="AC310">
        <v>905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66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20</v>
      </c>
      <c r="AT310">
        <v>6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70</v>
      </c>
      <c r="BE310">
        <v>14</v>
      </c>
      <c r="BF310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00101111000111100000000000100100</v>
      </c>
      <c r="B311" t="str" cm="1">
        <f t="array" ref="B311">_xlfn.IFS(AI311="RegularSeason",D311,AI311&lt;&gt;"RegularSeason",O311)</f>
        <v>00101111000111100000000000000001</v>
      </c>
      <c r="C311" t="str">
        <f t="shared" si="12"/>
        <v>00101111000111100000000000100100</v>
      </c>
      <c r="D311" t="str">
        <f t="shared" si="13"/>
        <v>00101111000111100000000000000001</v>
      </c>
      <c r="E311" t="str" cm="1">
        <f t="array" ref="E311">_xlfn.XLOOKUP(_xlfn.XLOOKUP(G311,New!A:A,New!E:E,NONE),TeamIdentity!A:A,TeamIdentity!C:C,NONE)</f>
        <v>00100100</v>
      </c>
      <c r="F311" t="str" cm="1">
        <f t="array" ref="F311">_xlfn.XLOOKUP(_xlfn.XLOOKUP(G311,New!A:A,New!I:I,NONE),TeamIdentity!A:A,TeamIdentity!C:C,NONE)</f>
        <v>00000001</v>
      </c>
      <c r="G311" t="str">
        <f t="shared" si="14"/>
        <v>17-5</v>
      </c>
      <c r="H311" t="s">
        <v>61</v>
      </c>
      <c r="I311" t="s">
        <v>61</v>
      </c>
      <c r="J311" t="s">
        <v>61</v>
      </c>
      <c r="K311" t="s">
        <v>92</v>
      </c>
      <c r="L311" t="s">
        <v>61</v>
      </c>
      <c r="M311" t="s">
        <v>61</v>
      </c>
      <c r="N311" t="s">
        <v>61</v>
      </c>
      <c r="O311" t="s">
        <v>79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780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113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17</v>
      </c>
      <c r="AT311">
        <v>6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70</v>
      </c>
      <c r="BE311">
        <v>14</v>
      </c>
      <c r="BF311">
        <v>5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00101111000111100000000000010111</v>
      </c>
      <c r="B312" t="str" cm="1">
        <f t="array" ref="B312">_xlfn.IFS(AI312="RegularSeason",D312,AI312&lt;&gt;"RegularSeason",O312)</f>
        <v>00101111000111100000000000011001</v>
      </c>
      <c r="C312" t="str">
        <f t="shared" si="12"/>
        <v>00101111000111100000000000010111</v>
      </c>
      <c r="D312" t="str">
        <f t="shared" si="13"/>
        <v>00101111000111100000000000011001</v>
      </c>
      <c r="E312" t="str" cm="1">
        <f t="array" ref="E312">_xlfn.XLOOKUP(_xlfn.XLOOKUP(G312,New!A:A,New!E:E,NONE),TeamIdentity!A:A,TeamIdentity!C:C,NONE)</f>
        <v>00010111</v>
      </c>
      <c r="F312" t="str" cm="1">
        <f t="array" ref="F312">_xlfn.XLOOKUP(_xlfn.XLOOKUP(G312,New!A:A,New!I:I,NONE),TeamIdentity!A:A,TeamIdentity!C:C,NONE)</f>
        <v>00011001</v>
      </c>
      <c r="G312" t="str">
        <f t="shared" si="14"/>
        <v>17-6</v>
      </c>
      <c r="H312" t="s">
        <v>61</v>
      </c>
      <c r="I312" t="s">
        <v>61</v>
      </c>
      <c r="J312" t="s">
        <v>61</v>
      </c>
      <c r="K312" t="s">
        <v>89</v>
      </c>
      <c r="L312" t="s">
        <v>61</v>
      </c>
      <c r="M312" t="s">
        <v>61</v>
      </c>
      <c r="N312" t="s">
        <v>61</v>
      </c>
      <c r="O312" t="s">
        <v>78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780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113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17</v>
      </c>
      <c r="AT312">
        <v>6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70</v>
      </c>
      <c r="BE312">
        <v>14</v>
      </c>
      <c r="BF312">
        <v>6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00101111000111100000000000100000</v>
      </c>
      <c r="B313" t="str" cm="1">
        <f t="array" ref="B313">_xlfn.IFS(AI313="RegularSeason",D313,AI313&lt;&gt;"RegularSeason",O313)</f>
        <v>00101111000111100000000000011101</v>
      </c>
      <c r="C313" t="str">
        <f t="shared" si="12"/>
        <v>00101111000111100000000000100000</v>
      </c>
      <c r="D313" t="str">
        <f t="shared" si="13"/>
        <v>00101111000111100000000000011101</v>
      </c>
      <c r="E313" t="str" cm="1">
        <f t="array" ref="E313">_xlfn.XLOOKUP(_xlfn.XLOOKUP(G313,New!A:A,New!E:E,NONE),TeamIdentity!A:A,TeamIdentity!C:C,NONE)</f>
        <v>00100000</v>
      </c>
      <c r="F313" t="str" cm="1">
        <f t="array" ref="F313">_xlfn.XLOOKUP(_xlfn.XLOOKUP(G313,New!A:A,New!I:I,NONE),TeamIdentity!A:A,TeamIdentity!C:C,NONE)</f>
        <v>00011101</v>
      </c>
      <c r="G313" t="str">
        <f t="shared" si="14"/>
        <v>17-8</v>
      </c>
      <c r="H313" t="s">
        <v>61</v>
      </c>
      <c r="I313" t="s">
        <v>61</v>
      </c>
      <c r="J313" t="s">
        <v>61</v>
      </c>
      <c r="K313" t="s">
        <v>104</v>
      </c>
      <c r="L313" t="s">
        <v>61</v>
      </c>
      <c r="M313" t="s">
        <v>61</v>
      </c>
      <c r="N313" t="s">
        <v>61</v>
      </c>
      <c r="O313" t="s">
        <v>99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965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113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17</v>
      </c>
      <c r="AT313">
        <v>6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70</v>
      </c>
      <c r="BE313">
        <v>14</v>
      </c>
      <c r="BF313">
        <v>8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00101111000111100000000000010110</v>
      </c>
      <c r="B314" t="str" cm="1">
        <f t="array" ref="B314">_xlfn.IFS(AI314="RegularSeason",D314,AI314&lt;&gt;"RegularSeason",O314)</f>
        <v>00101111000111100000000000001100</v>
      </c>
      <c r="C314" t="str">
        <f t="shared" si="12"/>
        <v>00101111000111100000000000010110</v>
      </c>
      <c r="D314" t="str">
        <f t="shared" si="13"/>
        <v>00101111000111100000000000001100</v>
      </c>
      <c r="E314" t="str" cm="1">
        <f t="array" ref="E314">_xlfn.XLOOKUP(_xlfn.XLOOKUP(G314,New!A:A,New!E:E,NONE),TeamIdentity!A:A,TeamIdentity!C:C,NONE)</f>
        <v>00010110</v>
      </c>
      <c r="F314" t="str" cm="1">
        <f t="array" ref="F314">_xlfn.XLOOKUP(_xlfn.XLOOKUP(G314,New!A:A,New!I:I,NONE),TeamIdentity!A:A,TeamIdentity!C:C,NONE)</f>
        <v>00001100</v>
      </c>
      <c r="G314" t="str">
        <f t="shared" si="14"/>
        <v>16-10</v>
      </c>
      <c r="H314" t="s">
        <v>61</v>
      </c>
      <c r="I314" t="s">
        <v>61</v>
      </c>
      <c r="J314" t="s">
        <v>61</v>
      </c>
      <c r="K314" t="s">
        <v>106</v>
      </c>
      <c r="L314" t="s">
        <v>61</v>
      </c>
      <c r="M314" t="s">
        <v>61</v>
      </c>
      <c r="N314" t="s">
        <v>61</v>
      </c>
      <c r="O314" t="s">
        <v>110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965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113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16</v>
      </c>
      <c r="AT314">
        <v>6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70</v>
      </c>
      <c r="BE314">
        <v>14</v>
      </c>
      <c r="BF314">
        <v>10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00101111000111100000000000100011</v>
      </c>
      <c r="B315" t="str" cm="1">
        <f t="array" ref="B315">_xlfn.IFS(AI315="RegularSeason",D315,AI315&lt;&gt;"RegularSeason",O315)</f>
        <v>00101111000111100000000000001010</v>
      </c>
      <c r="C315" t="str">
        <f t="shared" si="12"/>
        <v>00101111000111100000000000100011</v>
      </c>
      <c r="D315" t="str">
        <f t="shared" si="13"/>
        <v>00101111000111100000000000001010</v>
      </c>
      <c r="E315" t="str" cm="1">
        <f t="array" ref="E315">_xlfn.XLOOKUP(_xlfn.XLOOKUP(G315,New!A:A,New!E:E,NONE),TeamIdentity!A:A,TeamIdentity!C:C,NONE)</f>
        <v>00100011</v>
      </c>
      <c r="F315" t="str" cm="1">
        <f t="array" ref="F315">_xlfn.XLOOKUP(_xlfn.XLOOKUP(G315,New!A:A,New!I:I,NONE),TeamIdentity!A:A,TeamIdentity!C:C,NONE)</f>
        <v>00001010</v>
      </c>
      <c r="G315" t="str">
        <f t="shared" si="14"/>
        <v>16-12</v>
      </c>
      <c r="H315" t="s">
        <v>61</v>
      </c>
      <c r="I315" t="s">
        <v>61</v>
      </c>
      <c r="J315" t="s">
        <v>61</v>
      </c>
      <c r="K315" t="s">
        <v>95</v>
      </c>
      <c r="L315" t="s">
        <v>61</v>
      </c>
      <c r="M315" t="s">
        <v>61</v>
      </c>
      <c r="N315" t="s">
        <v>61</v>
      </c>
      <c r="O315" t="s">
        <v>87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975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113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16</v>
      </c>
      <c r="AT315">
        <v>6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70</v>
      </c>
      <c r="BE315">
        <v>14</v>
      </c>
      <c r="BF315">
        <v>12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00101111000111100000000000100011</v>
      </c>
      <c r="B316" t="str" cm="1">
        <f t="array" ref="B316">_xlfn.IFS(AI316="RegularSeason",D316,AI316&lt;&gt;"RegularSeason",O316)</f>
        <v>00101111000111100000000000100010</v>
      </c>
      <c r="C316" t="str">
        <f t="shared" si="12"/>
        <v>00101111000111100000000000100011</v>
      </c>
      <c r="D316" t="str">
        <f t="shared" si="13"/>
        <v>00101111000111100000000000100010</v>
      </c>
      <c r="E316" t="str" cm="1">
        <f t="array" ref="E316">_xlfn.XLOOKUP(_xlfn.XLOOKUP(G316,New!A:A,New!E:E,NONE),TeamIdentity!A:A,TeamIdentity!C:C,NONE)</f>
        <v>00100011</v>
      </c>
      <c r="F316" t="str" cm="1">
        <f t="array" ref="F316">_xlfn.XLOOKUP(_xlfn.XLOOKUP(G316,New!A:A,New!I:I,NONE),TeamIdentity!A:A,TeamIdentity!C:C,NONE)</f>
        <v>00100010</v>
      </c>
      <c r="G316" t="str">
        <f t="shared" si="14"/>
        <v>17-12</v>
      </c>
      <c r="H316" t="s">
        <v>61</v>
      </c>
      <c r="I316" t="s">
        <v>61</v>
      </c>
      <c r="J316" t="s">
        <v>61</v>
      </c>
      <c r="K316" t="s">
        <v>109</v>
      </c>
      <c r="L316" t="s">
        <v>61</v>
      </c>
      <c r="M316" t="s">
        <v>61</v>
      </c>
      <c r="N316" t="s">
        <v>61</v>
      </c>
      <c r="O316" t="s">
        <v>86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975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113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17</v>
      </c>
      <c r="AT316">
        <v>6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70</v>
      </c>
      <c r="BE316">
        <v>14</v>
      </c>
      <c r="BF316">
        <v>12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00101111000111100000000000100100</v>
      </c>
      <c r="B317" t="str" cm="1">
        <f t="array" ref="B317">_xlfn.IFS(AI317="RegularSeason",D317,AI317&lt;&gt;"RegularSeason",O317)</f>
        <v>00101111000111100000000000011010</v>
      </c>
      <c r="C317" t="str">
        <f t="shared" si="12"/>
        <v>00101111000111100000000000100100</v>
      </c>
      <c r="D317" t="str">
        <f t="shared" si="13"/>
        <v>00101111000111100000000000011010</v>
      </c>
      <c r="E317" t="str" cm="1">
        <f t="array" ref="E317">_xlfn.XLOOKUP(_xlfn.XLOOKUP(G317,New!A:A,New!E:E,NONE),TeamIdentity!A:A,TeamIdentity!C:C,NONE)</f>
        <v>00100100</v>
      </c>
      <c r="F317" t="str" cm="1">
        <f t="array" ref="F317">_xlfn.XLOOKUP(_xlfn.XLOOKUP(G317,New!A:A,New!I:I,NONE),TeamIdentity!A:A,TeamIdentity!C:C,NONE)</f>
        <v>00011010</v>
      </c>
      <c r="G317" t="str">
        <f t="shared" si="14"/>
        <v>16-6</v>
      </c>
      <c r="H317" t="s">
        <v>61</v>
      </c>
      <c r="I317" t="s">
        <v>61</v>
      </c>
      <c r="J317" t="s">
        <v>61</v>
      </c>
      <c r="K317" t="s">
        <v>84</v>
      </c>
      <c r="L317" t="s">
        <v>61</v>
      </c>
      <c r="M317" t="s">
        <v>61</v>
      </c>
      <c r="N317" t="s">
        <v>61</v>
      </c>
      <c r="O317" t="s">
        <v>82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780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113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16</v>
      </c>
      <c r="AT317">
        <v>6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70</v>
      </c>
      <c r="BE317">
        <v>14</v>
      </c>
      <c r="BF317">
        <v>6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00101111000111100000000000000100</v>
      </c>
      <c r="B318" t="str" cm="1">
        <f t="array" ref="B318">_xlfn.IFS(AI318="RegularSeason",D318,AI318&lt;&gt;"RegularSeason",O318)</f>
        <v>00101111000111100000000000000101</v>
      </c>
      <c r="C318" t="str">
        <f t="shared" si="12"/>
        <v>00101111000111100000000000000100</v>
      </c>
      <c r="D318" t="str">
        <f t="shared" si="13"/>
        <v>00101111000111100000000000000101</v>
      </c>
      <c r="E318" t="str" cm="1">
        <f t="array" ref="E318">_xlfn.XLOOKUP(_xlfn.XLOOKUP(G318,New!A:A,New!E:E,NONE),TeamIdentity!A:A,TeamIdentity!C:C,NONE)</f>
        <v>00000100</v>
      </c>
      <c r="F318" t="str" cm="1">
        <f t="array" ref="F318">_xlfn.XLOOKUP(_xlfn.XLOOKUP(G318,New!A:A,New!I:I,NONE),TeamIdentity!A:A,TeamIdentity!C:C,NONE)</f>
        <v>00000101</v>
      </c>
      <c r="G318" t="str">
        <f t="shared" si="14"/>
        <v>16-7</v>
      </c>
      <c r="H318" t="s">
        <v>61</v>
      </c>
      <c r="I318" t="s">
        <v>61</v>
      </c>
      <c r="J318" t="s">
        <v>61</v>
      </c>
      <c r="K318" t="s">
        <v>90</v>
      </c>
      <c r="L318" t="s">
        <v>61</v>
      </c>
      <c r="M318" t="s">
        <v>61</v>
      </c>
      <c r="N318" t="s">
        <v>61</v>
      </c>
      <c r="O318" t="s">
        <v>96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780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113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16</v>
      </c>
      <c r="AT318">
        <v>6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70</v>
      </c>
      <c r="BE318">
        <v>14</v>
      </c>
      <c r="BF318">
        <v>7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00101111000111100000000000000011</v>
      </c>
      <c r="B319" t="str" cm="1">
        <f t="array" ref="B319">_xlfn.IFS(AI319="RegularSeason",D319,AI319&lt;&gt;"RegularSeason",O319)</f>
        <v>00101111000111100000000000011011</v>
      </c>
      <c r="C319" t="str">
        <f t="shared" si="12"/>
        <v>00101111000111100000000000000011</v>
      </c>
      <c r="D319" t="str">
        <f t="shared" si="13"/>
        <v>00101111000111100000000000011011</v>
      </c>
      <c r="E319" t="str" cm="1">
        <f t="array" ref="E319">_xlfn.XLOOKUP(_xlfn.XLOOKUP(G319,New!A:A,New!E:E,NONE),TeamIdentity!A:A,TeamIdentity!C:C,NONE)</f>
        <v>00000011</v>
      </c>
      <c r="F319" t="str" cm="1">
        <f t="array" ref="F319">_xlfn.XLOOKUP(_xlfn.XLOOKUP(G319,New!A:A,New!I:I,NONE),TeamIdentity!A:A,TeamIdentity!C:C,NONE)</f>
        <v>00011011</v>
      </c>
      <c r="G319" t="str">
        <f t="shared" si="14"/>
        <v>17-9</v>
      </c>
      <c r="H319" t="s">
        <v>61</v>
      </c>
      <c r="I319" t="s">
        <v>61</v>
      </c>
      <c r="J319" t="s">
        <v>61</v>
      </c>
      <c r="K319" t="s">
        <v>100</v>
      </c>
      <c r="L319" t="s">
        <v>61</v>
      </c>
      <c r="M319" t="s">
        <v>61</v>
      </c>
      <c r="N319" t="s">
        <v>61</v>
      </c>
      <c r="O319" t="s">
        <v>98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965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113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17</v>
      </c>
      <c r="AT319">
        <v>6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70</v>
      </c>
      <c r="BE319">
        <v>14</v>
      </c>
      <c r="BF319">
        <v>9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00000000000000000000000000000000</v>
      </c>
      <c r="B320" t="str" cm="1">
        <f t="array" ref="B320">_xlfn.IFS(AI320="RegularSeason",D320,AI320&lt;&gt;"RegularSeason",O320)</f>
        <v>00000000000000000000000000000000</v>
      </c>
      <c r="C320" t="e">
        <f t="shared" si="12"/>
        <v>#NAME?</v>
      </c>
      <c r="D320" t="e">
        <f t="shared" si="13"/>
        <v>#NAME?</v>
      </c>
      <c r="E320" t="e" cm="1">
        <f t="array" ref="E320">_xlfn.XLOOKUP(_xlfn.XLOOKUP(G320,New!A:A,New!E:E,NONE),TeamIdentity!A:A,TeamIdentity!C:C,NONE)</f>
        <v>#NAME?</v>
      </c>
      <c r="F320" t="e" cm="1">
        <f t="array" ref="F320">_xlfn.XLOOKUP(_xlfn.XLOOKUP(G320,New!A:A,New!I:I,NONE),TeamIdentity!A:A,TeamIdentity!C:C,NONE)</f>
        <v>#NAME?</v>
      </c>
      <c r="G320" t="str">
        <f t="shared" si="14"/>
        <v>19-1</v>
      </c>
      <c r="H320" t="s">
        <v>61</v>
      </c>
      <c r="I320" t="s">
        <v>61</v>
      </c>
      <c r="J320" t="s">
        <v>61</v>
      </c>
      <c r="K320" t="s">
        <v>61</v>
      </c>
      <c r="L320" t="s">
        <v>61</v>
      </c>
      <c r="M320" t="s">
        <v>61</v>
      </c>
      <c r="N320" t="s">
        <v>61</v>
      </c>
      <c r="O320" t="s">
        <v>61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-1</v>
      </c>
      <c r="W320" t="s">
        <v>64</v>
      </c>
      <c r="X320">
        <v>0</v>
      </c>
      <c r="Y320">
        <v>-1</v>
      </c>
      <c r="Z320" t="s">
        <v>65</v>
      </c>
      <c r="AA320">
        <v>0</v>
      </c>
      <c r="AB320">
        <v>0</v>
      </c>
      <c r="AC320">
        <v>1120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72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19</v>
      </c>
      <c r="AT320">
        <v>6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70</v>
      </c>
      <c r="BE320">
        <v>14</v>
      </c>
      <c r="BF320">
        <v>1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00000000000000000000000000000000</v>
      </c>
      <c r="B321" t="str" cm="1">
        <f t="array" ref="B321">_xlfn.IFS(AI321="RegularSeason",D321,AI321&lt;&gt;"RegularSeason",O321)</f>
        <v>00000000000000000000000000000000</v>
      </c>
      <c r="C321" t="e">
        <f t="shared" si="12"/>
        <v>#NAME?</v>
      </c>
      <c r="D321" t="e">
        <f t="shared" si="13"/>
        <v>#NAME?</v>
      </c>
      <c r="E321" t="e" cm="1">
        <f t="array" ref="E321">_xlfn.XLOOKUP(_xlfn.XLOOKUP(G321,New!A:A,New!E:E,NONE),TeamIdentity!A:A,TeamIdentity!C:C,NONE)</f>
        <v>#NAME?</v>
      </c>
      <c r="F321" t="e" cm="1">
        <f t="array" ref="F321">_xlfn.XLOOKUP(_xlfn.XLOOKUP(G321,New!A:A,New!I:I,NONE),TeamIdentity!A:A,TeamIdentity!C:C,NONE)</f>
        <v>#NAME?</v>
      </c>
      <c r="G321" t="str">
        <f t="shared" si="14"/>
        <v>18-1</v>
      </c>
      <c r="H321" t="s">
        <v>61</v>
      </c>
      <c r="I321" t="s">
        <v>61</v>
      </c>
      <c r="J321" t="s">
        <v>61</v>
      </c>
      <c r="K321" t="s">
        <v>61</v>
      </c>
      <c r="L321" t="s">
        <v>61</v>
      </c>
      <c r="M321" t="s">
        <v>61</v>
      </c>
      <c r="N321" t="s">
        <v>61</v>
      </c>
      <c r="O321" t="s">
        <v>61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-1</v>
      </c>
      <c r="W321" t="s">
        <v>64</v>
      </c>
      <c r="X321">
        <v>0</v>
      </c>
      <c r="Y321">
        <v>-1</v>
      </c>
      <c r="Z321" t="s">
        <v>65</v>
      </c>
      <c r="AA321">
        <v>0</v>
      </c>
      <c r="AB321">
        <v>0</v>
      </c>
      <c r="AC321">
        <v>1000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74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18</v>
      </c>
      <c r="AT321">
        <v>6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70</v>
      </c>
      <c r="BE321">
        <v>14</v>
      </c>
      <c r="BF321">
        <v>1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00101111000111100000000000011111</v>
      </c>
      <c r="B322" t="str" cm="1">
        <f t="array" ref="B322">_xlfn.IFS(AI322="RegularSeason",D322,AI322&lt;&gt;"RegularSeason",O322)</f>
        <v>00101111000111100000000000000110</v>
      </c>
      <c r="C322" t="str">
        <f t="shared" si="12"/>
        <v>00101111000111100000000000011111</v>
      </c>
      <c r="D322" t="str">
        <f t="shared" si="13"/>
        <v>00101111000111100000000000000110</v>
      </c>
      <c r="E322" t="str" cm="1">
        <f t="array" ref="E322">_xlfn.XLOOKUP(_xlfn.XLOOKUP(G322,New!A:A,New!E:E,NONE),TeamIdentity!A:A,TeamIdentity!C:C,NONE)</f>
        <v>00011111</v>
      </c>
      <c r="F322" t="str" cm="1">
        <f t="array" ref="F322">_xlfn.XLOOKUP(_xlfn.XLOOKUP(G322,New!A:A,New!I:I,NONE),TeamIdentity!A:A,TeamIdentity!C:C,NONE)</f>
        <v>00000110</v>
      </c>
      <c r="G322" t="str">
        <f t="shared" si="14"/>
        <v>17-13</v>
      </c>
      <c r="H322" t="s">
        <v>61</v>
      </c>
      <c r="I322" t="s">
        <v>61</v>
      </c>
      <c r="J322" t="s">
        <v>61</v>
      </c>
      <c r="K322" t="s">
        <v>108</v>
      </c>
      <c r="L322" t="s">
        <v>61</v>
      </c>
      <c r="M322" t="s">
        <v>61</v>
      </c>
      <c r="N322" t="s">
        <v>61</v>
      </c>
      <c r="O322" t="s">
        <v>95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-1</v>
      </c>
      <c r="W322" t="s">
        <v>64</v>
      </c>
      <c r="X322">
        <v>0</v>
      </c>
      <c r="Y322">
        <v>-1</v>
      </c>
      <c r="Z322" t="s">
        <v>65</v>
      </c>
      <c r="AA322">
        <v>0</v>
      </c>
      <c r="AB322">
        <v>0</v>
      </c>
      <c r="AC322">
        <v>975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113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17</v>
      </c>
      <c r="AT322">
        <v>6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70</v>
      </c>
      <c r="BE322">
        <v>14</v>
      </c>
      <c r="BF322">
        <v>13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00101111000111100000000000001011</v>
      </c>
      <c r="B323" t="str" cm="1">
        <f t="array" ref="B323">_xlfn.IFS(AI323="RegularSeason",D323,AI323&lt;&gt;"RegularSeason",O323)</f>
        <v>00101111000111100000000000000100</v>
      </c>
      <c r="C323" t="str">
        <f t="shared" ref="C323:C386" si="15">_xlfn.CONCAT(LEFT(K323,24),E323)</f>
        <v>00101111000111100000000000001011</v>
      </c>
      <c r="D323" t="str">
        <f t="shared" ref="D323:D386" si="16">_xlfn.CONCAT(LEFT(O323,24),F323)</f>
        <v>00101111000111100000000000000100</v>
      </c>
      <c r="E323" t="str" cm="1">
        <f t="array" ref="E323">_xlfn.XLOOKUP(_xlfn.XLOOKUP(G323,New!A:A,New!E:E,NONE),TeamIdentity!A:A,TeamIdentity!C:C,NONE)</f>
        <v>00001011</v>
      </c>
      <c r="F323" t="str" cm="1">
        <f t="array" ref="F323">_xlfn.XLOOKUP(_xlfn.XLOOKUP(G323,New!A:A,New!I:I,NONE),TeamIdentity!A:A,TeamIdentity!C:C,NONE)</f>
        <v>00000100</v>
      </c>
      <c r="G323" t="str">
        <f t="shared" ref="G323:G386" si="17">_xlfn.CONCAT(AS323,"-",BF323)</f>
        <v>17-14</v>
      </c>
      <c r="H323" t="s">
        <v>61</v>
      </c>
      <c r="I323" t="s">
        <v>61</v>
      </c>
      <c r="J323" t="s">
        <v>61</v>
      </c>
      <c r="K323" t="s">
        <v>93</v>
      </c>
      <c r="L323" t="s">
        <v>61</v>
      </c>
      <c r="M323" t="s">
        <v>61</v>
      </c>
      <c r="N323" t="s">
        <v>61</v>
      </c>
      <c r="O323" t="s">
        <v>112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-1</v>
      </c>
      <c r="W323" t="s">
        <v>64</v>
      </c>
      <c r="X323">
        <v>0</v>
      </c>
      <c r="Y323">
        <v>-1</v>
      </c>
      <c r="Z323" t="s">
        <v>65</v>
      </c>
      <c r="AA323">
        <v>0</v>
      </c>
      <c r="AB323">
        <v>0</v>
      </c>
      <c r="AC323">
        <v>975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113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17</v>
      </c>
      <c r="AT323">
        <v>6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70</v>
      </c>
      <c r="BE323">
        <v>14</v>
      </c>
      <c r="BF323">
        <v>14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00000000000000000000000000000000</v>
      </c>
      <c r="B324" t="str" cm="1">
        <f t="array" ref="B324">_xlfn.IFS(AI324="RegularSeason",D324,AI324&lt;&gt;"RegularSeason",O324)</f>
        <v>00000000000000000000000000000000</v>
      </c>
      <c r="C324" t="e">
        <f t="shared" si="15"/>
        <v>#NAME?</v>
      </c>
      <c r="D324" t="e">
        <f t="shared" si="16"/>
        <v>#NAME?</v>
      </c>
      <c r="E324" t="e" cm="1">
        <f t="array" ref="E324">_xlfn.XLOOKUP(_xlfn.XLOOKUP(G324,New!A:A,New!E:E,NONE),TeamIdentity!A:A,TeamIdentity!C:C,NONE)</f>
        <v>#NAME?</v>
      </c>
      <c r="F324" t="e" cm="1">
        <f t="array" ref="F324">_xlfn.XLOOKUP(_xlfn.XLOOKUP(G324,New!A:A,New!I:I,NONE),TeamIdentity!A:A,TeamIdentity!C:C,NONE)</f>
        <v>#NAME?</v>
      </c>
      <c r="G324" t="str">
        <f t="shared" si="17"/>
        <v>18-4</v>
      </c>
      <c r="H324" t="s">
        <v>61</v>
      </c>
      <c r="I324" t="s">
        <v>61</v>
      </c>
      <c r="J324" t="s">
        <v>61</v>
      </c>
      <c r="K324" t="s">
        <v>61</v>
      </c>
      <c r="L324" t="s">
        <v>61</v>
      </c>
      <c r="M324" t="s">
        <v>61</v>
      </c>
      <c r="N324" t="s">
        <v>61</v>
      </c>
      <c r="O324" t="s">
        <v>61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-1</v>
      </c>
      <c r="W324" t="s">
        <v>64</v>
      </c>
      <c r="X324">
        <v>0</v>
      </c>
      <c r="Y324">
        <v>-1</v>
      </c>
      <c r="Z324" t="s">
        <v>65</v>
      </c>
      <c r="AA324">
        <v>0</v>
      </c>
      <c r="AB324">
        <v>0</v>
      </c>
      <c r="AC324">
        <v>1000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74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18</v>
      </c>
      <c r="AT324">
        <v>6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73</v>
      </c>
      <c r="BE324">
        <v>14</v>
      </c>
      <c r="BF324">
        <v>4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00000000000000000000000000000000</v>
      </c>
      <c r="B325" t="str" cm="1">
        <f t="array" ref="B325">_xlfn.IFS(AI325="RegularSeason",D325,AI325&lt;&gt;"RegularSeason",O325)</f>
        <v>00000000000000000000000000000000</v>
      </c>
      <c r="C325" t="e">
        <f t="shared" si="15"/>
        <v>#NAME?</v>
      </c>
      <c r="D325" t="e">
        <f t="shared" si="16"/>
        <v>#NAME?</v>
      </c>
      <c r="E325" t="e" cm="1">
        <f t="array" ref="E325">_xlfn.XLOOKUP(_xlfn.XLOOKUP(G325,New!A:A,New!E:E,NONE),TeamIdentity!A:A,TeamIdentity!C:C,NONE)</f>
        <v>#NAME?</v>
      </c>
      <c r="F325" t="e" cm="1">
        <f t="array" ref="F325">_xlfn.XLOOKUP(_xlfn.XLOOKUP(G325,New!A:A,New!I:I,NONE),TeamIdentity!A:A,TeamIdentity!C:C,NONE)</f>
        <v>#NAME?</v>
      </c>
      <c r="G325" t="str">
        <f t="shared" si="17"/>
        <v>19-3</v>
      </c>
      <c r="H325" t="s">
        <v>61</v>
      </c>
      <c r="I325" t="s">
        <v>61</v>
      </c>
      <c r="J325" t="s">
        <v>61</v>
      </c>
      <c r="K325" t="s">
        <v>61</v>
      </c>
      <c r="L325" t="s">
        <v>61</v>
      </c>
      <c r="M325" t="s">
        <v>61</v>
      </c>
      <c r="N325" t="s">
        <v>61</v>
      </c>
      <c r="O325" t="s">
        <v>61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-1</v>
      </c>
      <c r="W325" t="s">
        <v>64</v>
      </c>
      <c r="X325">
        <v>0</v>
      </c>
      <c r="Y325">
        <v>-1</v>
      </c>
      <c r="Z325" t="s">
        <v>65</v>
      </c>
      <c r="AA325">
        <v>0</v>
      </c>
      <c r="AB325">
        <v>0</v>
      </c>
      <c r="AC325">
        <v>1215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72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19</v>
      </c>
      <c r="AT325">
        <v>6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3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00000000000000000000000000000000</v>
      </c>
      <c r="B326" t="str" cm="1">
        <f t="array" ref="B326">_xlfn.IFS(AI326="RegularSeason",D326,AI326&lt;&gt;"RegularSeason",O326)</f>
        <v>00000000000000000000000000000000</v>
      </c>
      <c r="C326" t="e">
        <f t="shared" si="15"/>
        <v>#NAME?</v>
      </c>
      <c r="D326" t="e">
        <f t="shared" si="16"/>
        <v>#NAME?</v>
      </c>
      <c r="E326" t="e" cm="1">
        <f t="array" ref="E326">_xlfn.XLOOKUP(_xlfn.XLOOKUP(G326,New!A:A,New!E:E,NONE),TeamIdentity!A:A,TeamIdentity!C:C,NONE)</f>
        <v>#NAME?</v>
      </c>
      <c r="F326" t="e" cm="1">
        <f t="array" ref="F326">_xlfn.XLOOKUP(_xlfn.XLOOKUP(G326,New!A:A,New!I:I,NONE),TeamIdentity!A:A,TeamIdentity!C:C,NONE)</f>
        <v>#NAME?</v>
      </c>
      <c r="G326" t="str">
        <f t="shared" si="17"/>
        <v>18-3</v>
      </c>
      <c r="H326" t="s">
        <v>61</v>
      </c>
      <c r="I326" t="s">
        <v>61</v>
      </c>
      <c r="J326" t="s">
        <v>61</v>
      </c>
      <c r="K326" t="s">
        <v>61</v>
      </c>
      <c r="L326" t="s">
        <v>61</v>
      </c>
      <c r="M326" t="s">
        <v>61</v>
      </c>
      <c r="N326" t="s">
        <v>61</v>
      </c>
      <c r="O326" t="s">
        <v>61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-1</v>
      </c>
      <c r="W326" t="s">
        <v>64</v>
      </c>
      <c r="X326">
        <v>0</v>
      </c>
      <c r="Y326">
        <v>-1</v>
      </c>
      <c r="Z326" t="s">
        <v>65</v>
      </c>
      <c r="AA326">
        <v>0</v>
      </c>
      <c r="AB326">
        <v>0</v>
      </c>
      <c r="AC326">
        <v>785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74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18</v>
      </c>
      <c r="AT326">
        <v>6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3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00000000000000000000000000000000</v>
      </c>
      <c r="B327" t="str" cm="1">
        <f t="array" ref="B327">_xlfn.IFS(AI327="RegularSeason",D327,AI327&lt;&gt;"RegularSeason",O327)</f>
        <v>00000000000000000000000000000000</v>
      </c>
      <c r="C327" t="e">
        <f t="shared" si="15"/>
        <v>#NAME?</v>
      </c>
      <c r="D327" t="e">
        <f t="shared" si="16"/>
        <v>#NAME?</v>
      </c>
      <c r="E327" t="e" cm="1">
        <f t="array" ref="E327">_xlfn.XLOOKUP(_xlfn.XLOOKUP(G327,New!A:A,New!E:E,NONE),TeamIdentity!A:A,TeamIdentity!C:C,NONE)</f>
        <v>#NAME?</v>
      </c>
      <c r="F327" t="e" cm="1">
        <f t="array" ref="F327">_xlfn.XLOOKUP(_xlfn.XLOOKUP(G327,New!A:A,New!I:I,NONE),TeamIdentity!A:A,TeamIdentity!C:C,NONE)</f>
        <v>#NAME?</v>
      </c>
      <c r="G327" t="str">
        <f t="shared" si="17"/>
        <v>19-2</v>
      </c>
      <c r="H327" t="s">
        <v>61</v>
      </c>
      <c r="I327" t="s">
        <v>61</v>
      </c>
      <c r="J327" t="s">
        <v>61</v>
      </c>
      <c r="K327" t="s">
        <v>61</v>
      </c>
      <c r="L327" t="s">
        <v>61</v>
      </c>
      <c r="M327" t="s">
        <v>61</v>
      </c>
      <c r="N327" t="s">
        <v>61</v>
      </c>
      <c r="O327" t="s">
        <v>61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-1</v>
      </c>
      <c r="W327" t="s">
        <v>64</v>
      </c>
      <c r="X327">
        <v>0</v>
      </c>
      <c r="Y327">
        <v>-1</v>
      </c>
      <c r="Z327" t="s">
        <v>65</v>
      </c>
      <c r="AA327">
        <v>0</v>
      </c>
      <c r="AB327">
        <v>0</v>
      </c>
      <c r="AC327">
        <v>995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72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19</v>
      </c>
      <c r="AT327">
        <v>6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2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00000000000000000000000000000000</v>
      </c>
      <c r="B328" t="str" cm="1">
        <f t="array" ref="B328">_xlfn.IFS(AI328="RegularSeason",D328,AI328&lt;&gt;"RegularSeason",O328)</f>
        <v>00000000000000000000000000000000</v>
      </c>
      <c r="C328" t="e">
        <f t="shared" si="15"/>
        <v>#NAME?</v>
      </c>
      <c r="D328" t="e">
        <f t="shared" si="16"/>
        <v>#NAME?</v>
      </c>
      <c r="E328" t="e" cm="1">
        <f t="array" ref="E328">_xlfn.XLOOKUP(_xlfn.XLOOKUP(G328,New!A:A,New!E:E,NONE),TeamIdentity!A:A,TeamIdentity!C:C,NONE)</f>
        <v>#NAME?</v>
      </c>
      <c r="F328" t="e" cm="1">
        <f t="array" ref="F328">_xlfn.XLOOKUP(_xlfn.XLOOKUP(G328,New!A:A,New!I:I,NONE),TeamIdentity!A:A,TeamIdentity!C:C,NONE)</f>
        <v>#NAME?</v>
      </c>
      <c r="G328" t="str">
        <f t="shared" si="17"/>
        <v>19-0</v>
      </c>
      <c r="H328" t="s">
        <v>61</v>
      </c>
      <c r="I328" t="s">
        <v>61</v>
      </c>
      <c r="J328" t="s">
        <v>61</v>
      </c>
      <c r="K328" t="s">
        <v>61</v>
      </c>
      <c r="L328" t="s">
        <v>61</v>
      </c>
      <c r="M328" t="s">
        <v>61</v>
      </c>
      <c r="N328" t="s">
        <v>61</v>
      </c>
      <c r="O328" t="s">
        <v>61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-1</v>
      </c>
      <c r="W328" t="s">
        <v>64</v>
      </c>
      <c r="X328">
        <v>0</v>
      </c>
      <c r="Y328">
        <v>-1</v>
      </c>
      <c r="Z328" t="s">
        <v>65</v>
      </c>
      <c r="AA328">
        <v>0</v>
      </c>
      <c r="AB328">
        <v>0</v>
      </c>
      <c r="AC328">
        <v>905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72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19</v>
      </c>
      <c r="AT328">
        <v>6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70</v>
      </c>
      <c r="BE328">
        <v>14</v>
      </c>
      <c r="BF328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00101111000111100000000000001111</v>
      </c>
      <c r="B329" t="str" cm="1">
        <f t="array" ref="B329">_xlfn.IFS(AI329="RegularSeason",D329,AI329&lt;&gt;"RegularSeason",O329)</f>
        <v>00101111000111100000000000010110</v>
      </c>
      <c r="C329" t="str">
        <f t="shared" si="15"/>
        <v>00101111000111100000000000001111</v>
      </c>
      <c r="D329" t="str">
        <f t="shared" si="16"/>
        <v>00101111000111100000000000010110</v>
      </c>
      <c r="E329" t="str" cm="1">
        <f t="array" ref="E329">_xlfn.XLOOKUP(_xlfn.XLOOKUP(G329,New!A:A,New!E:E,NONE),TeamIdentity!A:A,TeamIdentity!C:C,NONE)</f>
        <v>00001111</v>
      </c>
      <c r="F329" t="str" cm="1">
        <f t="array" ref="F329">_xlfn.XLOOKUP(_xlfn.XLOOKUP(G329,New!A:A,New!I:I,NONE),TeamIdentity!A:A,TeamIdentity!C:C,NONE)</f>
        <v>00010110</v>
      </c>
      <c r="G329" t="str">
        <f t="shared" si="17"/>
        <v>17-10</v>
      </c>
      <c r="H329" t="s">
        <v>61</v>
      </c>
      <c r="I329" t="s">
        <v>61</v>
      </c>
      <c r="J329" t="s">
        <v>61</v>
      </c>
      <c r="K329" t="s">
        <v>83</v>
      </c>
      <c r="L329" t="s">
        <v>61</v>
      </c>
      <c r="M329" t="s">
        <v>61</v>
      </c>
      <c r="N329" t="s">
        <v>61</v>
      </c>
      <c r="O329" t="s">
        <v>84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-1</v>
      </c>
      <c r="W329" t="s">
        <v>64</v>
      </c>
      <c r="X329">
        <v>0</v>
      </c>
      <c r="Y329">
        <v>-1</v>
      </c>
      <c r="Z329" t="s">
        <v>65</v>
      </c>
      <c r="AA329">
        <v>0</v>
      </c>
      <c r="AB329">
        <v>0</v>
      </c>
      <c r="AC329">
        <v>965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113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17</v>
      </c>
      <c r="AT329">
        <v>6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70</v>
      </c>
      <c r="BE329">
        <v>14</v>
      </c>
      <c r="BF329">
        <v>10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00000000000000000000000000000000</v>
      </c>
      <c r="B330" t="str" cm="1">
        <f t="array" ref="B330">_xlfn.IFS(AI330="RegularSeason",D330,AI330&lt;&gt;"RegularSeason",O330)</f>
        <v>00000000000000000000000000000000</v>
      </c>
      <c r="C330" t="e">
        <f t="shared" si="15"/>
        <v>#NAME?</v>
      </c>
      <c r="D330" t="e">
        <f t="shared" si="16"/>
        <v>#NAME?</v>
      </c>
      <c r="E330" t="e" cm="1">
        <f t="array" ref="E330">_xlfn.XLOOKUP(_xlfn.XLOOKUP(G330,New!A:A,New!E:E,NONE),TeamIdentity!A:A,TeamIdentity!C:C,NONE)</f>
        <v>#NAME?</v>
      </c>
      <c r="F330" t="e" cm="1">
        <f t="array" ref="F330">_xlfn.XLOOKUP(_xlfn.XLOOKUP(G330,New!A:A,New!I:I,NONE),TeamIdentity!A:A,TeamIdentity!C:C,NONE)</f>
        <v>#NAME?</v>
      </c>
      <c r="G330" t="str">
        <f t="shared" si="17"/>
        <v>18-5</v>
      </c>
      <c r="H330" t="s">
        <v>61</v>
      </c>
      <c r="I330" t="s">
        <v>61</v>
      </c>
      <c r="J330" t="s">
        <v>61</v>
      </c>
      <c r="K330" t="s">
        <v>61</v>
      </c>
      <c r="L330" t="s">
        <v>61</v>
      </c>
      <c r="M330" t="s">
        <v>61</v>
      </c>
      <c r="N330" t="s">
        <v>61</v>
      </c>
      <c r="O330" t="s">
        <v>61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-1</v>
      </c>
      <c r="W330" t="s">
        <v>64</v>
      </c>
      <c r="X330">
        <v>0</v>
      </c>
      <c r="Y330">
        <v>-1</v>
      </c>
      <c r="Z330" t="s">
        <v>65</v>
      </c>
      <c r="AA330">
        <v>0</v>
      </c>
      <c r="AB330">
        <v>0</v>
      </c>
      <c r="AC330">
        <v>1215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74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18</v>
      </c>
      <c r="AT330">
        <v>6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5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00000000000000000000000000000000</v>
      </c>
      <c r="B331" t="str" cm="1">
        <f t="array" ref="B331">_xlfn.IFS(AI331="RegularSeason",D331,AI331&lt;&gt;"RegularSeason",O331)</f>
        <v>00000000000000000000000000000000</v>
      </c>
      <c r="C331" t="e">
        <f t="shared" si="15"/>
        <v>#NAME?</v>
      </c>
      <c r="D331" t="e">
        <f t="shared" si="16"/>
        <v>#NAME?</v>
      </c>
      <c r="E331" t="e" cm="1">
        <f t="array" ref="E331">_xlfn.XLOOKUP(_xlfn.XLOOKUP(G331,New!A:A,New!E:E,NONE),TeamIdentity!A:A,TeamIdentity!C:C,NONE)</f>
        <v>#NAME?</v>
      </c>
      <c r="F331" t="e" cm="1">
        <f t="array" ref="F331">_xlfn.XLOOKUP(_xlfn.XLOOKUP(G331,New!A:A,New!I:I,NONE),TeamIdentity!A:A,TeamIdentity!C:C,NONE)</f>
        <v>#NAME?</v>
      </c>
      <c r="G331" t="str">
        <f t="shared" si="17"/>
        <v>18-0</v>
      </c>
      <c r="H331" t="s">
        <v>61</v>
      </c>
      <c r="I331" t="s">
        <v>61</v>
      </c>
      <c r="J331" t="s">
        <v>61</v>
      </c>
      <c r="K331" t="s">
        <v>61</v>
      </c>
      <c r="L331" t="s">
        <v>61</v>
      </c>
      <c r="M331" t="s">
        <v>61</v>
      </c>
      <c r="N331" t="s">
        <v>61</v>
      </c>
      <c r="O331" t="s">
        <v>61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-1</v>
      </c>
      <c r="W331" t="s">
        <v>64</v>
      </c>
      <c r="X331">
        <v>0</v>
      </c>
      <c r="Y331">
        <v>-1</v>
      </c>
      <c r="Z331" t="s">
        <v>65</v>
      </c>
      <c r="AA331">
        <v>0</v>
      </c>
      <c r="AB331">
        <v>0</v>
      </c>
      <c r="AC331">
        <v>785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74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18</v>
      </c>
      <c r="AT331">
        <v>6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70</v>
      </c>
      <c r="BE331">
        <v>14</v>
      </c>
      <c r="BF331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00101111000111100000000000000010</v>
      </c>
      <c r="B332" t="str" cm="1">
        <f t="array" ref="B332">_xlfn.IFS(AI332="RegularSeason",D332,AI332&lt;&gt;"RegularSeason",O332)</f>
        <v>00101111000111100000000000100001</v>
      </c>
      <c r="C332" t="str">
        <f t="shared" si="15"/>
        <v>00101111000111100000000000000010</v>
      </c>
      <c r="D332" t="str">
        <f t="shared" si="16"/>
        <v>00101111000111100000000000100001</v>
      </c>
      <c r="E332" t="str" cm="1">
        <f t="array" ref="E332">_xlfn.XLOOKUP(_xlfn.XLOOKUP(G332,New!A:A,New!E:E,NONE),TeamIdentity!A:A,TeamIdentity!C:C,NONE)</f>
        <v>00000010</v>
      </c>
      <c r="F332" t="str" cm="1">
        <f t="array" ref="F332">_xlfn.XLOOKUP(_xlfn.XLOOKUP(G332,New!A:A,New!I:I,NONE),TeamIdentity!A:A,TeamIdentity!C:C,NONE)</f>
        <v>00100001</v>
      </c>
      <c r="G332" t="str">
        <f t="shared" si="17"/>
        <v>17-7</v>
      </c>
      <c r="H332" t="s">
        <v>61</v>
      </c>
      <c r="I332" t="s">
        <v>61</v>
      </c>
      <c r="J332" t="s">
        <v>61</v>
      </c>
      <c r="K332" t="s">
        <v>90</v>
      </c>
      <c r="L332" t="s">
        <v>61</v>
      </c>
      <c r="M332" t="s">
        <v>61</v>
      </c>
      <c r="N332" t="s">
        <v>61</v>
      </c>
      <c r="O332" t="s">
        <v>101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780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113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17</v>
      </c>
      <c r="AT332">
        <v>6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70</v>
      </c>
      <c r="BE332">
        <v>14</v>
      </c>
      <c r="BF332">
        <v>7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00101111000111100000000000000000</v>
      </c>
      <c r="B333" t="str" cm="1">
        <f t="array" ref="B333">_xlfn.IFS(AI333="RegularSeason",D333,AI333&lt;&gt;"RegularSeason",O333)</f>
        <v>00101111000111100000000000000111</v>
      </c>
      <c r="C333" t="str">
        <f t="shared" si="15"/>
        <v>00101111000111100000000000000000</v>
      </c>
      <c r="D333" t="str">
        <f t="shared" si="16"/>
        <v>00101111000111100000000000000111</v>
      </c>
      <c r="E333" t="str" cm="1">
        <f t="array" ref="E333">_xlfn.XLOOKUP(_xlfn.XLOOKUP(G333,New!A:A,New!E:E,NONE),TeamIdentity!A:A,TeamIdentity!C:C,NONE)</f>
        <v>00000000</v>
      </c>
      <c r="F333" t="str" cm="1">
        <f t="array" ref="F333">_xlfn.XLOOKUP(_xlfn.XLOOKUP(G333,New!A:A,New!I:I,NONE),TeamIdentity!A:A,TeamIdentity!C:C,NONE)</f>
        <v>00000111</v>
      </c>
      <c r="G333" t="str">
        <f t="shared" si="17"/>
        <v>17-11</v>
      </c>
      <c r="H333" t="s">
        <v>61</v>
      </c>
      <c r="I333" t="s">
        <v>61</v>
      </c>
      <c r="J333" t="s">
        <v>61</v>
      </c>
      <c r="K333" t="s">
        <v>94</v>
      </c>
      <c r="L333" t="s">
        <v>61</v>
      </c>
      <c r="M333" t="s">
        <v>61</v>
      </c>
      <c r="N333" t="s">
        <v>61</v>
      </c>
      <c r="O333" t="s">
        <v>97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-1</v>
      </c>
      <c r="W333" t="s">
        <v>64</v>
      </c>
      <c r="X333">
        <v>0</v>
      </c>
      <c r="Y333">
        <v>-1</v>
      </c>
      <c r="Z333" t="s">
        <v>65</v>
      </c>
      <c r="AA333">
        <v>0</v>
      </c>
      <c r="AB333">
        <v>0</v>
      </c>
      <c r="AC333">
        <v>965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113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17</v>
      </c>
      <c r="AT333">
        <v>6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70</v>
      </c>
      <c r="BE333">
        <v>14</v>
      </c>
      <c r="BF333">
        <v>11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00000000000000000000000000000000</v>
      </c>
      <c r="B334" t="str" cm="1">
        <f t="array" ref="B334">_xlfn.IFS(AI334="RegularSeason",D334,AI334&lt;&gt;"RegularSeason",O334)</f>
        <v>00000000000000000000000000000000</v>
      </c>
      <c r="C334" t="e">
        <f t="shared" si="15"/>
        <v>#NAME?</v>
      </c>
      <c r="D334" t="e">
        <f t="shared" si="16"/>
        <v>#NAME?</v>
      </c>
      <c r="E334" t="e" cm="1">
        <f t="array" ref="E334">_xlfn.XLOOKUP(_xlfn.XLOOKUP(G334,New!A:A,New!E:E,NONE),TeamIdentity!A:A,TeamIdentity!C:C,NONE)</f>
        <v>#NAME?</v>
      </c>
      <c r="F334" t="e" cm="1">
        <f t="array" ref="F334">_xlfn.XLOOKUP(_xlfn.XLOOKUP(G334,New!A:A,New!I:I,NONE),TeamIdentity!A:A,TeamIdentity!C:C,NONE)</f>
        <v>#NAME?</v>
      </c>
      <c r="G334" t="str">
        <f t="shared" si="17"/>
        <v>18-2</v>
      </c>
      <c r="H334" t="s">
        <v>61</v>
      </c>
      <c r="I334" t="s">
        <v>61</v>
      </c>
      <c r="J334" t="s">
        <v>61</v>
      </c>
      <c r="K334" t="s">
        <v>61</v>
      </c>
      <c r="L334" t="s">
        <v>61</v>
      </c>
      <c r="M334" t="s">
        <v>61</v>
      </c>
      <c r="N334" t="s">
        <v>61</v>
      </c>
      <c r="O334" t="s">
        <v>61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-1</v>
      </c>
      <c r="W334" t="s">
        <v>64</v>
      </c>
      <c r="X334">
        <v>0</v>
      </c>
      <c r="Y334">
        <v>-1</v>
      </c>
      <c r="Z334" t="s">
        <v>65</v>
      </c>
      <c r="AA334">
        <v>0</v>
      </c>
      <c r="AB334">
        <v>0</v>
      </c>
      <c r="AC334">
        <v>1215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74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18</v>
      </c>
      <c r="AT334">
        <v>6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70</v>
      </c>
      <c r="BE334">
        <v>14</v>
      </c>
      <c r="BF334">
        <v>2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00000000000000000000000000000000</v>
      </c>
      <c r="B335" t="str" cm="1">
        <f t="array" ref="B335">_xlfn.IFS(AI335="RegularSeason",D335,AI335&lt;&gt;"RegularSeason",O335)</f>
        <v>00000000000000000000000000000000</v>
      </c>
      <c r="C335" t="e">
        <f t="shared" si="15"/>
        <v>#NAME?</v>
      </c>
      <c r="D335" t="e">
        <f t="shared" si="16"/>
        <v>#NAME?</v>
      </c>
      <c r="E335" t="e" cm="1">
        <f t="array" ref="E335">_xlfn.XLOOKUP(_xlfn.XLOOKUP(G335,New!A:A,New!E:E,NONE),TeamIdentity!A:A,TeamIdentity!C:C,NONE)</f>
        <v>#NAME?</v>
      </c>
      <c r="F335" t="e" cm="1">
        <f t="array" ref="F335">_xlfn.XLOOKUP(_xlfn.XLOOKUP(G335,New!A:A,New!I:I,NONE),TeamIdentity!A:A,TeamIdentity!C:C,NONE)</f>
        <v>#NAME?</v>
      </c>
      <c r="G335" t="str">
        <f t="shared" si="17"/>
        <v>20-1</v>
      </c>
      <c r="H335" t="s">
        <v>61</v>
      </c>
      <c r="I335" t="s">
        <v>61</v>
      </c>
      <c r="J335" t="s">
        <v>61</v>
      </c>
      <c r="K335" t="s">
        <v>61</v>
      </c>
      <c r="L335" t="s">
        <v>61</v>
      </c>
      <c r="M335" t="s">
        <v>61</v>
      </c>
      <c r="N335" t="s">
        <v>61</v>
      </c>
      <c r="O335" t="s">
        <v>61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-1</v>
      </c>
      <c r="W335" t="s">
        <v>64</v>
      </c>
      <c r="X335">
        <v>0</v>
      </c>
      <c r="Y335">
        <v>-1</v>
      </c>
      <c r="Z335" t="s">
        <v>65</v>
      </c>
      <c r="AA335">
        <v>0</v>
      </c>
      <c r="AB335">
        <v>0</v>
      </c>
      <c r="AC335">
        <v>1120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66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20</v>
      </c>
      <c r="AT335">
        <v>6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70</v>
      </c>
      <c r="BE335">
        <v>14</v>
      </c>
      <c r="BF335">
        <v>1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00101111000111100000000000010110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00101111000111100000000000100011</v>
      </c>
      <c r="D336" t="str">
        <f t="shared" si="16"/>
        <v>00100111010111100000000000000111</v>
      </c>
      <c r="E336" t="str" cm="1">
        <f t="array" ref="E336">_xlfn.XLOOKUP(_xlfn.XLOOKUP(G336,New!A:A,New!E:E,NONE),TeamIdentity!A:A,TeamIdentity!C:C,NONE)</f>
        <v>00100011</v>
      </c>
      <c r="F336" t="str" cm="1">
        <f t="array" ref="F336">_xlfn.XLOOKUP(_xlfn.XLOOKUP(G336,New!A:A,New!I:I,NONE),TeamIdentity!A:A,TeamIdentity!C:C,NONE)</f>
        <v>00000111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101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134796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00101111000111100000000000001111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00101111000111100000000000100011</v>
      </c>
      <c r="D337" t="str">
        <f t="shared" si="16"/>
        <v>00100111010111100000000000000111</v>
      </c>
      <c r="E337" t="str" cm="1">
        <f t="array" ref="E337">_xlfn.XLOOKUP(_xlfn.XLOOKUP(G337,New!A:A,New!E:E,NONE),TeamIdentity!A:A,TeamIdentity!C:C,NONE)</f>
        <v>00100011</v>
      </c>
      <c r="F337" t="str" cm="1">
        <f t="array" ref="F337">_xlfn.XLOOKUP(_xlfn.XLOOKUP(G337,New!A:A,New!I:I,NONE),TeamIdentity!A:A,TeamIdentity!C:C,NONE)</f>
        <v>00000111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88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134790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6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00101111000111100000000000001100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00101111000111100000000000100011</v>
      </c>
      <c r="D338" t="str">
        <f t="shared" si="16"/>
        <v>00100111010111100000000000000111</v>
      </c>
      <c r="E338" t="str" cm="1">
        <f t="array" ref="E338">_xlfn.XLOOKUP(_xlfn.XLOOKUP(G338,New!A:A,New!E:E,NONE),TeamIdentity!A:A,TeamIdentity!C:C,NONE)</f>
        <v>00100011</v>
      </c>
      <c r="F338" t="str" cm="1">
        <f t="array" ref="F338">_xlfn.XLOOKUP(_xlfn.XLOOKUP(G338,New!A:A,New!I:I,NONE),TeamIdentity!A:A,TeamIdentity!C:C,NONE)</f>
        <v>00000111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97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134788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6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00101111000111100000000000001110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00101111000111100000000000100011</v>
      </c>
      <c r="D339" t="str">
        <f t="shared" si="16"/>
        <v>00100111010111100000000000000111</v>
      </c>
      <c r="E339" t="str" cm="1">
        <f t="array" ref="E339">_xlfn.XLOOKUP(_xlfn.XLOOKUP(G339,New!A:A,New!E:E,NONE),TeamIdentity!A:A,TeamIdentity!C:C,NONE)</f>
        <v>00100011</v>
      </c>
      <c r="F339" t="str" cm="1">
        <f t="array" ref="F339">_xlfn.XLOOKUP(_xlfn.XLOOKUP(G339,New!A:A,New!I:I,NONE),TeamIdentity!A:A,TeamIdentity!C:C,NONE)</f>
        <v>00000111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103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134789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6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00101111000111100000000000010111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00101111000111100000000000100011</v>
      </c>
      <c r="D340" t="str">
        <f t="shared" si="16"/>
        <v>00100111010111100000000000000111</v>
      </c>
      <c r="E340" t="str" cm="1">
        <f t="array" ref="E340">_xlfn.XLOOKUP(_xlfn.XLOOKUP(G340,New!A:A,New!E:E,NONE),TeamIdentity!A:A,TeamIdentity!C:C,NONE)</f>
        <v>00100011</v>
      </c>
      <c r="F340" t="str" cm="1">
        <f t="array" ref="F340">_xlfn.XLOOKUP(_xlfn.XLOOKUP(G340,New!A:A,New!I:I,NONE),TeamIdentity!A:A,TeamIdentity!C:C,NONE)</f>
        <v>00000111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86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134797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00101111000111100000000000000001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00101111000111100000000000100011</v>
      </c>
      <c r="D341" t="str">
        <f t="shared" si="16"/>
        <v>00100111010111100000000000000111</v>
      </c>
      <c r="E341" t="str" cm="1">
        <f t="array" ref="E341">_xlfn.XLOOKUP(_xlfn.XLOOKUP(G341,New!A:A,New!E:E,NONE),TeamIdentity!A:A,TeamIdentity!C:C,NONE)</f>
        <v>00100011</v>
      </c>
      <c r="F341" t="str" cm="1">
        <f t="array" ref="F341">_xlfn.XLOOKUP(_xlfn.XLOOKUP(G341,New!A:A,New!I:I,NONE),TeamIdentity!A:A,TeamIdentity!C:C,NONE)</f>
        <v>00000111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98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134779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00101111000111100000000000001011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00101111000111100000000000100011</v>
      </c>
      <c r="D342" t="str">
        <f t="shared" si="16"/>
        <v>00100111010111100000000000000111</v>
      </c>
      <c r="E342" t="str" cm="1">
        <f t="array" ref="E342">_xlfn.XLOOKUP(_xlfn.XLOOKUP(G342,New!A:A,New!E:E,NONE),TeamIdentity!A:A,TeamIdentity!C:C,NONE)</f>
        <v>00100011</v>
      </c>
      <c r="F342" t="str" cm="1">
        <f t="array" ref="F342">_xlfn.XLOOKUP(_xlfn.XLOOKUP(G342,New!A:A,New!I:I,NONE),TeamIdentity!A:A,TeamIdentity!C:C,NONE)</f>
        <v>00000111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110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134787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00101111000111100000000000000010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00101111000111100000000000100011</v>
      </c>
      <c r="D343" t="str">
        <f t="shared" si="16"/>
        <v>00100111010111100000000000000111</v>
      </c>
      <c r="E343" t="str" cm="1">
        <f t="array" ref="E343">_xlfn.XLOOKUP(_xlfn.XLOOKUP(G343,New!A:A,New!E:E,NONE),TeamIdentity!A:A,TeamIdentity!C:C,NONE)</f>
        <v>00100011</v>
      </c>
      <c r="F343" t="str" cm="1">
        <f t="array" ref="F343">_xlfn.XLOOKUP(_xlfn.XLOOKUP(G343,New!A:A,New!I:I,NONE),TeamIdentity!A:A,TeamIdentity!C:C,NONE)</f>
        <v>00000111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83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134780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6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00101111000111100000000000000000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00101111000111100000000000100011</v>
      </c>
      <c r="D344" t="str">
        <f t="shared" si="16"/>
        <v>00100111010111100000000000000111</v>
      </c>
      <c r="E344" t="str" cm="1">
        <f t="array" ref="E344">_xlfn.XLOOKUP(_xlfn.XLOOKUP(G344,New!A:A,New!E:E,NONE),TeamIdentity!A:A,TeamIdentity!C:C,NONE)</f>
        <v>00100011</v>
      </c>
      <c r="F344" t="str" cm="1">
        <f t="array" ref="F344">_xlfn.XLOOKUP(_xlfn.XLOOKUP(G344,New!A:A,New!I:I,NONE),TeamIdentity!A:A,TeamIdentity!C:C,NONE)</f>
        <v>00000111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112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134793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6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00101111000111100000000000011101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00101111000111100000000000100011</v>
      </c>
      <c r="D345" t="str">
        <f t="shared" si="16"/>
        <v>00100111010111100000000000000111</v>
      </c>
      <c r="E345" t="str" cm="1">
        <f t="array" ref="E345">_xlfn.XLOOKUP(_xlfn.XLOOKUP(G345,New!A:A,New!E:E,NONE),TeamIdentity!A:A,TeamIdentity!C:C,NONE)</f>
        <v>00100011</v>
      </c>
      <c r="F345" t="str" cm="1">
        <f t="array" ref="F345">_xlfn.XLOOKUP(_xlfn.XLOOKUP(G345,New!A:A,New!I:I,NONE),TeamIdentity!A:A,TeamIdentity!C:C,NONE)</f>
        <v>00000111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107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134802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00101111000111100000000000000111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00101111000111100000000000100011</v>
      </c>
      <c r="D346" t="str">
        <f t="shared" si="16"/>
        <v>00100111010111100000000000000111</v>
      </c>
      <c r="E346" t="str" cm="1">
        <f t="array" ref="E346">_xlfn.XLOOKUP(_xlfn.XLOOKUP(G346,New!A:A,New!E:E,NONE),TeamIdentity!A:A,TeamIdentity!C:C,NONE)</f>
        <v>00100011</v>
      </c>
      <c r="F346" t="str" cm="1">
        <f t="array" ref="F346">_xlfn.XLOOKUP(_xlfn.XLOOKUP(G346,New!A:A,New!I:I,NONE),TeamIdentity!A:A,TeamIdentity!C:C,NONE)</f>
        <v>00000111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94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134785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6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00101111000111100000000000010001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00101111000111100000000000100011</v>
      </c>
      <c r="D347" t="str">
        <f t="shared" si="16"/>
        <v>00100111010111100000000000000111</v>
      </c>
      <c r="E347" t="str" cm="1">
        <f t="array" ref="E347">_xlfn.XLOOKUP(_xlfn.XLOOKUP(G347,New!A:A,New!E:E,NONE),TeamIdentity!A:A,TeamIdentity!C:C,NONE)</f>
        <v>00100011</v>
      </c>
      <c r="F347" t="str" cm="1">
        <f t="array" ref="F347">_xlfn.XLOOKUP(_xlfn.XLOOKUP(G347,New!A:A,New!I:I,NONE),TeamIdentity!A:A,TeamIdentity!C:C,NONE)</f>
        <v>00000111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89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134792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00101111000111100000000000000101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00101111000111100000000000100011</v>
      </c>
      <c r="D348" t="str">
        <f t="shared" si="16"/>
        <v>00100111010111100000000000000111</v>
      </c>
      <c r="E348" t="str" cm="1">
        <f t="array" ref="E348">_xlfn.XLOOKUP(_xlfn.XLOOKUP(G348,New!A:A,New!E:E,NONE),TeamIdentity!A:A,TeamIdentity!C:C,NONE)</f>
        <v>00100011</v>
      </c>
      <c r="F348" t="str" cm="1">
        <f t="array" ref="F348">_xlfn.XLOOKUP(_xlfn.XLOOKUP(G348,New!A:A,New!I:I,NONE),TeamIdentity!A:A,TeamIdentity!C:C,NONE)</f>
        <v>00000111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92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134783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6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00101111000111100000000000100100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00101111000111100000000000100011</v>
      </c>
      <c r="D349" t="str">
        <f t="shared" si="16"/>
        <v>00100111010111100000000000000111</v>
      </c>
      <c r="E349" t="str" cm="1">
        <f t="array" ref="E349">_xlfn.XLOOKUP(_xlfn.XLOOKUP(G349,New!A:A,New!E:E,NONE),TeamIdentity!A:A,TeamIdentity!C:C,NONE)</f>
        <v>00100011</v>
      </c>
      <c r="F349" t="str" cm="1">
        <f t="array" ref="F349">_xlfn.XLOOKUP(_xlfn.XLOOKUP(G349,New!A:A,New!I:I,NONE),TeamIdentity!A:A,TeamIdentity!C:C,NONE)</f>
        <v>00000111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82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134809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00101111000111100000000000000011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00101111000111100000000000100011</v>
      </c>
      <c r="D350" t="str">
        <f t="shared" si="16"/>
        <v>00100111010111100000000000000111</v>
      </c>
      <c r="E350" t="str" cm="1">
        <f t="array" ref="E350">_xlfn.XLOOKUP(_xlfn.XLOOKUP(G350,New!A:A,New!E:E,NONE),TeamIdentity!A:A,TeamIdentity!C:C,NONE)</f>
        <v>00100011</v>
      </c>
      <c r="F350" t="str" cm="1">
        <f t="array" ref="F350">_xlfn.XLOOKUP(_xlfn.XLOOKUP(G350,New!A:A,New!I:I,NONE),TeamIdentity!A:A,TeamIdentity!C:C,NONE)</f>
        <v>00000111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96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134781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00101111000111100000000000011011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00101111000111100000000000100011</v>
      </c>
      <c r="D351" t="str">
        <f t="shared" si="16"/>
        <v>00100111010111100000000000000111</v>
      </c>
      <c r="E351" t="str" cm="1">
        <f t="array" ref="E351">_xlfn.XLOOKUP(_xlfn.XLOOKUP(G351,New!A:A,New!E:E,NONE),TeamIdentity!A:A,TeamIdentity!C:C,NONE)</f>
        <v>00100011</v>
      </c>
      <c r="F351" t="str" cm="1">
        <f t="array" ref="F351">_xlfn.XLOOKUP(_xlfn.XLOOKUP(G351,New!A:A,New!I:I,NONE),TeamIdentity!A:A,TeamIdentity!C:C,NONE)</f>
        <v>00000111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78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134800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00101111000111100000000000011111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00101111000111100000000000100011</v>
      </c>
      <c r="D352" t="str">
        <f t="shared" si="16"/>
        <v>00100111010111100000000000000111</v>
      </c>
      <c r="E352" t="str" cm="1">
        <f t="array" ref="E352">_xlfn.XLOOKUP(_xlfn.XLOOKUP(G352,New!A:A,New!E:E,NONE),TeamIdentity!A:A,TeamIdentity!C:C,NONE)</f>
        <v>00100011</v>
      </c>
      <c r="F352" t="str" cm="1">
        <f t="array" ref="F352">_xlfn.XLOOKUP(_xlfn.XLOOKUP(G352,New!A:A,New!I:I,NONE),TeamIdentity!A:A,TeamIdentity!C:C,NONE)</f>
        <v>00000111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109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134805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00101111000111100000000000011001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00101111000111100000000000100011</v>
      </c>
      <c r="D353" t="str">
        <f t="shared" si="16"/>
        <v>00100111010111100000000000000111</v>
      </c>
      <c r="E353" t="str" cm="1">
        <f t="array" ref="E353">_xlfn.XLOOKUP(_xlfn.XLOOKUP(G353,New!A:A,New!E:E,NONE),TeamIdentity!A:A,TeamIdentity!C:C,NONE)</f>
        <v>00100011</v>
      </c>
      <c r="F353" t="str" cm="1">
        <f t="array" ref="F353">_xlfn.XLOOKUP(_xlfn.XLOOKUP(G353,New!A:A,New!I:I,NONE),TeamIdentity!A:A,TeamIdentity!C:C,NONE)</f>
        <v>00000111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84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134798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6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00101111000111100000000000100001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00101111000111100000000000100011</v>
      </c>
      <c r="D354" t="str">
        <f t="shared" si="16"/>
        <v>00100111010111100000000000000111</v>
      </c>
      <c r="E354" t="str" cm="1">
        <f t="array" ref="E354">_xlfn.XLOOKUP(_xlfn.XLOOKUP(G354,New!A:A,New!E:E,NONE),TeamIdentity!A:A,TeamIdentity!C:C,NONE)</f>
        <v>00100011</v>
      </c>
      <c r="F354" t="str" cm="1">
        <f t="array" ref="F354">_xlfn.XLOOKUP(_xlfn.XLOOKUP(G354,New!A:A,New!I:I,NONE),TeamIdentity!A:A,TeamIdentity!C:C,NONE)</f>
        <v>00000111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91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134807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6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00101111000111100000000000100000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00101111000111100000000000100011</v>
      </c>
      <c r="D355" t="str">
        <f t="shared" si="16"/>
        <v>00100111010111100000000000000111</v>
      </c>
      <c r="E355" t="str" cm="1">
        <f t="array" ref="E355">_xlfn.XLOOKUP(_xlfn.XLOOKUP(G355,New!A:A,New!E:E,NONE),TeamIdentity!A:A,TeamIdentity!C:C,NONE)</f>
        <v>00100011</v>
      </c>
      <c r="F355" t="str" cm="1">
        <f t="array" ref="F355">_xlfn.XLOOKUP(_xlfn.XLOOKUP(G355,New!A:A,New!I:I,NONE),TeamIdentity!A:A,TeamIdentity!C:C,NONE)</f>
        <v>00000111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81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134806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6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00101111000111100000000000000100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00101111000111100000000000100011</v>
      </c>
      <c r="D356" t="str">
        <f t="shared" si="16"/>
        <v>00100111010111100000000000000111</v>
      </c>
      <c r="E356" t="str" cm="1">
        <f t="array" ref="E356">_xlfn.XLOOKUP(_xlfn.XLOOKUP(G356,New!A:A,New!E:E,NONE),TeamIdentity!A:A,TeamIdentity!C:C,NONE)</f>
        <v>00100011</v>
      </c>
      <c r="F356" t="str" cm="1">
        <f t="array" ref="F356">_xlfn.XLOOKUP(_xlfn.XLOOKUP(G356,New!A:A,New!I:I,NONE),TeamIdentity!A:A,TeamIdentity!C:C,NONE)</f>
        <v>00000111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95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134782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00101111000111100000000000100011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00101111000111100000000000100011</v>
      </c>
      <c r="D357" t="str">
        <f t="shared" si="16"/>
        <v>00100111010111100000000000000111</v>
      </c>
      <c r="E357" t="str" cm="1">
        <f t="array" ref="E357">_xlfn.XLOOKUP(_xlfn.XLOOKUP(G357,New!A:A,New!E:E,NONE),TeamIdentity!A:A,TeamIdentity!C:C,NONE)</f>
        <v>00100011</v>
      </c>
      <c r="F357" t="str" cm="1">
        <f t="array" ref="F357">_xlfn.XLOOKUP(_xlfn.XLOOKUP(G357,New!A:A,New!I:I,NONE),TeamIdentity!A:A,TeamIdentity!C:C,NONE)</f>
        <v>00000111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99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134808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6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00101111000111100000000000011110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00101111000111100000000000100011</v>
      </c>
      <c r="D358" t="str">
        <f t="shared" si="16"/>
        <v>00100111010111100000000000000111</v>
      </c>
      <c r="E358" t="str" cm="1">
        <f t="array" ref="E358">_xlfn.XLOOKUP(_xlfn.XLOOKUP(G358,New!A:A,New!E:E,NONE),TeamIdentity!A:A,TeamIdentity!C:C,NONE)</f>
        <v>00100011</v>
      </c>
      <c r="F358" t="str" cm="1">
        <f t="array" ref="F358">_xlfn.XLOOKUP(_xlfn.XLOOKUP(G358,New!A:A,New!I:I,NONE),TeamIdentity!A:A,TeamIdentity!C:C,NONE)</f>
        <v>00000111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105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134803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6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00101111000111100000000000000110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00101111000111100000000000100011</v>
      </c>
      <c r="D359" t="str">
        <f t="shared" si="16"/>
        <v>00100111010111100000000000000111</v>
      </c>
      <c r="E359" t="str" cm="1">
        <f t="array" ref="E359">_xlfn.XLOOKUP(_xlfn.XLOOKUP(G359,New!A:A,New!E:E,NONE),TeamIdentity!A:A,TeamIdentity!C:C,NONE)</f>
        <v>00100011</v>
      </c>
      <c r="F359" t="str" cm="1">
        <f t="array" ref="F359">_xlfn.XLOOKUP(_xlfn.XLOOKUP(G359,New!A:A,New!I:I,NONE),TeamIdentity!A:A,TeamIdentity!C:C,NONE)</f>
        <v>00000111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90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134784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6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00101111000111100000000000001010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00101111000111100000000000100011</v>
      </c>
      <c r="D360" t="str">
        <f t="shared" si="16"/>
        <v>00100111010111100000000000000111</v>
      </c>
      <c r="E360" t="str" cm="1">
        <f t="array" ref="E360">_xlfn.XLOOKUP(_xlfn.XLOOKUP(G360,New!A:A,New!E:E,NONE),TeamIdentity!A:A,TeamIdentity!C:C,NONE)</f>
        <v>00100011</v>
      </c>
      <c r="F360" t="str" cm="1">
        <f t="array" ref="F360">_xlfn.XLOOKUP(_xlfn.XLOOKUP(G360,New!A:A,New!I:I,NONE),TeamIdentity!A:A,TeamIdentity!C:C,NONE)</f>
        <v>00000111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108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134786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00101111000111100000000000010101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00101111000111100000000000100011</v>
      </c>
      <c r="D361" t="str">
        <f t="shared" si="16"/>
        <v>00100111010111100000000000000111</v>
      </c>
      <c r="E361" t="str" cm="1">
        <f t="array" ref="E361">_xlfn.XLOOKUP(_xlfn.XLOOKUP(G361,New!A:A,New!E:E,NONE),TeamIdentity!A:A,TeamIdentity!C:C,NONE)</f>
        <v>00100011</v>
      </c>
      <c r="F361" t="str" cm="1">
        <f t="array" ref="F361">_xlfn.XLOOKUP(_xlfn.XLOOKUP(G361,New!A:A,New!I:I,NONE),TeamIdentity!A:A,TeamIdentity!C:C,NONE)</f>
        <v>00000111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104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134795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6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00101111000111100000000000011100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00101111000111100000000000100011</v>
      </c>
      <c r="D362" t="str">
        <f t="shared" si="16"/>
        <v>00100111010111100000000000000111</v>
      </c>
      <c r="E362" t="str" cm="1">
        <f t="array" ref="E362">_xlfn.XLOOKUP(_xlfn.XLOOKUP(G362,New!A:A,New!E:E,NONE),TeamIdentity!A:A,TeamIdentity!C:C,NONE)</f>
        <v>00100011</v>
      </c>
      <c r="F362" t="str" cm="1">
        <f t="array" ref="F362">_xlfn.XLOOKUP(_xlfn.XLOOKUP(G362,New!A:A,New!I:I,NONE),TeamIdentity!A:A,TeamIdentity!C:C,NONE)</f>
        <v>00000111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111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134801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6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00101111000111100000000000100010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00101111000111100000000000100011</v>
      </c>
      <c r="D363" t="str">
        <f t="shared" si="16"/>
        <v>00100111010111100000000000000111</v>
      </c>
      <c r="E363" t="str" cm="1">
        <f t="array" ref="E363">_xlfn.XLOOKUP(_xlfn.XLOOKUP(G363,New!A:A,New!E:E,NONE),TeamIdentity!A:A,TeamIdentity!C:C,NONE)</f>
        <v>00100011</v>
      </c>
      <c r="F363" t="str" cm="1">
        <f t="array" ref="F363">_xlfn.XLOOKUP(_xlfn.XLOOKUP(G363,New!A:A,New!I:I,NONE),TeamIdentity!A:A,TeamIdentity!C:C,NONE)</f>
        <v>00000111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79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134810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6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00101111000111100000000000001101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00101111000111100000000000100011</v>
      </c>
      <c r="D364" t="str">
        <f t="shared" si="16"/>
        <v>00100111010111100000000000000111</v>
      </c>
      <c r="E364" t="str" cm="1">
        <f t="array" ref="E364">_xlfn.XLOOKUP(_xlfn.XLOOKUP(G364,New!A:A,New!E:E,NONE),TeamIdentity!A:A,TeamIdentity!C:C,NONE)</f>
        <v>00100011</v>
      </c>
      <c r="F364" t="str" cm="1">
        <f t="array" ref="F364">_xlfn.XLOOKUP(_xlfn.XLOOKUP(G364,New!A:A,New!I:I,NONE),TeamIdentity!A:A,TeamIdentity!C:C,NONE)</f>
        <v>00000111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93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134804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00101111000111100000000000010011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00101111000111100000000000100011</v>
      </c>
      <c r="D365" t="str">
        <f t="shared" si="16"/>
        <v>00100111010111100000000000000111</v>
      </c>
      <c r="E365" t="str" cm="1">
        <f t="array" ref="E365">_xlfn.XLOOKUP(_xlfn.XLOOKUP(G365,New!A:A,New!E:E,NONE),TeamIdentity!A:A,TeamIdentity!C:C,NONE)</f>
        <v>00100011</v>
      </c>
      <c r="F365" t="str" cm="1">
        <f t="array" ref="F365">_xlfn.XLOOKUP(_xlfn.XLOOKUP(G365,New!A:A,New!I:I,NONE),TeamIdentity!A:A,TeamIdentity!C:C,NONE)</f>
        <v>00000111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87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134794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6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00101111000111100000000000011010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00101111000111100000000000100011</v>
      </c>
      <c r="D366" t="str">
        <f t="shared" si="16"/>
        <v>00100111010111100000000000000111</v>
      </c>
      <c r="E366" t="str" cm="1">
        <f t="array" ref="E366">_xlfn.XLOOKUP(_xlfn.XLOOKUP(G366,New!A:A,New!E:E,NONE),TeamIdentity!A:A,TeamIdentity!C:C,NONE)</f>
        <v>00100011</v>
      </c>
      <c r="F366" t="str" cm="1">
        <f t="array" ref="F366">_xlfn.XLOOKUP(_xlfn.XLOOKUP(G366,New!A:A,New!I:I,NONE),TeamIdentity!A:A,TeamIdentity!C:C,NONE)</f>
        <v>00000111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100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134799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6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00101111000111100000000000010000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00101111000111100000000000100011</v>
      </c>
      <c r="D367" t="str">
        <f t="shared" si="16"/>
        <v>00100111010111100000000000000111</v>
      </c>
      <c r="E367" t="str" cm="1">
        <f t="array" ref="E367">_xlfn.XLOOKUP(_xlfn.XLOOKUP(G367,New!A:A,New!E:E,NONE),TeamIdentity!A:A,TeamIdentity!C:C,NONE)</f>
        <v>00100011</v>
      </c>
      <c r="F367" t="str" cm="1">
        <f t="array" ref="F367">_xlfn.XLOOKUP(_xlfn.XLOOKUP(G367,New!A:A,New!I:I,NONE),TeamIdentity!A:A,TeamIdentity!C:C,NONE)</f>
        <v>00000111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106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134791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00000000000000000000000000100011</v>
      </c>
      <c r="D368" t="str">
        <f t="shared" si="16"/>
        <v>00000000000000000000000000000111</v>
      </c>
      <c r="E368" t="str" cm="1">
        <f t="array" ref="E368">_xlfn.XLOOKUP(_xlfn.XLOOKUP(G368,New!A:A,New!E:E,NONE),TeamIdentity!A:A,TeamIdentity!C:C,NONE)</f>
        <v>00100011</v>
      </c>
      <c r="F368" t="str" cm="1">
        <f t="array" ref="F368">_xlfn.XLOOKUP(_xlfn.XLOOKUP(G368,New!A:A,New!I:I,NONE),TeamIdentity!A:A,TeamIdentity!C:C,NONE)</f>
        <v>00000111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00000000000000000000000000100011</v>
      </c>
      <c r="D369" t="str">
        <f t="shared" si="16"/>
        <v>00000000000000000000000000000111</v>
      </c>
      <c r="E369" t="str" cm="1">
        <f t="array" ref="E369">_xlfn.XLOOKUP(_xlfn.XLOOKUP(G369,New!A:A,New!E:E,NONE),TeamIdentity!A:A,TeamIdentity!C:C,NONE)</f>
        <v>00100011</v>
      </c>
      <c r="F369" t="str" cm="1">
        <f t="array" ref="F369">_xlfn.XLOOKUP(_xlfn.XLOOKUP(G369,New!A:A,New!I:I,NONE),TeamIdentity!A:A,TeamIdentity!C:C,NONE)</f>
        <v>00000111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00000000000000000000000000100011</v>
      </c>
      <c r="D370" t="str">
        <f t="shared" si="16"/>
        <v>00000000000000000000000000000111</v>
      </c>
      <c r="E370" t="str" cm="1">
        <f t="array" ref="E370">_xlfn.XLOOKUP(_xlfn.XLOOKUP(G370,New!A:A,New!E:E,NONE),TeamIdentity!A:A,TeamIdentity!C:C,NONE)</f>
        <v>00100011</v>
      </c>
      <c r="F370" t="str" cm="1">
        <f t="array" ref="F370">_xlfn.XLOOKUP(_xlfn.XLOOKUP(G370,New!A:A,New!I:I,NONE),TeamIdentity!A:A,TeamIdentity!C:C,NONE)</f>
        <v>00000111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00000000000000000000000000100011</v>
      </c>
      <c r="D371" t="str">
        <f t="shared" si="16"/>
        <v>00000000000000000000000000000111</v>
      </c>
      <c r="E371" t="str" cm="1">
        <f t="array" ref="E371">_xlfn.XLOOKUP(_xlfn.XLOOKUP(G371,New!A:A,New!E:E,NONE),TeamIdentity!A:A,TeamIdentity!C:C,NONE)</f>
        <v>00100011</v>
      </c>
      <c r="F371" t="str" cm="1">
        <f t="array" ref="F371">_xlfn.XLOOKUP(_xlfn.XLOOKUP(G371,New!A:A,New!I:I,NONE),TeamIdentity!A:A,TeamIdentity!C:C,NONE)</f>
        <v>00000111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00000000000000000000000000100011</v>
      </c>
      <c r="D372" t="str">
        <f t="shared" si="16"/>
        <v>00000000000000000000000000000111</v>
      </c>
      <c r="E372" t="str" cm="1">
        <f t="array" ref="E372">_xlfn.XLOOKUP(_xlfn.XLOOKUP(G372,New!A:A,New!E:E,NONE),TeamIdentity!A:A,TeamIdentity!C:C,NONE)</f>
        <v>00100011</v>
      </c>
      <c r="F372" t="str" cm="1">
        <f t="array" ref="F372">_xlfn.XLOOKUP(_xlfn.XLOOKUP(G372,New!A:A,New!I:I,NONE),TeamIdentity!A:A,TeamIdentity!C:C,NONE)</f>
        <v>00000111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00000000000000000000000000100011</v>
      </c>
      <c r="D373" t="str">
        <f t="shared" si="16"/>
        <v>00000000000000000000000000000111</v>
      </c>
      <c r="E373" t="str" cm="1">
        <f t="array" ref="E373">_xlfn.XLOOKUP(_xlfn.XLOOKUP(G373,New!A:A,New!E:E,NONE),TeamIdentity!A:A,TeamIdentity!C:C,NONE)</f>
        <v>00100011</v>
      </c>
      <c r="F373" t="str" cm="1">
        <f t="array" ref="F373">_xlfn.XLOOKUP(_xlfn.XLOOKUP(G373,New!A:A,New!I:I,NONE),TeamIdentity!A:A,TeamIdentity!C:C,NONE)</f>
        <v>00000111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00000000000000000000000000100011</v>
      </c>
      <c r="D374" t="str">
        <f t="shared" si="16"/>
        <v>00000000000000000000000000000111</v>
      </c>
      <c r="E374" t="str" cm="1">
        <f t="array" ref="E374">_xlfn.XLOOKUP(_xlfn.XLOOKUP(G374,New!A:A,New!E:E,NONE),TeamIdentity!A:A,TeamIdentity!C:C,NONE)</f>
        <v>00100011</v>
      </c>
      <c r="F374" t="str" cm="1">
        <f t="array" ref="F374">_xlfn.XLOOKUP(_xlfn.XLOOKUP(G374,New!A:A,New!I:I,NONE),TeamIdentity!A:A,TeamIdentity!C:C,NONE)</f>
        <v>00000111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00000000000000000000000000100011</v>
      </c>
      <c r="D375" t="str">
        <f t="shared" si="16"/>
        <v>00000000000000000000000000000111</v>
      </c>
      <c r="E375" t="str" cm="1">
        <f t="array" ref="E375">_xlfn.XLOOKUP(_xlfn.XLOOKUP(G375,New!A:A,New!E:E,NONE),TeamIdentity!A:A,TeamIdentity!C:C,NONE)</f>
        <v>00100011</v>
      </c>
      <c r="F375" t="str" cm="1">
        <f t="array" ref="F375">_xlfn.XLOOKUP(_xlfn.XLOOKUP(G375,New!A:A,New!I:I,NONE),TeamIdentity!A:A,TeamIdentity!C:C,NONE)</f>
        <v>00000111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00000000000000000000000000100011</v>
      </c>
      <c r="D376" t="str">
        <f t="shared" si="16"/>
        <v>00000000000000000000000000000111</v>
      </c>
      <c r="E376" t="str" cm="1">
        <f t="array" ref="E376">_xlfn.XLOOKUP(_xlfn.XLOOKUP(G376,New!A:A,New!E:E,NONE),TeamIdentity!A:A,TeamIdentity!C:C,NONE)</f>
        <v>00100011</v>
      </c>
      <c r="F376" t="str" cm="1">
        <f t="array" ref="F376">_xlfn.XLOOKUP(_xlfn.XLOOKUP(G376,New!A:A,New!I:I,NONE),TeamIdentity!A:A,TeamIdentity!C:C,NONE)</f>
        <v>00000111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00000000000000000000000000100011</v>
      </c>
      <c r="D377" t="str">
        <f t="shared" si="16"/>
        <v>00000000000000000000000000000111</v>
      </c>
      <c r="E377" t="str" cm="1">
        <f t="array" ref="E377">_xlfn.XLOOKUP(_xlfn.XLOOKUP(G377,New!A:A,New!E:E,NONE),TeamIdentity!A:A,TeamIdentity!C:C,NONE)</f>
        <v>00100011</v>
      </c>
      <c r="F377" t="str" cm="1">
        <f t="array" ref="F377">_xlfn.XLOOKUP(_xlfn.XLOOKUP(G377,New!A:A,New!I:I,NONE),TeamIdentity!A:A,TeamIdentity!C:C,NONE)</f>
        <v>00000111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00000000000000000000000000100011</v>
      </c>
      <c r="D378" t="str">
        <f t="shared" si="16"/>
        <v>00000000000000000000000000000111</v>
      </c>
      <c r="E378" t="str" cm="1">
        <f t="array" ref="E378">_xlfn.XLOOKUP(_xlfn.XLOOKUP(G378,New!A:A,New!E:E,NONE),TeamIdentity!A:A,TeamIdentity!C:C,NONE)</f>
        <v>00100011</v>
      </c>
      <c r="F378" t="str" cm="1">
        <f t="array" ref="F378">_xlfn.XLOOKUP(_xlfn.XLOOKUP(G378,New!A:A,New!I:I,NONE),TeamIdentity!A:A,TeamIdentity!C:C,NONE)</f>
        <v>00000111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00000000000000000000000000100011</v>
      </c>
      <c r="D379" t="str">
        <f t="shared" si="16"/>
        <v>00000000000000000000000000000111</v>
      </c>
      <c r="E379" t="str" cm="1">
        <f t="array" ref="E379">_xlfn.XLOOKUP(_xlfn.XLOOKUP(G379,New!A:A,New!E:E,NONE),TeamIdentity!A:A,TeamIdentity!C:C,NONE)</f>
        <v>00100011</v>
      </c>
      <c r="F379" t="str" cm="1">
        <f t="array" ref="F379">_xlfn.XLOOKUP(_xlfn.XLOOKUP(G379,New!A:A,New!I:I,NONE),TeamIdentity!A:A,TeamIdentity!C:C,NONE)</f>
        <v>00000111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00000000000000000000000000100011</v>
      </c>
      <c r="D380" t="str">
        <f t="shared" si="16"/>
        <v>00000000000000000000000000000111</v>
      </c>
      <c r="E380" t="str" cm="1">
        <f t="array" ref="E380">_xlfn.XLOOKUP(_xlfn.XLOOKUP(G380,New!A:A,New!E:E,NONE),TeamIdentity!A:A,TeamIdentity!C:C,NONE)</f>
        <v>00100011</v>
      </c>
      <c r="F380" t="str" cm="1">
        <f t="array" ref="F380">_xlfn.XLOOKUP(_xlfn.XLOOKUP(G380,New!A:A,New!I:I,NONE),TeamIdentity!A:A,TeamIdentity!C:C,NONE)</f>
        <v>00000111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00000000000000000000000000100011</v>
      </c>
      <c r="D381" t="str">
        <f t="shared" si="16"/>
        <v>00000000000000000000000000000111</v>
      </c>
      <c r="E381" t="str" cm="1">
        <f t="array" ref="E381">_xlfn.XLOOKUP(_xlfn.XLOOKUP(G381,New!A:A,New!E:E,NONE),TeamIdentity!A:A,TeamIdentity!C:C,NONE)</f>
        <v>00100011</v>
      </c>
      <c r="F381" t="str" cm="1">
        <f t="array" ref="F381">_xlfn.XLOOKUP(_xlfn.XLOOKUP(G381,New!A:A,New!I:I,NONE),TeamIdentity!A:A,TeamIdentity!C:C,NONE)</f>
        <v>00000111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00000000000000000000000000100011</v>
      </c>
      <c r="D382" t="str">
        <f t="shared" si="16"/>
        <v>00000000000000000000000000000111</v>
      </c>
      <c r="E382" t="str" cm="1">
        <f t="array" ref="E382">_xlfn.XLOOKUP(_xlfn.XLOOKUP(G382,New!A:A,New!E:E,NONE),TeamIdentity!A:A,TeamIdentity!C:C,NONE)</f>
        <v>00100011</v>
      </c>
      <c r="F382" t="str" cm="1">
        <f t="array" ref="F382">_xlfn.XLOOKUP(_xlfn.XLOOKUP(G382,New!A:A,New!I:I,NONE),TeamIdentity!A:A,TeamIdentity!C:C,NONE)</f>
        <v>00000111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00000000000000000000000000100011</v>
      </c>
      <c r="D383" t="str">
        <f t="shared" si="16"/>
        <v>00000000000000000000000000000111</v>
      </c>
      <c r="E383" t="str" cm="1">
        <f t="array" ref="E383">_xlfn.XLOOKUP(_xlfn.XLOOKUP(G383,New!A:A,New!E:E,NONE),TeamIdentity!A:A,TeamIdentity!C:C,NONE)</f>
        <v>00100011</v>
      </c>
      <c r="F383" t="str" cm="1">
        <f t="array" ref="F383">_xlfn.XLOOKUP(_xlfn.XLOOKUP(G383,New!A:A,New!I:I,NONE),TeamIdentity!A:A,TeamIdentity!C:C,NONE)</f>
        <v>00000111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00000000000000000000000000100011</v>
      </c>
      <c r="D384" t="str">
        <f t="shared" si="16"/>
        <v>00000000000000000000000000000111</v>
      </c>
      <c r="E384" t="str" cm="1">
        <f t="array" ref="E384">_xlfn.XLOOKUP(_xlfn.XLOOKUP(G384,New!A:A,New!E:E,NONE),TeamIdentity!A:A,TeamIdentity!C:C,NONE)</f>
        <v>00100011</v>
      </c>
      <c r="F384" t="str" cm="1">
        <f t="array" ref="F384">_xlfn.XLOOKUP(_xlfn.XLOOKUP(G384,New!A:A,New!I:I,NONE),TeamIdentity!A:A,TeamIdentity!C:C,NONE)</f>
        <v>00000111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00000000000000000000000000100011</v>
      </c>
      <c r="D385" t="str">
        <f t="shared" si="16"/>
        <v>00000000000000000000000000000111</v>
      </c>
      <c r="E385" t="str" cm="1">
        <f t="array" ref="E385">_xlfn.XLOOKUP(_xlfn.XLOOKUP(G385,New!A:A,New!E:E,NONE),TeamIdentity!A:A,TeamIdentity!C:C,NONE)</f>
        <v>00100011</v>
      </c>
      <c r="F385" t="str" cm="1">
        <f t="array" ref="F385">_xlfn.XLOOKUP(_xlfn.XLOOKUP(G385,New!A:A,New!I:I,NONE),TeamIdentity!A:A,TeamIdentity!C:C,NONE)</f>
        <v>00000111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00000000000000000000000000100011</v>
      </c>
      <c r="D386" t="str">
        <f t="shared" si="16"/>
        <v>00000000000000000000000000000111</v>
      </c>
      <c r="E386" t="str" cm="1">
        <f t="array" ref="E386">_xlfn.XLOOKUP(_xlfn.XLOOKUP(G386,New!A:A,New!E:E,NONE),TeamIdentity!A:A,TeamIdentity!C:C,NONE)</f>
        <v>00100011</v>
      </c>
      <c r="F386" t="str" cm="1">
        <f t="array" ref="F386">_xlfn.XLOOKUP(_xlfn.XLOOKUP(G386,New!A:A,New!I:I,NONE),TeamIdentity!A:A,TeamIdentity!C:C,NONE)</f>
        <v>00000111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00000000000000000000000000100011</v>
      </c>
      <c r="D387" t="str">
        <f t="shared" ref="D387:D430" si="19">_xlfn.CONCAT(LEFT(O387,24),F387)</f>
        <v>00000000000000000000000000000111</v>
      </c>
      <c r="E387" t="str" cm="1">
        <f t="array" ref="E387">_xlfn.XLOOKUP(_xlfn.XLOOKUP(G387,New!A:A,New!E:E,NONE),TeamIdentity!A:A,TeamIdentity!C:C,NONE)</f>
        <v>00100011</v>
      </c>
      <c r="F387" t="str" cm="1">
        <f t="array" ref="F387">_xlfn.XLOOKUP(_xlfn.XLOOKUP(G387,New!A:A,New!I:I,NONE),TeamIdentity!A:A,TeamIdentity!C:C,NONE)</f>
        <v>00000111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00000000000000000000000000100011</v>
      </c>
      <c r="D388" t="str">
        <f t="shared" si="19"/>
        <v>00000000000000000000000000000111</v>
      </c>
      <c r="E388" t="str" cm="1">
        <f t="array" ref="E388">_xlfn.XLOOKUP(_xlfn.XLOOKUP(G388,New!A:A,New!E:E,NONE),TeamIdentity!A:A,TeamIdentity!C:C,NONE)</f>
        <v>00100011</v>
      </c>
      <c r="F388" t="str" cm="1">
        <f t="array" ref="F388">_xlfn.XLOOKUP(_xlfn.XLOOKUP(G388,New!A:A,New!I:I,NONE),TeamIdentity!A:A,TeamIdentity!C:C,NONE)</f>
        <v>00000111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00000000000000000000000000100011</v>
      </c>
      <c r="D389" t="str">
        <f t="shared" si="19"/>
        <v>00000000000000000000000000000111</v>
      </c>
      <c r="E389" t="str" cm="1">
        <f t="array" ref="E389">_xlfn.XLOOKUP(_xlfn.XLOOKUP(G389,New!A:A,New!E:E,NONE),TeamIdentity!A:A,TeamIdentity!C:C,NONE)</f>
        <v>00100011</v>
      </c>
      <c r="F389" t="str" cm="1">
        <f t="array" ref="F389">_xlfn.XLOOKUP(_xlfn.XLOOKUP(G389,New!A:A,New!I:I,NONE),TeamIdentity!A:A,TeamIdentity!C:C,NONE)</f>
        <v>00000111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00000000000000000000000000100011</v>
      </c>
      <c r="D390" t="str">
        <f t="shared" si="19"/>
        <v>00000000000000000000000000000111</v>
      </c>
      <c r="E390" t="str" cm="1">
        <f t="array" ref="E390">_xlfn.XLOOKUP(_xlfn.XLOOKUP(G390,New!A:A,New!E:E,NONE),TeamIdentity!A:A,TeamIdentity!C:C,NONE)</f>
        <v>00100011</v>
      </c>
      <c r="F390" t="str" cm="1">
        <f t="array" ref="F390">_xlfn.XLOOKUP(_xlfn.XLOOKUP(G390,New!A:A,New!I:I,NONE),TeamIdentity!A:A,TeamIdentity!C:C,NONE)</f>
        <v>00000111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00000000000000000000000000100011</v>
      </c>
      <c r="D391" t="str">
        <f t="shared" si="19"/>
        <v>00000000000000000000000000000111</v>
      </c>
      <c r="E391" t="str" cm="1">
        <f t="array" ref="E391">_xlfn.XLOOKUP(_xlfn.XLOOKUP(G391,New!A:A,New!E:E,NONE),TeamIdentity!A:A,TeamIdentity!C:C,NONE)</f>
        <v>00100011</v>
      </c>
      <c r="F391" t="str" cm="1">
        <f t="array" ref="F391">_xlfn.XLOOKUP(_xlfn.XLOOKUP(G391,New!A:A,New!I:I,NONE),TeamIdentity!A:A,TeamIdentity!C:C,NONE)</f>
        <v>00000111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00000000000000000000000000100011</v>
      </c>
      <c r="D392" t="str">
        <f t="shared" si="19"/>
        <v>00000000000000000000000000000111</v>
      </c>
      <c r="E392" t="str" cm="1">
        <f t="array" ref="E392">_xlfn.XLOOKUP(_xlfn.XLOOKUP(G392,New!A:A,New!E:E,NONE),TeamIdentity!A:A,TeamIdentity!C:C,NONE)</f>
        <v>00100011</v>
      </c>
      <c r="F392" t="str" cm="1">
        <f t="array" ref="F392">_xlfn.XLOOKUP(_xlfn.XLOOKUP(G392,New!A:A,New!I:I,NONE),TeamIdentity!A:A,TeamIdentity!C:C,NONE)</f>
        <v>00000111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00000000000000000000000000100011</v>
      </c>
      <c r="D393" t="str">
        <f t="shared" si="19"/>
        <v>00000000000000000000000000000111</v>
      </c>
      <c r="E393" t="str" cm="1">
        <f t="array" ref="E393">_xlfn.XLOOKUP(_xlfn.XLOOKUP(G393,New!A:A,New!E:E,NONE),TeamIdentity!A:A,TeamIdentity!C:C,NONE)</f>
        <v>00100011</v>
      </c>
      <c r="F393" t="str" cm="1">
        <f t="array" ref="F393">_xlfn.XLOOKUP(_xlfn.XLOOKUP(G393,New!A:A,New!I:I,NONE),TeamIdentity!A:A,TeamIdentity!C:C,NONE)</f>
        <v>00000111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00000000000000000000000000100011</v>
      </c>
      <c r="D394" t="str">
        <f t="shared" si="19"/>
        <v>00000000000000000000000000000111</v>
      </c>
      <c r="E394" t="str" cm="1">
        <f t="array" ref="E394">_xlfn.XLOOKUP(_xlfn.XLOOKUP(G394,New!A:A,New!E:E,NONE),TeamIdentity!A:A,TeamIdentity!C:C,NONE)</f>
        <v>00100011</v>
      </c>
      <c r="F394" t="str" cm="1">
        <f t="array" ref="F394">_xlfn.XLOOKUP(_xlfn.XLOOKUP(G394,New!A:A,New!I:I,NONE),TeamIdentity!A:A,TeamIdentity!C:C,NONE)</f>
        <v>00000111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00000000000000000000000000100011</v>
      </c>
      <c r="D395" t="str">
        <f t="shared" si="19"/>
        <v>00000000000000000000000000000111</v>
      </c>
      <c r="E395" t="str" cm="1">
        <f t="array" ref="E395">_xlfn.XLOOKUP(_xlfn.XLOOKUP(G395,New!A:A,New!E:E,NONE),TeamIdentity!A:A,TeamIdentity!C:C,NONE)</f>
        <v>00100011</v>
      </c>
      <c r="F395" t="str" cm="1">
        <f t="array" ref="F395">_xlfn.XLOOKUP(_xlfn.XLOOKUP(G395,New!A:A,New!I:I,NONE),TeamIdentity!A:A,TeamIdentity!C:C,NONE)</f>
        <v>00000111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00000000000000000000000000100011</v>
      </c>
      <c r="D396" t="str">
        <f t="shared" si="19"/>
        <v>00000000000000000000000000000111</v>
      </c>
      <c r="E396" t="str" cm="1">
        <f t="array" ref="E396">_xlfn.XLOOKUP(_xlfn.XLOOKUP(G396,New!A:A,New!E:E,NONE),TeamIdentity!A:A,TeamIdentity!C:C,NONE)</f>
        <v>00100011</v>
      </c>
      <c r="F396" t="str" cm="1">
        <f t="array" ref="F396">_xlfn.XLOOKUP(_xlfn.XLOOKUP(G396,New!A:A,New!I:I,NONE),TeamIdentity!A:A,TeamIdentity!C:C,NONE)</f>
        <v>00000111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00000000000000000000000000100011</v>
      </c>
      <c r="D397" t="str">
        <f t="shared" si="19"/>
        <v>00000000000000000000000000000111</v>
      </c>
      <c r="E397" t="str" cm="1">
        <f t="array" ref="E397">_xlfn.XLOOKUP(_xlfn.XLOOKUP(G397,New!A:A,New!E:E,NONE),TeamIdentity!A:A,TeamIdentity!C:C,NONE)</f>
        <v>00100011</v>
      </c>
      <c r="F397" t="str" cm="1">
        <f t="array" ref="F397">_xlfn.XLOOKUP(_xlfn.XLOOKUP(G397,New!A:A,New!I:I,NONE),TeamIdentity!A:A,TeamIdentity!C:C,NONE)</f>
        <v>00000111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00000000000000000000000000100011</v>
      </c>
      <c r="D398" t="str">
        <f t="shared" si="19"/>
        <v>00000000000000000000000000000111</v>
      </c>
      <c r="E398" t="str" cm="1">
        <f t="array" ref="E398">_xlfn.XLOOKUP(_xlfn.XLOOKUP(G398,New!A:A,New!E:E,NONE),TeamIdentity!A:A,TeamIdentity!C:C,NONE)</f>
        <v>00100011</v>
      </c>
      <c r="F398" t="str" cm="1">
        <f t="array" ref="F398">_xlfn.XLOOKUP(_xlfn.XLOOKUP(G398,New!A:A,New!I:I,NONE),TeamIdentity!A:A,TeamIdentity!C:C,NONE)</f>
        <v>00000111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00000000000000000000000000100011</v>
      </c>
      <c r="D399" t="str">
        <f t="shared" si="19"/>
        <v>00000000000000000000000000000111</v>
      </c>
      <c r="E399" t="str" cm="1">
        <f t="array" ref="E399">_xlfn.XLOOKUP(_xlfn.XLOOKUP(G399,New!A:A,New!E:E,NONE),TeamIdentity!A:A,TeamIdentity!C:C,NONE)</f>
        <v>00100011</v>
      </c>
      <c r="F399" t="str" cm="1">
        <f t="array" ref="F399">_xlfn.XLOOKUP(_xlfn.XLOOKUP(G399,New!A:A,New!I:I,NONE),TeamIdentity!A:A,TeamIdentity!C:C,NONE)</f>
        <v>00000111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00000000000000000000000000100011</v>
      </c>
      <c r="D400" t="str">
        <f t="shared" si="19"/>
        <v>00000000000000000000000000000111</v>
      </c>
      <c r="E400" t="str" cm="1">
        <f t="array" ref="E400">_xlfn.XLOOKUP(_xlfn.XLOOKUP(G400,New!A:A,New!E:E,NONE),TeamIdentity!A:A,TeamIdentity!C:C,NONE)</f>
        <v>00100011</v>
      </c>
      <c r="F400" t="str" cm="1">
        <f t="array" ref="F400">_xlfn.XLOOKUP(_xlfn.XLOOKUP(G400,New!A:A,New!I:I,NONE),TeamIdentity!A:A,TeamIdentity!C:C,NONE)</f>
        <v>00000111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00000000000000000000000000100011</v>
      </c>
      <c r="D401" t="str">
        <f t="shared" si="19"/>
        <v>00000000000000000000000000000111</v>
      </c>
      <c r="E401" t="str" cm="1">
        <f t="array" ref="E401">_xlfn.XLOOKUP(_xlfn.XLOOKUP(G401,New!A:A,New!E:E,NONE),TeamIdentity!A:A,TeamIdentity!C:C,NONE)</f>
        <v>00100011</v>
      </c>
      <c r="F401" t="str" cm="1">
        <f t="array" ref="F401">_xlfn.XLOOKUP(_xlfn.XLOOKUP(G401,New!A:A,New!I:I,NONE),TeamIdentity!A:A,TeamIdentity!C:C,NONE)</f>
        <v>00000111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00000000000000000000000000100011</v>
      </c>
      <c r="D402" t="str">
        <f t="shared" si="19"/>
        <v>00000000000000000000000000000111</v>
      </c>
      <c r="E402" t="str" cm="1">
        <f t="array" ref="E402">_xlfn.XLOOKUP(_xlfn.XLOOKUP(G402,New!A:A,New!E:E,NONE),TeamIdentity!A:A,TeamIdentity!C:C,NONE)</f>
        <v>00100011</v>
      </c>
      <c r="F402" t="str" cm="1">
        <f t="array" ref="F402">_xlfn.XLOOKUP(_xlfn.XLOOKUP(G402,New!A:A,New!I:I,NONE),TeamIdentity!A:A,TeamIdentity!C:C,NONE)</f>
        <v>00000111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00000000000000000000000000100011</v>
      </c>
      <c r="D403" t="str">
        <f t="shared" si="19"/>
        <v>00000000000000000000000000000111</v>
      </c>
      <c r="E403" t="str" cm="1">
        <f t="array" ref="E403">_xlfn.XLOOKUP(_xlfn.XLOOKUP(G403,New!A:A,New!E:E,NONE),TeamIdentity!A:A,TeamIdentity!C:C,NONE)</f>
        <v>00100011</v>
      </c>
      <c r="F403" t="str" cm="1">
        <f t="array" ref="F403">_xlfn.XLOOKUP(_xlfn.XLOOKUP(G403,New!A:A,New!I:I,NONE),TeamIdentity!A:A,TeamIdentity!C:C,NONE)</f>
        <v>00000111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00000000000000000000000000100011</v>
      </c>
      <c r="D404" t="str">
        <f t="shared" si="19"/>
        <v>00000000000000000000000000000111</v>
      </c>
      <c r="E404" t="str" cm="1">
        <f t="array" ref="E404">_xlfn.XLOOKUP(_xlfn.XLOOKUP(G404,New!A:A,New!E:E,NONE),TeamIdentity!A:A,TeamIdentity!C:C,NONE)</f>
        <v>00100011</v>
      </c>
      <c r="F404" t="str" cm="1">
        <f t="array" ref="F404">_xlfn.XLOOKUP(_xlfn.XLOOKUP(G404,New!A:A,New!I:I,NONE),TeamIdentity!A:A,TeamIdentity!C:C,NONE)</f>
        <v>00000111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00000000000000000000000000100011</v>
      </c>
      <c r="D405" t="str">
        <f t="shared" si="19"/>
        <v>00000000000000000000000000000111</v>
      </c>
      <c r="E405" t="str" cm="1">
        <f t="array" ref="E405">_xlfn.XLOOKUP(_xlfn.XLOOKUP(G405,New!A:A,New!E:E,NONE),TeamIdentity!A:A,TeamIdentity!C:C,NONE)</f>
        <v>00100011</v>
      </c>
      <c r="F405" t="str" cm="1">
        <f t="array" ref="F405">_xlfn.XLOOKUP(_xlfn.XLOOKUP(G405,New!A:A,New!I:I,NONE),TeamIdentity!A:A,TeamIdentity!C:C,NONE)</f>
        <v>00000111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00000000000000000000000000100011</v>
      </c>
      <c r="D406" t="str">
        <f t="shared" si="19"/>
        <v>00000000000000000000000000000111</v>
      </c>
      <c r="E406" t="str" cm="1">
        <f t="array" ref="E406">_xlfn.XLOOKUP(_xlfn.XLOOKUP(G406,New!A:A,New!E:E,NONE),TeamIdentity!A:A,TeamIdentity!C:C,NONE)</f>
        <v>00100011</v>
      </c>
      <c r="F406" t="str" cm="1">
        <f t="array" ref="F406">_xlfn.XLOOKUP(_xlfn.XLOOKUP(G406,New!A:A,New!I:I,NONE),TeamIdentity!A:A,TeamIdentity!C:C,NONE)</f>
        <v>00000111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00000000000000000000000000100011</v>
      </c>
      <c r="D407" t="str">
        <f t="shared" si="19"/>
        <v>00000000000000000000000000000111</v>
      </c>
      <c r="E407" t="str" cm="1">
        <f t="array" ref="E407">_xlfn.XLOOKUP(_xlfn.XLOOKUP(G407,New!A:A,New!E:E,NONE),TeamIdentity!A:A,TeamIdentity!C:C,NONE)</f>
        <v>00100011</v>
      </c>
      <c r="F407" t="str" cm="1">
        <f t="array" ref="F407">_xlfn.XLOOKUP(_xlfn.XLOOKUP(G407,New!A:A,New!I:I,NONE),TeamIdentity!A:A,TeamIdentity!C:C,NONE)</f>
        <v>00000111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00000000000000000000000000100011</v>
      </c>
      <c r="D408" t="str">
        <f t="shared" si="19"/>
        <v>00000000000000000000000000000111</v>
      </c>
      <c r="E408" t="str" cm="1">
        <f t="array" ref="E408">_xlfn.XLOOKUP(_xlfn.XLOOKUP(G408,New!A:A,New!E:E,NONE),TeamIdentity!A:A,TeamIdentity!C:C,NONE)</f>
        <v>00100011</v>
      </c>
      <c r="F408" t="str" cm="1">
        <f t="array" ref="F408">_xlfn.XLOOKUP(_xlfn.XLOOKUP(G408,New!A:A,New!I:I,NONE),TeamIdentity!A:A,TeamIdentity!C:C,NONE)</f>
        <v>00000111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00000000000000000000000000100011</v>
      </c>
      <c r="D409" t="str">
        <f t="shared" si="19"/>
        <v>00000000000000000000000000000111</v>
      </c>
      <c r="E409" t="str" cm="1">
        <f t="array" ref="E409">_xlfn.XLOOKUP(_xlfn.XLOOKUP(G409,New!A:A,New!E:E,NONE),TeamIdentity!A:A,TeamIdentity!C:C,NONE)</f>
        <v>00100011</v>
      </c>
      <c r="F409" t="str" cm="1">
        <f t="array" ref="F409">_xlfn.XLOOKUP(_xlfn.XLOOKUP(G409,New!A:A,New!I:I,NONE),TeamIdentity!A:A,TeamIdentity!C:C,NONE)</f>
        <v>00000111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00000000000000000000000000100011</v>
      </c>
      <c r="D410" t="str">
        <f t="shared" si="19"/>
        <v>00000000000000000000000000000111</v>
      </c>
      <c r="E410" t="str" cm="1">
        <f t="array" ref="E410">_xlfn.XLOOKUP(_xlfn.XLOOKUP(G410,New!A:A,New!E:E,NONE),TeamIdentity!A:A,TeamIdentity!C:C,NONE)</f>
        <v>00100011</v>
      </c>
      <c r="F410" t="str" cm="1">
        <f t="array" ref="F410">_xlfn.XLOOKUP(_xlfn.XLOOKUP(G410,New!A:A,New!I:I,NONE),TeamIdentity!A:A,TeamIdentity!C:C,NONE)</f>
        <v>00000111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00000000000000000000000000100011</v>
      </c>
      <c r="D411" t="str">
        <f t="shared" si="19"/>
        <v>00000000000000000000000000000111</v>
      </c>
      <c r="E411" t="str" cm="1">
        <f t="array" ref="E411">_xlfn.XLOOKUP(_xlfn.XLOOKUP(G411,New!A:A,New!E:E,NONE),TeamIdentity!A:A,TeamIdentity!C:C,NONE)</f>
        <v>00100011</v>
      </c>
      <c r="F411" t="str" cm="1">
        <f t="array" ref="F411">_xlfn.XLOOKUP(_xlfn.XLOOKUP(G411,New!A:A,New!I:I,NONE),TeamIdentity!A:A,TeamIdentity!C:C,NONE)</f>
        <v>00000111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00000000000000000000000000100011</v>
      </c>
      <c r="D412" t="str">
        <f t="shared" si="19"/>
        <v>00000000000000000000000000000111</v>
      </c>
      <c r="E412" t="str" cm="1">
        <f t="array" ref="E412">_xlfn.XLOOKUP(_xlfn.XLOOKUP(G412,New!A:A,New!E:E,NONE),TeamIdentity!A:A,TeamIdentity!C:C,NONE)</f>
        <v>00100011</v>
      </c>
      <c r="F412" t="str" cm="1">
        <f t="array" ref="F412">_xlfn.XLOOKUP(_xlfn.XLOOKUP(G412,New!A:A,New!I:I,NONE),TeamIdentity!A:A,TeamIdentity!C:C,NONE)</f>
        <v>00000111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00000000000000000000000000100011</v>
      </c>
      <c r="D413" t="str">
        <f t="shared" si="19"/>
        <v>00000000000000000000000000000111</v>
      </c>
      <c r="E413" t="str" cm="1">
        <f t="array" ref="E413">_xlfn.XLOOKUP(_xlfn.XLOOKUP(G413,New!A:A,New!E:E,NONE),TeamIdentity!A:A,TeamIdentity!C:C,NONE)</f>
        <v>00100011</v>
      </c>
      <c r="F413" t="str" cm="1">
        <f t="array" ref="F413">_xlfn.XLOOKUP(_xlfn.XLOOKUP(G413,New!A:A,New!I:I,NONE),TeamIdentity!A:A,TeamIdentity!C:C,NONE)</f>
        <v>00000111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00000000000000000000000000100011</v>
      </c>
      <c r="D414" t="str">
        <f t="shared" si="19"/>
        <v>00000000000000000000000000000111</v>
      </c>
      <c r="E414" t="str" cm="1">
        <f t="array" ref="E414">_xlfn.XLOOKUP(_xlfn.XLOOKUP(G414,New!A:A,New!E:E,NONE),TeamIdentity!A:A,TeamIdentity!C:C,NONE)</f>
        <v>00100011</v>
      </c>
      <c r="F414" t="str" cm="1">
        <f t="array" ref="F414">_xlfn.XLOOKUP(_xlfn.XLOOKUP(G414,New!A:A,New!I:I,NONE),TeamIdentity!A:A,TeamIdentity!C:C,NONE)</f>
        <v>00000111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00000000000000000000000000100011</v>
      </c>
      <c r="D415" t="str">
        <f t="shared" si="19"/>
        <v>00000000000000000000000000000111</v>
      </c>
      <c r="E415" t="str" cm="1">
        <f t="array" ref="E415">_xlfn.XLOOKUP(_xlfn.XLOOKUP(G415,New!A:A,New!E:E,NONE),TeamIdentity!A:A,TeamIdentity!C:C,NONE)</f>
        <v>00100011</v>
      </c>
      <c r="F415" t="str" cm="1">
        <f t="array" ref="F415">_xlfn.XLOOKUP(_xlfn.XLOOKUP(G415,New!A:A,New!I:I,NONE),TeamIdentity!A:A,TeamIdentity!C:C,NONE)</f>
        <v>00000111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00000000000000000000000000100011</v>
      </c>
      <c r="D416" t="str">
        <f t="shared" si="19"/>
        <v>00000000000000000000000000000111</v>
      </c>
      <c r="E416" t="str" cm="1">
        <f t="array" ref="E416">_xlfn.XLOOKUP(_xlfn.XLOOKUP(G416,New!A:A,New!E:E,NONE),TeamIdentity!A:A,TeamIdentity!C:C,NONE)</f>
        <v>00100011</v>
      </c>
      <c r="F416" t="str" cm="1">
        <f t="array" ref="F416">_xlfn.XLOOKUP(_xlfn.XLOOKUP(G416,New!A:A,New!I:I,NONE),TeamIdentity!A:A,TeamIdentity!C:C,NONE)</f>
        <v>00000111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00000000000000000000000000100011</v>
      </c>
      <c r="D417" t="str">
        <f t="shared" si="19"/>
        <v>00000000000000000000000000000111</v>
      </c>
      <c r="E417" t="str" cm="1">
        <f t="array" ref="E417">_xlfn.XLOOKUP(_xlfn.XLOOKUP(G417,New!A:A,New!E:E,NONE),TeamIdentity!A:A,TeamIdentity!C:C,NONE)</f>
        <v>00100011</v>
      </c>
      <c r="F417" t="str" cm="1">
        <f t="array" ref="F417">_xlfn.XLOOKUP(_xlfn.XLOOKUP(G417,New!A:A,New!I:I,NONE),TeamIdentity!A:A,TeamIdentity!C:C,NONE)</f>
        <v>00000111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00000000000000000000000000100011</v>
      </c>
      <c r="D418" t="str">
        <f t="shared" si="19"/>
        <v>00000000000000000000000000000111</v>
      </c>
      <c r="E418" t="str" cm="1">
        <f t="array" ref="E418">_xlfn.XLOOKUP(_xlfn.XLOOKUP(G418,New!A:A,New!E:E,NONE),TeamIdentity!A:A,TeamIdentity!C:C,NONE)</f>
        <v>00100011</v>
      </c>
      <c r="F418" t="str" cm="1">
        <f t="array" ref="F418">_xlfn.XLOOKUP(_xlfn.XLOOKUP(G418,New!A:A,New!I:I,NONE),TeamIdentity!A:A,TeamIdentity!C:C,NONE)</f>
        <v>00000111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00000000000000000000000000100011</v>
      </c>
      <c r="D419" t="str">
        <f t="shared" si="19"/>
        <v>00000000000000000000000000000111</v>
      </c>
      <c r="E419" t="str" cm="1">
        <f t="array" ref="E419">_xlfn.XLOOKUP(_xlfn.XLOOKUP(G419,New!A:A,New!E:E,NONE),TeamIdentity!A:A,TeamIdentity!C:C,NONE)</f>
        <v>00100011</v>
      </c>
      <c r="F419" t="str" cm="1">
        <f t="array" ref="F419">_xlfn.XLOOKUP(_xlfn.XLOOKUP(G419,New!A:A,New!I:I,NONE),TeamIdentity!A:A,TeamIdentity!C:C,NONE)</f>
        <v>00000111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00000000000000000000000000100011</v>
      </c>
      <c r="D420" t="str">
        <f t="shared" si="19"/>
        <v>00000000000000000000000000000111</v>
      </c>
      <c r="E420" t="str" cm="1">
        <f t="array" ref="E420">_xlfn.XLOOKUP(_xlfn.XLOOKUP(G420,New!A:A,New!E:E,NONE),TeamIdentity!A:A,TeamIdentity!C:C,NONE)</f>
        <v>00100011</v>
      </c>
      <c r="F420" t="str" cm="1">
        <f t="array" ref="F420">_xlfn.XLOOKUP(_xlfn.XLOOKUP(G420,New!A:A,New!I:I,NONE),TeamIdentity!A:A,TeamIdentity!C:C,NONE)</f>
        <v>00000111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00000000000000000000000000100011</v>
      </c>
      <c r="D421" t="str">
        <f t="shared" si="19"/>
        <v>00000000000000000000000000000111</v>
      </c>
      <c r="E421" t="str" cm="1">
        <f t="array" ref="E421">_xlfn.XLOOKUP(_xlfn.XLOOKUP(G421,New!A:A,New!E:E,NONE),TeamIdentity!A:A,TeamIdentity!C:C,NONE)</f>
        <v>00100011</v>
      </c>
      <c r="F421" t="str" cm="1">
        <f t="array" ref="F421">_xlfn.XLOOKUP(_xlfn.XLOOKUP(G421,New!A:A,New!I:I,NONE),TeamIdentity!A:A,TeamIdentity!C:C,NONE)</f>
        <v>00000111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00000000000000000000000000100011</v>
      </c>
      <c r="D422" t="str">
        <f t="shared" si="19"/>
        <v>00000000000000000000000000000111</v>
      </c>
      <c r="E422" t="str" cm="1">
        <f t="array" ref="E422">_xlfn.XLOOKUP(_xlfn.XLOOKUP(G422,New!A:A,New!E:E,NONE),TeamIdentity!A:A,TeamIdentity!C:C,NONE)</f>
        <v>00100011</v>
      </c>
      <c r="F422" t="str" cm="1">
        <f t="array" ref="F422">_xlfn.XLOOKUP(_xlfn.XLOOKUP(G422,New!A:A,New!I:I,NONE),TeamIdentity!A:A,TeamIdentity!C:C,NONE)</f>
        <v>00000111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00000000000000000000000000100011</v>
      </c>
      <c r="D423" t="str">
        <f t="shared" si="19"/>
        <v>00000000000000000000000000000111</v>
      </c>
      <c r="E423" t="str" cm="1">
        <f t="array" ref="E423">_xlfn.XLOOKUP(_xlfn.XLOOKUP(G423,New!A:A,New!E:E,NONE),TeamIdentity!A:A,TeamIdentity!C:C,NONE)</f>
        <v>00100011</v>
      </c>
      <c r="F423" t="str" cm="1">
        <f t="array" ref="F423">_xlfn.XLOOKUP(_xlfn.XLOOKUP(G423,New!A:A,New!I:I,NONE),TeamIdentity!A:A,TeamIdentity!C:C,NONE)</f>
        <v>00000111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00000000000000000000000000100011</v>
      </c>
      <c r="D424" t="str">
        <f t="shared" si="19"/>
        <v>00000000000000000000000000000111</v>
      </c>
      <c r="E424" t="str" cm="1">
        <f t="array" ref="E424">_xlfn.XLOOKUP(_xlfn.XLOOKUP(G424,New!A:A,New!E:E,NONE),TeamIdentity!A:A,TeamIdentity!C:C,NONE)</f>
        <v>00100011</v>
      </c>
      <c r="F424" t="str" cm="1">
        <f t="array" ref="F424">_xlfn.XLOOKUP(_xlfn.XLOOKUP(G424,New!A:A,New!I:I,NONE),TeamIdentity!A:A,TeamIdentity!C:C,NONE)</f>
        <v>00000111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00000000000000000000000000100011</v>
      </c>
      <c r="D425" t="str">
        <f t="shared" si="19"/>
        <v>00000000000000000000000000000111</v>
      </c>
      <c r="E425" t="str" cm="1">
        <f t="array" ref="E425">_xlfn.XLOOKUP(_xlfn.XLOOKUP(G425,New!A:A,New!E:E,NONE),TeamIdentity!A:A,TeamIdentity!C:C,NONE)</f>
        <v>00100011</v>
      </c>
      <c r="F425" t="str" cm="1">
        <f t="array" ref="F425">_xlfn.XLOOKUP(_xlfn.XLOOKUP(G425,New!A:A,New!I:I,NONE),TeamIdentity!A:A,TeamIdentity!C:C,NONE)</f>
        <v>00000111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00000000000000000000000000100011</v>
      </c>
      <c r="D426" t="str">
        <f t="shared" si="19"/>
        <v>00000000000000000000000000000111</v>
      </c>
      <c r="E426" t="str" cm="1">
        <f t="array" ref="E426">_xlfn.XLOOKUP(_xlfn.XLOOKUP(G426,New!A:A,New!E:E,NONE),TeamIdentity!A:A,TeamIdentity!C:C,NONE)</f>
        <v>00100011</v>
      </c>
      <c r="F426" t="str" cm="1">
        <f t="array" ref="F426">_xlfn.XLOOKUP(_xlfn.XLOOKUP(G426,New!A:A,New!I:I,NONE),TeamIdentity!A:A,TeamIdentity!C:C,NONE)</f>
        <v>00000111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00000000000000000000000000100011</v>
      </c>
      <c r="D427" t="str">
        <f t="shared" si="19"/>
        <v>00000000000000000000000000000111</v>
      </c>
      <c r="E427" t="str" cm="1">
        <f t="array" ref="E427">_xlfn.XLOOKUP(_xlfn.XLOOKUP(G427,New!A:A,New!E:E,NONE),TeamIdentity!A:A,TeamIdentity!C:C,NONE)</f>
        <v>00100011</v>
      </c>
      <c r="F427" t="str" cm="1">
        <f t="array" ref="F427">_xlfn.XLOOKUP(_xlfn.XLOOKUP(G427,New!A:A,New!I:I,NONE),TeamIdentity!A:A,TeamIdentity!C:C,NONE)</f>
        <v>00000111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00000000000000000000000000100011</v>
      </c>
      <c r="D428" t="str">
        <f t="shared" si="19"/>
        <v>00000000000000000000000000000111</v>
      </c>
      <c r="E428" t="str" cm="1">
        <f t="array" ref="E428">_xlfn.XLOOKUP(_xlfn.XLOOKUP(G428,New!A:A,New!E:E,NONE),TeamIdentity!A:A,TeamIdentity!C:C,NONE)</f>
        <v>00100011</v>
      </c>
      <c r="F428" t="str" cm="1">
        <f t="array" ref="F428">_xlfn.XLOOKUP(_xlfn.XLOOKUP(G428,New!A:A,New!I:I,NONE),TeamIdentity!A:A,TeamIdentity!C:C,NONE)</f>
        <v>00000111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00000000000000000000000000100011</v>
      </c>
      <c r="D429" t="str">
        <f t="shared" si="19"/>
        <v>00000000000000000000000000000111</v>
      </c>
      <c r="E429" t="str" cm="1">
        <f t="array" ref="E429">_xlfn.XLOOKUP(_xlfn.XLOOKUP(G429,New!A:A,New!E:E,NONE),TeamIdentity!A:A,TeamIdentity!C:C,NONE)</f>
        <v>00100011</v>
      </c>
      <c r="F429" t="str" cm="1">
        <f t="array" ref="F429">_xlfn.XLOOKUP(_xlfn.XLOOKUP(G429,New!A:A,New!I:I,NONE),TeamIdentity!A:A,TeamIdentity!C:C,NONE)</f>
        <v>00000111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00000000000000000000000000100011</v>
      </c>
      <c r="D430" t="str">
        <f t="shared" si="19"/>
        <v>00000000000000000000000000000111</v>
      </c>
      <c r="E430" t="str" cm="1">
        <f t="array" ref="E430">_xlfn.XLOOKUP(_xlfn.XLOOKUP(G430,New!A:A,New!E:E,NONE),TeamIdentity!A:A,TeamIdentity!C:C,NONE)</f>
        <v>00100011</v>
      </c>
      <c r="F430" t="str" cm="1">
        <f t="array" ref="F430">_xlfn.XLOOKUP(_xlfn.XLOOKUP(G430,New!A:A,New!I:I,NONE),TeamIdentity!A:A,TeamIdentity!C:C,NONE)</f>
        <v>00000111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204</v>
      </c>
      <c r="F2">
        <v>0</v>
      </c>
      <c r="G2">
        <v>0</v>
      </c>
      <c r="H2">
        <v>0</v>
      </c>
      <c r="I2" t="s">
        <v>194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1220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4</v>
      </c>
      <c r="AN2">
        <v>6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80</v>
      </c>
      <c r="AY2">
        <v>14</v>
      </c>
      <c r="AZ2">
        <v>15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213</v>
      </c>
      <c r="F3">
        <v>0</v>
      </c>
      <c r="G3">
        <v>0</v>
      </c>
      <c r="H3">
        <v>0</v>
      </c>
      <c r="I3" t="s">
        <v>210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1230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6</v>
      </c>
      <c r="AN3">
        <v>6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75</v>
      </c>
      <c r="AY3">
        <v>14</v>
      </c>
      <c r="AZ3">
        <v>11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203</v>
      </c>
      <c r="F4">
        <v>0</v>
      </c>
      <c r="G4">
        <v>0</v>
      </c>
      <c r="H4">
        <v>0</v>
      </c>
      <c r="I4" t="s">
        <v>198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780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5</v>
      </c>
      <c r="AN4">
        <v>6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4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193</v>
      </c>
      <c r="F5">
        <v>0</v>
      </c>
      <c r="G5">
        <v>0</v>
      </c>
      <c r="H5">
        <v>0</v>
      </c>
      <c r="I5" t="s">
        <v>215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975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4</v>
      </c>
      <c r="AN5">
        <v>6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12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187</v>
      </c>
      <c r="F6">
        <v>0</v>
      </c>
      <c r="G6">
        <v>0</v>
      </c>
      <c r="H6">
        <v>0</v>
      </c>
      <c r="I6" t="s">
        <v>196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780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4</v>
      </c>
      <c r="AN6">
        <v>6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7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209</v>
      </c>
      <c r="F7">
        <v>0</v>
      </c>
      <c r="G7">
        <v>0</v>
      </c>
      <c r="H7">
        <v>0</v>
      </c>
      <c r="I7" t="s">
        <v>192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965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7</v>
      </c>
      <c r="AN7">
        <v>6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7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190</v>
      </c>
      <c r="F8">
        <v>0</v>
      </c>
      <c r="G8">
        <v>0</v>
      </c>
      <c r="H8">
        <v>0</v>
      </c>
      <c r="I8" t="s">
        <v>186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965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6</v>
      </c>
      <c r="AN8">
        <v>6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70</v>
      </c>
      <c r="AY8">
        <v>14</v>
      </c>
      <c r="AZ8">
        <v>8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214</v>
      </c>
      <c r="F9">
        <v>0</v>
      </c>
      <c r="G9">
        <v>0</v>
      </c>
      <c r="H9">
        <v>0</v>
      </c>
      <c r="I9" t="s">
        <v>211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780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8</v>
      </c>
      <c r="AN9">
        <v>6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2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206</v>
      </c>
      <c r="F10">
        <v>0</v>
      </c>
      <c r="G10">
        <v>0</v>
      </c>
      <c r="H10">
        <v>0</v>
      </c>
      <c r="I10" t="s">
        <v>205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780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6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6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208</v>
      </c>
      <c r="F11">
        <v>0</v>
      </c>
      <c r="G11">
        <v>0</v>
      </c>
      <c r="H11">
        <v>0</v>
      </c>
      <c r="I11" t="s">
        <v>216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1220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6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80</v>
      </c>
      <c r="AY11">
        <v>14</v>
      </c>
      <c r="AZ11">
        <v>13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191</v>
      </c>
      <c r="F12">
        <v>0</v>
      </c>
      <c r="G12">
        <v>0</v>
      </c>
      <c r="H12">
        <v>0</v>
      </c>
      <c r="I12" t="s">
        <v>200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6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6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202</v>
      </c>
      <c r="F13">
        <v>0</v>
      </c>
      <c r="G13">
        <v>0</v>
      </c>
      <c r="H13">
        <v>0</v>
      </c>
      <c r="I13" t="s">
        <v>188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780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12</v>
      </c>
      <c r="AN13">
        <v>6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3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212</v>
      </c>
      <c r="F14">
        <v>0</v>
      </c>
      <c r="G14">
        <v>0</v>
      </c>
      <c r="H14">
        <v>0</v>
      </c>
      <c r="I14" t="s">
        <v>199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780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15</v>
      </c>
      <c r="AN14">
        <v>6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2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197</v>
      </c>
      <c r="F15">
        <v>0</v>
      </c>
      <c r="G15">
        <v>0</v>
      </c>
      <c r="H15">
        <v>0</v>
      </c>
      <c r="I15" t="s">
        <v>207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15</v>
      </c>
      <c r="AN15">
        <v>6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5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185</v>
      </c>
      <c r="F16">
        <v>0</v>
      </c>
      <c r="G16">
        <v>0</v>
      </c>
      <c r="H16">
        <v>0</v>
      </c>
      <c r="I16" t="s">
        <v>201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780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17</v>
      </c>
      <c r="AN16">
        <v>6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3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189</v>
      </c>
      <c r="F17">
        <v>0</v>
      </c>
      <c r="G17">
        <v>0</v>
      </c>
      <c r="H17">
        <v>0</v>
      </c>
      <c r="I17" t="s">
        <v>195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16</v>
      </c>
      <c r="AN17">
        <v>6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3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201</v>
      </c>
      <c r="F18">
        <v>0</v>
      </c>
      <c r="G18">
        <v>0</v>
      </c>
      <c r="H18">
        <v>0</v>
      </c>
      <c r="I18" t="s">
        <v>211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189</v>
      </c>
      <c r="F19">
        <v>0</v>
      </c>
      <c r="G19">
        <v>0</v>
      </c>
      <c r="H19">
        <v>0</v>
      </c>
      <c r="I19" t="s">
        <v>196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1230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6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75</v>
      </c>
      <c r="AY19">
        <v>14</v>
      </c>
      <c r="AZ19">
        <v>14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188</v>
      </c>
      <c r="F20">
        <v>0</v>
      </c>
      <c r="G20">
        <v>0</v>
      </c>
      <c r="H20">
        <v>0</v>
      </c>
      <c r="I20" t="s">
        <v>212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965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70</v>
      </c>
      <c r="AY20">
        <v>14</v>
      </c>
      <c r="AZ20">
        <v>11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191</v>
      </c>
      <c r="F21">
        <v>0</v>
      </c>
      <c r="G21">
        <v>0</v>
      </c>
      <c r="H21">
        <v>0</v>
      </c>
      <c r="I21" t="s">
        <v>185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1230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80</v>
      </c>
      <c r="AY21">
        <v>14</v>
      </c>
      <c r="AZ21">
        <v>15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192</v>
      </c>
      <c r="F22">
        <v>0</v>
      </c>
      <c r="G22">
        <v>0</v>
      </c>
      <c r="H22">
        <v>0</v>
      </c>
      <c r="I22" t="s">
        <v>186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965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6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7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202</v>
      </c>
      <c r="F23">
        <v>0</v>
      </c>
      <c r="G23">
        <v>0</v>
      </c>
      <c r="H23">
        <v>0</v>
      </c>
      <c r="I23" t="s">
        <v>197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4</v>
      </c>
      <c r="AN23">
        <v>6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6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190</v>
      </c>
      <c r="F24">
        <v>0</v>
      </c>
      <c r="G24">
        <v>0</v>
      </c>
      <c r="H24">
        <v>0</v>
      </c>
      <c r="I24" t="s">
        <v>187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6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7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195</v>
      </c>
      <c r="F25">
        <v>0</v>
      </c>
      <c r="G25">
        <v>0</v>
      </c>
      <c r="H25">
        <v>0</v>
      </c>
      <c r="I25" t="s">
        <v>210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6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8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199</v>
      </c>
      <c r="F26">
        <v>0</v>
      </c>
      <c r="G26">
        <v>0</v>
      </c>
      <c r="H26">
        <v>0</v>
      </c>
      <c r="I26" t="s">
        <v>204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780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6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70</v>
      </c>
      <c r="AY26">
        <v>14</v>
      </c>
      <c r="AZ26">
        <v>3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209</v>
      </c>
      <c r="F27">
        <v>0</v>
      </c>
      <c r="G27">
        <v>0</v>
      </c>
      <c r="H27">
        <v>0</v>
      </c>
      <c r="I27" t="s">
        <v>205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975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6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11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198</v>
      </c>
      <c r="F28">
        <v>0</v>
      </c>
      <c r="G28">
        <v>0</v>
      </c>
      <c r="H28">
        <v>0</v>
      </c>
      <c r="I28" t="s">
        <v>203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780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9</v>
      </c>
      <c r="AN28">
        <v>6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6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214</v>
      </c>
      <c r="F29">
        <v>0</v>
      </c>
      <c r="G29">
        <v>0</v>
      </c>
      <c r="H29">
        <v>0</v>
      </c>
      <c r="I29" t="s">
        <v>207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1230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13</v>
      </c>
      <c r="AN29">
        <v>6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75</v>
      </c>
      <c r="AY29">
        <v>14</v>
      </c>
      <c r="AZ29">
        <v>12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215</v>
      </c>
      <c r="F30">
        <v>0</v>
      </c>
      <c r="G30">
        <v>0</v>
      </c>
      <c r="H30">
        <v>0</v>
      </c>
      <c r="I30" t="s">
        <v>206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965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6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8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216</v>
      </c>
      <c r="F31">
        <v>0</v>
      </c>
      <c r="G31">
        <v>0</v>
      </c>
      <c r="H31">
        <v>0</v>
      </c>
      <c r="I31" t="s">
        <v>200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975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15</v>
      </c>
      <c r="AN31">
        <v>6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10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193</v>
      </c>
      <c r="F32">
        <v>0</v>
      </c>
      <c r="G32">
        <v>0</v>
      </c>
      <c r="H32">
        <v>0</v>
      </c>
      <c r="I32" t="s">
        <v>213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1220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17</v>
      </c>
      <c r="AN32">
        <v>6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70</v>
      </c>
      <c r="AY32">
        <v>14</v>
      </c>
      <c r="AZ32">
        <v>15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194</v>
      </c>
      <c r="F33">
        <v>0</v>
      </c>
      <c r="G33">
        <v>0</v>
      </c>
      <c r="H33">
        <v>0</v>
      </c>
      <c r="I33" t="s">
        <v>208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965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17</v>
      </c>
      <c r="AN33">
        <v>6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11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216</v>
      </c>
      <c r="F34">
        <v>0</v>
      </c>
      <c r="G34">
        <v>0</v>
      </c>
      <c r="H34">
        <v>0</v>
      </c>
      <c r="I34" t="s">
        <v>213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975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6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8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212</v>
      </c>
      <c r="F35">
        <v>0</v>
      </c>
      <c r="G35">
        <v>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6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1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188</v>
      </c>
      <c r="F36">
        <v>0</v>
      </c>
      <c r="G36">
        <v>0</v>
      </c>
      <c r="H36">
        <v>0</v>
      </c>
      <c r="I36" t="s">
        <v>193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1230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6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75</v>
      </c>
      <c r="AY36">
        <v>14</v>
      </c>
      <c r="AZ36">
        <v>14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210</v>
      </c>
      <c r="F37">
        <v>0</v>
      </c>
      <c r="G37">
        <v>0</v>
      </c>
      <c r="H37">
        <v>0</v>
      </c>
      <c r="I37" t="s">
        <v>186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1335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75</v>
      </c>
      <c r="AY37">
        <v>14</v>
      </c>
      <c r="AZ37">
        <v>14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201</v>
      </c>
      <c r="F38">
        <v>0</v>
      </c>
      <c r="G38">
        <v>0</v>
      </c>
      <c r="H38">
        <v>0</v>
      </c>
      <c r="I38" t="s">
        <v>207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6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1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194</v>
      </c>
      <c r="F39">
        <v>0</v>
      </c>
      <c r="G39">
        <v>0</v>
      </c>
      <c r="H39">
        <v>0</v>
      </c>
      <c r="I39" t="s">
        <v>198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975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6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12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196</v>
      </c>
      <c r="F40">
        <v>0</v>
      </c>
      <c r="G40">
        <v>0</v>
      </c>
      <c r="H40">
        <v>0</v>
      </c>
      <c r="I40" t="s">
        <v>199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1230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5</v>
      </c>
      <c r="AN40">
        <v>6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75</v>
      </c>
      <c r="AY40">
        <v>14</v>
      </c>
      <c r="AZ40">
        <v>12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185</v>
      </c>
      <c r="F41">
        <v>0</v>
      </c>
      <c r="G41">
        <v>0</v>
      </c>
      <c r="H41">
        <v>0</v>
      </c>
      <c r="I41" t="s">
        <v>205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6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3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200</v>
      </c>
      <c r="F42">
        <v>0</v>
      </c>
      <c r="G42">
        <v>0</v>
      </c>
      <c r="H42">
        <v>0</v>
      </c>
      <c r="I42" t="s">
        <v>202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780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5</v>
      </c>
      <c r="AN42">
        <v>6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3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206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780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6</v>
      </c>
      <c r="AN43">
        <v>6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5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211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1230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6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75</v>
      </c>
      <c r="AY44">
        <v>14</v>
      </c>
      <c r="AZ44">
        <v>12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204</v>
      </c>
      <c r="F45">
        <v>0</v>
      </c>
      <c r="G45">
        <v>0</v>
      </c>
      <c r="H45">
        <v>0</v>
      </c>
      <c r="I45" t="s">
        <v>208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780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6</v>
      </c>
      <c r="AN45">
        <v>6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6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197</v>
      </c>
      <c r="F46">
        <v>0</v>
      </c>
      <c r="G46">
        <v>0</v>
      </c>
      <c r="H46">
        <v>0</v>
      </c>
      <c r="I46" t="s">
        <v>214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1230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7</v>
      </c>
      <c r="AN46">
        <v>6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75</v>
      </c>
      <c r="AY46">
        <v>14</v>
      </c>
      <c r="AZ46">
        <v>13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189</v>
      </c>
      <c r="F47">
        <v>0</v>
      </c>
      <c r="G47">
        <v>0</v>
      </c>
      <c r="H47">
        <v>0</v>
      </c>
      <c r="I47" t="s">
        <v>215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1230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6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75</v>
      </c>
      <c r="AY47">
        <v>14</v>
      </c>
      <c r="AZ47">
        <v>13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190</v>
      </c>
      <c r="F48">
        <v>0</v>
      </c>
      <c r="G48">
        <v>0</v>
      </c>
      <c r="H48">
        <v>0</v>
      </c>
      <c r="I48" t="s">
        <v>203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975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15</v>
      </c>
      <c r="AN48">
        <v>6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12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192</v>
      </c>
      <c r="F49">
        <v>0</v>
      </c>
      <c r="G49">
        <v>0</v>
      </c>
      <c r="H49">
        <v>0</v>
      </c>
      <c r="I49" t="s">
        <v>209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965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15</v>
      </c>
      <c r="AN49">
        <v>6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9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189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6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2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208</v>
      </c>
      <c r="F51">
        <v>0</v>
      </c>
      <c r="G51">
        <v>0</v>
      </c>
      <c r="H51">
        <v>0</v>
      </c>
      <c r="I51" t="s">
        <v>198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780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4</v>
      </c>
      <c r="AN51">
        <v>6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206</v>
      </c>
      <c r="F52">
        <v>0</v>
      </c>
      <c r="G52">
        <v>0</v>
      </c>
      <c r="H52">
        <v>0</v>
      </c>
      <c r="I52" t="s">
        <v>216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6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5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205</v>
      </c>
      <c r="F53">
        <v>0</v>
      </c>
      <c r="G53">
        <v>0</v>
      </c>
      <c r="H53">
        <v>0</v>
      </c>
      <c r="I53" t="s">
        <v>188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7</v>
      </c>
      <c r="AN53">
        <v>6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3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194</v>
      </c>
      <c r="F54">
        <v>0</v>
      </c>
      <c r="G54">
        <v>0</v>
      </c>
      <c r="H54">
        <v>0</v>
      </c>
      <c r="I54" t="s">
        <v>215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975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7</v>
      </c>
      <c r="AN54">
        <v>6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11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195</v>
      </c>
      <c r="F55">
        <v>0</v>
      </c>
      <c r="G55">
        <v>0</v>
      </c>
      <c r="H55">
        <v>0</v>
      </c>
      <c r="I55" t="s">
        <v>212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780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8</v>
      </c>
      <c r="AN55">
        <v>6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3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185</v>
      </c>
      <c r="F56">
        <v>0</v>
      </c>
      <c r="G56">
        <v>0</v>
      </c>
      <c r="H56">
        <v>0</v>
      </c>
      <c r="I56" t="s">
        <v>209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8</v>
      </c>
      <c r="AN56">
        <v>6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4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191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8</v>
      </c>
      <c r="AN57">
        <v>6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5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193</v>
      </c>
      <c r="F58">
        <v>0</v>
      </c>
      <c r="G58">
        <v>0</v>
      </c>
      <c r="H58">
        <v>0</v>
      </c>
      <c r="I58" t="s">
        <v>207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965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6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10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187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6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186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965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6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7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199</v>
      </c>
      <c r="F61">
        <v>0</v>
      </c>
      <c r="G61">
        <v>0</v>
      </c>
      <c r="H61">
        <v>0</v>
      </c>
      <c r="I61" t="s">
        <v>196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1230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6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75</v>
      </c>
      <c r="AY61">
        <v>14</v>
      </c>
      <c r="AZ61">
        <v>12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211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780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15</v>
      </c>
      <c r="AN62">
        <v>6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3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214</v>
      </c>
      <c r="F63">
        <v>0</v>
      </c>
      <c r="G63">
        <v>0</v>
      </c>
      <c r="H63">
        <v>0</v>
      </c>
      <c r="I63" t="s">
        <v>213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1220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16</v>
      </c>
      <c r="AN63">
        <v>6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13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202</v>
      </c>
      <c r="F64">
        <v>0</v>
      </c>
      <c r="G64">
        <v>0</v>
      </c>
      <c r="H64">
        <v>0</v>
      </c>
      <c r="I64" t="s">
        <v>200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780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16</v>
      </c>
      <c r="AN64">
        <v>6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6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210</v>
      </c>
      <c r="F65">
        <v>0</v>
      </c>
      <c r="G65">
        <v>0</v>
      </c>
      <c r="H65">
        <v>0</v>
      </c>
      <c r="I65" t="s">
        <v>192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975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17</v>
      </c>
      <c r="AN65">
        <v>6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13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207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1140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75</v>
      </c>
      <c r="AY66">
        <v>14</v>
      </c>
      <c r="AZ66">
        <v>13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192</v>
      </c>
      <c r="F67">
        <v>0</v>
      </c>
      <c r="G67">
        <v>0</v>
      </c>
      <c r="H67">
        <v>0</v>
      </c>
      <c r="I67" t="s">
        <v>187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965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9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202</v>
      </c>
      <c r="F68">
        <v>0</v>
      </c>
      <c r="G68">
        <v>0</v>
      </c>
      <c r="H68">
        <v>0</v>
      </c>
      <c r="I68" t="s">
        <v>199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965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6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70</v>
      </c>
      <c r="AY68">
        <v>14</v>
      </c>
      <c r="AZ68">
        <v>8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185</v>
      </c>
      <c r="F69">
        <v>0</v>
      </c>
      <c r="G69">
        <v>0</v>
      </c>
      <c r="H69">
        <v>0</v>
      </c>
      <c r="I69" t="s">
        <v>213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1220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7</v>
      </c>
      <c r="AN69">
        <v>6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12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201</v>
      </c>
      <c r="F70">
        <v>0</v>
      </c>
      <c r="G70">
        <v>0</v>
      </c>
      <c r="H70">
        <v>0</v>
      </c>
      <c r="I70" t="s">
        <v>200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975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8</v>
      </c>
      <c r="AN70">
        <v>6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10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206</v>
      </c>
      <c r="F71">
        <v>0</v>
      </c>
      <c r="G71">
        <v>0</v>
      </c>
      <c r="H71">
        <v>0</v>
      </c>
      <c r="I71" t="s">
        <v>188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780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6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70</v>
      </c>
      <c r="AY71">
        <v>14</v>
      </c>
      <c r="AZ71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204</v>
      </c>
      <c r="F72">
        <v>0</v>
      </c>
      <c r="G72">
        <v>0</v>
      </c>
      <c r="H72">
        <v>0</v>
      </c>
      <c r="I72" t="s">
        <v>203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780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8</v>
      </c>
      <c r="AN72">
        <v>6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70</v>
      </c>
      <c r="AY72">
        <v>14</v>
      </c>
      <c r="AZ72">
        <v>6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214</v>
      </c>
      <c r="F73">
        <v>0</v>
      </c>
      <c r="G73">
        <v>0</v>
      </c>
      <c r="H73">
        <v>0</v>
      </c>
      <c r="I73" t="s">
        <v>191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750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6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80</v>
      </c>
      <c r="AY73">
        <v>14</v>
      </c>
      <c r="AZ73">
        <v>12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211</v>
      </c>
      <c r="F74">
        <v>0</v>
      </c>
      <c r="G74">
        <v>0</v>
      </c>
      <c r="H74">
        <v>0</v>
      </c>
      <c r="I74" t="s">
        <v>208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780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13</v>
      </c>
      <c r="AN74">
        <v>6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4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209</v>
      </c>
      <c r="F75">
        <v>0</v>
      </c>
      <c r="G75">
        <v>0</v>
      </c>
      <c r="H75">
        <v>0</v>
      </c>
      <c r="I75" t="s">
        <v>210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965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13</v>
      </c>
      <c r="AN75">
        <v>6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7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193</v>
      </c>
      <c r="F76">
        <v>0</v>
      </c>
      <c r="G76">
        <v>0</v>
      </c>
      <c r="H76">
        <v>0</v>
      </c>
      <c r="I76" t="s">
        <v>194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975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6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10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212</v>
      </c>
      <c r="F77">
        <v>0</v>
      </c>
      <c r="G77">
        <v>0</v>
      </c>
      <c r="H77">
        <v>0</v>
      </c>
      <c r="I77" t="s">
        <v>190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16</v>
      </c>
      <c r="AN77">
        <v>6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1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186</v>
      </c>
      <c r="F78">
        <v>0</v>
      </c>
      <c r="G78">
        <v>0</v>
      </c>
      <c r="H78">
        <v>0</v>
      </c>
      <c r="I78" t="s">
        <v>189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780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13</v>
      </c>
      <c r="AN78">
        <v>6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6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198</v>
      </c>
      <c r="F79">
        <v>0</v>
      </c>
      <c r="G79">
        <v>0</v>
      </c>
      <c r="H79">
        <v>0</v>
      </c>
      <c r="I79" t="s">
        <v>216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975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16</v>
      </c>
      <c r="AN79">
        <v>6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11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196</v>
      </c>
      <c r="F80">
        <v>0</v>
      </c>
      <c r="G80">
        <v>0</v>
      </c>
      <c r="H80">
        <v>0</v>
      </c>
      <c r="I80" t="s">
        <v>195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780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16</v>
      </c>
      <c r="AN80">
        <v>6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70</v>
      </c>
      <c r="AY80">
        <v>14</v>
      </c>
      <c r="AZ80">
        <v>7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205</v>
      </c>
      <c r="F81">
        <v>0</v>
      </c>
      <c r="G81">
        <v>0</v>
      </c>
      <c r="H81">
        <v>0</v>
      </c>
      <c r="I81" t="s">
        <v>215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975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17</v>
      </c>
      <c r="AN81">
        <v>6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14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195</v>
      </c>
      <c r="F82">
        <v>0</v>
      </c>
      <c r="G82">
        <v>0</v>
      </c>
      <c r="H82">
        <v>0</v>
      </c>
      <c r="I82" t="s">
        <v>192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6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2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215</v>
      </c>
      <c r="F83">
        <v>0</v>
      </c>
      <c r="G83">
        <v>0</v>
      </c>
      <c r="H83">
        <v>0</v>
      </c>
      <c r="I83" t="s">
        <v>191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6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11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207</v>
      </c>
      <c r="F84">
        <v>0</v>
      </c>
      <c r="G84">
        <v>0</v>
      </c>
      <c r="H84">
        <v>0</v>
      </c>
      <c r="I84" t="s">
        <v>208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780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5</v>
      </c>
      <c r="AN84">
        <v>6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70</v>
      </c>
      <c r="AY84">
        <v>14</v>
      </c>
      <c r="AZ84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216</v>
      </c>
      <c r="F85">
        <v>0</v>
      </c>
      <c r="G85">
        <v>0</v>
      </c>
      <c r="H85">
        <v>0</v>
      </c>
      <c r="I85" t="s">
        <v>205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975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4</v>
      </c>
      <c r="AN85">
        <v>6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9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193</v>
      </c>
      <c r="F86">
        <v>0</v>
      </c>
      <c r="G86">
        <v>0</v>
      </c>
      <c r="H86">
        <v>0</v>
      </c>
      <c r="I86" t="s">
        <v>214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1220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5</v>
      </c>
      <c r="AN86">
        <v>6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11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209</v>
      </c>
      <c r="F87">
        <v>0</v>
      </c>
      <c r="G87">
        <v>0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975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4</v>
      </c>
      <c r="AN87">
        <v>6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10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203</v>
      </c>
      <c r="F88">
        <v>0</v>
      </c>
      <c r="G88">
        <v>0</v>
      </c>
      <c r="H88">
        <v>0</v>
      </c>
      <c r="I88" t="s">
        <v>211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780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6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70</v>
      </c>
      <c r="AY88">
        <v>14</v>
      </c>
      <c r="AZ88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200</v>
      </c>
      <c r="F89">
        <v>0</v>
      </c>
      <c r="G89">
        <v>0</v>
      </c>
      <c r="H89">
        <v>0</v>
      </c>
      <c r="I89" t="s">
        <v>196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6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4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194</v>
      </c>
      <c r="F90">
        <v>0</v>
      </c>
      <c r="G90">
        <v>0</v>
      </c>
      <c r="H90">
        <v>0</v>
      </c>
      <c r="I90" t="s">
        <v>206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975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10</v>
      </c>
      <c r="AN90">
        <v>6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10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201</v>
      </c>
      <c r="F91">
        <v>0</v>
      </c>
      <c r="G91">
        <v>0</v>
      </c>
      <c r="H91">
        <v>0</v>
      </c>
      <c r="I91" t="s">
        <v>197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780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6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1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199</v>
      </c>
      <c r="F92">
        <v>0</v>
      </c>
      <c r="G92">
        <v>0</v>
      </c>
      <c r="H92">
        <v>0</v>
      </c>
      <c r="I92" t="s">
        <v>190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10</v>
      </c>
      <c r="AN92">
        <v>6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7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189</v>
      </c>
      <c r="F93">
        <v>0</v>
      </c>
      <c r="G93">
        <v>0</v>
      </c>
      <c r="H93">
        <v>0</v>
      </c>
      <c r="I93" t="s">
        <v>202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14</v>
      </c>
      <c r="AN93">
        <v>6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1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210</v>
      </c>
      <c r="F94">
        <v>0</v>
      </c>
      <c r="G94">
        <v>0</v>
      </c>
      <c r="H94">
        <v>0</v>
      </c>
      <c r="I94" t="s">
        <v>188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975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14</v>
      </c>
      <c r="AN94">
        <v>6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11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186</v>
      </c>
      <c r="F95">
        <v>0</v>
      </c>
      <c r="G95">
        <v>0</v>
      </c>
      <c r="H95">
        <v>0</v>
      </c>
      <c r="I95" t="s">
        <v>185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1220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14</v>
      </c>
      <c r="AN95">
        <v>6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13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213</v>
      </c>
      <c r="F96">
        <v>0</v>
      </c>
      <c r="G96">
        <v>0</v>
      </c>
      <c r="H96">
        <v>0</v>
      </c>
      <c r="I96" t="s">
        <v>186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1220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3</v>
      </c>
      <c r="AN96">
        <v>6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13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206</v>
      </c>
      <c r="F97">
        <v>0</v>
      </c>
      <c r="G97">
        <v>0</v>
      </c>
      <c r="H97">
        <v>0</v>
      </c>
      <c r="I97" t="s">
        <v>189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780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70</v>
      </c>
      <c r="AY97">
        <v>14</v>
      </c>
      <c r="AZ97">
        <v>7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209</v>
      </c>
      <c r="F98">
        <v>0</v>
      </c>
      <c r="G98">
        <v>0</v>
      </c>
      <c r="H98">
        <v>0</v>
      </c>
      <c r="I98" t="s">
        <v>212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975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6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70</v>
      </c>
      <c r="AY98">
        <v>14</v>
      </c>
      <c r="AZ98">
        <v>9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199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4</v>
      </c>
      <c r="AN99">
        <v>6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2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187</v>
      </c>
      <c r="F100">
        <v>0</v>
      </c>
      <c r="G100">
        <v>0</v>
      </c>
      <c r="H100">
        <v>0</v>
      </c>
      <c r="I100" t="s">
        <v>195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780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5</v>
      </c>
      <c r="AN100">
        <v>6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70</v>
      </c>
      <c r="AY100">
        <v>14</v>
      </c>
      <c r="AZ100">
        <v>2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204</v>
      </c>
      <c r="F101">
        <v>0</v>
      </c>
      <c r="G101">
        <v>0</v>
      </c>
      <c r="H101">
        <v>0</v>
      </c>
      <c r="I101" t="s">
        <v>207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1230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6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75</v>
      </c>
      <c r="AY101">
        <v>14</v>
      </c>
      <c r="AZ101">
        <v>14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216</v>
      </c>
      <c r="F102">
        <v>0</v>
      </c>
      <c r="G102">
        <v>0</v>
      </c>
      <c r="H102">
        <v>0</v>
      </c>
      <c r="I102" t="s">
        <v>211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975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6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9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188</v>
      </c>
      <c r="F103">
        <v>0</v>
      </c>
      <c r="G103">
        <v>0</v>
      </c>
      <c r="H103">
        <v>0</v>
      </c>
      <c r="I103" t="s">
        <v>196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1220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10</v>
      </c>
      <c r="AN103">
        <v>6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80</v>
      </c>
      <c r="AY103">
        <v>14</v>
      </c>
      <c r="AZ103">
        <v>14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200</v>
      </c>
      <c r="F104">
        <v>0</v>
      </c>
      <c r="G104">
        <v>0</v>
      </c>
      <c r="H104">
        <v>0</v>
      </c>
      <c r="I104" t="s">
        <v>205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780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13</v>
      </c>
      <c r="AN104">
        <v>6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70</v>
      </c>
      <c r="AY104">
        <v>14</v>
      </c>
      <c r="AZ104">
        <v>3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192</v>
      </c>
      <c r="F105">
        <v>0</v>
      </c>
      <c r="G105">
        <v>0</v>
      </c>
      <c r="H105">
        <v>0</v>
      </c>
      <c r="I105" t="s">
        <v>210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975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12</v>
      </c>
      <c r="AN105">
        <v>6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10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202</v>
      </c>
      <c r="F106">
        <v>0</v>
      </c>
      <c r="G106">
        <v>0</v>
      </c>
      <c r="H106">
        <v>0</v>
      </c>
      <c r="I106" t="s">
        <v>191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1220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13</v>
      </c>
      <c r="AN106">
        <v>6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11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198</v>
      </c>
      <c r="F107">
        <v>0</v>
      </c>
      <c r="G107">
        <v>0</v>
      </c>
      <c r="H107">
        <v>0</v>
      </c>
      <c r="I107" t="s">
        <v>201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965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13</v>
      </c>
      <c r="AN107">
        <v>6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8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208</v>
      </c>
      <c r="F108">
        <v>0</v>
      </c>
      <c r="G108">
        <v>0</v>
      </c>
      <c r="H108">
        <v>0</v>
      </c>
      <c r="I108" t="s">
        <v>193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16</v>
      </c>
      <c r="AN108">
        <v>6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2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216</v>
      </c>
      <c r="F109">
        <v>0</v>
      </c>
      <c r="G109">
        <v>0</v>
      </c>
      <c r="H109">
        <v>0</v>
      </c>
      <c r="I109" t="s">
        <v>215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965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6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70</v>
      </c>
      <c r="AY109">
        <v>14</v>
      </c>
      <c r="AZ109">
        <v>8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194</v>
      </c>
      <c r="F110">
        <v>0</v>
      </c>
      <c r="G110">
        <v>0</v>
      </c>
      <c r="H110">
        <v>0</v>
      </c>
      <c r="I110" t="s">
        <v>188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975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6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8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203</v>
      </c>
      <c r="F111">
        <v>0</v>
      </c>
      <c r="G111">
        <v>0</v>
      </c>
      <c r="H111">
        <v>0</v>
      </c>
      <c r="I111" t="s">
        <v>208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6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4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190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5</v>
      </c>
      <c r="AN112">
        <v>6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5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210</v>
      </c>
      <c r="F113">
        <v>0</v>
      </c>
      <c r="G113">
        <v>0</v>
      </c>
      <c r="H113">
        <v>0</v>
      </c>
      <c r="I113" t="s">
        <v>206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965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7</v>
      </c>
      <c r="AN113">
        <v>6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8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207</v>
      </c>
      <c r="F114">
        <v>0</v>
      </c>
      <c r="G114">
        <v>0</v>
      </c>
      <c r="H114">
        <v>0</v>
      </c>
      <c r="I114" t="s">
        <v>186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780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10</v>
      </c>
      <c r="AN114">
        <v>6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196</v>
      </c>
      <c r="F115">
        <v>0</v>
      </c>
      <c r="G115">
        <v>0</v>
      </c>
      <c r="H115">
        <v>0</v>
      </c>
      <c r="I115" t="s">
        <v>202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780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11</v>
      </c>
      <c r="AN115">
        <v>6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1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193</v>
      </c>
      <c r="F116">
        <v>0</v>
      </c>
      <c r="G116">
        <v>0</v>
      </c>
      <c r="H116">
        <v>0</v>
      </c>
      <c r="I116" t="s">
        <v>205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965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12</v>
      </c>
      <c r="AN116">
        <v>6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7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200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780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12</v>
      </c>
      <c r="AN117">
        <v>6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70</v>
      </c>
      <c r="AY117">
        <v>14</v>
      </c>
      <c r="AZ117">
        <v>5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197</v>
      </c>
      <c r="F118">
        <v>0</v>
      </c>
      <c r="G118">
        <v>0</v>
      </c>
      <c r="H118">
        <v>0</v>
      </c>
      <c r="I118" t="s">
        <v>204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1220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13</v>
      </c>
      <c r="AN118">
        <v>6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80</v>
      </c>
      <c r="AY118">
        <v>14</v>
      </c>
      <c r="AZ118">
        <v>13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195</v>
      </c>
      <c r="F119">
        <v>0</v>
      </c>
      <c r="G119">
        <v>0</v>
      </c>
      <c r="H119">
        <v>0</v>
      </c>
      <c r="I119" t="s">
        <v>199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14</v>
      </c>
      <c r="AN119">
        <v>6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7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212</v>
      </c>
      <c r="F120">
        <v>0</v>
      </c>
      <c r="G120">
        <v>0</v>
      </c>
      <c r="H120">
        <v>0</v>
      </c>
      <c r="I120" t="s">
        <v>192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975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14</v>
      </c>
      <c r="AN120">
        <v>6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12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191</v>
      </c>
      <c r="F121">
        <v>0</v>
      </c>
      <c r="G121">
        <v>0</v>
      </c>
      <c r="H121">
        <v>0</v>
      </c>
      <c r="I121" t="s">
        <v>201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1220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15</v>
      </c>
      <c r="AN121">
        <v>6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80</v>
      </c>
      <c r="AY121">
        <v>14</v>
      </c>
      <c r="AZ121">
        <v>15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187</v>
      </c>
      <c r="F122">
        <v>0</v>
      </c>
      <c r="G122">
        <v>0</v>
      </c>
      <c r="H122">
        <v>0</v>
      </c>
      <c r="I122" t="s">
        <v>185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1230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16</v>
      </c>
      <c r="AN122">
        <v>6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75</v>
      </c>
      <c r="AY122">
        <v>14</v>
      </c>
      <c r="AZ122">
        <v>14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211</v>
      </c>
      <c r="F123">
        <v>0</v>
      </c>
      <c r="G123">
        <v>0</v>
      </c>
      <c r="H123">
        <v>0</v>
      </c>
      <c r="I123" t="s">
        <v>198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17</v>
      </c>
      <c r="AN123">
        <v>6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5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196</v>
      </c>
      <c r="F124">
        <v>0</v>
      </c>
      <c r="G124">
        <v>0</v>
      </c>
      <c r="H124">
        <v>0</v>
      </c>
      <c r="I124" t="s">
        <v>208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780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6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2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214</v>
      </c>
      <c r="F125">
        <v>0</v>
      </c>
      <c r="G125">
        <v>0</v>
      </c>
      <c r="H125">
        <v>0</v>
      </c>
      <c r="I125" t="s">
        <v>200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780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6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4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186</v>
      </c>
      <c r="F126">
        <v>0</v>
      </c>
      <c r="G126">
        <v>0</v>
      </c>
      <c r="H126">
        <v>0</v>
      </c>
      <c r="I126" t="s">
        <v>209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975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6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9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195</v>
      </c>
      <c r="F127">
        <v>0</v>
      </c>
      <c r="G127">
        <v>0</v>
      </c>
      <c r="H127">
        <v>0</v>
      </c>
      <c r="I127" t="s">
        <v>190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780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6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198</v>
      </c>
      <c r="F128">
        <v>0</v>
      </c>
      <c r="G128">
        <v>0</v>
      </c>
      <c r="H128">
        <v>0</v>
      </c>
      <c r="I128" t="s">
        <v>197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780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6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193</v>
      </c>
      <c r="F129">
        <v>0</v>
      </c>
      <c r="G129">
        <v>0</v>
      </c>
      <c r="H129">
        <v>0</v>
      </c>
      <c r="I129" t="s">
        <v>204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1220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6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13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185</v>
      </c>
      <c r="F130">
        <v>0</v>
      </c>
      <c r="G130">
        <v>0</v>
      </c>
      <c r="H130">
        <v>0</v>
      </c>
      <c r="I130" t="s">
        <v>212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6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3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203</v>
      </c>
      <c r="F131">
        <v>0</v>
      </c>
      <c r="G131">
        <v>0</v>
      </c>
      <c r="H131">
        <v>0</v>
      </c>
      <c r="I131" t="s">
        <v>192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780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10</v>
      </c>
      <c r="AN131">
        <v>6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2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213</v>
      </c>
      <c r="F132">
        <v>0</v>
      </c>
      <c r="G132">
        <v>0</v>
      </c>
      <c r="H132">
        <v>0</v>
      </c>
      <c r="I132" t="s">
        <v>215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780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13</v>
      </c>
      <c r="AN132">
        <v>6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70</v>
      </c>
      <c r="AY132">
        <v>14</v>
      </c>
      <c r="AZ132">
        <v>2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205</v>
      </c>
      <c r="F133">
        <v>0</v>
      </c>
      <c r="G133">
        <v>0</v>
      </c>
      <c r="H133">
        <v>0</v>
      </c>
      <c r="I133" t="s">
        <v>210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780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16</v>
      </c>
      <c r="AN133">
        <v>6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194</v>
      </c>
      <c r="F134">
        <v>0</v>
      </c>
      <c r="G134">
        <v>0</v>
      </c>
      <c r="H134">
        <v>0</v>
      </c>
      <c r="I134" t="s">
        <v>202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965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15</v>
      </c>
      <c r="AN134">
        <v>6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8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211</v>
      </c>
      <c r="F135">
        <v>0</v>
      </c>
      <c r="G135">
        <v>0</v>
      </c>
      <c r="H135">
        <v>0</v>
      </c>
      <c r="I135" t="s">
        <v>207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965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6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9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199</v>
      </c>
      <c r="F136">
        <v>0</v>
      </c>
      <c r="G136">
        <v>0</v>
      </c>
      <c r="H136">
        <v>0</v>
      </c>
      <c r="I136" t="s">
        <v>187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17</v>
      </c>
      <c r="AN136">
        <v>6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6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189</v>
      </c>
      <c r="F137">
        <v>0</v>
      </c>
      <c r="G137">
        <v>0</v>
      </c>
      <c r="H137">
        <v>0</v>
      </c>
      <c r="I137" t="s">
        <v>191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965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17</v>
      </c>
      <c r="AN137">
        <v>6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9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215</v>
      </c>
      <c r="F138">
        <v>0</v>
      </c>
      <c r="G138">
        <v>0</v>
      </c>
      <c r="H138">
        <v>0</v>
      </c>
      <c r="I138" t="s">
        <v>188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975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2</v>
      </c>
      <c r="AN138">
        <v>6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70</v>
      </c>
      <c r="AY138">
        <v>14</v>
      </c>
      <c r="AZ138">
        <v>9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200</v>
      </c>
      <c r="F139">
        <v>0</v>
      </c>
      <c r="G139">
        <v>0</v>
      </c>
      <c r="H139">
        <v>0</v>
      </c>
      <c r="I139" t="s">
        <v>192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975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2</v>
      </c>
      <c r="AN139">
        <v>6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10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209</v>
      </c>
      <c r="F140">
        <v>0</v>
      </c>
      <c r="G140">
        <v>0</v>
      </c>
      <c r="H140">
        <v>0</v>
      </c>
      <c r="I140" t="s">
        <v>185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975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6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11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196</v>
      </c>
      <c r="F141">
        <v>0</v>
      </c>
      <c r="G141">
        <v>0</v>
      </c>
      <c r="H141">
        <v>0</v>
      </c>
      <c r="I141" t="s">
        <v>194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780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6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70</v>
      </c>
      <c r="AY141">
        <v>14</v>
      </c>
      <c r="AZ141">
        <v>6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201</v>
      </c>
      <c r="F142">
        <v>0</v>
      </c>
      <c r="G142">
        <v>0</v>
      </c>
      <c r="H142">
        <v>0</v>
      </c>
      <c r="I142" t="s">
        <v>204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780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6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1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189</v>
      </c>
      <c r="F143">
        <v>0</v>
      </c>
      <c r="G143">
        <v>0</v>
      </c>
      <c r="H143">
        <v>0</v>
      </c>
      <c r="I143" t="s">
        <v>212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6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2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206</v>
      </c>
      <c r="F144">
        <v>0</v>
      </c>
      <c r="G144">
        <v>0</v>
      </c>
      <c r="H144">
        <v>0</v>
      </c>
      <c r="I144" t="s">
        <v>193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1230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8</v>
      </c>
      <c r="AN144">
        <v>6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75</v>
      </c>
      <c r="AY144">
        <v>14</v>
      </c>
      <c r="AZ144">
        <v>12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202</v>
      </c>
      <c r="F145">
        <v>0</v>
      </c>
      <c r="G145">
        <v>0</v>
      </c>
      <c r="H145">
        <v>0</v>
      </c>
      <c r="I145" t="s">
        <v>214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1220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10</v>
      </c>
      <c r="AN145">
        <v>6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12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213</v>
      </c>
      <c r="F146">
        <v>0</v>
      </c>
      <c r="G146">
        <v>0</v>
      </c>
      <c r="H146">
        <v>0</v>
      </c>
      <c r="I146" t="s">
        <v>205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780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9</v>
      </c>
      <c r="AN146">
        <v>6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4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190</v>
      </c>
      <c r="F147">
        <v>0</v>
      </c>
      <c r="G147">
        <v>0</v>
      </c>
      <c r="H147">
        <v>0</v>
      </c>
      <c r="I147" t="s">
        <v>216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780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11</v>
      </c>
      <c r="AN147">
        <v>6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4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211</v>
      </c>
      <c r="F148">
        <v>0</v>
      </c>
      <c r="G148">
        <v>0</v>
      </c>
      <c r="H148">
        <v>0</v>
      </c>
      <c r="I148" t="s">
        <v>187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11</v>
      </c>
      <c r="AN148">
        <v>6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5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197</v>
      </c>
      <c r="F149">
        <v>0</v>
      </c>
      <c r="G149">
        <v>0</v>
      </c>
      <c r="H149">
        <v>0</v>
      </c>
      <c r="I149" t="s">
        <v>203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12</v>
      </c>
      <c r="AN149">
        <v>6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2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186</v>
      </c>
      <c r="F150">
        <v>0</v>
      </c>
      <c r="G150">
        <v>0</v>
      </c>
      <c r="H150">
        <v>0</v>
      </c>
      <c r="I150" t="s">
        <v>195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1230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15</v>
      </c>
      <c r="AN150">
        <v>6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75</v>
      </c>
      <c r="AY150">
        <v>14</v>
      </c>
      <c r="AZ150">
        <v>14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198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780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15</v>
      </c>
      <c r="AN151">
        <v>6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70</v>
      </c>
      <c r="AY151">
        <v>14</v>
      </c>
      <c r="AZ151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199</v>
      </c>
      <c r="F152">
        <v>0</v>
      </c>
      <c r="G152">
        <v>0</v>
      </c>
      <c r="H152">
        <v>0</v>
      </c>
      <c r="I152" t="s">
        <v>200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1220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6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80</v>
      </c>
      <c r="AY152">
        <v>14</v>
      </c>
      <c r="AZ152">
        <v>15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187</v>
      </c>
      <c r="F153">
        <v>0</v>
      </c>
      <c r="G153">
        <v>0</v>
      </c>
      <c r="H153">
        <v>0</v>
      </c>
      <c r="I153" t="s">
        <v>186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6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5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210</v>
      </c>
      <c r="F154">
        <v>0</v>
      </c>
      <c r="G154">
        <v>0</v>
      </c>
      <c r="H154">
        <v>0</v>
      </c>
      <c r="I154" t="s">
        <v>207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975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6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70</v>
      </c>
      <c r="AY154">
        <v>14</v>
      </c>
      <c r="AZ154">
        <v>10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201</v>
      </c>
      <c r="F155">
        <v>0</v>
      </c>
      <c r="G155">
        <v>0</v>
      </c>
      <c r="H155">
        <v>0</v>
      </c>
      <c r="I155" t="s">
        <v>203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780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6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70</v>
      </c>
      <c r="AY155">
        <v>14</v>
      </c>
      <c r="AZ155">
        <v>1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192</v>
      </c>
      <c r="F156">
        <v>0</v>
      </c>
      <c r="G156">
        <v>0</v>
      </c>
      <c r="H156">
        <v>0</v>
      </c>
      <c r="I156" t="s">
        <v>188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965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8</v>
      </c>
      <c r="AN156">
        <v>6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70</v>
      </c>
      <c r="AY156">
        <v>14</v>
      </c>
      <c r="AZ156">
        <v>7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194</v>
      </c>
      <c r="F157">
        <v>0</v>
      </c>
      <c r="G157">
        <v>0</v>
      </c>
      <c r="H157">
        <v>0</v>
      </c>
      <c r="I157" t="s">
        <v>197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965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9</v>
      </c>
      <c r="AN157">
        <v>6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9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198</v>
      </c>
      <c r="F158">
        <v>0</v>
      </c>
      <c r="G158">
        <v>0</v>
      </c>
      <c r="H158">
        <v>0</v>
      </c>
      <c r="I158" t="s">
        <v>193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1220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11</v>
      </c>
      <c r="AN158">
        <v>6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10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205</v>
      </c>
      <c r="F159">
        <v>0</v>
      </c>
      <c r="G159">
        <v>0</v>
      </c>
      <c r="H159">
        <v>0</v>
      </c>
      <c r="I159" t="s">
        <v>213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1220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14</v>
      </c>
      <c r="AN159">
        <v>6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80</v>
      </c>
      <c r="AY159">
        <v>14</v>
      </c>
      <c r="AZ159">
        <v>15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216</v>
      </c>
      <c r="F160">
        <v>0</v>
      </c>
      <c r="G160">
        <v>0</v>
      </c>
      <c r="H160">
        <v>0</v>
      </c>
      <c r="I160" t="s">
        <v>204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975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12</v>
      </c>
      <c r="AN160">
        <v>6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8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185</v>
      </c>
      <c r="F161">
        <v>0</v>
      </c>
      <c r="G161">
        <v>0</v>
      </c>
      <c r="H161">
        <v>0</v>
      </c>
      <c r="I161" t="s">
        <v>195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780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12</v>
      </c>
      <c r="AN161">
        <v>6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1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215</v>
      </c>
      <c r="F162">
        <v>0</v>
      </c>
      <c r="G162">
        <v>0</v>
      </c>
      <c r="H162">
        <v>0</v>
      </c>
      <c r="I162" t="s">
        <v>208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975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6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9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191</v>
      </c>
      <c r="F163">
        <v>0</v>
      </c>
      <c r="G163">
        <v>0</v>
      </c>
      <c r="H163">
        <v>0</v>
      </c>
      <c r="I163" t="s">
        <v>190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12</v>
      </c>
      <c r="AN163">
        <v>6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4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214</v>
      </c>
      <c r="F164">
        <v>0</v>
      </c>
      <c r="G164">
        <v>0</v>
      </c>
      <c r="H164">
        <v>0</v>
      </c>
      <c r="I164" t="s">
        <v>189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15</v>
      </c>
      <c r="AN164">
        <v>6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4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206</v>
      </c>
      <c r="F165">
        <v>0</v>
      </c>
      <c r="G165">
        <v>0</v>
      </c>
      <c r="H165">
        <v>0</v>
      </c>
      <c r="I165" t="s">
        <v>209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17</v>
      </c>
      <c r="AN165">
        <v>6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4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196</v>
      </c>
      <c r="F166">
        <v>0</v>
      </c>
      <c r="G166">
        <v>0</v>
      </c>
      <c r="H166">
        <v>0</v>
      </c>
      <c r="I166" t="s">
        <v>212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17</v>
      </c>
      <c r="AN166">
        <v>6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7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216</v>
      </c>
      <c r="F167">
        <v>0</v>
      </c>
      <c r="G167">
        <v>0</v>
      </c>
      <c r="H167">
        <v>0</v>
      </c>
      <c r="I167" t="s">
        <v>203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2</v>
      </c>
      <c r="AN167">
        <v>6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204</v>
      </c>
      <c r="F168">
        <v>0</v>
      </c>
      <c r="G168">
        <v>0</v>
      </c>
      <c r="H168">
        <v>0</v>
      </c>
      <c r="I168" t="s">
        <v>211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1220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3</v>
      </c>
      <c r="AN168">
        <v>6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80</v>
      </c>
      <c r="AY168">
        <v>14</v>
      </c>
      <c r="AZ168">
        <v>15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197</v>
      </c>
      <c r="F169">
        <v>0</v>
      </c>
      <c r="G169">
        <v>0</v>
      </c>
      <c r="H169">
        <v>0</v>
      </c>
      <c r="I169" t="s">
        <v>201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780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6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6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190</v>
      </c>
      <c r="F170">
        <v>0</v>
      </c>
      <c r="G170">
        <v>0</v>
      </c>
      <c r="H170">
        <v>0</v>
      </c>
      <c r="I170" t="s">
        <v>200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780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4</v>
      </c>
      <c r="AN170">
        <v>6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3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191</v>
      </c>
      <c r="F171">
        <v>0</v>
      </c>
      <c r="G171">
        <v>0</v>
      </c>
      <c r="H171">
        <v>0</v>
      </c>
      <c r="I171" t="s">
        <v>206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780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6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70</v>
      </c>
      <c r="AY171">
        <v>14</v>
      </c>
      <c r="AZ171">
        <v>4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212</v>
      </c>
      <c r="F172">
        <v>0</v>
      </c>
      <c r="G172">
        <v>0</v>
      </c>
      <c r="H172">
        <v>0</v>
      </c>
      <c r="I172" t="s">
        <v>186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780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6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70</v>
      </c>
      <c r="AY172">
        <v>14</v>
      </c>
      <c r="AZ172">
        <v>5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194</v>
      </c>
      <c r="F173">
        <v>0</v>
      </c>
      <c r="G173">
        <v>0</v>
      </c>
      <c r="H173">
        <v>0</v>
      </c>
      <c r="I173" t="s">
        <v>193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965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6</v>
      </c>
      <c r="AN173">
        <v>6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7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208</v>
      </c>
      <c r="F174">
        <v>0</v>
      </c>
      <c r="G174">
        <v>0</v>
      </c>
      <c r="H174">
        <v>0</v>
      </c>
      <c r="I174" t="s">
        <v>209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780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9</v>
      </c>
      <c r="AN174">
        <v>6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215</v>
      </c>
      <c r="F175">
        <v>0</v>
      </c>
      <c r="G175">
        <v>0</v>
      </c>
      <c r="H175">
        <v>0</v>
      </c>
      <c r="I175" t="s">
        <v>198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1220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8</v>
      </c>
      <c r="AN175">
        <v>6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11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192</v>
      </c>
      <c r="F176">
        <v>0</v>
      </c>
      <c r="G176">
        <v>0</v>
      </c>
      <c r="H176">
        <v>0</v>
      </c>
      <c r="I176" t="s">
        <v>185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1220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9</v>
      </c>
      <c r="AN176">
        <v>6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80</v>
      </c>
      <c r="AY176">
        <v>14</v>
      </c>
      <c r="AZ176">
        <v>13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210</v>
      </c>
      <c r="F177">
        <v>0</v>
      </c>
      <c r="G177">
        <v>0</v>
      </c>
      <c r="H177">
        <v>0</v>
      </c>
      <c r="I177" t="s">
        <v>187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975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11</v>
      </c>
      <c r="AN177">
        <v>6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80</v>
      </c>
      <c r="AY177">
        <v>14</v>
      </c>
      <c r="AZ177">
        <v>13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189</v>
      </c>
      <c r="F178">
        <v>0</v>
      </c>
      <c r="G178">
        <v>0</v>
      </c>
      <c r="H178">
        <v>0</v>
      </c>
      <c r="I178" t="s">
        <v>199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11</v>
      </c>
      <c r="AN178">
        <v>6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3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213</v>
      </c>
      <c r="F179">
        <v>0</v>
      </c>
      <c r="G179">
        <v>0</v>
      </c>
      <c r="H179">
        <v>0</v>
      </c>
      <c r="I179" t="s">
        <v>188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965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8</v>
      </c>
      <c r="AN179">
        <v>6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9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214</v>
      </c>
      <c r="F180">
        <v>0</v>
      </c>
      <c r="G180">
        <v>0</v>
      </c>
      <c r="H180">
        <v>0</v>
      </c>
      <c r="I180" t="s">
        <v>196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975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14</v>
      </c>
      <c r="AN180">
        <v>6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70</v>
      </c>
      <c r="AY180">
        <v>14</v>
      </c>
      <c r="AZ180">
        <v>9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207</v>
      </c>
      <c r="F181">
        <v>0</v>
      </c>
      <c r="G181">
        <v>0</v>
      </c>
      <c r="H181">
        <v>0</v>
      </c>
      <c r="I181" t="s">
        <v>202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965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17</v>
      </c>
      <c r="AN181">
        <v>6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10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205</v>
      </c>
      <c r="F182">
        <v>0</v>
      </c>
      <c r="G182">
        <v>0</v>
      </c>
      <c r="H182">
        <v>0</v>
      </c>
      <c r="I182" t="s">
        <v>194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780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6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3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211</v>
      </c>
      <c r="F183">
        <v>0</v>
      </c>
      <c r="G183">
        <v>0</v>
      </c>
      <c r="H183">
        <v>0</v>
      </c>
      <c r="I183" t="s">
        <v>197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1220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5</v>
      </c>
      <c r="AN183">
        <v>6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80</v>
      </c>
      <c r="AY183">
        <v>14</v>
      </c>
      <c r="AZ183">
        <v>13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214</v>
      </c>
      <c r="F184">
        <v>0</v>
      </c>
      <c r="G184">
        <v>0</v>
      </c>
      <c r="H184">
        <v>0</v>
      </c>
      <c r="I184" t="s">
        <v>210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975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6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12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202</v>
      </c>
      <c r="F185">
        <v>0</v>
      </c>
      <c r="G185">
        <v>0</v>
      </c>
      <c r="H185">
        <v>0</v>
      </c>
      <c r="I185" t="s">
        <v>201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1220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6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11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215</v>
      </c>
      <c r="F186">
        <v>0</v>
      </c>
      <c r="G186">
        <v>0</v>
      </c>
      <c r="H186">
        <v>0</v>
      </c>
      <c r="I186" t="s">
        <v>216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965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9</v>
      </c>
      <c r="AN186">
        <v>6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70</v>
      </c>
      <c r="AY186">
        <v>14</v>
      </c>
      <c r="AZ186">
        <v>7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200</v>
      </c>
      <c r="F187">
        <v>0</v>
      </c>
      <c r="G187">
        <v>0</v>
      </c>
      <c r="H187">
        <v>0</v>
      </c>
      <c r="I187" t="s">
        <v>207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11</v>
      </c>
      <c r="AN187">
        <v>6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190</v>
      </c>
      <c r="F188">
        <v>0</v>
      </c>
      <c r="G188">
        <v>0</v>
      </c>
      <c r="H188">
        <v>0</v>
      </c>
      <c r="I188" t="s">
        <v>199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780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13</v>
      </c>
      <c r="AN188">
        <v>6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70</v>
      </c>
      <c r="AY188">
        <v>14</v>
      </c>
      <c r="AZ188">
        <v>1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189</v>
      </c>
      <c r="F189">
        <v>0</v>
      </c>
      <c r="G189">
        <v>0</v>
      </c>
      <c r="H189">
        <v>0</v>
      </c>
      <c r="I189" t="s">
        <v>198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1220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12</v>
      </c>
      <c r="AN189">
        <v>6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11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212</v>
      </c>
      <c r="F190">
        <v>0</v>
      </c>
      <c r="G190">
        <v>0</v>
      </c>
      <c r="H190">
        <v>0</v>
      </c>
      <c r="I190" t="s">
        <v>195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13</v>
      </c>
      <c r="AN190">
        <v>6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5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196</v>
      </c>
      <c r="F191">
        <v>0</v>
      </c>
      <c r="G191">
        <v>0</v>
      </c>
      <c r="H191">
        <v>0</v>
      </c>
      <c r="I191" t="s">
        <v>191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15</v>
      </c>
      <c r="AN191">
        <v>6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70</v>
      </c>
      <c r="AY191">
        <v>14</v>
      </c>
      <c r="AZ191">
        <v>1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187</v>
      </c>
      <c r="F192">
        <v>0</v>
      </c>
      <c r="G192">
        <v>0</v>
      </c>
      <c r="H192">
        <v>0</v>
      </c>
      <c r="I192" t="s">
        <v>209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780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14</v>
      </c>
      <c r="AN192">
        <v>6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5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213</v>
      </c>
      <c r="F193">
        <v>0</v>
      </c>
      <c r="G193">
        <v>0</v>
      </c>
      <c r="H193">
        <v>0</v>
      </c>
      <c r="I193" t="s">
        <v>206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780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15</v>
      </c>
      <c r="AN193">
        <v>6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6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203</v>
      </c>
      <c r="F194">
        <v>0</v>
      </c>
      <c r="G194">
        <v>0</v>
      </c>
      <c r="H194">
        <v>0</v>
      </c>
      <c r="I194" t="s">
        <v>204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965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6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70</v>
      </c>
      <c r="AY194">
        <v>14</v>
      </c>
      <c r="AZ194">
        <v>8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188</v>
      </c>
      <c r="F195">
        <v>0</v>
      </c>
      <c r="G195">
        <v>0</v>
      </c>
      <c r="H195">
        <v>0</v>
      </c>
      <c r="I195" t="s">
        <v>185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965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16</v>
      </c>
      <c r="AN195">
        <v>6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70</v>
      </c>
      <c r="AY195">
        <v>14</v>
      </c>
      <c r="AZ195">
        <v>10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195</v>
      </c>
      <c r="F196">
        <v>0</v>
      </c>
      <c r="G196">
        <v>0</v>
      </c>
      <c r="H196">
        <v>0</v>
      </c>
      <c r="I196" t="s">
        <v>198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1220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12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208</v>
      </c>
      <c r="F197">
        <v>0</v>
      </c>
      <c r="G197">
        <v>0</v>
      </c>
      <c r="H197">
        <v>0</v>
      </c>
      <c r="I197" t="s">
        <v>204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780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6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7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185</v>
      </c>
      <c r="F198">
        <v>0</v>
      </c>
      <c r="G198">
        <v>0</v>
      </c>
      <c r="H198">
        <v>0</v>
      </c>
      <c r="I198" t="s">
        <v>210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1220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6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13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202</v>
      </c>
      <c r="F199">
        <v>0</v>
      </c>
      <c r="G199">
        <v>0</v>
      </c>
      <c r="H199">
        <v>0</v>
      </c>
      <c r="I199" t="s">
        <v>190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780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7</v>
      </c>
      <c r="AN199">
        <v>6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193</v>
      </c>
      <c r="F200">
        <v>0</v>
      </c>
      <c r="G200">
        <v>0</v>
      </c>
      <c r="H200">
        <v>0</v>
      </c>
      <c r="I200" t="s">
        <v>203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975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6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10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215</v>
      </c>
      <c r="F201">
        <v>0</v>
      </c>
      <c r="G201">
        <v>0</v>
      </c>
      <c r="H201">
        <v>0</v>
      </c>
      <c r="I201" t="s">
        <v>201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965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6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70</v>
      </c>
      <c r="AY201">
        <v>14</v>
      </c>
      <c r="AZ201">
        <v>9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188</v>
      </c>
      <c r="F202">
        <v>0</v>
      </c>
      <c r="G202">
        <v>0</v>
      </c>
      <c r="H202">
        <v>0</v>
      </c>
      <c r="I202" t="s">
        <v>209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780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6</v>
      </c>
      <c r="AN202">
        <v>6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70</v>
      </c>
      <c r="AY202">
        <v>14</v>
      </c>
      <c r="AZ202">
        <v>4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191</v>
      </c>
      <c r="F203">
        <v>0</v>
      </c>
      <c r="G203">
        <v>0</v>
      </c>
      <c r="H203">
        <v>0</v>
      </c>
      <c r="I203" t="s">
        <v>199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780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7</v>
      </c>
      <c r="AN203">
        <v>6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70</v>
      </c>
      <c r="AY203">
        <v>14</v>
      </c>
      <c r="AZ203">
        <v>5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207</v>
      </c>
      <c r="F204">
        <v>0</v>
      </c>
      <c r="G204">
        <v>0</v>
      </c>
      <c r="H204">
        <v>0</v>
      </c>
      <c r="I204" t="s">
        <v>211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1220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12</v>
      </c>
      <c r="AN204">
        <v>6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80</v>
      </c>
      <c r="AY204">
        <v>14</v>
      </c>
      <c r="AZ204">
        <v>13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205</v>
      </c>
      <c r="F205">
        <v>0</v>
      </c>
      <c r="G205">
        <v>0</v>
      </c>
      <c r="H205">
        <v>0</v>
      </c>
      <c r="I205" t="s">
        <v>192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780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11</v>
      </c>
      <c r="AN205">
        <v>6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70</v>
      </c>
      <c r="AY205">
        <v>14</v>
      </c>
      <c r="AZ205">
        <v>2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197</v>
      </c>
      <c r="F206">
        <v>0</v>
      </c>
      <c r="G206">
        <v>0</v>
      </c>
      <c r="H206">
        <v>0</v>
      </c>
      <c r="I206" t="s">
        <v>212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975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11</v>
      </c>
      <c r="AN206">
        <v>6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9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194</v>
      </c>
      <c r="F207">
        <v>0</v>
      </c>
      <c r="G207">
        <v>0</v>
      </c>
      <c r="H207">
        <v>0</v>
      </c>
      <c r="I207" t="s">
        <v>216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975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13</v>
      </c>
      <c r="AN207">
        <v>6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10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206</v>
      </c>
      <c r="F208">
        <v>0</v>
      </c>
      <c r="G208">
        <v>0</v>
      </c>
      <c r="H208">
        <v>0</v>
      </c>
      <c r="I208" t="s">
        <v>213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12</v>
      </c>
      <c r="AN208">
        <v>6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70</v>
      </c>
      <c r="AY208">
        <v>14</v>
      </c>
      <c r="AZ208">
        <v>6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186</v>
      </c>
      <c r="F209">
        <v>0</v>
      </c>
      <c r="G209">
        <v>0</v>
      </c>
      <c r="H209">
        <v>0</v>
      </c>
      <c r="I209" t="s">
        <v>187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780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16</v>
      </c>
      <c r="AN209">
        <v>6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70</v>
      </c>
      <c r="AY209">
        <v>14</v>
      </c>
      <c r="AZ209">
        <v>4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205</v>
      </c>
      <c r="F210">
        <v>0</v>
      </c>
      <c r="G210">
        <v>0</v>
      </c>
      <c r="H210">
        <v>0</v>
      </c>
      <c r="I210" t="s">
        <v>190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780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5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202</v>
      </c>
      <c r="F211">
        <v>0</v>
      </c>
      <c r="G211">
        <v>0</v>
      </c>
      <c r="H211">
        <v>0</v>
      </c>
      <c r="I211" t="s">
        <v>209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965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10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199</v>
      </c>
      <c r="F212">
        <v>0</v>
      </c>
      <c r="G212">
        <v>0</v>
      </c>
      <c r="H212">
        <v>0</v>
      </c>
      <c r="I212" t="s">
        <v>193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780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6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4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196</v>
      </c>
      <c r="F213">
        <v>0</v>
      </c>
      <c r="G213">
        <v>0</v>
      </c>
      <c r="H213">
        <v>0</v>
      </c>
      <c r="I213" t="s">
        <v>189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780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6</v>
      </c>
      <c r="AN213">
        <v>6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2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213</v>
      </c>
      <c r="F214">
        <v>0</v>
      </c>
      <c r="G214">
        <v>0</v>
      </c>
      <c r="H214">
        <v>0</v>
      </c>
      <c r="I214" t="s">
        <v>194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8</v>
      </c>
      <c r="AN214">
        <v>6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1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198</v>
      </c>
      <c r="F215">
        <v>0</v>
      </c>
      <c r="G215">
        <v>0</v>
      </c>
      <c r="H215">
        <v>0</v>
      </c>
      <c r="I215" t="s">
        <v>204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780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10</v>
      </c>
      <c r="AN215">
        <v>6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5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187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12</v>
      </c>
      <c r="AN216">
        <v>6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210</v>
      </c>
      <c r="F217">
        <v>0</v>
      </c>
      <c r="G217">
        <v>0</v>
      </c>
      <c r="H217">
        <v>0</v>
      </c>
      <c r="I217" t="s">
        <v>185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965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10</v>
      </c>
      <c r="AN217">
        <v>6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9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200</v>
      </c>
      <c r="F218">
        <v>0</v>
      </c>
      <c r="G218">
        <v>0</v>
      </c>
      <c r="H218">
        <v>0</v>
      </c>
      <c r="I218" t="s">
        <v>211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14</v>
      </c>
      <c r="AN218">
        <v>6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201</v>
      </c>
      <c r="F219">
        <v>0</v>
      </c>
      <c r="G219">
        <v>0</v>
      </c>
      <c r="H219">
        <v>0</v>
      </c>
      <c r="I219" t="s">
        <v>214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14</v>
      </c>
      <c r="AN219">
        <v>6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2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208</v>
      </c>
      <c r="F220">
        <v>0</v>
      </c>
      <c r="G220">
        <v>0</v>
      </c>
      <c r="H220">
        <v>0</v>
      </c>
      <c r="I220" t="s">
        <v>197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14</v>
      </c>
      <c r="AN220">
        <v>6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3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207</v>
      </c>
      <c r="F221">
        <v>0</v>
      </c>
      <c r="G221">
        <v>0</v>
      </c>
      <c r="H221">
        <v>0</v>
      </c>
      <c r="I221" t="s">
        <v>191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780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14</v>
      </c>
      <c r="AN221">
        <v>6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6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195</v>
      </c>
      <c r="F222">
        <v>0</v>
      </c>
      <c r="G222">
        <v>0</v>
      </c>
      <c r="H222">
        <v>0</v>
      </c>
      <c r="I222" t="s">
        <v>186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780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17</v>
      </c>
      <c r="AN222">
        <v>6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188</v>
      </c>
      <c r="F223">
        <v>0</v>
      </c>
      <c r="G223">
        <v>0</v>
      </c>
      <c r="H223">
        <v>0</v>
      </c>
      <c r="I223" t="s">
        <v>216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780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17</v>
      </c>
      <c r="AN223">
        <v>6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1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203</v>
      </c>
      <c r="F224">
        <v>0</v>
      </c>
      <c r="G224">
        <v>0</v>
      </c>
      <c r="H224">
        <v>0</v>
      </c>
      <c r="I224" t="s">
        <v>215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1220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16</v>
      </c>
      <c r="AN224">
        <v>6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80</v>
      </c>
      <c r="AY224">
        <v>14</v>
      </c>
      <c r="AZ224">
        <v>15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192</v>
      </c>
      <c r="F225">
        <v>0</v>
      </c>
      <c r="G225">
        <v>0</v>
      </c>
      <c r="H225">
        <v>0</v>
      </c>
      <c r="I225" t="s">
        <v>206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975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16</v>
      </c>
      <c r="AN225">
        <v>6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12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216</v>
      </c>
      <c r="F226">
        <v>0</v>
      </c>
      <c r="G226">
        <v>0</v>
      </c>
      <c r="H226">
        <v>0</v>
      </c>
      <c r="I226" t="s">
        <v>193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965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6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8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203</v>
      </c>
      <c r="F227">
        <v>0</v>
      </c>
      <c r="G227">
        <v>0</v>
      </c>
      <c r="H227">
        <v>0</v>
      </c>
      <c r="I227" t="s">
        <v>194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6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1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204</v>
      </c>
      <c r="F228">
        <v>0</v>
      </c>
      <c r="G228">
        <v>0</v>
      </c>
      <c r="H228">
        <v>0</v>
      </c>
      <c r="I228" t="s">
        <v>215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780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6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3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211</v>
      </c>
      <c r="F229">
        <v>0</v>
      </c>
      <c r="G229">
        <v>0</v>
      </c>
      <c r="H229">
        <v>0</v>
      </c>
      <c r="I229" t="s">
        <v>202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6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5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212</v>
      </c>
      <c r="F230">
        <v>0</v>
      </c>
      <c r="G230">
        <v>0</v>
      </c>
      <c r="H230">
        <v>0</v>
      </c>
      <c r="I230" t="s">
        <v>210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780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2</v>
      </c>
      <c r="AN230">
        <v>6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6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213</v>
      </c>
      <c r="F231">
        <v>0</v>
      </c>
      <c r="G231">
        <v>0</v>
      </c>
      <c r="H231">
        <v>0</v>
      </c>
      <c r="I231" t="s">
        <v>192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975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6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11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191</v>
      </c>
      <c r="F232">
        <v>0</v>
      </c>
      <c r="G232">
        <v>0</v>
      </c>
      <c r="H232">
        <v>0</v>
      </c>
      <c r="I232" t="s">
        <v>214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975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6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70</v>
      </c>
      <c r="AY232">
        <v>14</v>
      </c>
      <c r="AZ232">
        <v>12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199</v>
      </c>
      <c r="F233">
        <v>0</v>
      </c>
      <c r="G233">
        <v>0</v>
      </c>
      <c r="H233">
        <v>0</v>
      </c>
      <c r="I233" t="s">
        <v>186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6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187</v>
      </c>
      <c r="F234">
        <v>0</v>
      </c>
      <c r="G234">
        <v>0</v>
      </c>
      <c r="H234">
        <v>0</v>
      </c>
      <c r="I234" t="s">
        <v>189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1220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6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80</v>
      </c>
      <c r="AY234">
        <v>14</v>
      </c>
      <c r="AZ234">
        <v>14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207</v>
      </c>
      <c r="F235">
        <v>0</v>
      </c>
      <c r="G235">
        <v>0</v>
      </c>
      <c r="H235">
        <v>0</v>
      </c>
      <c r="I235" t="s">
        <v>198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780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7</v>
      </c>
      <c r="AN235">
        <v>6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2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196</v>
      </c>
      <c r="F236">
        <v>0</v>
      </c>
      <c r="G236">
        <v>0</v>
      </c>
      <c r="H236">
        <v>0</v>
      </c>
      <c r="I236" t="s">
        <v>190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965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8</v>
      </c>
      <c r="AN236">
        <v>6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8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206</v>
      </c>
      <c r="F237">
        <v>0</v>
      </c>
      <c r="G237">
        <v>0</v>
      </c>
      <c r="H237">
        <v>0</v>
      </c>
      <c r="I237" t="s">
        <v>185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1200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11</v>
      </c>
      <c r="AN237">
        <v>6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80</v>
      </c>
      <c r="AY237">
        <v>14</v>
      </c>
      <c r="AZ237">
        <v>14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209</v>
      </c>
      <c r="F238">
        <v>0</v>
      </c>
      <c r="G238">
        <v>0</v>
      </c>
      <c r="H238">
        <v>0</v>
      </c>
      <c r="I238" t="s">
        <v>195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1230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11</v>
      </c>
      <c r="AN238">
        <v>6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75</v>
      </c>
      <c r="AY238">
        <v>14</v>
      </c>
      <c r="AZ238">
        <v>11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188</v>
      </c>
      <c r="F239">
        <v>0</v>
      </c>
      <c r="G239">
        <v>0</v>
      </c>
      <c r="H239">
        <v>0</v>
      </c>
      <c r="I239" t="s">
        <v>205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11</v>
      </c>
      <c r="AN239">
        <v>6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6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197</v>
      </c>
      <c r="F240">
        <v>0</v>
      </c>
      <c r="G240">
        <v>0</v>
      </c>
      <c r="H240">
        <v>0</v>
      </c>
      <c r="I240" t="s">
        <v>200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17</v>
      </c>
      <c r="AN240">
        <v>6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2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208</v>
      </c>
      <c r="F241">
        <v>0</v>
      </c>
      <c r="G241">
        <v>0</v>
      </c>
      <c r="H241">
        <v>0</v>
      </c>
      <c r="I241" t="s">
        <v>201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780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15</v>
      </c>
      <c r="AN241">
        <v>6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7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213</v>
      </c>
      <c r="F242">
        <v>0</v>
      </c>
      <c r="G242">
        <v>0</v>
      </c>
      <c r="H242">
        <v>0</v>
      </c>
      <c r="I242" t="s">
        <v>199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6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6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191</v>
      </c>
      <c r="F243">
        <v>0</v>
      </c>
      <c r="G243">
        <v>0</v>
      </c>
      <c r="H243">
        <v>0</v>
      </c>
      <c r="I243" t="s">
        <v>202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1230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6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75</v>
      </c>
      <c r="AY243">
        <v>14</v>
      </c>
      <c r="AZ243">
        <v>14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198</v>
      </c>
      <c r="F244">
        <v>0</v>
      </c>
      <c r="G244">
        <v>0</v>
      </c>
      <c r="H244">
        <v>0</v>
      </c>
      <c r="I244" t="s">
        <v>185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780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6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2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188</v>
      </c>
      <c r="F245">
        <v>0</v>
      </c>
      <c r="G245">
        <v>0</v>
      </c>
      <c r="H245">
        <v>0</v>
      </c>
      <c r="I245" t="s">
        <v>206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6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4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203</v>
      </c>
      <c r="F246">
        <v>0</v>
      </c>
      <c r="G246">
        <v>0</v>
      </c>
      <c r="H246">
        <v>0</v>
      </c>
      <c r="I246" t="s">
        <v>207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1220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6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80</v>
      </c>
      <c r="AY246">
        <v>14</v>
      </c>
      <c r="AZ246">
        <v>15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201</v>
      </c>
      <c r="F247">
        <v>0</v>
      </c>
      <c r="G247">
        <v>0</v>
      </c>
      <c r="H247">
        <v>0</v>
      </c>
      <c r="I247" t="s">
        <v>195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1220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6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70</v>
      </c>
      <c r="AY247">
        <v>14</v>
      </c>
      <c r="AZ247">
        <v>13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200</v>
      </c>
      <c r="F248">
        <v>0</v>
      </c>
      <c r="G248">
        <v>0</v>
      </c>
      <c r="H248">
        <v>0</v>
      </c>
      <c r="I248" t="s">
        <v>189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975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3</v>
      </c>
      <c r="AN248">
        <v>6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10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192</v>
      </c>
      <c r="F249">
        <v>0</v>
      </c>
      <c r="G249">
        <v>0</v>
      </c>
      <c r="H249">
        <v>0</v>
      </c>
      <c r="I249" t="s">
        <v>211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975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4</v>
      </c>
      <c r="AN249">
        <v>6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70</v>
      </c>
      <c r="AY249">
        <v>14</v>
      </c>
      <c r="AZ249">
        <v>11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216</v>
      </c>
      <c r="F250">
        <v>0</v>
      </c>
      <c r="G250">
        <v>0</v>
      </c>
      <c r="H250">
        <v>0</v>
      </c>
      <c r="I250" t="s">
        <v>194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965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6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70</v>
      </c>
      <c r="AY250">
        <v>14</v>
      </c>
      <c r="AZ250">
        <v>8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205</v>
      </c>
      <c r="F251">
        <v>0</v>
      </c>
      <c r="G251">
        <v>0</v>
      </c>
      <c r="H251">
        <v>0</v>
      </c>
      <c r="I251" t="s">
        <v>187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780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6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70</v>
      </c>
      <c r="AY251">
        <v>14</v>
      </c>
      <c r="AZ251">
        <v>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212</v>
      </c>
      <c r="F252">
        <v>0</v>
      </c>
      <c r="G252">
        <v>0</v>
      </c>
      <c r="H252">
        <v>0</v>
      </c>
      <c r="I252" t="s">
        <v>208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10</v>
      </c>
      <c r="AN252">
        <v>6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3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186</v>
      </c>
      <c r="F253">
        <v>0</v>
      </c>
      <c r="G253">
        <v>0</v>
      </c>
      <c r="H253">
        <v>0</v>
      </c>
      <c r="I253" t="s">
        <v>196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780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9</v>
      </c>
      <c r="AN253">
        <v>6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5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204</v>
      </c>
      <c r="F254">
        <v>0</v>
      </c>
      <c r="G254">
        <v>0</v>
      </c>
      <c r="H254">
        <v>0</v>
      </c>
      <c r="I254" t="s">
        <v>210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1220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15</v>
      </c>
      <c r="AN254">
        <v>6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13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215</v>
      </c>
      <c r="F255">
        <v>0</v>
      </c>
      <c r="G255">
        <v>0</v>
      </c>
      <c r="H255">
        <v>0</v>
      </c>
      <c r="I255" t="s">
        <v>193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975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15</v>
      </c>
      <c r="AN255">
        <v>6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11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209</v>
      </c>
      <c r="F256">
        <v>0</v>
      </c>
      <c r="G256">
        <v>0</v>
      </c>
      <c r="H256">
        <v>0</v>
      </c>
      <c r="I256" t="s">
        <v>197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965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16</v>
      </c>
      <c r="AN256">
        <v>6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8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190</v>
      </c>
      <c r="F257">
        <v>0</v>
      </c>
      <c r="G257">
        <v>0</v>
      </c>
      <c r="H257">
        <v>0</v>
      </c>
      <c r="I257" t="s">
        <v>214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975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17</v>
      </c>
      <c r="AN257">
        <v>6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12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205</v>
      </c>
      <c r="F258">
        <v>0</v>
      </c>
      <c r="G258">
        <v>0</v>
      </c>
      <c r="H258">
        <v>0</v>
      </c>
      <c r="I258" t="s">
        <v>206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780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2</v>
      </c>
      <c r="AN258">
        <v>6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1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197</v>
      </c>
      <c r="F259">
        <v>0</v>
      </c>
      <c r="G259">
        <v>0</v>
      </c>
      <c r="H259">
        <v>0</v>
      </c>
      <c r="I259" t="s">
        <v>211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6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3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208</v>
      </c>
      <c r="F260">
        <v>0</v>
      </c>
      <c r="G260">
        <v>0</v>
      </c>
      <c r="H260">
        <v>0</v>
      </c>
      <c r="I260" t="s">
        <v>203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6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7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188</v>
      </c>
      <c r="F261">
        <v>0</v>
      </c>
      <c r="G261">
        <v>0</v>
      </c>
      <c r="H261">
        <v>0</v>
      </c>
      <c r="I261" t="s">
        <v>213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780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5</v>
      </c>
      <c r="AN261">
        <v>6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1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210</v>
      </c>
      <c r="F262">
        <v>0</v>
      </c>
      <c r="G262">
        <v>0</v>
      </c>
      <c r="H262">
        <v>0</v>
      </c>
      <c r="I262" t="s">
        <v>209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975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5</v>
      </c>
      <c r="AN262">
        <v>6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10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200</v>
      </c>
      <c r="F263">
        <v>0</v>
      </c>
      <c r="G263">
        <v>0</v>
      </c>
      <c r="H263">
        <v>0</v>
      </c>
      <c r="I263" t="s">
        <v>191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975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6</v>
      </c>
      <c r="AN263">
        <v>6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9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214</v>
      </c>
      <c r="F264">
        <v>0</v>
      </c>
      <c r="G264">
        <v>0</v>
      </c>
      <c r="H264">
        <v>0</v>
      </c>
      <c r="I264" t="s">
        <v>202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1220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6</v>
      </c>
      <c r="AN264">
        <v>6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70</v>
      </c>
      <c r="AY264">
        <v>14</v>
      </c>
      <c r="AZ264">
        <v>10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207</v>
      </c>
      <c r="F265">
        <v>0</v>
      </c>
      <c r="G265">
        <v>0</v>
      </c>
      <c r="H265">
        <v>0</v>
      </c>
      <c r="I265" t="s">
        <v>201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1220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6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80</v>
      </c>
      <c r="AY265">
        <v>14</v>
      </c>
      <c r="AZ265">
        <v>12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193</v>
      </c>
      <c r="F266">
        <v>0</v>
      </c>
      <c r="G266">
        <v>0</v>
      </c>
      <c r="H266">
        <v>0</v>
      </c>
      <c r="I266" t="s">
        <v>216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965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10</v>
      </c>
      <c r="AN266">
        <v>6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8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195</v>
      </c>
      <c r="F267">
        <v>0</v>
      </c>
      <c r="G267">
        <v>0</v>
      </c>
      <c r="H267">
        <v>0</v>
      </c>
      <c r="I267" t="s">
        <v>187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10</v>
      </c>
      <c r="AN267">
        <v>6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4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186</v>
      </c>
      <c r="F268">
        <v>0</v>
      </c>
      <c r="G268">
        <v>0</v>
      </c>
      <c r="H268">
        <v>0</v>
      </c>
      <c r="I268" t="s">
        <v>212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780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7</v>
      </c>
      <c r="AN268">
        <v>6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6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215</v>
      </c>
      <c r="F269">
        <v>0</v>
      </c>
      <c r="G269">
        <v>0</v>
      </c>
      <c r="H269">
        <v>0</v>
      </c>
      <c r="I269" t="s">
        <v>194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975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11</v>
      </c>
      <c r="AN269">
        <v>6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8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204</v>
      </c>
      <c r="F270">
        <v>0</v>
      </c>
      <c r="G270">
        <v>0</v>
      </c>
      <c r="H270">
        <v>0</v>
      </c>
      <c r="I270" t="s">
        <v>198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1230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14</v>
      </c>
      <c r="AN270">
        <v>6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75</v>
      </c>
      <c r="AY270">
        <v>14</v>
      </c>
      <c r="AZ270">
        <v>14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190</v>
      </c>
      <c r="F271">
        <v>0</v>
      </c>
      <c r="G271">
        <v>0</v>
      </c>
      <c r="H271">
        <v>0</v>
      </c>
      <c r="I271" t="s">
        <v>196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780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14</v>
      </c>
      <c r="AN271">
        <v>6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70</v>
      </c>
      <c r="AY271">
        <v>14</v>
      </c>
      <c r="AZ271">
        <v>4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185</v>
      </c>
      <c r="F272">
        <v>0</v>
      </c>
      <c r="G272">
        <v>0</v>
      </c>
      <c r="H272">
        <v>0</v>
      </c>
      <c r="I272" t="s">
        <v>192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965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13</v>
      </c>
      <c r="AN272">
        <v>6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70</v>
      </c>
      <c r="AY272">
        <v>14</v>
      </c>
      <c r="AZ272">
        <v>9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199</v>
      </c>
      <c r="F273">
        <v>0</v>
      </c>
      <c r="G273">
        <v>0</v>
      </c>
      <c r="H273">
        <v>0</v>
      </c>
      <c r="I273" t="s">
        <v>189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780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16</v>
      </c>
      <c r="AN273">
        <v>6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70</v>
      </c>
      <c r="AY273">
        <v>14</v>
      </c>
      <c r="AZ273">
        <v>5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94</v>
      </c>
      <c r="B2" t="s">
        <v>95</v>
      </c>
    </row>
    <row r="3" spans="1:2" x14ac:dyDescent="0.25">
      <c r="A3" t="s">
        <v>97</v>
      </c>
      <c r="B3" t="s">
        <v>93</v>
      </c>
    </row>
    <row r="4" spans="1:2" x14ac:dyDescent="0.25">
      <c r="A4" t="s">
        <v>112</v>
      </c>
      <c r="B4" t="s">
        <v>108</v>
      </c>
    </row>
    <row r="5" spans="1:2" x14ac:dyDescent="0.25">
      <c r="A5" t="s">
        <v>111</v>
      </c>
      <c r="B5" t="s">
        <v>107</v>
      </c>
    </row>
    <row r="6" spans="1:2" x14ac:dyDescent="0.25">
      <c r="A6" t="s">
        <v>101</v>
      </c>
      <c r="B6" t="s">
        <v>82</v>
      </c>
    </row>
    <row r="7" spans="1:2" x14ac:dyDescent="0.25">
      <c r="A7" t="s">
        <v>89</v>
      </c>
      <c r="B7" t="s">
        <v>83</v>
      </c>
    </row>
    <row r="8" spans="1:2" x14ac:dyDescent="0.25">
      <c r="A8" t="s">
        <v>84</v>
      </c>
      <c r="B8" t="s">
        <v>96</v>
      </c>
    </row>
    <row r="9" spans="1:2" x14ac:dyDescent="0.25">
      <c r="A9" t="s">
        <v>78</v>
      </c>
      <c r="B9" t="s">
        <v>90</v>
      </c>
    </row>
    <row r="10" spans="1:2" x14ac:dyDescent="0.25">
      <c r="A10" t="s">
        <v>92</v>
      </c>
      <c r="B10" t="s">
        <v>86</v>
      </c>
    </row>
    <row r="11" spans="1:2" x14ac:dyDescent="0.25">
      <c r="A11" t="s">
        <v>86</v>
      </c>
      <c r="B11" t="s">
        <v>99</v>
      </c>
    </row>
    <row r="12" spans="1:2" x14ac:dyDescent="0.25">
      <c r="A12" t="s">
        <v>100</v>
      </c>
      <c r="B12" t="s">
        <v>79</v>
      </c>
    </row>
    <row r="13" spans="1:2" x14ac:dyDescent="0.25">
      <c r="A13" t="s">
        <v>95</v>
      </c>
      <c r="B13" t="s">
        <v>98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98</v>
      </c>
      <c r="B15" t="s">
        <v>105</v>
      </c>
    </row>
    <row r="16" spans="1:2" x14ac:dyDescent="0.25">
      <c r="A16" t="s">
        <v>95</v>
      </c>
      <c r="B16" t="s">
        <v>84</v>
      </c>
    </row>
    <row r="17" spans="1:2" x14ac:dyDescent="0.25">
      <c r="A17" t="s">
        <v>91</v>
      </c>
      <c r="B17" t="s">
        <v>89</v>
      </c>
    </row>
    <row r="18" spans="1:2" x14ac:dyDescent="0.25">
      <c r="A18" t="s">
        <v>92</v>
      </c>
      <c r="B18" t="s">
        <v>103</v>
      </c>
    </row>
    <row r="19" spans="1:2" x14ac:dyDescent="0.25">
      <c r="A19" t="s">
        <v>87</v>
      </c>
      <c r="B19" t="s">
        <v>101</v>
      </c>
    </row>
    <row r="20" spans="1:2" x14ac:dyDescent="0.25">
      <c r="A20" t="s">
        <v>88</v>
      </c>
      <c r="B20" t="s">
        <v>109</v>
      </c>
    </row>
    <row r="21" spans="1:2" x14ac:dyDescent="0.25">
      <c r="A21" t="s">
        <v>91</v>
      </c>
      <c r="B21" t="s">
        <v>87</v>
      </c>
    </row>
    <row r="22" spans="1:2" x14ac:dyDescent="0.25">
      <c r="A22" t="s">
        <v>81</v>
      </c>
      <c r="B22" t="s">
        <v>105</v>
      </c>
    </row>
    <row r="23" spans="1:2" x14ac:dyDescent="0.25">
      <c r="A23" t="s">
        <v>110</v>
      </c>
      <c r="B23" t="s">
        <v>100</v>
      </c>
    </row>
    <row r="24" spans="1:2" x14ac:dyDescent="0.25">
      <c r="A24" t="s">
        <v>109</v>
      </c>
      <c r="B24" t="s">
        <v>104</v>
      </c>
    </row>
    <row r="25" spans="1:2" x14ac:dyDescent="0.25">
      <c r="A25" t="s">
        <v>110</v>
      </c>
      <c r="B25" t="s">
        <v>86</v>
      </c>
    </row>
    <row r="26" spans="1:2" x14ac:dyDescent="0.25">
      <c r="A26" t="s">
        <v>93</v>
      </c>
      <c r="B26" t="s">
        <v>110</v>
      </c>
    </row>
    <row r="27" spans="1:2" x14ac:dyDescent="0.25">
      <c r="A27" t="s">
        <v>107</v>
      </c>
      <c r="B27" t="s">
        <v>96</v>
      </c>
    </row>
    <row r="28" spans="1:2" x14ac:dyDescent="0.25">
      <c r="A28" t="s">
        <v>108</v>
      </c>
      <c r="B28" t="s">
        <v>84</v>
      </c>
    </row>
    <row r="29" spans="1:2" x14ac:dyDescent="0.25">
      <c r="A29" t="s">
        <v>97</v>
      </c>
      <c r="B29" t="s">
        <v>90</v>
      </c>
    </row>
    <row r="30" spans="1:2" x14ac:dyDescent="0.25">
      <c r="A30" t="s">
        <v>103</v>
      </c>
      <c r="B30" t="s">
        <v>104</v>
      </c>
    </row>
    <row r="31" spans="1:2" x14ac:dyDescent="0.25">
      <c r="A31" t="s">
        <v>88</v>
      </c>
      <c r="B31" t="s">
        <v>82</v>
      </c>
    </row>
    <row r="32" spans="1:2" x14ac:dyDescent="0.25">
      <c r="A32" t="s">
        <v>99</v>
      </c>
      <c r="B32" t="s">
        <v>87</v>
      </c>
    </row>
    <row r="33" spans="1:2" x14ac:dyDescent="0.25">
      <c r="A33" t="s">
        <v>105</v>
      </c>
      <c r="B33" t="s">
        <v>107</v>
      </c>
    </row>
    <row r="34" spans="1:2" x14ac:dyDescent="0.25">
      <c r="A34" t="s">
        <v>108</v>
      </c>
      <c r="B34" t="s">
        <v>93</v>
      </c>
    </row>
    <row r="35" spans="1:2" x14ac:dyDescent="0.25">
      <c r="A35" t="s">
        <v>92</v>
      </c>
      <c r="B35" t="s">
        <v>90</v>
      </c>
    </row>
    <row r="36" spans="1:2" x14ac:dyDescent="0.25">
      <c r="A36" t="s">
        <v>89</v>
      </c>
      <c r="B36" t="s">
        <v>82</v>
      </c>
    </row>
    <row r="37" spans="1:2" x14ac:dyDescent="0.25">
      <c r="A37" t="s">
        <v>99</v>
      </c>
      <c r="B37" t="s">
        <v>94</v>
      </c>
    </row>
    <row r="38" spans="1:2" x14ac:dyDescent="0.25">
      <c r="A38" t="s">
        <v>78</v>
      </c>
      <c r="B38" t="s">
        <v>112</v>
      </c>
    </row>
    <row r="39" spans="1:2" x14ac:dyDescent="0.25">
      <c r="A39" t="s">
        <v>96</v>
      </c>
      <c r="B39" t="s">
        <v>94</v>
      </c>
    </row>
    <row r="40" spans="1:2" x14ac:dyDescent="0.25">
      <c r="A40" t="s">
        <v>91</v>
      </c>
      <c r="B40" t="s">
        <v>112</v>
      </c>
    </row>
    <row r="41" spans="1:2" x14ac:dyDescent="0.25">
      <c r="A41" t="s">
        <v>83</v>
      </c>
      <c r="B41" t="s">
        <v>100</v>
      </c>
    </row>
    <row r="42" spans="1:2" x14ac:dyDescent="0.25">
      <c r="A42" t="s">
        <v>88</v>
      </c>
      <c r="B42" t="s">
        <v>81</v>
      </c>
    </row>
    <row r="43" spans="1:2" x14ac:dyDescent="0.25">
      <c r="A43" t="s">
        <v>78</v>
      </c>
      <c r="B43" t="s">
        <v>103</v>
      </c>
    </row>
    <row r="44" spans="1:2" x14ac:dyDescent="0.25">
      <c r="A44" t="s">
        <v>87</v>
      </c>
      <c r="B44" t="s">
        <v>93</v>
      </c>
    </row>
    <row r="45" spans="1:2" x14ac:dyDescent="0.25">
      <c r="A45" t="s">
        <v>79</v>
      </c>
      <c r="B45" t="s">
        <v>106</v>
      </c>
    </row>
    <row r="46" spans="1:2" x14ac:dyDescent="0.25">
      <c r="A46" t="s">
        <v>99</v>
      </c>
      <c r="B46" t="s">
        <v>81</v>
      </c>
    </row>
    <row r="47" spans="1:2" x14ac:dyDescent="0.25">
      <c r="A47" t="s">
        <v>101</v>
      </c>
      <c r="B47" t="s">
        <v>89</v>
      </c>
    </row>
    <row r="48" spans="1:2" x14ac:dyDescent="0.25">
      <c r="A48" t="s">
        <v>103</v>
      </c>
      <c r="B48" t="s">
        <v>108</v>
      </c>
    </row>
    <row r="49" spans="1:2" x14ac:dyDescent="0.25">
      <c r="A49" t="s">
        <v>104</v>
      </c>
      <c r="B49" t="s">
        <v>79</v>
      </c>
    </row>
    <row r="50" spans="1:2" x14ac:dyDescent="0.25">
      <c r="A50" t="s">
        <v>81</v>
      </c>
      <c r="B50" t="s">
        <v>112</v>
      </c>
    </row>
    <row r="51" spans="1:2" x14ac:dyDescent="0.25">
      <c r="A51" t="s">
        <v>82</v>
      </c>
      <c r="B51" t="s">
        <v>84</v>
      </c>
    </row>
    <row r="52" spans="1:2" x14ac:dyDescent="0.25">
      <c r="A52" t="s">
        <v>78</v>
      </c>
      <c r="B52" t="s">
        <v>90</v>
      </c>
    </row>
    <row r="53" spans="1:2" x14ac:dyDescent="0.25">
      <c r="A53" t="s">
        <v>111</v>
      </c>
      <c r="B53" t="s">
        <v>95</v>
      </c>
    </row>
    <row r="54" spans="1:2" x14ac:dyDescent="0.25">
      <c r="A54" t="s">
        <v>106</v>
      </c>
      <c r="B54" t="s">
        <v>111</v>
      </c>
    </row>
    <row r="55" spans="1:2" x14ac:dyDescent="0.25">
      <c r="A55" t="s">
        <v>79</v>
      </c>
      <c r="B55" t="s">
        <v>97</v>
      </c>
    </row>
    <row r="56" spans="1:2" x14ac:dyDescent="0.25">
      <c r="A56" t="s">
        <v>89</v>
      </c>
      <c r="B56" t="s">
        <v>99</v>
      </c>
    </row>
    <row r="57" spans="1:2" x14ac:dyDescent="0.25">
      <c r="A57" t="s">
        <v>94</v>
      </c>
      <c r="B57" t="s">
        <v>97</v>
      </c>
    </row>
    <row r="58" spans="1:2" x14ac:dyDescent="0.25">
      <c r="A58" t="s">
        <v>105</v>
      </c>
      <c r="B58" t="s">
        <v>83</v>
      </c>
    </row>
    <row r="59" spans="1:2" x14ac:dyDescent="0.25">
      <c r="A59" t="s">
        <v>107</v>
      </c>
      <c r="B59" t="s">
        <v>103</v>
      </c>
    </row>
    <row r="60" spans="1:2" x14ac:dyDescent="0.25">
      <c r="A60" t="s">
        <v>101</v>
      </c>
      <c r="B60" t="s">
        <v>109</v>
      </c>
    </row>
    <row r="61" spans="1:2" x14ac:dyDescent="0.25">
      <c r="A61" t="s">
        <v>83</v>
      </c>
      <c r="B61" t="s">
        <v>94</v>
      </c>
    </row>
    <row r="62" spans="1:2" x14ac:dyDescent="0.25">
      <c r="A62" t="s">
        <v>109</v>
      </c>
      <c r="B62" t="s">
        <v>88</v>
      </c>
    </row>
    <row r="63" spans="1:2" x14ac:dyDescent="0.25">
      <c r="A63" t="s">
        <v>111</v>
      </c>
      <c r="B63" t="s">
        <v>98</v>
      </c>
    </row>
    <row r="64" spans="1:2" x14ac:dyDescent="0.25">
      <c r="A64" t="s">
        <v>111</v>
      </c>
      <c r="B64" t="s">
        <v>93</v>
      </c>
    </row>
    <row r="65" spans="1:2" x14ac:dyDescent="0.25">
      <c r="A65" t="s">
        <v>101</v>
      </c>
      <c r="B65" t="s">
        <v>78</v>
      </c>
    </row>
    <row r="66" spans="1:2" x14ac:dyDescent="0.25">
      <c r="A66" t="s">
        <v>91</v>
      </c>
      <c r="B66" t="s">
        <v>92</v>
      </c>
    </row>
    <row r="67" spans="1:2" x14ac:dyDescent="0.25">
      <c r="A67" t="s">
        <v>109</v>
      </c>
      <c r="B67" t="s">
        <v>104</v>
      </c>
    </row>
    <row r="68" spans="1:2" x14ac:dyDescent="0.25">
      <c r="A68" t="s">
        <v>104</v>
      </c>
      <c r="B68" t="s">
        <v>106</v>
      </c>
    </row>
    <row r="69" spans="1:2" x14ac:dyDescent="0.25">
      <c r="A69" t="s">
        <v>100</v>
      </c>
      <c r="B69" t="s">
        <v>90</v>
      </c>
    </row>
    <row r="70" spans="1:2" x14ac:dyDescent="0.25">
      <c r="A70" t="s">
        <v>106</v>
      </c>
      <c r="B70" t="s">
        <v>101</v>
      </c>
    </row>
    <row r="71" spans="1:2" x14ac:dyDescent="0.25">
      <c r="A71" t="s">
        <v>98</v>
      </c>
      <c r="B71" t="s">
        <v>110</v>
      </c>
    </row>
    <row r="72" spans="1:2" x14ac:dyDescent="0.25">
      <c r="A72" t="s">
        <v>100</v>
      </c>
      <c r="B72" t="s">
        <v>109</v>
      </c>
    </row>
    <row r="73" spans="1:2" x14ac:dyDescent="0.25">
      <c r="A73" t="s">
        <v>86</v>
      </c>
      <c r="B73" t="s">
        <v>103</v>
      </c>
    </row>
    <row r="74" spans="1:2" x14ac:dyDescent="0.25">
      <c r="A74" t="s">
        <v>95</v>
      </c>
      <c r="B74" t="s">
        <v>88</v>
      </c>
    </row>
    <row r="75" spans="1:2" x14ac:dyDescent="0.25">
      <c r="A75" t="s">
        <v>107</v>
      </c>
      <c r="B75" t="s">
        <v>82</v>
      </c>
    </row>
    <row r="76" spans="1:2" x14ac:dyDescent="0.25">
      <c r="A76" t="s">
        <v>86</v>
      </c>
      <c r="B76" t="s">
        <v>92</v>
      </c>
    </row>
    <row r="77" spans="1:2" x14ac:dyDescent="0.25">
      <c r="A77" t="s">
        <v>81</v>
      </c>
      <c r="B77" t="s">
        <v>103</v>
      </c>
    </row>
    <row r="78" spans="1:2" x14ac:dyDescent="0.25">
      <c r="A78" t="s">
        <v>84</v>
      </c>
      <c r="B78" t="s">
        <v>105</v>
      </c>
    </row>
    <row r="79" spans="1:2" x14ac:dyDescent="0.25">
      <c r="A79" t="s">
        <v>97</v>
      </c>
      <c r="B79" t="s">
        <v>107</v>
      </c>
    </row>
    <row r="80" spans="1:2" x14ac:dyDescent="0.25">
      <c r="A80" t="s">
        <v>106</v>
      </c>
      <c r="B80" t="s">
        <v>81</v>
      </c>
    </row>
    <row r="81" spans="1:2" x14ac:dyDescent="0.25">
      <c r="A81" t="s">
        <v>84</v>
      </c>
      <c r="B81" t="s">
        <v>82</v>
      </c>
    </row>
    <row r="82" spans="1:2" x14ac:dyDescent="0.25">
      <c r="A82" t="s">
        <v>108</v>
      </c>
      <c r="B82" t="s">
        <v>88</v>
      </c>
    </row>
    <row r="83" spans="1:2" x14ac:dyDescent="0.25">
      <c r="A83" t="s">
        <v>78</v>
      </c>
      <c r="B83" t="s">
        <v>104</v>
      </c>
    </row>
    <row r="84" spans="1:2" x14ac:dyDescent="0.25">
      <c r="A84" t="s">
        <v>95</v>
      </c>
      <c r="B84" t="s">
        <v>111</v>
      </c>
    </row>
    <row r="85" spans="1:2" x14ac:dyDescent="0.25">
      <c r="A85" t="s">
        <v>110</v>
      </c>
      <c r="B85" t="s">
        <v>91</v>
      </c>
    </row>
    <row r="86" spans="1:2" x14ac:dyDescent="0.25">
      <c r="A86" t="s">
        <v>98</v>
      </c>
      <c r="B86" t="s">
        <v>82</v>
      </c>
    </row>
    <row r="87" spans="1:2" x14ac:dyDescent="0.25">
      <c r="A87" t="s">
        <v>97</v>
      </c>
      <c r="B87" t="s">
        <v>79</v>
      </c>
    </row>
    <row r="88" spans="1:2" x14ac:dyDescent="0.25">
      <c r="A88" t="s">
        <v>108</v>
      </c>
      <c r="B88" t="s">
        <v>95</v>
      </c>
    </row>
    <row r="89" spans="1:2" x14ac:dyDescent="0.25">
      <c r="A89" t="s">
        <v>87</v>
      </c>
      <c r="B89" t="s">
        <v>96</v>
      </c>
    </row>
    <row r="90" spans="1:2" x14ac:dyDescent="0.25">
      <c r="A90" t="s">
        <v>84</v>
      </c>
      <c r="B90" t="s">
        <v>106</v>
      </c>
    </row>
    <row r="91" spans="1:2" x14ac:dyDescent="0.25">
      <c r="A91" t="s">
        <v>109</v>
      </c>
      <c r="B91" t="s">
        <v>78</v>
      </c>
    </row>
    <row r="92" spans="1:2" x14ac:dyDescent="0.25">
      <c r="A92" t="s">
        <v>96</v>
      </c>
      <c r="B92" t="s">
        <v>108</v>
      </c>
    </row>
    <row r="93" spans="1:2" x14ac:dyDescent="0.25">
      <c r="A93" t="s">
        <v>91</v>
      </c>
      <c r="B93" t="s">
        <v>83</v>
      </c>
    </row>
    <row r="94" spans="1:2" x14ac:dyDescent="0.25">
      <c r="A94" t="s">
        <v>94</v>
      </c>
      <c r="B94" t="s">
        <v>79</v>
      </c>
    </row>
    <row r="95" spans="1:2" x14ac:dyDescent="0.25">
      <c r="A95" t="s">
        <v>92</v>
      </c>
      <c r="B95" t="s">
        <v>98</v>
      </c>
    </row>
    <row r="96" spans="1:2" x14ac:dyDescent="0.25">
      <c r="A96" t="s">
        <v>79</v>
      </c>
      <c r="B96" t="s">
        <v>104</v>
      </c>
    </row>
    <row r="97" spans="1:2" x14ac:dyDescent="0.25">
      <c r="A97" t="s">
        <v>92</v>
      </c>
      <c r="B97" t="s">
        <v>97</v>
      </c>
    </row>
    <row r="98" spans="1:2" x14ac:dyDescent="0.25">
      <c r="A98" t="s">
        <v>100</v>
      </c>
      <c r="B98" t="s">
        <v>112</v>
      </c>
    </row>
    <row r="99" spans="1:2" x14ac:dyDescent="0.25">
      <c r="A99" t="s">
        <v>99</v>
      </c>
      <c r="B99" t="s">
        <v>97</v>
      </c>
    </row>
    <row r="100" spans="1:2" x14ac:dyDescent="0.25">
      <c r="A100" t="s">
        <v>83</v>
      </c>
      <c r="B100" t="s">
        <v>105</v>
      </c>
    </row>
    <row r="101" spans="1:2" x14ac:dyDescent="0.25">
      <c r="A101" t="s">
        <v>88</v>
      </c>
      <c r="B101" t="s">
        <v>99</v>
      </c>
    </row>
    <row r="102" spans="1:2" x14ac:dyDescent="0.25">
      <c r="A102" t="s">
        <v>90</v>
      </c>
      <c r="B102" t="s">
        <v>89</v>
      </c>
    </row>
    <row r="103" spans="1:2" x14ac:dyDescent="0.25">
      <c r="A103" t="s">
        <v>95</v>
      </c>
      <c r="B103" t="s">
        <v>78</v>
      </c>
    </row>
    <row r="104" spans="1:2" x14ac:dyDescent="0.25">
      <c r="A104" t="s">
        <v>84</v>
      </c>
      <c r="B104" t="s">
        <v>89</v>
      </c>
    </row>
    <row r="105" spans="1:2" x14ac:dyDescent="0.25">
      <c r="A105" t="s">
        <v>87</v>
      </c>
      <c r="B105" t="s">
        <v>107</v>
      </c>
    </row>
    <row r="106" spans="1:2" x14ac:dyDescent="0.25">
      <c r="A106" t="s">
        <v>100</v>
      </c>
      <c r="B106" t="s">
        <v>96</v>
      </c>
    </row>
    <row r="107" spans="1:2" x14ac:dyDescent="0.25">
      <c r="A107" t="s">
        <v>105</v>
      </c>
      <c r="B107" t="s">
        <v>86</v>
      </c>
    </row>
    <row r="108" spans="1:2" x14ac:dyDescent="0.25">
      <c r="A108" t="s">
        <v>89</v>
      </c>
      <c r="B108" t="s">
        <v>90</v>
      </c>
    </row>
    <row r="109" spans="1:2" x14ac:dyDescent="0.25">
      <c r="A109" t="s">
        <v>93</v>
      </c>
      <c r="B109" t="s">
        <v>112</v>
      </c>
    </row>
    <row r="110" spans="1:2" x14ac:dyDescent="0.25">
      <c r="A110" t="s">
        <v>86</v>
      </c>
      <c r="B110" t="s">
        <v>83</v>
      </c>
    </row>
    <row r="111" spans="1:2" x14ac:dyDescent="0.25">
      <c r="A111" t="s">
        <v>81</v>
      </c>
      <c r="B111" t="s">
        <v>83</v>
      </c>
    </row>
    <row r="112" spans="1:2" x14ac:dyDescent="0.25">
      <c r="A112" t="s">
        <v>96</v>
      </c>
      <c r="B112" t="s">
        <v>95</v>
      </c>
    </row>
    <row r="113" spans="1:2" x14ac:dyDescent="0.25">
      <c r="A113" t="s">
        <v>110</v>
      </c>
      <c r="B113" t="s">
        <v>103</v>
      </c>
    </row>
    <row r="114" spans="1:2" x14ac:dyDescent="0.25">
      <c r="A114" t="s">
        <v>108</v>
      </c>
      <c r="B114" t="s">
        <v>106</v>
      </c>
    </row>
    <row r="115" spans="1:2" x14ac:dyDescent="0.25">
      <c r="A115" t="s">
        <v>111</v>
      </c>
      <c r="B115" t="s">
        <v>108</v>
      </c>
    </row>
    <row r="116" spans="1:2" x14ac:dyDescent="0.25">
      <c r="A116" t="s">
        <v>91</v>
      </c>
      <c r="B116" t="s">
        <v>82</v>
      </c>
    </row>
    <row r="117" spans="1:2" x14ac:dyDescent="0.25">
      <c r="A117" t="s">
        <v>93</v>
      </c>
      <c r="B117" t="s">
        <v>106</v>
      </c>
    </row>
    <row r="118" spans="1:2" x14ac:dyDescent="0.25">
      <c r="A118" t="s">
        <v>110</v>
      </c>
      <c r="B118" t="s">
        <v>93</v>
      </c>
    </row>
    <row r="119" spans="1:2" x14ac:dyDescent="0.25">
      <c r="A119" t="s">
        <v>112</v>
      </c>
      <c r="B119" t="s">
        <v>98</v>
      </c>
    </row>
    <row r="120" spans="1:2" x14ac:dyDescent="0.25">
      <c r="A120" t="s">
        <v>112</v>
      </c>
      <c r="B120" t="s">
        <v>87</v>
      </c>
    </row>
    <row r="121" spans="1:2" x14ac:dyDescent="0.25">
      <c r="A121" t="s">
        <v>100</v>
      </c>
      <c r="B121" t="s">
        <v>84</v>
      </c>
    </row>
    <row r="122" spans="1:2" x14ac:dyDescent="0.25">
      <c r="A122" t="s">
        <v>81</v>
      </c>
      <c r="B122" t="s">
        <v>94</v>
      </c>
    </row>
    <row r="123" spans="1:2" x14ac:dyDescent="0.25">
      <c r="A123" t="s">
        <v>83</v>
      </c>
      <c r="B123" t="s">
        <v>97</v>
      </c>
    </row>
    <row r="124" spans="1:2" x14ac:dyDescent="0.25">
      <c r="A124" t="s">
        <v>101</v>
      </c>
      <c r="B124" t="s">
        <v>109</v>
      </c>
    </row>
    <row r="125" spans="1:2" x14ac:dyDescent="0.25">
      <c r="A125" t="s">
        <v>79</v>
      </c>
      <c r="B125" t="s">
        <v>107</v>
      </c>
    </row>
    <row r="126" spans="1:2" x14ac:dyDescent="0.25">
      <c r="A126" t="s">
        <v>90</v>
      </c>
      <c r="B126" t="s">
        <v>96</v>
      </c>
    </row>
    <row r="127" spans="1:2" x14ac:dyDescent="0.25">
      <c r="A127" t="s">
        <v>107</v>
      </c>
      <c r="B127" t="s">
        <v>93</v>
      </c>
    </row>
    <row r="128" spans="1:2" x14ac:dyDescent="0.25">
      <c r="A128" t="s">
        <v>94</v>
      </c>
      <c r="B128" t="s">
        <v>112</v>
      </c>
    </row>
    <row r="129" spans="1:2" x14ac:dyDescent="0.25">
      <c r="A129" t="s">
        <v>89</v>
      </c>
      <c r="B129" t="s">
        <v>109</v>
      </c>
    </row>
    <row r="130" spans="1:2" x14ac:dyDescent="0.25">
      <c r="A130" t="s">
        <v>79</v>
      </c>
      <c r="B130" t="s">
        <v>91</v>
      </c>
    </row>
    <row r="131" spans="1:2" x14ac:dyDescent="0.25">
      <c r="A131" t="s">
        <v>87</v>
      </c>
      <c r="B131" t="s">
        <v>106</v>
      </c>
    </row>
    <row r="132" spans="1:2" x14ac:dyDescent="0.25">
      <c r="A132" t="s">
        <v>81</v>
      </c>
      <c r="B132" t="s">
        <v>86</v>
      </c>
    </row>
    <row r="133" spans="1:2" x14ac:dyDescent="0.25">
      <c r="A133" t="s">
        <v>96</v>
      </c>
      <c r="B133" t="s">
        <v>101</v>
      </c>
    </row>
    <row r="134" spans="1:2" x14ac:dyDescent="0.25">
      <c r="A134" t="s">
        <v>103</v>
      </c>
      <c r="B134" t="s">
        <v>88</v>
      </c>
    </row>
    <row r="135" spans="1:2" x14ac:dyDescent="0.25">
      <c r="A135" t="s">
        <v>82</v>
      </c>
      <c r="B135" t="s">
        <v>90</v>
      </c>
    </row>
    <row r="136" spans="1:2" x14ac:dyDescent="0.25">
      <c r="A136" t="s">
        <v>110</v>
      </c>
      <c r="B136" t="s">
        <v>111</v>
      </c>
    </row>
    <row r="137" spans="1:2" x14ac:dyDescent="0.25">
      <c r="A137" t="s">
        <v>94</v>
      </c>
      <c r="B137" t="s">
        <v>87</v>
      </c>
    </row>
    <row r="138" spans="1:2" x14ac:dyDescent="0.25">
      <c r="A138" t="s">
        <v>99</v>
      </c>
      <c r="B138" t="s">
        <v>104</v>
      </c>
    </row>
    <row r="139" spans="1:2" x14ac:dyDescent="0.25">
      <c r="A139" t="s">
        <v>88</v>
      </c>
      <c r="B139" t="s">
        <v>110</v>
      </c>
    </row>
    <row r="140" spans="1:2" x14ac:dyDescent="0.25">
      <c r="A140" t="s">
        <v>106</v>
      </c>
      <c r="B140" t="s">
        <v>90</v>
      </c>
    </row>
    <row r="141" spans="1:2" x14ac:dyDescent="0.25">
      <c r="A141" t="s">
        <v>87</v>
      </c>
      <c r="B141" t="s">
        <v>100</v>
      </c>
    </row>
    <row r="142" spans="1:2" x14ac:dyDescent="0.25">
      <c r="A142" t="s">
        <v>105</v>
      </c>
      <c r="B142" t="s">
        <v>99</v>
      </c>
    </row>
    <row r="143" spans="1:2" x14ac:dyDescent="0.25">
      <c r="A143" t="s">
        <v>107</v>
      </c>
      <c r="B143" t="s">
        <v>112</v>
      </c>
    </row>
    <row r="144" spans="1:2" x14ac:dyDescent="0.25">
      <c r="A144" t="s">
        <v>111</v>
      </c>
      <c r="B144" t="s">
        <v>103</v>
      </c>
    </row>
    <row r="145" spans="1:2" x14ac:dyDescent="0.25">
      <c r="A145" t="s">
        <v>96</v>
      </c>
      <c r="B145" t="s">
        <v>89</v>
      </c>
    </row>
    <row r="146" spans="1:2" x14ac:dyDescent="0.25">
      <c r="A146" t="s">
        <v>91</v>
      </c>
      <c r="B146" t="s">
        <v>105</v>
      </c>
    </row>
    <row r="147" spans="1:2" x14ac:dyDescent="0.25">
      <c r="A147" t="s">
        <v>92</v>
      </c>
      <c r="B147" t="s">
        <v>91</v>
      </c>
    </row>
    <row r="148" spans="1:2" x14ac:dyDescent="0.25">
      <c r="A148" t="s">
        <v>111</v>
      </c>
      <c r="B148" t="s">
        <v>101</v>
      </c>
    </row>
    <row r="149" spans="1:2" x14ac:dyDescent="0.25">
      <c r="A149" t="s">
        <v>89</v>
      </c>
      <c r="B149" t="s">
        <v>86</v>
      </c>
    </row>
    <row r="150" spans="1:2" x14ac:dyDescent="0.25">
      <c r="A150" t="s">
        <v>90</v>
      </c>
      <c r="B150" t="s">
        <v>97</v>
      </c>
    </row>
    <row r="151" spans="1:2" x14ac:dyDescent="0.25">
      <c r="A151" t="s">
        <v>98</v>
      </c>
      <c r="B151" t="s">
        <v>105</v>
      </c>
    </row>
    <row r="152" spans="1:2" x14ac:dyDescent="0.25">
      <c r="A152" t="s">
        <v>112</v>
      </c>
      <c r="B152" t="s">
        <v>106</v>
      </c>
    </row>
    <row r="153" spans="1:2" x14ac:dyDescent="0.25">
      <c r="A153" t="s">
        <v>92</v>
      </c>
      <c r="B153" t="s">
        <v>79</v>
      </c>
    </row>
    <row r="154" spans="1:2" x14ac:dyDescent="0.25">
      <c r="A154" t="s">
        <v>94</v>
      </c>
      <c r="B154" t="s">
        <v>106</v>
      </c>
    </row>
    <row r="155" spans="1:2" x14ac:dyDescent="0.25">
      <c r="A155" t="s">
        <v>98</v>
      </c>
      <c r="B155" t="s">
        <v>91</v>
      </c>
    </row>
    <row r="156" spans="1:2" x14ac:dyDescent="0.25">
      <c r="A156" t="s">
        <v>104</v>
      </c>
      <c r="B156" t="s">
        <v>97</v>
      </c>
    </row>
    <row r="157" spans="1:2" x14ac:dyDescent="0.25">
      <c r="A157" t="s">
        <v>88</v>
      </c>
      <c r="B157" t="s">
        <v>100</v>
      </c>
    </row>
    <row r="158" spans="1:2" x14ac:dyDescent="0.25">
      <c r="A158" t="s">
        <v>95</v>
      </c>
      <c r="B158" t="s">
        <v>108</v>
      </c>
    </row>
    <row r="159" spans="1:2" x14ac:dyDescent="0.25">
      <c r="A159" t="s">
        <v>78</v>
      </c>
      <c r="B159" t="s">
        <v>96</v>
      </c>
    </row>
    <row r="160" spans="1:2" x14ac:dyDescent="0.25">
      <c r="A160" t="s">
        <v>109</v>
      </c>
      <c r="B160" t="s">
        <v>100</v>
      </c>
    </row>
    <row r="161" spans="1:2" x14ac:dyDescent="0.25">
      <c r="A161" t="s">
        <v>94</v>
      </c>
      <c r="B161" t="s">
        <v>84</v>
      </c>
    </row>
    <row r="162" spans="1:2" x14ac:dyDescent="0.25">
      <c r="A162" t="s">
        <v>86</v>
      </c>
      <c r="B162" t="s">
        <v>98</v>
      </c>
    </row>
    <row r="163" spans="1:2" x14ac:dyDescent="0.25">
      <c r="A163" t="s">
        <v>81</v>
      </c>
      <c r="B163" t="s">
        <v>93</v>
      </c>
    </row>
    <row r="164" spans="1:2" x14ac:dyDescent="0.25">
      <c r="A164" t="s">
        <v>86</v>
      </c>
      <c r="B164" t="s">
        <v>82</v>
      </c>
    </row>
    <row r="165" spans="1:2" x14ac:dyDescent="0.25">
      <c r="A165" t="s">
        <v>82</v>
      </c>
      <c r="B165" t="s">
        <v>93</v>
      </c>
    </row>
    <row r="166" spans="1:2" x14ac:dyDescent="0.25">
      <c r="A166" t="s">
        <v>99</v>
      </c>
      <c r="B166" t="s">
        <v>83</v>
      </c>
    </row>
    <row r="167" spans="1:2" x14ac:dyDescent="0.25">
      <c r="A167" t="s">
        <v>88</v>
      </c>
      <c r="B167" t="s">
        <v>111</v>
      </c>
    </row>
    <row r="168" spans="1:2" x14ac:dyDescent="0.25">
      <c r="A168" t="s">
        <v>84</v>
      </c>
      <c r="B168" t="s">
        <v>98</v>
      </c>
    </row>
    <row r="169" spans="1:2" x14ac:dyDescent="0.25">
      <c r="A169" t="s">
        <v>108</v>
      </c>
      <c r="B169" t="s">
        <v>87</v>
      </c>
    </row>
    <row r="170" spans="1:2" x14ac:dyDescent="0.25">
      <c r="A170" t="s">
        <v>101</v>
      </c>
      <c r="B170" t="s">
        <v>95</v>
      </c>
    </row>
    <row r="171" spans="1:2" x14ac:dyDescent="0.25">
      <c r="A171" t="s">
        <v>83</v>
      </c>
      <c r="B171" t="s">
        <v>88</v>
      </c>
    </row>
    <row r="172" spans="1:2" x14ac:dyDescent="0.25">
      <c r="A172" t="s">
        <v>105</v>
      </c>
      <c r="B172" t="s">
        <v>104</v>
      </c>
    </row>
    <row r="173" spans="1:2" x14ac:dyDescent="0.25">
      <c r="A173" t="s">
        <v>82</v>
      </c>
      <c r="B173" t="s">
        <v>95</v>
      </c>
    </row>
    <row r="174" spans="1:2" x14ac:dyDescent="0.25">
      <c r="A174" t="s">
        <v>96</v>
      </c>
      <c r="B174" t="s">
        <v>109</v>
      </c>
    </row>
    <row r="175" spans="1:2" x14ac:dyDescent="0.25">
      <c r="A175" t="s">
        <v>112</v>
      </c>
      <c r="B175" t="s">
        <v>97</v>
      </c>
    </row>
    <row r="176" spans="1:2" x14ac:dyDescent="0.25">
      <c r="A176" t="s">
        <v>79</v>
      </c>
      <c r="B176" t="s">
        <v>105</v>
      </c>
    </row>
    <row r="177" spans="1:2" x14ac:dyDescent="0.25">
      <c r="A177" t="s">
        <v>104</v>
      </c>
      <c r="B177" t="s">
        <v>95</v>
      </c>
    </row>
    <row r="178" spans="1:2" x14ac:dyDescent="0.25">
      <c r="A178" t="s">
        <v>88</v>
      </c>
      <c r="B178" t="s">
        <v>96</v>
      </c>
    </row>
    <row r="179" spans="1:2" x14ac:dyDescent="0.25">
      <c r="A179" t="s">
        <v>104</v>
      </c>
      <c r="B179" t="s">
        <v>92</v>
      </c>
    </row>
    <row r="180" spans="1:2" x14ac:dyDescent="0.25">
      <c r="A180" t="s">
        <v>97</v>
      </c>
      <c r="B180" t="s">
        <v>81</v>
      </c>
    </row>
    <row r="181" spans="1:2" x14ac:dyDescent="0.25">
      <c r="A181" t="s">
        <v>84</v>
      </c>
      <c r="B181" t="s">
        <v>86</v>
      </c>
    </row>
    <row r="182" spans="1:2" x14ac:dyDescent="0.25">
      <c r="A182" t="s">
        <v>103</v>
      </c>
      <c r="B182" t="s">
        <v>93</v>
      </c>
    </row>
    <row r="183" spans="1:2" x14ac:dyDescent="0.25">
      <c r="A183" t="s">
        <v>111</v>
      </c>
      <c r="B183" t="s">
        <v>110</v>
      </c>
    </row>
    <row r="184" spans="1:2" x14ac:dyDescent="0.25">
      <c r="A184" t="s">
        <v>103</v>
      </c>
      <c r="B184" t="s">
        <v>112</v>
      </c>
    </row>
    <row r="185" spans="1:2" x14ac:dyDescent="0.25">
      <c r="A185" t="s">
        <v>82</v>
      </c>
      <c r="B185" t="s">
        <v>86</v>
      </c>
    </row>
    <row r="186" spans="1:2" x14ac:dyDescent="0.25">
      <c r="A186" t="s">
        <v>81</v>
      </c>
      <c r="B186" t="s">
        <v>99</v>
      </c>
    </row>
    <row r="187" spans="1:2" x14ac:dyDescent="0.25">
      <c r="A187" t="s">
        <v>107</v>
      </c>
      <c r="B187" t="s">
        <v>99</v>
      </c>
    </row>
    <row r="188" spans="1:2" x14ac:dyDescent="0.25">
      <c r="A188" t="s">
        <v>109</v>
      </c>
      <c r="B188" t="s">
        <v>107</v>
      </c>
    </row>
    <row r="189" spans="1:2" x14ac:dyDescent="0.25">
      <c r="A189" t="s">
        <v>89</v>
      </c>
      <c r="B189" t="s">
        <v>82</v>
      </c>
    </row>
    <row r="190" spans="1:2" x14ac:dyDescent="0.25">
      <c r="A190" t="s">
        <v>78</v>
      </c>
      <c r="B190" t="s">
        <v>88</v>
      </c>
    </row>
    <row r="191" spans="1:2" x14ac:dyDescent="0.25">
      <c r="A191" t="s">
        <v>92</v>
      </c>
      <c r="B191" t="s">
        <v>83</v>
      </c>
    </row>
    <row r="192" spans="1:2" x14ac:dyDescent="0.25">
      <c r="A192" t="s">
        <v>89</v>
      </c>
      <c r="B192" t="s">
        <v>78</v>
      </c>
    </row>
    <row r="193" spans="1:2" x14ac:dyDescent="0.25">
      <c r="A193" t="s">
        <v>107</v>
      </c>
      <c r="B193" t="s">
        <v>92</v>
      </c>
    </row>
    <row r="194" spans="1:2" x14ac:dyDescent="0.25">
      <c r="A194" t="s">
        <v>92</v>
      </c>
      <c r="B194" t="s">
        <v>78</v>
      </c>
    </row>
    <row r="195" spans="1:2" x14ac:dyDescent="0.25">
      <c r="A195" t="s">
        <v>107</v>
      </c>
      <c r="B195" t="s">
        <v>104</v>
      </c>
    </row>
    <row r="196" spans="1:2" x14ac:dyDescent="0.25">
      <c r="A196" t="s">
        <v>79</v>
      </c>
      <c r="B196" t="s">
        <v>97</v>
      </c>
    </row>
    <row r="197" spans="1:2" x14ac:dyDescent="0.25">
      <c r="A197" t="s">
        <v>90</v>
      </c>
      <c r="B197" t="s">
        <v>94</v>
      </c>
    </row>
    <row r="198" spans="1:2" x14ac:dyDescent="0.25">
      <c r="A198" t="s">
        <v>99</v>
      </c>
      <c r="B198" t="s">
        <v>92</v>
      </c>
    </row>
    <row r="199" spans="1:2" x14ac:dyDescent="0.25">
      <c r="A199" t="s">
        <v>78</v>
      </c>
      <c r="B199" t="s">
        <v>110</v>
      </c>
    </row>
    <row r="200" spans="1:2" x14ac:dyDescent="0.25">
      <c r="A200" t="s">
        <v>110</v>
      </c>
      <c r="B200" t="s">
        <v>101</v>
      </c>
    </row>
    <row r="201" spans="1:2" x14ac:dyDescent="0.25">
      <c r="A201" t="s">
        <v>86</v>
      </c>
      <c r="B201" t="s">
        <v>100</v>
      </c>
    </row>
    <row r="202" spans="1:2" x14ac:dyDescent="0.25">
      <c r="A202" t="s">
        <v>91</v>
      </c>
      <c r="B202" t="s">
        <v>99</v>
      </c>
    </row>
    <row r="203" spans="1:2" x14ac:dyDescent="0.25">
      <c r="A203" t="s">
        <v>108</v>
      </c>
      <c r="B203" t="s">
        <v>83</v>
      </c>
    </row>
    <row r="204" spans="1:2" x14ac:dyDescent="0.25">
      <c r="A204" t="s">
        <v>91</v>
      </c>
      <c r="B204" t="s">
        <v>104</v>
      </c>
    </row>
    <row r="205" spans="1:2" x14ac:dyDescent="0.25">
      <c r="A205" t="s">
        <v>95</v>
      </c>
      <c r="B205" t="s">
        <v>106</v>
      </c>
    </row>
    <row r="206" spans="1:2" x14ac:dyDescent="0.25">
      <c r="A206" t="s">
        <v>100</v>
      </c>
      <c r="B206" t="s">
        <v>98</v>
      </c>
    </row>
    <row r="207" spans="1:2" x14ac:dyDescent="0.25">
      <c r="A207" t="s">
        <v>90</v>
      </c>
      <c r="B207" t="s">
        <v>84</v>
      </c>
    </row>
    <row r="208" spans="1:2" x14ac:dyDescent="0.25">
      <c r="A208" t="s">
        <v>108</v>
      </c>
      <c r="B208" t="s">
        <v>78</v>
      </c>
    </row>
    <row r="209" spans="1:2" x14ac:dyDescent="0.25">
      <c r="A209" t="s">
        <v>87</v>
      </c>
      <c r="B209" t="s">
        <v>111</v>
      </c>
    </row>
    <row r="210" spans="1:2" x14ac:dyDescent="0.25">
      <c r="A210" t="s">
        <v>98</v>
      </c>
      <c r="B210" t="s">
        <v>109</v>
      </c>
    </row>
    <row r="211" spans="1:2" x14ac:dyDescent="0.25">
      <c r="A211" t="s">
        <v>100</v>
      </c>
      <c r="B211" t="s">
        <v>101</v>
      </c>
    </row>
    <row r="212" spans="1:2" x14ac:dyDescent="0.25">
      <c r="A212" t="s">
        <v>106</v>
      </c>
      <c r="B212" t="s">
        <v>110</v>
      </c>
    </row>
    <row r="213" spans="1:2" x14ac:dyDescent="0.25">
      <c r="A213" t="s">
        <v>90</v>
      </c>
      <c r="B213" t="s">
        <v>101</v>
      </c>
    </row>
    <row r="214" spans="1:2" x14ac:dyDescent="0.25">
      <c r="A214" t="s">
        <v>105</v>
      </c>
      <c r="B214" t="s">
        <v>91</v>
      </c>
    </row>
    <row r="215" spans="1:2" x14ac:dyDescent="0.25">
      <c r="A215" t="s">
        <v>94</v>
      </c>
      <c r="B215" t="s">
        <v>105</v>
      </c>
    </row>
    <row r="216" spans="1:2" x14ac:dyDescent="0.25">
      <c r="A216" t="s">
        <v>96</v>
      </c>
      <c r="B216" t="s">
        <v>79</v>
      </c>
    </row>
    <row r="217" spans="1:2" x14ac:dyDescent="0.25">
      <c r="A217" t="s">
        <v>86</v>
      </c>
      <c r="B217" t="s">
        <v>90</v>
      </c>
    </row>
    <row r="218" spans="1:2" x14ac:dyDescent="0.25">
      <c r="A218" t="s">
        <v>109</v>
      </c>
      <c r="B218" t="s">
        <v>82</v>
      </c>
    </row>
    <row r="219" spans="1:2" x14ac:dyDescent="0.25">
      <c r="A219" t="s">
        <v>87</v>
      </c>
      <c r="B219" t="s">
        <v>81</v>
      </c>
    </row>
    <row r="220" spans="1:2" x14ac:dyDescent="0.25">
      <c r="A220" t="s">
        <v>93</v>
      </c>
      <c r="B220" t="s">
        <v>94</v>
      </c>
    </row>
    <row r="221" spans="1:2" x14ac:dyDescent="0.25">
      <c r="A221" t="s">
        <v>93</v>
      </c>
      <c r="B221" t="s">
        <v>108</v>
      </c>
    </row>
    <row r="222" spans="1:2" x14ac:dyDescent="0.25">
      <c r="A222" t="s">
        <v>83</v>
      </c>
      <c r="B222" t="s">
        <v>84</v>
      </c>
    </row>
    <row r="223" spans="1:2" x14ac:dyDescent="0.25">
      <c r="A223" t="s">
        <v>97</v>
      </c>
      <c r="B223" t="s">
        <v>111</v>
      </c>
    </row>
    <row r="224" spans="1:2" x14ac:dyDescent="0.25">
      <c r="A224" t="s">
        <v>112</v>
      </c>
      <c r="B224" t="s">
        <v>79</v>
      </c>
    </row>
    <row r="225" spans="1:2" x14ac:dyDescent="0.25">
      <c r="A225" t="s">
        <v>95</v>
      </c>
      <c r="B225" t="s">
        <v>87</v>
      </c>
    </row>
    <row r="226" spans="1:2" x14ac:dyDescent="0.25">
      <c r="A226" t="s">
        <v>79</v>
      </c>
      <c r="B226" t="s">
        <v>81</v>
      </c>
    </row>
    <row r="227" spans="1:2" x14ac:dyDescent="0.25">
      <c r="A227" t="s">
        <v>97</v>
      </c>
      <c r="B227" t="s">
        <v>99</v>
      </c>
    </row>
    <row r="228" spans="1:2" x14ac:dyDescent="0.25">
      <c r="A228" t="s">
        <v>101</v>
      </c>
      <c r="B228" t="s">
        <v>96</v>
      </c>
    </row>
    <row r="229" spans="1:2" x14ac:dyDescent="0.25">
      <c r="A229" t="s">
        <v>100</v>
      </c>
      <c r="B229" t="s">
        <v>89</v>
      </c>
    </row>
    <row r="230" spans="1:2" x14ac:dyDescent="0.25">
      <c r="A230" t="s">
        <v>93</v>
      </c>
      <c r="B230" t="s">
        <v>103</v>
      </c>
    </row>
    <row r="231" spans="1:2" x14ac:dyDescent="0.25">
      <c r="A231" t="s">
        <v>103</v>
      </c>
      <c r="B231" t="s">
        <v>106</v>
      </c>
    </row>
    <row r="232" spans="1:2" x14ac:dyDescent="0.25">
      <c r="A232" t="s">
        <v>92</v>
      </c>
      <c r="B232" t="s">
        <v>105</v>
      </c>
    </row>
    <row r="233" spans="1:2" x14ac:dyDescent="0.25">
      <c r="A233" t="s">
        <v>95</v>
      </c>
      <c r="B233" t="s">
        <v>110</v>
      </c>
    </row>
    <row r="234" spans="1:2" x14ac:dyDescent="0.25">
      <c r="A234" t="s">
        <v>100</v>
      </c>
      <c r="B234" t="s">
        <v>79</v>
      </c>
    </row>
    <row r="235" spans="1:2" x14ac:dyDescent="0.25">
      <c r="A235" t="s">
        <v>98</v>
      </c>
      <c r="B235" t="s">
        <v>87</v>
      </c>
    </row>
    <row r="236" spans="1:2" x14ac:dyDescent="0.25">
      <c r="A236" t="s">
        <v>110</v>
      </c>
      <c r="B236" t="s">
        <v>108</v>
      </c>
    </row>
    <row r="237" spans="1:2" x14ac:dyDescent="0.25">
      <c r="A237" t="s">
        <v>103</v>
      </c>
      <c r="B237" t="s">
        <v>87</v>
      </c>
    </row>
    <row r="238" spans="1:2" x14ac:dyDescent="0.25">
      <c r="A238" t="s">
        <v>101</v>
      </c>
      <c r="B238" t="s">
        <v>88</v>
      </c>
    </row>
    <row r="239" spans="1:2" x14ac:dyDescent="0.25">
      <c r="A239" t="s">
        <v>104</v>
      </c>
      <c r="B239" t="s">
        <v>99</v>
      </c>
    </row>
    <row r="240" spans="1:2" x14ac:dyDescent="0.25">
      <c r="A240" t="s">
        <v>90</v>
      </c>
      <c r="B240" t="s">
        <v>98</v>
      </c>
    </row>
    <row r="241" spans="1:2" x14ac:dyDescent="0.25">
      <c r="A241" t="s">
        <v>91</v>
      </c>
      <c r="B241" t="s">
        <v>86</v>
      </c>
    </row>
    <row r="242" spans="1:2" x14ac:dyDescent="0.25">
      <c r="A242" t="s">
        <v>110</v>
      </c>
      <c r="B242" t="s">
        <v>96</v>
      </c>
    </row>
    <row r="243" spans="1:2" x14ac:dyDescent="0.25">
      <c r="A243" t="s">
        <v>84</v>
      </c>
      <c r="B243" t="s">
        <v>109</v>
      </c>
    </row>
    <row r="244" spans="1:2" x14ac:dyDescent="0.25">
      <c r="A244" t="s">
        <v>104</v>
      </c>
      <c r="B244" t="s">
        <v>112</v>
      </c>
    </row>
    <row r="245" spans="1:2" x14ac:dyDescent="0.25">
      <c r="A245" t="s">
        <v>94</v>
      </c>
      <c r="B245" t="s">
        <v>81</v>
      </c>
    </row>
    <row r="246" spans="1:2" x14ac:dyDescent="0.25">
      <c r="A246" t="s">
        <v>78</v>
      </c>
      <c r="B246" t="s">
        <v>111</v>
      </c>
    </row>
    <row r="247" spans="1:2" x14ac:dyDescent="0.25">
      <c r="A247" t="s">
        <v>81</v>
      </c>
      <c r="B247" t="s">
        <v>104</v>
      </c>
    </row>
    <row r="248" spans="1:2" x14ac:dyDescent="0.25">
      <c r="A248" t="s">
        <v>93</v>
      </c>
      <c r="B248" t="s">
        <v>109</v>
      </c>
    </row>
    <row r="249" spans="1:2" x14ac:dyDescent="0.25">
      <c r="A249" t="s">
        <v>86</v>
      </c>
      <c r="B249" t="s">
        <v>108</v>
      </c>
    </row>
    <row r="250" spans="1:2" x14ac:dyDescent="0.25">
      <c r="A250" t="s">
        <v>112</v>
      </c>
      <c r="B250" t="s">
        <v>91</v>
      </c>
    </row>
    <row r="251" spans="1:2" x14ac:dyDescent="0.25">
      <c r="A251" t="s">
        <v>94</v>
      </c>
      <c r="B251" t="s">
        <v>107</v>
      </c>
    </row>
    <row r="252" spans="1:2" x14ac:dyDescent="0.25">
      <c r="A252" t="s">
        <v>106</v>
      </c>
      <c r="B252" t="s">
        <v>93</v>
      </c>
    </row>
    <row r="253" spans="1:2" x14ac:dyDescent="0.25">
      <c r="A253" t="s">
        <v>98</v>
      </c>
      <c r="B253" t="s">
        <v>89</v>
      </c>
    </row>
    <row r="254" spans="1:2" x14ac:dyDescent="0.25">
      <c r="A254" t="s">
        <v>84</v>
      </c>
      <c r="B254" t="s">
        <v>91</v>
      </c>
    </row>
    <row r="255" spans="1:2" x14ac:dyDescent="0.25">
      <c r="A255" t="s">
        <v>87</v>
      </c>
      <c r="B255" t="s">
        <v>103</v>
      </c>
    </row>
    <row r="256" spans="1:2" x14ac:dyDescent="0.25">
      <c r="A256" t="s">
        <v>105</v>
      </c>
      <c r="B256" t="s">
        <v>82</v>
      </c>
    </row>
    <row r="257" spans="1:2" x14ac:dyDescent="0.25">
      <c r="A257" t="s">
        <v>84</v>
      </c>
      <c r="B257" t="s">
        <v>111</v>
      </c>
    </row>
    <row r="258" spans="1:2" x14ac:dyDescent="0.25">
      <c r="A258" t="s">
        <v>89</v>
      </c>
      <c r="B258" t="s">
        <v>81</v>
      </c>
    </row>
    <row r="259" spans="1:2" x14ac:dyDescent="0.25">
      <c r="A259" t="s">
        <v>107</v>
      </c>
      <c r="B259" t="s">
        <v>81</v>
      </c>
    </row>
    <row r="260" spans="1:2" x14ac:dyDescent="0.25">
      <c r="A260" t="s">
        <v>90</v>
      </c>
      <c r="B260" t="s">
        <v>100</v>
      </c>
    </row>
    <row r="261" spans="1:2" x14ac:dyDescent="0.25">
      <c r="A261" t="s">
        <v>112</v>
      </c>
      <c r="B261" t="s">
        <v>107</v>
      </c>
    </row>
    <row r="262" spans="1:2" x14ac:dyDescent="0.25">
      <c r="A262" t="s">
        <v>105</v>
      </c>
      <c r="B262" t="s">
        <v>101</v>
      </c>
    </row>
    <row r="263" spans="1:2" x14ac:dyDescent="0.25">
      <c r="A263" t="s">
        <v>97</v>
      </c>
      <c r="B263" t="s">
        <v>105</v>
      </c>
    </row>
    <row r="264" spans="1:2" x14ac:dyDescent="0.25">
      <c r="A264" t="s">
        <v>103</v>
      </c>
      <c r="B264" t="s">
        <v>94</v>
      </c>
    </row>
    <row r="265" spans="1:2" x14ac:dyDescent="0.25">
      <c r="A265" t="s">
        <v>83</v>
      </c>
      <c r="B265" t="s">
        <v>92</v>
      </c>
    </row>
    <row r="266" spans="1:2" x14ac:dyDescent="0.25">
      <c r="A266" t="s">
        <v>83</v>
      </c>
      <c r="B266" t="s">
        <v>98</v>
      </c>
    </row>
    <row r="267" spans="1:2" x14ac:dyDescent="0.25">
      <c r="A267" t="s">
        <v>104</v>
      </c>
      <c r="B267" t="s">
        <v>94</v>
      </c>
    </row>
    <row r="268" spans="1:2" x14ac:dyDescent="0.25">
      <c r="A268" t="s">
        <v>82</v>
      </c>
      <c r="B268" t="s">
        <v>83</v>
      </c>
    </row>
    <row r="269" spans="1:2" x14ac:dyDescent="0.25">
      <c r="A269" t="s">
        <v>109</v>
      </c>
      <c r="B269" t="s">
        <v>89</v>
      </c>
    </row>
    <row r="270" spans="1:2" x14ac:dyDescent="0.25">
      <c r="A270" t="s">
        <v>103</v>
      </c>
      <c r="B270" t="s">
        <v>89</v>
      </c>
    </row>
    <row r="271" spans="1:2" x14ac:dyDescent="0.25">
      <c r="A271" t="s">
        <v>88</v>
      </c>
      <c r="B271" t="s">
        <v>78</v>
      </c>
    </row>
    <row r="272" spans="1:2" x14ac:dyDescent="0.25">
      <c r="A272" t="s">
        <v>82</v>
      </c>
      <c r="B272" t="s">
        <v>92</v>
      </c>
    </row>
    <row r="273" spans="1:2" x14ac:dyDescent="0.25">
      <c r="A273" t="s">
        <v>98</v>
      </c>
      <c r="B273" t="s">
        <v>84</v>
      </c>
    </row>
    <row r="274" spans="1:2" x14ac:dyDescent="0.25">
      <c r="A274" t="s">
        <v>79</v>
      </c>
      <c r="B274" t="s">
        <v>99</v>
      </c>
    </row>
    <row r="275" spans="1:2" x14ac:dyDescent="0.25">
      <c r="A275" t="s">
        <v>90</v>
      </c>
      <c r="B275" t="s">
        <v>109</v>
      </c>
    </row>
    <row r="276" spans="1:2" x14ac:dyDescent="0.25">
      <c r="A276" t="s">
        <v>87</v>
      </c>
      <c r="B276" t="s">
        <v>110</v>
      </c>
    </row>
    <row r="277" spans="1:2" x14ac:dyDescent="0.25">
      <c r="A277" t="s">
        <v>99</v>
      </c>
      <c r="B277" t="s">
        <v>112</v>
      </c>
    </row>
    <row r="278" spans="1:2" x14ac:dyDescent="0.25">
      <c r="A278" t="s">
        <v>107</v>
      </c>
      <c r="B278" t="s">
        <v>94</v>
      </c>
    </row>
    <row r="279" spans="1:2" x14ac:dyDescent="0.25">
      <c r="A279" t="s">
        <v>92</v>
      </c>
      <c r="B279" t="s">
        <v>84</v>
      </c>
    </row>
    <row r="280" spans="1:2" x14ac:dyDescent="0.25">
      <c r="A280" t="s">
        <v>106</v>
      </c>
      <c r="B280" t="s">
        <v>107</v>
      </c>
    </row>
    <row r="281" spans="1:2" x14ac:dyDescent="0.25">
      <c r="A281" t="s">
        <v>93</v>
      </c>
      <c r="B281" t="s">
        <v>95</v>
      </c>
    </row>
    <row r="282" spans="1:2" x14ac:dyDescent="0.25">
      <c r="A282" t="s">
        <v>106</v>
      </c>
      <c r="B282" t="s">
        <v>111</v>
      </c>
    </row>
    <row r="283" spans="1:2" x14ac:dyDescent="0.25">
      <c r="A283" t="s">
        <v>78</v>
      </c>
      <c r="B283" t="s">
        <v>101</v>
      </c>
    </row>
    <row r="284" spans="1:2" x14ac:dyDescent="0.25">
      <c r="A284" t="s">
        <v>101</v>
      </c>
      <c r="B284" t="s">
        <v>108</v>
      </c>
    </row>
    <row r="285" spans="1:2" x14ac:dyDescent="0.25">
      <c r="A285" t="s">
        <v>111</v>
      </c>
      <c r="B285" t="s">
        <v>96</v>
      </c>
    </row>
    <row r="286" spans="1:2" x14ac:dyDescent="0.25">
      <c r="A286" t="s">
        <v>108</v>
      </c>
      <c r="B286" t="s">
        <v>110</v>
      </c>
    </row>
    <row r="287" spans="1:2" x14ac:dyDescent="0.25">
      <c r="A287" t="s">
        <v>78</v>
      </c>
      <c r="B287" t="s">
        <v>100</v>
      </c>
    </row>
    <row r="288" spans="1:2" x14ac:dyDescent="0.25">
      <c r="A288" t="s">
        <v>93</v>
      </c>
      <c r="B288" t="s">
        <v>87</v>
      </c>
    </row>
    <row r="289" spans="1:2" x14ac:dyDescent="0.25">
      <c r="A289" t="s">
        <v>79</v>
      </c>
      <c r="B289" t="s">
        <v>110</v>
      </c>
    </row>
    <row r="290" spans="1:2" x14ac:dyDescent="0.25">
      <c r="A290" t="s">
        <v>103</v>
      </c>
      <c r="B290" t="s">
        <v>95</v>
      </c>
    </row>
    <row r="291" spans="1:2" x14ac:dyDescent="0.25">
      <c r="A291" t="s">
        <v>96</v>
      </c>
      <c r="B291" t="s">
        <v>88</v>
      </c>
    </row>
    <row r="292" spans="1:2" x14ac:dyDescent="0.25">
      <c r="A292" t="s">
        <v>105</v>
      </c>
      <c r="B292" t="s">
        <v>92</v>
      </c>
    </row>
    <row r="293" spans="1:2" x14ac:dyDescent="0.25">
      <c r="A293" t="s">
        <v>109</v>
      </c>
      <c r="B293" t="s">
        <v>86</v>
      </c>
    </row>
    <row r="294" spans="1:2" x14ac:dyDescent="0.25">
      <c r="A294" t="s">
        <v>97</v>
      </c>
      <c r="B294" t="s">
        <v>104</v>
      </c>
    </row>
    <row r="295" spans="1:2" x14ac:dyDescent="0.25">
      <c r="A295" t="s">
        <v>89</v>
      </c>
      <c r="B295" t="s">
        <v>100</v>
      </c>
    </row>
    <row r="296" spans="1:2" x14ac:dyDescent="0.25">
      <c r="A296" t="s">
        <v>106</v>
      </c>
      <c r="B296" t="s">
        <v>103</v>
      </c>
    </row>
    <row r="297" spans="1:2" x14ac:dyDescent="0.25">
      <c r="A297" t="s">
        <v>98</v>
      </c>
      <c r="B297" t="s">
        <v>86</v>
      </c>
    </row>
    <row r="298" spans="1:2" x14ac:dyDescent="0.25">
      <c r="A298" t="s">
        <v>97</v>
      </c>
      <c r="B298" t="s">
        <v>91</v>
      </c>
    </row>
    <row r="299" spans="1:2" x14ac:dyDescent="0.25">
      <c r="A299" t="s">
        <v>83</v>
      </c>
      <c r="B299" t="s">
        <v>79</v>
      </c>
    </row>
    <row r="300" spans="1:2" x14ac:dyDescent="0.25">
      <c r="A300" t="s">
        <v>106</v>
      </c>
      <c r="B300" t="s">
        <v>87</v>
      </c>
    </row>
    <row r="301" spans="1:2" x14ac:dyDescent="0.25">
      <c r="A301" t="s">
        <v>111</v>
      </c>
      <c r="B301" t="s">
        <v>105</v>
      </c>
    </row>
    <row r="302" spans="1:2" x14ac:dyDescent="0.25">
      <c r="A302" t="s">
        <v>112</v>
      </c>
      <c r="B302" t="s">
        <v>81</v>
      </c>
    </row>
    <row r="303" spans="1:2" x14ac:dyDescent="0.25">
      <c r="A303" t="s">
        <v>104</v>
      </c>
      <c r="B303" t="s">
        <v>83</v>
      </c>
    </row>
    <row r="304" spans="1:2" x14ac:dyDescent="0.25">
      <c r="A304" t="s">
        <v>89</v>
      </c>
      <c r="B304" t="s">
        <v>88</v>
      </c>
    </row>
    <row r="305" spans="1:2" x14ac:dyDescent="0.25">
      <c r="A305" t="s">
        <v>88</v>
      </c>
      <c r="B305" t="s">
        <v>90</v>
      </c>
    </row>
    <row r="306" spans="1:2" x14ac:dyDescent="0.25">
      <c r="A306" t="s">
        <v>61</v>
      </c>
      <c r="B306" t="s">
        <v>61</v>
      </c>
    </row>
    <row r="307" spans="1:2" x14ac:dyDescent="0.25">
      <c r="A307" t="s">
        <v>93</v>
      </c>
      <c r="B307" t="s">
        <v>78</v>
      </c>
    </row>
    <row r="308" spans="1:2" x14ac:dyDescent="0.25">
      <c r="A308" t="s">
        <v>91</v>
      </c>
      <c r="B308" t="s">
        <v>96</v>
      </c>
    </row>
    <row r="309" spans="1:2" x14ac:dyDescent="0.25">
      <c r="A309" t="s">
        <v>108</v>
      </c>
      <c r="B309" t="s">
        <v>111</v>
      </c>
    </row>
    <row r="310" spans="1:2" x14ac:dyDescent="0.25">
      <c r="A310" t="s">
        <v>61</v>
      </c>
      <c r="B310" t="s">
        <v>61</v>
      </c>
    </row>
    <row r="311" spans="1:2" x14ac:dyDescent="0.25">
      <c r="A311" t="s">
        <v>82</v>
      </c>
      <c r="B311" t="s">
        <v>98</v>
      </c>
    </row>
    <row r="312" spans="1:2" x14ac:dyDescent="0.25">
      <c r="A312" t="s">
        <v>86</v>
      </c>
      <c r="B312" t="s">
        <v>84</v>
      </c>
    </row>
    <row r="313" spans="1:2" x14ac:dyDescent="0.25">
      <c r="A313" t="s">
        <v>81</v>
      </c>
      <c r="B313" t="s">
        <v>107</v>
      </c>
    </row>
    <row r="314" spans="1:2" x14ac:dyDescent="0.25">
      <c r="A314" t="s">
        <v>101</v>
      </c>
      <c r="B314" t="s">
        <v>97</v>
      </c>
    </row>
    <row r="315" spans="1:2" x14ac:dyDescent="0.25">
      <c r="A315" t="s">
        <v>99</v>
      </c>
      <c r="B315" t="s">
        <v>108</v>
      </c>
    </row>
    <row r="316" spans="1:2" x14ac:dyDescent="0.25">
      <c r="A316" t="s">
        <v>99</v>
      </c>
      <c r="B316" t="s">
        <v>79</v>
      </c>
    </row>
    <row r="317" spans="1:2" x14ac:dyDescent="0.25">
      <c r="A317" t="s">
        <v>82</v>
      </c>
      <c r="B317" t="s">
        <v>100</v>
      </c>
    </row>
    <row r="318" spans="1:2" x14ac:dyDescent="0.25">
      <c r="A318" t="s">
        <v>95</v>
      </c>
      <c r="B318" t="s">
        <v>92</v>
      </c>
    </row>
    <row r="319" spans="1:2" x14ac:dyDescent="0.25">
      <c r="A319" t="s">
        <v>96</v>
      </c>
      <c r="B319" t="s">
        <v>78</v>
      </c>
    </row>
    <row r="320" spans="1:2" x14ac:dyDescent="0.25">
      <c r="A320" t="s">
        <v>61</v>
      </c>
      <c r="B320" t="s">
        <v>61</v>
      </c>
    </row>
    <row r="321" spans="1:2" x14ac:dyDescent="0.25">
      <c r="A321" t="s">
        <v>61</v>
      </c>
      <c r="B321" t="s">
        <v>61</v>
      </c>
    </row>
    <row r="322" spans="1:2" x14ac:dyDescent="0.25">
      <c r="A322" t="s">
        <v>109</v>
      </c>
      <c r="B322" t="s">
        <v>90</v>
      </c>
    </row>
    <row r="323" spans="1:2" x14ac:dyDescent="0.25">
      <c r="A323" t="s">
        <v>110</v>
      </c>
      <c r="B323" t="s">
        <v>95</v>
      </c>
    </row>
    <row r="324" spans="1:2" x14ac:dyDescent="0.25">
      <c r="A324" t="s">
        <v>61</v>
      </c>
      <c r="B324" t="s">
        <v>61</v>
      </c>
    </row>
    <row r="325" spans="1:2" x14ac:dyDescent="0.25">
      <c r="A325" t="s">
        <v>61</v>
      </c>
      <c r="B325" t="s">
        <v>61</v>
      </c>
    </row>
    <row r="326" spans="1:2" x14ac:dyDescent="0.25">
      <c r="A326" t="s">
        <v>61</v>
      </c>
      <c r="B326" t="s">
        <v>61</v>
      </c>
    </row>
    <row r="327" spans="1:2" x14ac:dyDescent="0.25">
      <c r="A327" t="s">
        <v>61</v>
      </c>
      <c r="B327" t="s">
        <v>61</v>
      </c>
    </row>
    <row r="328" spans="1:2" x14ac:dyDescent="0.25">
      <c r="A328" t="s">
        <v>61</v>
      </c>
      <c r="B328" t="s">
        <v>61</v>
      </c>
    </row>
    <row r="329" spans="1:2" x14ac:dyDescent="0.25">
      <c r="A329" t="s">
        <v>88</v>
      </c>
      <c r="B329" t="s">
        <v>101</v>
      </c>
    </row>
    <row r="330" spans="1:2" x14ac:dyDescent="0.25">
      <c r="A330" t="s">
        <v>61</v>
      </c>
      <c r="B330" t="s">
        <v>61</v>
      </c>
    </row>
    <row r="331" spans="1:2" x14ac:dyDescent="0.25">
      <c r="A331" t="s">
        <v>61</v>
      </c>
      <c r="B331" t="s">
        <v>61</v>
      </c>
    </row>
    <row r="332" spans="1:2" x14ac:dyDescent="0.25">
      <c r="A332" t="s">
        <v>83</v>
      </c>
      <c r="B332" t="s">
        <v>91</v>
      </c>
    </row>
    <row r="333" spans="1:2" x14ac:dyDescent="0.25">
      <c r="A333" t="s">
        <v>112</v>
      </c>
      <c r="B333" t="s">
        <v>94</v>
      </c>
    </row>
    <row r="334" spans="1:2" x14ac:dyDescent="0.25">
      <c r="A334" t="s">
        <v>61</v>
      </c>
      <c r="B334" t="s">
        <v>61</v>
      </c>
    </row>
    <row r="335" spans="1:2" x14ac:dyDescent="0.25">
      <c r="A335" t="s">
        <v>61</v>
      </c>
      <c r="B335" t="s">
        <v>61</v>
      </c>
    </row>
    <row r="336" spans="1:2" x14ac:dyDescent="0.25">
      <c r="A336" t="s">
        <v>101</v>
      </c>
      <c r="B336" t="s">
        <v>115</v>
      </c>
    </row>
    <row r="337" spans="1:2" x14ac:dyDescent="0.25">
      <c r="A337" t="s">
        <v>88</v>
      </c>
      <c r="B337" t="s">
        <v>115</v>
      </c>
    </row>
    <row r="338" spans="1:2" x14ac:dyDescent="0.25">
      <c r="A338" t="s">
        <v>97</v>
      </c>
      <c r="B338" t="s">
        <v>115</v>
      </c>
    </row>
    <row r="339" spans="1:2" x14ac:dyDescent="0.25">
      <c r="A339" t="s">
        <v>103</v>
      </c>
      <c r="B339" t="s">
        <v>115</v>
      </c>
    </row>
    <row r="340" spans="1:2" x14ac:dyDescent="0.25">
      <c r="A340" t="s">
        <v>86</v>
      </c>
      <c r="B340" t="s">
        <v>115</v>
      </c>
    </row>
    <row r="341" spans="1:2" x14ac:dyDescent="0.25">
      <c r="A341" t="s">
        <v>98</v>
      </c>
      <c r="B341" t="s">
        <v>115</v>
      </c>
    </row>
    <row r="342" spans="1:2" x14ac:dyDescent="0.25">
      <c r="A342" t="s">
        <v>110</v>
      </c>
      <c r="B342" t="s">
        <v>115</v>
      </c>
    </row>
    <row r="343" spans="1:2" x14ac:dyDescent="0.25">
      <c r="A343" t="s">
        <v>83</v>
      </c>
      <c r="B343" t="s">
        <v>115</v>
      </c>
    </row>
    <row r="344" spans="1:2" x14ac:dyDescent="0.25">
      <c r="A344" t="s">
        <v>112</v>
      </c>
      <c r="B344" t="s">
        <v>115</v>
      </c>
    </row>
    <row r="345" spans="1:2" x14ac:dyDescent="0.25">
      <c r="A345" t="s">
        <v>107</v>
      </c>
      <c r="B345" t="s">
        <v>115</v>
      </c>
    </row>
    <row r="346" spans="1:2" x14ac:dyDescent="0.25">
      <c r="A346" t="s">
        <v>94</v>
      </c>
      <c r="B346" t="s">
        <v>115</v>
      </c>
    </row>
    <row r="347" spans="1:2" x14ac:dyDescent="0.25">
      <c r="A347" t="s">
        <v>89</v>
      </c>
      <c r="B347" t="s">
        <v>115</v>
      </c>
    </row>
    <row r="348" spans="1:2" x14ac:dyDescent="0.25">
      <c r="A348" t="s">
        <v>92</v>
      </c>
      <c r="B348" t="s">
        <v>115</v>
      </c>
    </row>
    <row r="349" spans="1:2" x14ac:dyDescent="0.25">
      <c r="A349" t="s">
        <v>82</v>
      </c>
      <c r="B349" t="s">
        <v>115</v>
      </c>
    </row>
    <row r="350" spans="1:2" x14ac:dyDescent="0.25">
      <c r="A350" t="s">
        <v>96</v>
      </c>
      <c r="B350" t="s">
        <v>115</v>
      </c>
    </row>
    <row r="351" spans="1:2" x14ac:dyDescent="0.25">
      <c r="A351" t="s">
        <v>78</v>
      </c>
      <c r="B351" t="s">
        <v>115</v>
      </c>
    </row>
    <row r="352" spans="1:2" x14ac:dyDescent="0.25">
      <c r="A352" t="s">
        <v>109</v>
      </c>
      <c r="B352" t="s">
        <v>115</v>
      </c>
    </row>
    <row r="353" spans="1:2" x14ac:dyDescent="0.25">
      <c r="A353" t="s">
        <v>84</v>
      </c>
      <c r="B353" t="s">
        <v>115</v>
      </c>
    </row>
    <row r="354" spans="1:2" x14ac:dyDescent="0.25">
      <c r="A354" t="s">
        <v>91</v>
      </c>
      <c r="B354" t="s">
        <v>115</v>
      </c>
    </row>
    <row r="355" spans="1:2" x14ac:dyDescent="0.25">
      <c r="A355" t="s">
        <v>81</v>
      </c>
      <c r="B355" t="s">
        <v>115</v>
      </c>
    </row>
    <row r="356" spans="1:2" x14ac:dyDescent="0.25">
      <c r="A356" t="s">
        <v>95</v>
      </c>
      <c r="B356" t="s">
        <v>115</v>
      </c>
    </row>
    <row r="357" spans="1:2" x14ac:dyDescent="0.25">
      <c r="A357" t="s">
        <v>99</v>
      </c>
      <c r="B357" t="s">
        <v>115</v>
      </c>
    </row>
    <row r="358" spans="1:2" x14ac:dyDescent="0.25">
      <c r="A358" t="s">
        <v>105</v>
      </c>
      <c r="B358" t="s">
        <v>115</v>
      </c>
    </row>
    <row r="359" spans="1:2" x14ac:dyDescent="0.25">
      <c r="A359" t="s">
        <v>90</v>
      </c>
      <c r="B359" t="s">
        <v>115</v>
      </c>
    </row>
    <row r="360" spans="1:2" x14ac:dyDescent="0.25">
      <c r="A360" t="s">
        <v>108</v>
      </c>
      <c r="B360" t="s">
        <v>115</v>
      </c>
    </row>
    <row r="361" spans="1:2" x14ac:dyDescent="0.25">
      <c r="A361" t="s">
        <v>104</v>
      </c>
      <c r="B361" t="s">
        <v>115</v>
      </c>
    </row>
    <row r="362" spans="1:2" x14ac:dyDescent="0.25">
      <c r="A362" t="s">
        <v>111</v>
      </c>
      <c r="B362" t="s">
        <v>115</v>
      </c>
    </row>
    <row r="363" spans="1:2" x14ac:dyDescent="0.25">
      <c r="A363" t="s">
        <v>79</v>
      </c>
      <c r="B363" t="s">
        <v>115</v>
      </c>
    </row>
    <row r="364" spans="1:2" x14ac:dyDescent="0.25">
      <c r="A364" t="s">
        <v>93</v>
      </c>
      <c r="B364" t="s">
        <v>115</v>
      </c>
    </row>
    <row r="365" spans="1:2" x14ac:dyDescent="0.25">
      <c r="A365" t="s">
        <v>87</v>
      </c>
      <c r="B365" t="s">
        <v>115</v>
      </c>
    </row>
    <row r="366" spans="1:2" x14ac:dyDescent="0.25">
      <c r="A366" t="s">
        <v>100</v>
      </c>
      <c r="B366" t="s">
        <v>115</v>
      </c>
    </row>
    <row r="367" spans="1:2" x14ac:dyDescent="0.25">
      <c r="A367" t="s">
        <v>106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dimension ref="A1:H430"/>
  <sheetViews>
    <sheetView workbookViewId="0">
      <selection activeCell="H2" sqref="H2:H273"/>
    </sheetView>
  </sheetViews>
  <sheetFormatPr defaultRowHeight="15.75" x14ac:dyDescent="0.25"/>
  <cols>
    <col min="1" max="1" width="15.875" bestFit="1" customWidth="1"/>
    <col min="3" max="3" width="17.125" customWidth="1"/>
    <col min="4" max="4" width="11.25" bestFit="1" customWidth="1"/>
    <col min="5" max="5" width="15.25" bestFit="1" customWidth="1"/>
  </cols>
  <sheetData>
    <row r="1" spans="1:8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  <c r="H1" t="s">
        <v>183</v>
      </c>
    </row>
    <row r="2" spans="1:8" x14ac:dyDescent="0.25">
      <c r="A2" t="str">
        <f>Old!AI2</f>
        <v>PreSeason</v>
      </c>
      <c r="B2">
        <f>Old!AS2</f>
        <v>0</v>
      </c>
      <c r="C2">
        <f>Old!BF2</f>
        <v>10</v>
      </c>
      <c r="D2">
        <v>20</v>
      </c>
      <c r="E2">
        <v>1</v>
      </c>
      <c r="F2" t="str">
        <f>_xlfn.CONCAT(D2,"-",E2)</f>
        <v>20-1</v>
      </c>
      <c r="H2" t="s">
        <v>217</v>
      </c>
    </row>
    <row r="3" spans="1:8" x14ac:dyDescent="0.25">
      <c r="A3" t="str">
        <f>Old!AI3</f>
        <v>PreSeason</v>
      </c>
      <c r="B3">
        <f>Old!AS3</f>
        <v>0</v>
      </c>
      <c r="C3">
        <f>Old!BF3</f>
        <v>2</v>
      </c>
      <c r="D3">
        <v>18</v>
      </c>
      <c r="E3">
        <v>0</v>
      </c>
      <c r="F3" t="str">
        <f t="shared" ref="F3:F66" si="0">_xlfn.CONCAT(D3,"-",E3)</f>
        <v>18-0</v>
      </c>
      <c r="H3" t="s">
        <v>218</v>
      </c>
    </row>
    <row r="4" spans="1:8" x14ac:dyDescent="0.25">
      <c r="A4" t="str">
        <f>Old!AI4</f>
        <v>PreSeason</v>
      </c>
      <c r="B4">
        <f>Old!AS4</f>
        <v>0</v>
      </c>
      <c r="C4">
        <f>Old!BF4</f>
        <v>15</v>
      </c>
      <c r="D4">
        <v>18</v>
      </c>
      <c r="E4">
        <v>1</v>
      </c>
      <c r="F4" t="str">
        <f t="shared" si="0"/>
        <v>18-1</v>
      </c>
      <c r="H4" t="s">
        <v>219</v>
      </c>
    </row>
    <row r="5" spans="1:8" x14ac:dyDescent="0.25">
      <c r="A5" t="str">
        <f>Old!AI5</f>
        <v>PreSeason</v>
      </c>
      <c r="B5">
        <f>Old!AS5</f>
        <v>0</v>
      </c>
      <c r="C5">
        <f>Old!BF5</f>
        <v>14</v>
      </c>
      <c r="D5">
        <v>20</v>
      </c>
      <c r="E5">
        <v>0</v>
      </c>
      <c r="F5" t="str">
        <f t="shared" si="0"/>
        <v>20-0</v>
      </c>
      <c r="H5" t="s">
        <v>220</v>
      </c>
    </row>
    <row r="6" spans="1:8" x14ac:dyDescent="0.25">
      <c r="A6" t="str">
        <f>Old!AI6</f>
        <v>PreSeason</v>
      </c>
      <c r="B6">
        <f>Old!AS6</f>
        <v>0</v>
      </c>
      <c r="C6">
        <f>Old!BF6</f>
        <v>6</v>
      </c>
      <c r="D6">
        <v>18</v>
      </c>
      <c r="E6">
        <v>2</v>
      </c>
      <c r="F6" t="str">
        <f t="shared" si="0"/>
        <v>18-2</v>
      </c>
      <c r="H6" t="s">
        <v>221</v>
      </c>
    </row>
    <row r="7" spans="1:8" x14ac:dyDescent="0.25">
      <c r="A7" t="str">
        <f>Old!AI7</f>
        <v>PreSeason</v>
      </c>
      <c r="B7">
        <f>Old!AS7</f>
        <v>0</v>
      </c>
      <c r="C7">
        <f>Old!BF7</f>
        <v>3</v>
      </c>
      <c r="D7">
        <v>18</v>
      </c>
      <c r="E7">
        <v>4</v>
      </c>
      <c r="F7" t="str">
        <f t="shared" si="0"/>
        <v>18-4</v>
      </c>
      <c r="H7" t="s">
        <v>222</v>
      </c>
    </row>
    <row r="8" spans="1:8" x14ac:dyDescent="0.25">
      <c r="A8" t="str">
        <f>Old!AI8</f>
        <v>PreSeason</v>
      </c>
      <c r="B8">
        <f>Old!AS8</f>
        <v>0</v>
      </c>
      <c r="C8">
        <f>Old!BF8</f>
        <v>7</v>
      </c>
      <c r="D8">
        <v>18</v>
      </c>
      <c r="E8">
        <v>3</v>
      </c>
      <c r="F8" t="str">
        <f t="shared" si="0"/>
        <v>18-3</v>
      </c>
      <c r="H8" t="s">
        <v>223</v>
      </c>
    </row>
    <row r="9" spans="1:8" x14ac:dyDescent="0.25">
      <c r="A9" t="str">
        <f>Old!AI9</f>
        <v>PreSeason</v>
      </c>
      <c r="B9">
        <f>Old!AS9</f>
        <v>0</v>
      </c>
      <c r="C9">
        <f>Old!BF9</f>
        <v>1</v>
      </c>
      <c r="D9">
        <v>19</v>
      </c>
      <c r="E9">
        <v>3</v>
      </c>
      <c r="F9" t="str">
        <f t="shared" si="0"/>
        <v>19-3</v>
      </c>
      <c r="H9" t="s">
        <v>224</v>
      </c>
    </row>
    <row r="10" spans="1:8" x14ac:dyDescent="0.25">
      <c r="A10" t="str">
        <f>Old!AI10</f>
        <v>PreSeason</v>
      </c>
      <c r="B10">
        <f>Old!AS10</f>
        <v>0</v>
      </c>
      <c r="C10">
        <f>Old!BF10</f>
        <v>4</v>
      </c>
      <c r="D10">
        <v>18</v>
      </c>
      <c r="E10">
        <v>5</v>
      </c>
      <c r="F10" t="str">
        <f t="shared" si="0"/>
        <v>18-5</v>
      </c>
      <c r="H10" t="s">
        <v>225</v>
      </c>
    </row>
    <row r="11" spans="1:8" x14ac:dyDescent="0.25">
      <c r="A11" t="str">
        <f>Old!AI11</f>
        <v>PreSeason</v>
      </c>
      <c r="B11">
        <f>Old!AS11</f>
        <v>1</v>
      </c>
      <c r="C11">
        <f>Old!BF11</f>
        <v>3</v>
      </c>
      <c r="D11">
        <v>19</v>
      </c>
      <c r="E11">
        <v>1</v>
      </c>
      <c r="F11" t="str">
        <f t="shared" si="0"/>
        <v>19-1</v>
      </c>
      <c r="H11" t="s">
        <v>226</v>
      </c>
    </row>
    <row r="12" spans="1:8" x14ac:dyDescent="0.25">
      <c r="A12" t="str">
        <f>Old!AI12</f>
        <v>PreSeason</v>
      </c>
      <c r="B12">
        <f>Old!AS12</f>
        <v>1</v>
      </c>
      <c r="C12">
        <f>Old!BF12</f>
        <v>10</v>
      </c>
      <c r="D12">
        <v>19</v>
      </c>
      <c r="E12">
        <v>0</v>
      </c>
      <c r="F12" t="str">
        <f t="shared" si="0"/>
        <v>19-0</v>
      </c>
      <c r="H12" t="s">
        <v>227</v>
      </c>
    </row>
    <row r="13" spans="1:8" x14ac:dyDescent="0.25">
      <c r="A13" t="str">
        <f>Old!AI13</f>
        <v>PreSeason</v>
      </c>
      <c r="B13">
        <f>Old!AS13</f>
        <v>1</v>
      </c>
      <c r="C13">
        <f>Old!BF13</f>
        <v>5</v>
      </c>
      <c r="D13">
        <v>0</v>
      </c>
      <c r="E13">
        <v>0</v>
      </c>
      <c r="F13" t="str">
        <f t="shared" si="0"/>
        <v>0-0</v>
      </c>
      <c r="H13" t="s">
        <v>228</v>
      </c>
    </row>
    <row r="14" spans="1:8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0"/>
        <v>0-31</v>
      </c>
      <c r="H14" t="s">
        <v>229</v>
      </c>
    </row>
    <row r="15" spans="1:8" x14ac:dyDescent="0.25">
      <c r="A15" t="str">
        <f>Old!AI15</f>
        <v>PreSeason</v>
      </c>
      <c r="B15">
        <f>Old!AS15</f>
        <v>0</v>
      </c>
      <c r="C15">
        <f>Old!BF15</f>
        <v>0</v>
      </c>
      <c r="D15">
        <v>22</v>
      </c>
      <c r="E15">
        <v>0</v>
      </c>
      <c r="F15" t="str">
        <f t="shared" si="0"/>
        <v>22-0</v>
      </c>
      <c r="H15" t="s">
        <v>230</v>
      </c>
    </row>
    <row r="16" spans="1:8" x14ac:dyDescent="0.25">
      <c r="A16" t="str">
        <f>Old!AI16</f>
        <v>PreSeason</v>
      </c>
      <c r="B16">
        <f>Old!AS16</f>
        <v>2</v>
      </c>
      <c r="C16">
        <f>Old!BF16</f>
        <v>7</v>
      </c>
      <c r="D16">
        <v>0</v>
      </c>
      <c r="E16">
        <v>1</v>
      </c>
      <c r="F16" t="str">
        <f t="shared" si="0"/>
        <v>0-1</v>
      </c>
      <c r="H16" t="s">
        <v>231</v>
      </c>
    </row>
    <row r="17" spans="1:8" x14ac:dyDescent="0.25">
      <c r="A17" t="str">
        <f>Old!AI17</f>
        <v>PreSeason</v>
      </c>
      <c r="B17">
        <f>Old!AS17</f>
        <v>1</v>
      </c>
      <c r="C17">
        <f>Old!BF17</f>
        <v>7</v>
      </c>
      <c r="D17">
        <v>0</v>
      </c>
      <c r="E17">
        <v>2</v>
      </c>
      <c r="F17" t="str">
        <f t="shared" si="0"/>
        <v>0-2</v>
      </c>
      <c r="H17" t="s">
        <v>232</v>
      </c>
    </row>
    <row r="18" spans="1:8" x14ac:dyDescent="0.25">
      <c r="A18" t="str">
        <f>Old!AI18</f>
        <v>PreSeason</v>
      </c>
      <c r="B18">
        <f>Old!AS18</f>
        <v>1</v>
      </c>
      <c r="C18">
        <f>Old!BF18</f>
        <v>1</v>
      </c>
      <c r="D18">
        <v>0</v>
      </c>
      <c r="E18">
        <v>3</v>
      </c>
      <c r="F18" t="str">
        <f t="shared" si="0"/>
        <v>0-3</v>
      </c>
      <c r="H18" t="s">
        <v>233</v>
      </c>
    </row>
    <row r="19" spans="1:8" x14ac:dyDescent="0.25">
      <c r="A19" t="str">
        <f>Old!AI19</f>
        <v>PreSeason</v>
      </c>
      <c r="B19">
        <f>Old!AS19</f>
        <v>1</v>
      </c>
      <c r="C19">
        <f>Old!BF19</f>
        <v>0</v>
      </c>
      <c r="D19">
        <v>0</v>
      </c>
      <c r="E19">
        <v>4</v>
      </c>
      <c r="F19" t="str">
        <f t="shared" si="0"/>
        <v>0-4</v>
      </c>
      <c r="H19" t="s">
        <v>234</v>
      </c>
    </row>
    <row r="20" spans="1:8" x14ac:dyDescent="0.25">
      <c r="A20" t="str">
        <f>Old!AI20</f>
        <v>PreSeason</v>
      </c>
      <c r="B20">
        <f>Old!AS20</f>
        <v>0</v>
      </c>
      <c r="C20">
        <f>Old!BF20</f>
        <v>5</v>
      </c>
      <c r="D20">
        <v>0</v>
      </c>
      <c r="E20">
        <v>5</v>
      </c>
      <c r="F20" t="str">
        <f t="shared" si="0"/>
        <v>0-5</v>
      </c>
      <c r="H20" t="s">
        <v>235</v>
      </c>
    </row>
    <row r="21" spans="1:8" x14ac:dyDescent="0.25">
      <c r="A21" t="str">
        <f>Old!AI21</f>
        <v>PreSeason</v>
      </c>
      <c r="B21">
        <f>Old!AS21</f>
        <v>0</v>
      </c>
      <c r="C21">
        <f>Old!BF21</f>
        <v>8</v>
      </c>
      <c r="D21">
        <v>0</v>
      </c>
      <c r="E21">
        <v>6</v>
      </c>
      <c r="F21" t="str">
        <f t="shared" si="0"/>
        <v>0-6</v>
      </c>
      <c r="H21" t="s">
        <v>236</v>
      </c>
    </row>
    <row r="22" spans="1:8" x14ac:dyDescent="0.25">
      <c r="A22" t="str">
        <f>Old!AI22</f>
        <v>PreSeason</v>
      </c>
      <c r="B22">
        <f>Old!AS22</f>
        <v>1</v>
      </c>
      <c r="C22">
        <f>Old!BF22</f>
        <v>15</v>
      </c>
      <c r="D22">
        <v>0</v>
      </c>
      <c r="E22">
        <v>7</v>
      </c>
      <c r="F22" t="str">
        <f t="shared" si="0"/>
        <v>0-7</v>
      </c>
      <c r="H22" t="s">
        <v>237</v>
      </c>
    </row>
    <row r="23" spans="1:8" x14ac:dyDescent="0.25">
      <c r="A23" t="str">
        <f>Old!AI23</f>
        <v>PreSeason</v>
      </c>
      <c r="B23">
        <f>Old!AS23</f>
        <v>0</v>
      </c>
      <c r="C23">
        <f>Old!BF23</f>
        <v>11</v>
      </c>
      <c r="D23">
        <v>0</v>
      </c>
      <c r="E23">
        <v>8</v>
      </c>
      <c r="F23" t="str">
        <f t="shared" si="0"/>
        <v>0-8</v>
      </c>
      <c r="H23" t="s">
        <v>238</v>
      </c>
    </row>
    <row r="24" spans="1:8" x14ac:dyDescent="0.25">
      <c r="A24" t="str">
        <f>Old!AI24</f>
        <v>PreSeason</v>
      </c>
      <c r="B24">
        <f>Old!AS24</f>
        <v>1</v>
      </c>
      <c r="C24">
        <f>Old!BF24</f>
        <v>11</v>
      </c>
      <c r="D24">
        <v>0</v>
      </c>
      <c r="E24">
        <v>9</v>
      </c>
      <c r="F24" t="str">
        <f t="shared" si="0"/>
        <v>0-9</v>
      </c>
      <c r="H24" t="s">
        <v>239</v>
      </c>
    </row>
    <row r="25" spans="1:8" x14ac:dyDescent="0.25">
      <c r="A25" t="str">
        <f>Old!AI25</f>
        <v>PreSeason</v>
      </c>
      <c r="B25">
        <f>Old!AS25</f>
        <v>2</v>
      </c>
      <c r="C25">
        <f>Old!BF25</f>
        <v>11</v>
      </c>
      <c r="D25">
        <v>0</v>
      </c>
      <c r="E25">
        <v>10</v>
      </c>
      <c r="F25" t="str">
        <f t="shared" si="0"/>
        <v>0-10</v>
      </c>
      <c r="H25" t="s">
        <v>240</v>
      </c>
    </row>
    <row r="26" spans="1:8" x14ac:dyDescent="0.25">
      <c r="A26" t="str">
        <f>Old!AI26</f>
        <v>PreSeason</v>
      </c>
      <c r="B26">
        <f>Old!AS26</f>
        <v>1</v>
      </c>
      <c r="C26">
        <f>Old!BF26</f>
        <v>2</v>
      </c>
      <c r="D26">
        <v>0</v>
      </c>
      <c r="E26">
        <v>11</v>
      </c>
      <c r="F26" t="str">
        <f t="shared" si="0"/>
        <v>0-11</v>
      </c>
      <c r="H26" t="s">
        <v>241</v>
      </c>
    </row>
    <row r="27" spans="1:8" x14ac:dyDescent="0.25">
      <c r="A27" t="str">
        <f>Old!AI27</f>
        <v>PreSeason</v>
      </c>
      <c r="B27">
        <f>Old!AS27</f>
        <v>1</v>
      </c>
      <c r="C27">
        <f>Old!BF27</f>
        <v>14</v>
      </c>
      <c r="D27">
        <v>0</v>
      </c>
      <c r="E27">
        <v>12</v>
      </c>
      <c r="F27" t="str">
        <f t="shared" si="0"/>
        <v>0-12</v>
      </c>
      <c r="H27" t="s">
        <v>242</v>
      </c>
    </row>
    <row r="28" spans="1:8" x14ac:dyDescent="0.25">
      <c r="A28" t="str">
        <f>Old!AI28</f>
        <v>PreSeason</v>
      </c>
      <c r="B28">
        <f>Old!AS28</f>
        <v>1</v>
      </c>
      <c r="C28">
        <f>Old!BF28</f>
        <v>6</v>
      </c>
      <c r="D28">
        <v>0</v>
      </c>
      <c r="E28">
        <v>13</v>
      </c>
      <c r="F28" t="str">
        <f t="shared" si="0"/>
        <v>0-13</v>
      </c>
      <c r="H28" t="s">
        <v>243</v>
      </c>
    </row>
    <row r="29" spans="1:8" x14ac:dyDescent="0.25">
      <c r="A29" t="str">
        <f>Old!AI29</f>
        <v>PreSeason</v>
      </c>
      <c r="B29">
        <f>Old!AS29</f>
        <v>1</v>
      </c>
      <c r="C29">
        <f>Old!BF29</f>
        <v>12</v>
      </c>
      <c r="D29">
        <v>0</v>
      </c>
      <c r="E29">
        <v>14</v>
      </c>
      <c r="F29" t="str">
        <f t="shared" si="0"/>
        <v>0-14</v>
      </c>
      <c r="H29" t="s">
        <v>244</v>
      </c>
    </row>
    <row r="30" spans="1:8" x14ac:dyDescent="0.25">
      <c r="A30" t="str">
        <f>Old!AI30</f>
        <v>PreSeason</v>
      </c>
      <c r="B30">
        <f>Old!AS30</f>
        <v>0</v>
      </c>
      <c r="C30">
        <f>Old!BF30</f>
        <v>9</v>
      </c>
      <c r="D30">
        <v>19</v>
      </c>
      <c r="E30">
        <v>2</v>
      </c>
      <c r="F30" t="str">
        <f t="shared" si="0"/>
        <v>19-2</v>
      </c>
      <c r="H30" t="s">
        <v>245</v>
      </c>
    </row>
    <row r="31" spans="1:8" x14ac:dyDescent="0.25">
      <c r="A31" t="str">
        <f>Old!AI31</f>
        <v>PreSeason</v>
      </c>
      <c r="B31">
        <f>Old!AS31</f>
        <v>1</v>
      </c>
      <c r="C31">
        <f>Old!BF31</f>
        <v>8</v>
      </c>
      <c r="D31">
        <v>0</v>
      </c>
      <c r="E31">
        <v>15</v>
      </c>
      <c r="F31" t="str">
        <f t="shared" si="0"/>
        <v>0-15</v>
      </c>
      <c r="H31" t="s">
        <v>246</v>
      </c>
    </row>
    <row r="32" spans="1:8" x14ac:dyDescent="0.25">
      <c r="A32" t="str">
        <f>Old!AI32</f>
        <v>PreSeason</v>
      </c>
      <c r="B32">
        <f>Old!AS32</f>
        <v>2</v>
      </c>
      <c r="C32">
        <f>Old!BF32</f>
        <v>12</v>
      </c>
      <c r="D32">
        <v>1</v>
      </c>
      <c r="E32">
        <v>0</v>
      </c>
      <c r="F32" t="str">
        <f t="shared" si="0"/>
        <v>1-0</v>
      </c>
      <c r="H32" t="s">
        <v>247</v>
      </c>
    </row>
    <row r="33" spans="1:8" x14ac:dyDescent="0.25">
      <c r="A33" t="str">
        <f>Old!AI33</f>
        <v>PreSeason</v>
      </c>
      <c r="B33">
        <f>Old!AS33</f>
        <v>2</v>
      </c>
      <c r="C33">
        <f>Old!BF33</f>
        <v>5</v>
      </c>
      <c r="D33">
        <v>1</v>
      </c>
      <c r="E33">
        <v>1</v>
      </c>
      <c r="F33" t="str">
        <f t="shared" si="0"/>
        <v>1-1</v>
      </c>
      <c r="H33" t="s">
        <v>248</v>
      </c>
    </row>
    <row r="34" spans="1:8" x14ac:dyDescent="0.25">
      <c r="A34" t="str">
        <f>Old!AI34</f>
        <v>PreSeason</v>
      </c>
      <c r="B34">
        <f>Old!AS34</f>
        <v>2</v>
      </c>
      <c r="C34">
        <f>Old!BF34</f>
        <v>4</v>
      </c>
      <c r="D34">
        <v>1</v>
      </c>
      <c r="E34">
        <v>2</v>
      </c>
      <c r="F34" t="str">
        <f t="shared" si="0"/>
        <v>1-2</v>
      </c>
      <c r="H34" t="s">
        <v>249</v>
      </c>
    </row>
    <row r="35" spans="1:8" x14ac:dyDescent="0.25">
      <c r="A35" t="str">
        <f>Old!AI35</f>
        <v>PreSeason</v>
      </c>
      <c r="B35">
        <f>Old!AS35</f>
        <v>2</v>
      </c>
      <c r="C35">
        <f>Old!BF35</f>
        <v>6</v>
      </c>
      <c r="D35">
        <v>1</v>
      </c>
      <c r="E35">
        <v>3</v>
      </c>
      <c r="F35" t="str">
        <f t="shared" si="0"/>
        <v>1-3</v>
      </c>
      <c r="H35" t="s">
        <v>250</v>
      </c>
    </row>
    <row r="36" spans="1:8" x14ac:dyDescent="0.25">
      <c r="A36" t="str">
        <f>Old!AI36</f>
        <v>PreSeason</v>
      </c>
      <c r="B36">
        <f>Old!AS36</f>
        <v>2</v>
      </c>
      <c r="C36">
        <f>Old!BF36</f>
        <v>1</v>
      </c>
      <c r="D36">
        <v>1</v>
      </c>
      <c r="E36">
        <v>4</v>
      </c>
      <c r="F36" t="str">
        <f t="shared" si="0"/>
        <v>1-4</v>
      </c>
      <c r="H36" t="s">
        <v>251</v>
      </c>
    </row>
    <row r="37" spans="1:8" x14ac:dyDescent="0.25">
      <c r="A37" t="str">
        <f>Old!AI37</f>
        <v>RegularSeason</v>
      </c>
      <c r="B37">
        <f>Old!AS37</f>
        <v>0</v>
      </c>
      <c r="C37">
        <f>Old!BF37</f>
        <v>0</v>
      </c>
      <c r="D37">
        <v>1</v>
      </c>
      <c r="E37">
        <v>5</v>
      </c>
      <c r="F37" t="str">
        <f t="shared" si="0"/>
        <v>1-5</v>
      </c>
      <c r="H37" t="s">
        <v>252</v>
      </c>
    </row>
    <row r="38" spans="1:8" x14ac:dyDescent="0.25">
      <c r="A38" t="str">
        <f>Old!AI38</f>
        <v>PreSeason</v>
      </c>
      <c r="B38">
        <f>Old!AS38</f>
        <v>1</v>
      </c>
      <c r="C38">
        <f>Old!BF38</f>
        <v>13</v>
      </c>
      <c r="D38">
        <v>1</v>
      </c>
      <c r="E38">
        <v>6</v>
      </c>
      <c r="F38" t="str">
        <f t="shared" si="0"/>
        <v>1-6</v>
      </c>
      <c r="H38" t="s">
        <v>253</v>
      </c>
    </row>
    <row r="39" spans="1:8" x14ac:dyDescent="0.25">
      <c r="A39" t="str">
        <f>Old!AI39</f>
        <v>PreSeason</v>
      </c>
      <c r="B39">
        <f>Old!AS39</f>
        <v>2</v>
      </c>
      <c r="C39">
        <f>Old!BF39</f>
        <v>8</v>
      </c>
      <c r="D39">
        <v>1</v>
      </c>
      <c r="E39">
        <v>7</v>
      </c>
      <c r="F39" t="str">
        <f t="shared" si="0"/>
        <v>1-7</v>
      </c>
      <c r="H39" t="s">
        <v>254</v>
      </c>
    </row>
    <row r="40" spans="1:8" x14ac:dyDescent="0.25">
      <c r="A40" t="str">
        <f>Old!AI40</f>
        <v>PreSeason</v>
      </c>
      <c r="B40">
        <f>Old!AS40</f>
        <v>2</v>
      </c>
      <c r="C40">
        <f>Old!BF40</f>
        <v>3</v>
      </c>
      <c r="D40">
        <v>1</v>
      </c>
      <c r="E40">
        <v>8</v>
      </c>
      <c r="F40" t="str">
        <f t="shared" si="0"/>
        <v>1-8</v>
      </c>
      <c r="H40" t="s">
        <v>255</v>
      </c>
    </row>
    <row r="41" spans="1:8" x14ac:dyDescent="0.25">
      <c r="A41" t="str">
        <f>Old!AI41</f>
        <v>PreSeason</v>
      </c>
      <c r="B41">
        <f>Old!AS41</f>
        <v>2</v>
      </c>
      <c r="C41">
        <f>Old!BF41</f>
        <v>9</v>
      </c>
      <c r="D41">
        <v>1</v>
      </c>
      <c r="E41">
        <v>9</v>
      </c>
      <c r="F41" t="str">
        <f t="shared" si="0"/>
        <v>1-9</v>
      </c>
      <c r="H41" t="s">
        <v>256</v>
      </c>
    </row>
    <row r="42" spans="1:8" x14ac:dyDescent="0.25">
      <c r="A42" t="str">
        <f>Old!AI42</f>
        <v>PreSeason</v>
      </c>
      <c r="B42">
        <f>Old!AS42</f>
        <v>2</v>
      </c>
      <c r="C42">
        <f>Old!BF42</f>
        <v>15</v>
      </c>
      <c r="D42">
        <v>1</v>
      </c>
      <c r="E42">
        <v>10</v>
      </c>
      <c r="F42" t="str">
        <f t="shared" si="0"/>
        <v>1-10</v>
      </c>
      <c r="H42" t="s">
        <v>257</v>
      </c>
    </row>
    <row r="43" spans="1:8" x14ac:dyDescent="0.25">
      <c r="A43" t="str">
        <f>Old!AI43</f>
        <v>PreSeason</v>
      </c>
      <c r="B43">
        <f>Old!AS43</f>
        <v>2</v>
      </c>
      <c r="C43">
        <f>Old!BF43</f>
        <v>13</v>
      </c>
      <c r="D43">
        <v>1</v>
      </c>
      <c r="E43">
        <v>11</v>
      </c>
      <c r="F43" t="str">
        <f t="shared" si="0"/>
        <v>1-11</v>
      </c>
      <c r="H43" t="s">
        <v>258</v>
      </c>
    </row>
    <row r="44" spans="1:8" x14ac:dyDescent="0.25">
      <c r="A44" t="str">
        <f>Old!AI44</f>
        <v>RegularSeason</v>
      </c>
      <c r="B44">
        <f>Old!AS44</f>
        <v>0</v>
      </c>
      <c r="C44">
        <f>Old!BF44</f>
        <v>8</v>
      </c>
      <c r="D44">
        <v>1</v>
      </c>
      <c r="E44">
        <v>12</v>
      </c>
      <c r="F44" t="str">
        <f t="shared" si="0"/>
        <v>1-12</v>
      </c>
      <c r="H44" t="s">
        <v>259</v>
      </c>
    </row>
    <row r="45" spans="1:8" x14ac:dyDescent="0.25">
      <c r="A45" t="str">
        <f>Old!AI45</f>
        <v>PreSeason</v>
      </c>
      <c r="B45">
        <f>Old!AS45</f>
        <v>0</v>
      </c>
      <c r="C45">
        <f>Old!BF45</f>
        <v>12</v>
      </c>
      <c r="D45">
        <v>1</v>
      </c>
      <c r="E45">
        <v>13</v>
      </c>
      <c r="F45" t="str">
        <f t="shared" si="0"/>
        <v>1-13</v>
      </c>
      <c r="H45" t="s">
        <v>260</v>
      </c>
    </row>
    <row r="46" spans="1:8" x14ac:dyDescent="0.25">
      <c r="A46" t="str">
        <f>Old!AI46</f>
        <v>PreSeason</v>
      </c>
      <c r="B46">
        <f>Old!AS46</f>
        <v>0</v>
      </c>
      <c r="C46">
        <f>Old!BF46</f>
        <v>13</v>
      </c>
      <c r="D46">
        <v>1</v>
      </c>
      <c r="E46">
        <v>14</v>
      </c>
      <c r="F46" t="str">
        <f t="shared" si="0"/>
        <v>1-14</v>
      </c>
      <c r="H46" t="s">
        <v>261</v>
      </c>
    </row>
    <row r="47" spans="1:8" x14ac:dyDescent="0.25">
      <c r="A47" t="str">
        <f>Old!AI47</f>
        <v>RegularSeason</v>
      </c>
      <c r="B47">
        <f>Old!AS47</f>
        <v>0</v>
      </c>
      <c r="C47">
        <f>Old!BF47</f>
        <v>12</v>
      </c>
      <c r="D47">
        <v>1</v>
      </c>
      <c r="E47">
        <v>15</v>
      </c>
      <c r="F47" t="str">
        <f t="shared" si="0"/>
        <v>1-15</v>
      </c>
      <c r="H47" t="s">
        <v>262</v>
      </c>
    </row>
    <row r="48" spans="1:8" x14ac:dyDescent="0.25">
      <c r="A48" t="str">
        <f>Old!AI48</f>
        <v>RegularSeason</v>
      </c>
      <c r="B48">
        <f>Old!AS48</f>
        <v>0</v>
      </c>
      <c r="C48">
        <f>Old!BF48</f>
        <v>1</v>
      </c>
      <c r="D48">
        <v>2</v>
      </c>
      <c r="E48">
        <v>0</v>
      </c>
      <c r="F48" t="str">
        <f t="shared" si="0"/>
        <v>2-0</v>
      </c>
      <c r="H48" t="s">
        <v>263</v>
      </c>
    </row>
    <row r="49" spans="1:8" x14ac:dyDescent="0.25">
      <c r="A49" t="str">
        <f>Old!AI49</f>
        <v>RegularSeason</v>
      </c>
      <c r="B49">
        <f>Old!AS49</f>
        <v>0</v>
      </c>
      <c r="C49">
        <f>Old!BF49</f>
        <v>2</v>
      </c>
      <c r="D49">
        <v>2</v>
      </c>
      <c r="E49">
        <v>1</v>
      </c>
      <c r="F49" t="str">
        <f t="shared" si="0"/>
        <v>2-1</v>
      </c>
      <c r="H49" t="s">
        <v>264</v>
      </c>
    </row>
    <row r="50" spans="1:8" x14ac:dyDescent="0.25">
      <c r="A50" t="str">
        <f>Old!AI50</f>
        <v>RegularSeason</v>
      </c>
      <c r="B50">
        <f>Old!AS50</f>
        <v>0</v>
      </c>
      <c r="C50">
        <f>Old!BF50</f>
        <v>3</v>
      </c>
      <c r="D50">
        <v>2</v>
      </c>
      <c r="E50">
        <v>2</v>
      </c>
      <c r="F50" t="str">
        <f t="shared" si="0"/>
        <v>2-2</v>
      </c>
      <c r="H50" t="s">
        <v>265</v>
      </c>
    </row>
    <row r="51" spans="1:8" x14ac:dyDescent="0.25">
      <c r="A51" t="str">
        <f>Old!AI51</f>
        <v>RegularSeason</v>
      </c>
      <c r="B51">
        <f>Old!AS51</f>
        <v>2</v>
      </c>
      <c r="C51">
        <f>Old!BF51</f>
        <v>8</v>
      </c>
      <c r="D51">
        <v>2</v>
      </c>
      <c r="E51">
        <v>3</v>
      </c>
      <c r="F51" t="str">
        <f t="shared" si="0"/>
        <v>2-3</v>
      </c>
      <c r="H51" t="s">
        <v>266</v>
      </c>
    </row>
    <row r="52" spans="1:8" x14ac:dyDescent="0.25">
      <c r="A52" t="str">
        <f>Old!AI52</f>
        <v>RegularSeason</v>
      </c>
      <c r="B52">
        <f>Old!AS52</f>
        <v>0</v>
      </c>
      <c r="C52">
        <f>Old!BF52</f>
        <v>4</v>
      </c>
      <c r="D52">
        <v>2</v>
      </c>
      <c r="E52">
        <v>4</v>
      </c>
      <c r="F52" t="str">
        <f t="shared" si="0"/>
        <v>2-4</v>
      </c>
      <c r="H52" t="s">
        <v>267</v>
      </c>
    </row>
    <row r="53" spans="1:8" x14ac:dyDescent="0.25">
      <c r="A53" t="str">
        <f>Old!AI53</f>
        <v>RegularSeason</v>
      </c>
      <c r="B53">
        <f>Old!AS53</f>
        <v>0</v>
      </c>
      <c r="C53">
        <f>Old!BF53</f>
        <v>5</v>
      </c>
      <c r="D53">
        <v>2</v>
      </c>
      <c r="E53">
        <v>5</v>
      </c>
      <c r="F53" t="str">
        <f t="shared" si="0"/>
        <v>2-5</v>
      </c>
      <c r="H53" t="s">
        <v>268</v>
      </c>
    </row>
    <row r="54" spans="1:8" x14ac:dyDescent="0.25">
      <c r="A54" t="str">
        <f>Old!AI54</f>
        <v>PreSeason</v>
      </c>
      <c r="B54">
        <f>Old!AS54</f>
        <v>1</v>
      </c>
      <c r="C54">
        <f>Old!BF54</f>
        <v>4</v>
      </c>
      <c r="D54">
        <v>2</v>
      </c>
      <c r="E54">
        <v>6</v>
      </c>
      <c r="F54" t="str">
        <f t="shared" si="0"/>
        <v>2-6</v>
      </c>
      <c r="H54" t="s">
        <v>269</v>
      </c>
    </row>
    <row r="55" spans="1:8" x14ac:dyDescent="0.25">
      <c r="A55" t="str">
        <f>Old!AI55</f>
        <v>PreSeason</v>
      </c>
      <c r="B55">
        <f>Old!AS55</f>
        <v>2</v>
      </c>
      <c r="C55">
        <f>Old!BF55</f>
        <v>14</v>
      </c>
      <c r="D55">
        <v>2</v>
      </c>
      <c r="E55">
        <v>7</v>
      </c>
      <c r="F55" t="str">
        <f t="shared" si="0"/>
        <v>2-7</v>
      </c>
      <c r="H55" t="s">
        <v>270</v>
      </c>
    </row>
    <row r="56" spans="1:8" x14ac:dyDescent="0.25">
      <c r="A56" t="str">
        <f>Old!AI56</f>
        <v>RegularSeason</v>
      </c>
      <c r="B56">
        <f>Old!AS56</f>
        <v>1</v>
      </c>
      <c r="C56">
        <f>Old!BF56</f>
        <v>8</v>
      </c>
      <c r="D56">
        <v>2</v>
      </c>
      <c r="E56">
        <v>8</v>
      </c>
      <c r="F56" t="str">
        <f t="shared" si="0"/>
        <v>2-8</v>
      </c>
      <c r="H56" t="s">
        <v>271</v>
      </c>
    </row>
    <row r="57" spans="1:8" x14ac:dyDescent="0.25">
      <c r="A57" t="str">
        <f>Old!AI57</f>
        <v>RegularSeason</v>
      </c>
      <c r="B57">
        <f>Old!AS57</f>
        <v>1</v>
      </c>
      <c r="C57">
        <f>Old!BF57</f>
        <v>15</v>
      </c>
      <c r="D57">
        <v>2</v>
      </c>
      <c r="E57">
        <v>9</v>
      </c>
      <c r="F57" t="str">
        <f t="shared" si="0"/>
        <v>2-9</v>
      </c>
      <c r="H57" t="s">
        <v>272</v>
      </c>
    </row>
    <row r="58" spans="1:8" x14ac:dyDescent="0.25">
      <c r="A58" t="str">
        <f>Old!AI58</f>
        <v>RegularSeason</v>
      </c>
      <c r="B58">
        <f>Old!AS58</f>
        <v>0</v>
      </c>
      <c r="C58">
        <f>Old!BF58</f>
        <v>13</v>
      </c>
      <c r="D58">
        <v>2</v>
      </c>
      <c r="E58">
        <v>10</v>
      </c>
      <c r="F58" t="str">
        <f t="shared" si="0"/>
        <v>2-10</v>
      </c>
      <c r="H58" t="s">
        <v>273</v>
      </c>
    </row>
    <row r="59" spans="1:8" x14ac:dyDescent="0.25">
      <c r="A59" t="str">
        <f>Old!AI59</f>
        <v>RegularSeason</v>
      </c>
      <c r="B59">
        <f>Old!AS59</f>
        <v>2</v>
      </c>
      <c r="C59">
        <f>Old!BF59</f>
        <v>0</v>
      </c>
      <c r="D59">
        <v>2</v>
      </c>
      <c r="E59">
        <v>11</v>
      </c>
      <c r="F59" t="str">
        <f t="shared" si="0"/>
        <v>2-11</v>
      </c>
      <c r="H59" t="s">
        <v>274</v>
      </c>
    </row>
    <row r="60" spans="1:8" x14ac:dyDescent="0.25">
      <c r="A60" t="str">
        <f>Old!AI60</f>
        <v>PreSeason</v>
      </c>
      <c r="B60">
        <f>Old!AS60</f>
        <v>2</v>
      </c>
      <c r="C60">
        <f>Old!BF60</f>
        <v>2</v>
      </c>
      <c r="D60">
        <v>2</v>
      </c>
      <c r="E60">
        <v>12</v>
      </c>
      <c r="F60" t="str">
        <f t="shared" si="0"/>
        <v>2-12</v>
      </c>
      <c r="H60" t="s">
        <v>275</v>
      </c>
    </row>
    <row r="61" spans="1:8" x14ac:dyDescent="0.25">
      <c r="A61" t="str">
        <f>Old!AI61</f>
        <v>PreSeason</v>
      </c>
      <c r="B61">
        <f>Old!AS61</f>
        <v>1</v>
      </c>
      <c r="C61">
        <f>Old!BF61</f>
        <v>9</v>
      </c>
      <c r="D61">
        <v>2</v>
      </c>
      <c r="E61">
        <v>13</v>
      </c>
      <c r="F61" t="str">
        <f t="shared" si="0"/>
        <v>2-13</v>
      </c>
      <c r="H61" t="s">
        <v>276</v>
      </c>
    </row>
    <row r="62" spans="1:8" x14ac:dyDescent="0.25">
      <c r="A62" t="str">
        <f>Old!AI62</f>
        <v>RegularSeason</v>
      </c>
      <c r="B62">
        <f>Old!AS62</f>
        <v>0</v>
      </c>
      <c r="C62">
        <f>Old!BF62</f>
        <v>6</v>
      </c>
      <c r="D62">
        <v>2</v>
      </c>
      <c r="E62">
        <v>14</v>
      </c>
      <c r="F62" t="str">
        <f t="shared" si="0"/>
        <v>2-14</v>
      </c>
      <c r="H62" t="s">
        <v>277</v>
      </c>
    </row>
    <row r="63" spans="1:8" x14ac:dyDescent="0.25">
      <c r="A63" t="str">
        <f>Old!AI63</f>
        <v>PreSeason</v>
      </c>
      <c r="B63">
        <f>Old!AS63</f>
        <v>2</v>
      </c>
      <c r="C63">
        <f>Old!BF63</f>
        <v>0</v>
      </c>
      <c r="D63">
        <v>2</v>
      </c>
      <c r="E63">
        <v>15</v>
      </c>
      <c r="F63" t="str">
        <f t="shared" si="0"/>
        <v>2-15</v>
      </c>
      <c r="H63" t="s">
        <v>278</v>
      </c>
    </row>
    <row r="64" spans="1:8" x14ac:dyDescent="0.25">
      <c r="A64" t="str">
        <f>Old!AI64</f>
        <v>RegularSeason</v>
      </c>
      <c r="B64">
        <f>Old!AS64</f>
        <v>1</v>
      </c>
      <c r="C64">
        <f>Old!BF64</f>
        <v>9</v>
      </c>
      <c r="D64">
        <v>3</v>
      </c>
      <c r="E64">
        <v>0</v>
      </c>
      <c r="F64" t="str">
        <f t="shared" si="0"/>
        <v>3-0</v>
      </c>
      <c r="H64" t="s">
        <v>279</v>
      </c>
    </row>
    <row r="65" spans="1:8" x14ac:dyDescent="0.25">
      <c r="A65" t="str">
        <f>Old!AI65</f>
        <v>RegularSeason</v>
      </c>
      <c r="B65">
        <f>Old!AS65</f>
        <v>2</v>
      </c>
      <c r="C65">
        <f>Old!BF65</f>
        <v>1</v>
      </c>
      <c r="D65">
        <v>3</v>
      </c>
      <c r="E65">
        <v>1</v>
      </c>
      <c r="F65" t="str">
        <f t="shared" si="0"/>
        <v>3-1</v>
      </c>
      <c r="H65" t="s">
        <v>280</v>
      </c>
    </row>
    <row r="66" spans="1:8" x14ac:dyDescent="0.25">
      <c r="A66" t="str">
        <f>Old!AI66</f>
        <v>RegularSeason</v>
      </c>
      <c r="B66">
        <f>Old!AS66</f>
        <v>1</v>
      </c>
      <c r="C66">
        <f>Old!BF66</f>
        <v>0</v>
      </c>
      <c r="D66">
        <v>3</v>
      </c>
      <c r="E66">
        <v>2</v>
      </c>
      <c r="F66" t="str">
        <f t="shared" si="0"/>
        <v>3-2</v>
      </c>
      <c r="H66" t="s">
        <v>281</v>
      </c>
    </row>
    <row r="67" spans="1:8" x14ac:dyDescent="0.25">
      <c r="A67" t="str">
        <f>Old!AI67</f>
        <v>RegularSeason</v>
      </c>
      <c r="B67">
        <f>Old!AS67</f>
        <v>2</v>
      </c>
      <c r="C67">
        <f>Old!BF67</f>
        <v>14</v>
      </c>
      <c r="D67">
        <v>3</v>
      </c>
      <c r="E67">
        <v>3</v>
      </c>
      <c r="F67" t="str">
        <f t="shared" ref="F67:F130" si="1">_xlfn.CONCAT(D67,"-",E67)</f>
        <v>3-3</v>
      </c>
      <c r="H67" t="s">
        <v>282</v>
      </c>
    </row>
    <row r="68" spans="1:8" x14ac:dyDescent="0.25">
      <c r="A68" t="str">
        <f>Old!AI68</f>
        <v>PreSeason</v>
      </c>
      <c r="B68">
        <f>Old!AS68</f>
        <v>2</v>
      </c>
      <c r="C68">
        <f>Old!BF68</f>
        <v>10</v>
      </c>
      <c r="D68">
        <v>3</v>
      </c>
      <c r="E68">
        <v>4</v>
      </c>
      <c r="F68" t="str">
        <f t="shared" si="1"/>
        <v>3-4</v>
      </c>
      <c r="H68" t="s">
        <v>283</v>
      </c>
    </row>
    <row r="69" spans="1:8" x14ac:dyDescent="0.25">
      <c r="A69" t="str">
        <f>Old!AI69</f>
        <v>RegularSeason</v>
      </c>
      <c r="B69">
        <f>Old!AS69</f>
        <v>1</v>
      </c>
      <c r="C69">
        <f>Old!BF69</f>
        <v>1</v>
      </c>
      <c r="D69">
        <v>3</v>
      </c>
      <c r="E69">
        <v>5</v>
      </c>
      <c r="F69" t="str">
        <f t="shared" si="1"/>
        <v>3-5</v>
      </c>
      <c r="H69" t="s">
        <v>284</v>
      </c>
    </row>
    <row r="70" spans="1:8" x14ac:dyDescent="0.25">
      <c r="A70" t="str">
        <f>Old!AI70</f>
        <v>RegularSeason</v>
      </c>
      <c r="B70">
        <f>Old!AS70</f>
        <v>1</v>
      </c>
      <c r="C70">
        <f>Old!BF70</f>
        <v>2</v>
      </c>
      <c r="D70">
        <v>3</v>
      </c>
      <c r="E70">
        <v>6</v>
      </c>
      <c r="F70" t="str">
        <f t="shared" si="1"/>
        <v>3-6</v>
      </c>
      <c r="H70" t="s">
        <v>285</v>
      </c>
    </row>
    <row r="71" spans="1:8" x14ac:dyDescent="0.25">
      <c r="A71" t="str">
        <f>Old!AI71</f>
        <v>RegularSeason</v>
      </c>
      <c r="B71">
        <f>Old!AS71</f>
        <v>1</v>
      </c>
      <c r="C71">
        <f>Old!BF71</f>
        <v>3</v>
      </c>
      <c r="D71">
        <v>3</v>
      </c>
      <c r="E71">
        <v>7</v>
      </c>
      <c r="F71" t="str">
        <f t="shared" si="1"/>
        <v>3-7</v>
      </c>
      <c r="H71" t="s">
        <v>286</v>
      </c>
    </row>
    <row r="72" spans="1:8" x14ac:dyDescent="0.25">
      <c r="A72" t="str">
        <f>Old!AI72</f>
        <v>RegularSeason</v>
      </c>
      <c r="B72">
        <f>Old!AS72</f>
        <v>3</v>
      </c>
      <c r="C72">
        <f>Old!BF72</f>
        <v>0</v>
      </c>
      <c r="D72">
        <v>3</v>
      </c>
      <c r="E72">
        <v>8</v>
      </c>
      <c r="F72" t="str">
        <f t="shared" si="1"/>
        <v>3-8</v>
      </c>
      <c r="H72" t="s">
        <v>287</v>
      </c>
    </row>
    <row r="73" spans="1:8" x14ac:dyDescent="0.25">
      <c r="A73" t="str">
        <f>Old!AI73</f>
        <v>RegularSeason</v>
      </c>
      <c r="B73">
        <f>Old!AS73</f>
        <v>3</v>
      </c>
      <c r="C73">
        <f>Old!BF73</f>
        <v>13</v>
      </c>
      <c r="D73">
        <v>3</v>
      </c>
      <c r="E73">
        <v>9</v>
      </c>
      <c r="F73" t="str">
        <f t="shared" si="1"/>
        <v>3-9</v>
      </c>
      <c r="H73" t="s">
        <v>288</v>
      </c>
    </row>
    <row r="74" spans="1:8" x14ac:dyDescent="0.25">
      <c r="A74" t="str">
        <f>Old!AI74</f>
        <v>RegularSeason</v>
      </c>
      <c r="B74">
        <f>Old!AS74</f>
        <v>1</v>
      </c>
      <c r="C74">
        <f>Old!BF74</f>
        <v>4</v>
      </c>
      <c r="D74">
        <v>3</v>
      </c>
      <c r="E74">
        <v>10</v>
      </c>
      <c r="F74" t="str">
        <f t="shared" si="1"/>
        <v>3-10</v>
      </c>
      <c r="H74" t="s">
        <v>289</v>
      </c>
    </row>
    <row r="75" spans="1:8" x14ac:dyDescent="0.25">
      <c r="A75" t="str">
        <f>Old!AI75</f>
        <v>RegularSeason</v>
      </c>
      <c r="B75">
        <f>Old!AS75</f>
        <v>1</v>
      </c>
      <c r="C75">
        <f>Old!BF75</f>
        <v>13</v>
      </c>
      <c r="D75">
        <v>3</v>
      </c>
      <c r="E75">
        <v>11</v>
      </c>
      <c r="F75" t="str">
        <f t="shared" si="1"/>
        <v>3-11</v>
      </c>
      <c r="H75" t="s">
        <v>290</v>
      </c>
    </row>
    <row r="76" spans="1:8" x14ac:dyDescent="0.25">
      <c r="A76" t="str">
        <f>Old!AI76</f>
        <v>RegularSeason</v>
      </c>
      <c r="B76">
        <f>Old!AS76</f>
        <v>0</v>
      </c>
      <c r="C76">
        <f>Old!BF76</f>
        <v>7</v>
      </c>
      <c r="D76">
        <v>3</v>
      </c>
      <c r="E76">
        <v>12</v>
      </c>
      <c r="F76" t="str">
        <f t="shared" si="1"/>
        <v>3-12</v>
      </c>
      <c r="H76" t="s">
        <v>291</v>
      </c>
    </row>
    <row r="77" spans="1:8" x14ac:dyDescent="0.25">
      <c r="A77" t="str">
        <f>Old!AI77</f>
        <v>RegularSeason</v>
      </c>
      <c r="B77">
        <f>Old!AS77</f>
        <v>1</v>
      </c>
      <c r="C77">
        <f>Old!BF77</f>
        <v>14</v>
      </c>
      <c r="D77">
        <v>3</v>
      </c>
      <c r="E77">
        <v>13</v>
      </c>
      <c r="F77" t="str">
        <f t="shared" si="1"/>
        <v>3-13</v>
      </c>
      <c r="H77" t="s">
        <v>292</v>
      </c>
    </row>
    <row r="78" spans="1:8" x14ac:dyDescent="0.25">
      <c r="A78" t="str">
        <f>Old!AI78</f>
        <v>RegularSeason</v>
      </c>
      <c r="B78">
        <f>Old!AS78</f>
        <v>1</v>
      </c>
      <c r="C78">
        <f>Old!BF78</f>
        <v>5</v>
      </c>
      <c r="D78">
        <v>3</v>
      </c>
      <c r="E78">
        <v>14</v>
      </c>
      <c r="F78" t="str">
        <f t="shared" si="1"/>
        <v>3-14</v>
      </c>
      <c r="H78" t="s">
        <v>293</v>
      </c>
    </row>
    <row r="79" spans="1:8" x14ac:dyDescent="0.25">
      <c r="A79" t="str">
        <f>Old!AI79</f>
        <v>RegularSeason</v>
      </c>
      <c r="B79">
        <f>Old!AS79</f>
        <v>0</v>
      </c>
      <c r="C79">
        <f>Old!BF79</f>
        <v>9</v>
      </c>
      <c r="D79">
        <v>3</v>
      </c>
      <c r="E79">
        <v>15</v>
      </c>
      <c r="F79" t="str">
        <f t="shared" si="1"/>
        <v>3-15</v>
      </c>
      <c r="H79" t="s">
        <v>294</v>
      </c>
    </row>
    <row r="80" spans="1:8" x14ac:dyDescent="0.25">
      <c r="A80" t="str">
        <f>Old!AI80</f>
        <v>RegularSeason</v>
      </c>
      <c r="B80">
        <f>Old!AS80</f>
        <v>2</v>
      </c>
      <c r="C80">
        <f>Old!BF80</f>
        <v>2</v>
      </c>
      <c r="D80">
        <v>4</v>
      </c>
      <c r="E80">
        <v>0</v>
      </c>
      <c r="F80" t="str">
        <f t="shared" si="1"/>
        <v>4-0</v>
      </c>
      <c r="H80" t="s">
        <v>541</v>
      </c>
    </row>
    <row r="81" spans="1:8" x14ac:dyDescent="0.25">
      <c r="A81" t="str">
        <f>Old!AI81</f>
        <v>RegularSeason</v>
      </c>
      <c r="B81">
        <f>Old!AS81</f>
        <v>3</v>
      </c>
      <c r="C81">
        <f>Old!BF81</f>
        <v>14</v>
      </c>
      <c r="D81">
        <v>4</v>
      </c>
      <c r="E81">
        <v>1</v>
      </c>
      <c r="F81" t="str">
        <f t="shared" si="1"/>
        <v>4-1</v>
      </c>
      <c r="H81" t="s">
        <v>540</v>
      </c>
    </row>
    <row r="82" spans="1:8" x14ac:dyDescent="0.25">
      <c r="A82" t="str">
        <f>Old!AI82</f>
        <v>RegularSeason</v>
      </c>
      <c r="B82">
        <f>Old!AS82</f>
        <v>2</v>
      </c>
      <c r="C82">
        <f>Old!BF82</f>
        <v>3</v>
      </c>
      <c r="D82">
        <v>4</v>
      </c>
      <c r="E82">
        <v>2</v>
      </c>
      <c r="F82" t="str">
        <f t="shared" si="1"/>
        <v>4-2</v>
      </c>
      <c r="H82" t="s">
        <v>295</v>
      </c>
    </row>
    <row r="83" spans="1:8" x14ac:dyDescent="0.25">
      <c r="A83" t="str">
        <f>Old!AI83</f>
        <v>RegularSeason</v>
      </c>
      <c r="B83">
        <f>Old!AS83</f>
        <v>3</v>
      </c>
      <c r="C83">
        <f>Old!BF83</f>
        <v>9</v>
      </c>
      <c r="D83">
        <v>4</v>
      </c>
      <c r="E83">
        <v>3</v>
      </c>
      <c r="F83" t="str">
        <f t="shared" si="1"/>
        <v>4-3</v>
      </c>
      <c r="H83" t="s">
        <v>296</v>
      </c>
    </row>
    <row r="84" spans="1:8" x14ac:dyDescent="0.25">
      <c r="A84" t="str">
        <f>Old!AI84</f>
        <v>RegularSeason</v>
      </c>
      <c r="B84">
        <f>Old!AS84</f>
        <v>2</v>
      </c>
      <c r="C84">
        <f>Old!BF84</f>
        <v>15</v>
      </c>
      <c r="D84">
        <v>4</v>
      </c>
      <c r="E84">
        <v>4</v>
      </c>
      <c r="F84" t="str">
        <f t="shared" si="1"/>
        <v>4-4</v>
      </c>
      <c r="H84" t="s">
        <v>297</v>
      </c>
    </row>
    <row r="85" spans="1:8" x14ac:dyDescent="0.25">
      <c r="A85" t="str">
        <f>Old!AI85</f>
        <v>RegularSeason</v>
      </c>
      <c r="B85">
        <f>Old!AS85</f>
        <v>0</v>
      </c>
      <c r="C85">
        <f>Old!BF85</f>
        <v>14</v>
      </c>
      <c r="D85">
        <v>4</v>
      </c>
      <c r="E85">
        <v>5</v>
      </c>
      <c r="F85" t="str">
        <f t="shared" si="1"/>
        <v>4-5</v>
      </c>
      <c r="H85" t="s">
        <v>298</v>
      </c>
    </row>
    <row r="86" spans="1:8" x14ac:dyDescent="0.25">
      <c r="A86" t="str">
        <f>Old!AI86</f>
        <v>RegularSeason</v>
      </c>
      <c r="B86">
        <f>Old!AS86</f>
        <v>0</v>
      </c>
      <c r="C86">
        <f>Old!BF86</f>
        <v>10</v>
      </c>
      <c r="D86">
        <v>4</v>
      </c>
      <c r="E86">
        <v>6</v>
      </c>
      <c r="F86" t="str">
        <f t="shared" si="1"/>
        <v>4-6</v>
      </c>
      <c r="H86" t="s">
        <v>299</v>
      </c>
    </row>
    <row r="87" spans="1:8" x14ac:dyDescent="0.25">
      <c r="A87" t="str">
        <f>Old!AI87</f>
        <v>RegularSeason</v>
      </c>
      <c r="B87">
        <f>Old!AS87</f>
        <v>3</v>
      </c>
      <c r="C87">
        <f>Old!BF87</f>
        <v>1</v>
      </c>
      <c r="D87">
        <v>4</v>
      </c>
      <c r="E87">
        <v>7</v>
      </c>
      <c r="F87" t="str">
        <f t="shared" si="1"/>
        <v>4-7</v>
      </c>
      <c r="H87" t="s">
        <v>300</v>
      </c>
    </row>
    <row r="88" spans="1:8" x14ac:dyDescent="0.25">
      <c r="A88" t="str">
        <f>Old!AI88</f>
        <v>RegularSeason</v>
      </c>
      <c r="B88">
        <f>Old!AS88</f>
        <v>3</v>
      </c>
      <c r="C88">
        <f>Old!BF88</f>
        <v>15</v>
      </c>
      <c r="D88">
        <v>4</v>
      </c>
      <c r="E88">
        <v>8</v>
      </c>
      <c r="F88" t="str">
        <f t="shared" si="1"/>
        <v>4-8</v>
      </c>
      <c r="H88" t="s">
        <v>301</v>
      </c>
    </row>
    <row r="89" spans="1:8" x14ac:dyDescent="0.25">
      <c r="A89" t="str">
        <f>Old!AI89</f>
        <v>RegularSeason</v>
      </c>
      <c r="B89">
        <f>Old!AS89</f>
        <v>2</v>
      </c>
      <c r="C89">
        <f>Old!BF89</f>
        <v>9</v>
      </c>
      <c r="D89">
        <v>4</v>
      </c>
      <c r="E89">
        <v>9</v>
      </c>
      <c r="F89" t="str">
        <f t="shared" si="1"/>
        <v>4-9</v>
      </c>
      <c r="H89" t="s">
        <v>302</v>
      </c>
    </row>
    <row r="90" spans="1:8" x14ac:dyDescent="0.25">
      <c r="A90" t="str">
        <f>Old!AI90</f>
        <v>RegularSeason</v>
      </c>
      <c r="B90">
        <f>Old!AS90</f>
        <v>0</v>
      </c>
      <c r="C90">
        <f>Old!BF90</f>
        <v>11</v>
      </c>
      <c r="D90">
        <v>4</v>
      </c>
      <c r="E90">
        <v>10</v>
      </c>
      <c r="F90" t="str">
        <f t="shared" si="1"/>
        <v>4-10</v>
      </c>
      <c r="H90" t="s">
        <v>303</v>
      </c>
    </row>
    <row r="91" spans="1:8" x14ac:dyDescent="0.25">
      <c r="A91" t="str">
        <f>Old!AI91</f>
        <v>RegularSeason</v>
      </c>
      <c r="B91">
        <f>Old!AS91</f>
        <v>1</v>
      </c>
      <c r="C91">
        <f>Old!BF91</f>
        <v>6</v>
      </c>
      <c r="D91">
        <v>4</v>
      </c>
      <c r="E91">
        <v>11</v>
      </c>
      <c r="F91" t="str">
        <f t="shared" si="1"/>
        <v>4-11</v>
      </c>
      <c r="H91" t="s">
        <v>304</v>
      </c>
    </row>
    <row r="92" spans="1:8" x14ac:dyDescent="0.25">
      <c r="A92" t="str">
        <f>Old!AI92</f>
        <v>RegularSeason</v>
      </c>
      <c r="B92">
        <f>Old!AS92</f>
        <v>1</v>
      </c>
      <c r="C92">
        <f>Old!BF92</f>
        <v>7</v>
      </c>
      <c r="D92">
        <v>4</v>
      </c>
      <c r="E92">
        <v>12</v>
      </c>
      <c r="F92" t="str">
        <f t="shared" si="1"/>
        <v>4-12</v>
      </c>
      <c r="H92" t="s">
        <v>305</v>
      </c>
    </row>
    <row r="93" spans="1:8" x14ac:dyDescent="0.25">
      <c r="A93" t="str">
        <f>Old!AI93</f>
        <v>RegularSeason</v>
      </c>
      <c r="B93">
        <f>Old!AS93</f>
        <v>2</v>
      </c>
      <c r="C93">
        <f>Old!BF93</f>
        <v>4</v>
      </c>
      <c r="D93">
        <v>4</v>
      </c>
      <c r="E93">
        <v>13</v>
      </c>
      <c r="F93" t="str">
        <f t="shared" si="1"/>
        <v>4-13</v>
      </c>
      <c r="H93" t="s">
        <v>306</v>
      </c>
    </row>
    <row r="94" spans="1:8" x14ac:dyDescent="0.25">
      <c r="A94" t="str">
        <f>Old!AI94</f>
        <v>RegularSeason</v>
      </c>
      <c r="B94">
        <f>Old!AS94</f>
        <v>2</v>
      </c>
      <c r="C94">
        <f>Old!BF94</f>
        <v>5</v>
      </c>
      <c r="D94">
        <v>4</v>
      </c>
      <c r="E94">
        <v>14</v>
      </c>
      <c r="F94" t="str">
        <f t="shared" si="1"/>
        <v>4-14</v>
      </c>
      <c r="H94" t="s">
        <v>307</v>
      </c>
    </row>
    <row r="95" spans="1:8" x14ac:dyDescent="0.25">
      <c r="A95" t="str">
        <f>Old!AI95</f>
        <v>RegularSeason</v>
      </c>
      <c r="B95">
        <f>Old!AS95</f>
        <v>2</v>
      </c>
      <c r="C95">
        <f>Old!BF95</f>
        <v>10</v>
      </c>
      <c r="D95">
        <v>4</v>
      </c>
      <c r="E95">
        <v>15</v>
      </c>
      <c r="F95" t="str">
        <f t="shared" si="1"/>
        <v>4-15</v>
      </c>
      <c r="H95" t="s">
        <v>308</v>
      </c>
    </row>
    <row r="96" spans="1:8" x14ac:dyDescent="0.25">
      <c r="A96" t="str">
        <f>Old!AI96</f>
        <v>RegularSeason</v>
      </c>
      <c r="B96">
        <f>Old!AS96</f>
        <v>1</v>
      </c>
      <c r="C96">
        <f>Old!BF96</f>
        <v>10</v>
      </c>
      <c r="D96">
        <v>5</v>
      </c>
      <c r="E96">
        <v>0</v>
      </c>
      <c r="F96" t="str">
        <f t="shared" si="1"/>
        <v>5-0</v>
      </c>
      <c r="H96" t="s">
        <v>309</v>
      </c>
    </row>
    <row r="97" spans="1:8" x14ac:dyDescent="0.25">
      <c r="A97" t="str">
        <f>Old!AI97</f>
        <v>RegularSeason</v>
      </c>
      <c r="B97">
        <f>Old!AS97</f>
        <v>4</v>
      </c>
      <c r="C97">
        <f>Old!BF97</f>
        <v>8</v>
      </c>
      <c r="D97">
        <v>5</v>
      </c>
      <c r="E97">
        <v>1</v>
      </c>
      <c r="F97" t="str">
        <f t="shared" si="1"/>
        <v>5-1</v>
      </c>
      <c r="H97" t="s">
        <v>310</v>
      </c>
    </row>
    <row r="98" spans="1:8" x14ac:dyDescent="0.25">
      <c r="A98" t="str">
        <f>Old!AI98</f>
        <v>RegularSeason</v>
      </c>
      <c r="B98">
        <f>Old!AS98</f>
        <v>2</v>
      </c>
      <c r="C98">
        <f>Old!BF98</f>
        <v>13</v>
      </c>
      <c r="D98">
        <v>5</v>
      </c>
      <c r="E98">
        <v>2</v>
      </c>
      <c r="F98" t="str">
        <f t="shared" si="1"/>
        <v>5-2</v>
      </c>
      <c r="H98" t="s">
        <v>311</v>
      </c>
    </row>
    <row r="99" spans="1:8" x14ac:dyDescent="0.25">
      <c r="A99" t="str">
        <f>Old!AI99</f>
        <v>RegularSeason</v>
      </c>
      <c r="B99">
        <f>Old!AS99</f>
        <v>2</v>
      </c>
      <c r="C99">
        <f>Old!BF99</f>
        <v>11</v>
      </c>
      <c r="D99">
        <v>5</v>
      </c>
      <c r="E99">
        <v>3</v>
      </c>
      <c r="F99" t="str">
        <f t="shared" si="1"/>
        <v>5-3</v>
      </c>
      <c r="H99" t="s">
        <v>312</v>
      </c>
    </row>
    <row r="100" spans="1:8" x14ac:dyDescent="0.25">
      <c r="A100" t="str">
        <f>Old!AI100</f>
        <v>RegularSeason</v>
      </c>
      <c r="B100">
        <f>Old!AS100</f>
        <v>4</v>
      </c>
      <c r="C100">
        <f>Old!BF100</f>
        <v>0</v>
      </c>
      <c r="D100">
        <v>5</v>
      </c>
      <c r="E100">
        <v>4</v>
      </c>
      <c r="F100" t="str">
        <f t="shared" si="1"/>
        <v>5-4</v>
      </c>
      <c r="H100" t="s">
        <v>313</v>
      </c>
    </row>
    <row r="101" spans="1:8" x14ac:dyDescent="0.25">
      <c r="A101" t="str">
        <f>Old!AI101</f>
        <v>RegularSeason</v>
      </c>
      <c r="B101">
        <f>Old!AS101</f>
        <v>3</v>
      </c>
      <c r="C101">
        <f>Old!BF101</f>
        <v>10</v>
      </c>
      <c r="D101">
        <v>5</v>
      </c>
      <c r="E101">
        <v>5</v>
      </c>
      <c r="F101" t="str">
        <f t="shared" si="1"/>
        <v>5-5</v>
      </c>
      <c r="H101" t="s">
        <v>314</v>
      </c>
    </row>
    <row r="102" spans="1:8" x14ac:dyDescent="0.25">
      <c r="A102" t="str">
        <f>Old!AI102</f>
        <v>RegularSeason</v>
      </c>
      <c r="B102">
        <f>Old!AS102</f>
        <v>2</v>
      </c>
      <c r="C102">
        <f>Old!BF102</f>
        <v>6</v>
      </c>
      <c r="D102">
        <v>5</v>
      </c>
      <c r="E102">
        <v>6</v>
      </c>
      <c r="F102" t="str">
        <f t="shared" si="1"/>
        <v>5-6</v>
      </c>
      <c r="H102" t="s">
        <v>315</v>
      </c>
    </row>
    <row r="103" spans="1:8" x14ac:dyDescent="0.25">
      <c r="A103" t="str">
        <f>Old!AI103</f>
        <v>RegularSeason</v>
      </c>
      <c r="B103">
        <f>Old!AS103</f>
        <v>4</v>
      </c>
      <c r="C103">
        <f>Old!BF103</f>
        <v>1</v>
      </c>
      <c r="D103">
        <v>5</v>
      </c>
      <c r="E103">
        <v>7</v>
      </c>
      <c r="F103" t="str">
        <f t="shared" si="1"/>
        <v>5-7</v>
      </c>
      <c r="H103" t="s">
        <v>316</v>
      </c>
    </row>
    <row r="104" spans="1:8" x14ac:dyDescent="0.25">
      <c r="A104" t="str">
        <f>Old!AI104</f>
        <v>RegularSeason</v>
      </c>
      <c r="B104">
        <f>Old!AS104</f>
        <v>4</v>
      </c>
      <c r="C104">
        <f>Old!BF104</f>
        <v>2</v>
      </c>
      <c r="D104">
        <v>5</v>
      </c>
      <c r="E104">
        <v>8</v>
      </c>
      <c r="F104" t="str">
        <f t="shared" si="1"/>
        <v>5-8</v>
      </c>
      <c r="H104" t="s">
        <v>317</v>
      </c>
    </row>
    <row r="105" spans="1:8" x14ac:dyDescent="0.25">
      <c r="A105" t="str">
        <f>Old!AI105</f>
        <v>RegularSeason</v>
      </c>
      <c r="B105">
        <f>Old!AS105</f>
        <v>3</v>
      </c>
      <c r="C105">
        <f>Old!BF105</f>
        <v>2</v>
      </c>
      <c r="D105">
        <v>5</v>
      </c>
      <c r="E105">
        <v>9</v>
      </c>
      <c r="F105" t="str">
        <f t="shared" si="1"/>
        <v>5-9</v>
      </c>
      <c r="H105" t="s">
        <v>318</v>
      </c>
    </row>
    <row r="106" spans="1:8" x14ac:dyDescent="0.25">
      <c r="A106" t="str">
        <f>Old!AI106</f>
        <v>RegularSeason</v>
      </c>
      <c r="B106">
        <f>Old!AS106</f>
        <v>0</v>
      </c>
      <c r="C106">
        <f>Old!BF106</f>
        <v>15</v>
      </c>
      <c r="D106">
        <v>5</v>
      </c>
      <c r="E106">
        <v>10</v>
      </c>
      <c r="F106" t="str">
        <f t="shared" si="1"/>
        <v>5-10</v>
      </c>
      <c r="H106" t="s">
        <v>319</v>
      </c>
    </row>
    <row r="107" spans="1:8" x14ac:dyDescent="0.25">
      <c r="A107" t="str">
        <f>Old!AI107</f>
        <v>RegularSeason</v>
      </c>
      <c r="B107">
        <f>Old!AS107</f>
        <v>2</v>
      </c>
      <c r="C107">
        <f>Old!BF107</f>
        <v>12</v>
      </c>
      <c r="D107">
        <v>5</v>
      </c>
      <c r="E107">
        <v>11</v>
      </c>
      <c r="F107" t="str">
        <f t="shared" si="1"/>
        <v>5-11</v>
      </c>
      <c r="H107" t="s">
        <v>320</v>
      </c>
    </row>
    <row r="108" spans="1:8" x14ac:dyDescent="0.25">
      <c r="A108" t="str">
        <f>Old!AI108</f>
        <v>RegularSeason</v>
      </c>
      <c r="B108">
        <f>Old!AS108</f>
        <v>3</v>
      </c>
      <c r="C108">
        <f>Old!BF108</f>
        <v>11</v>
      </c>
      <c r="D108">
        <v>5</v>
      </c>
      <c r="E108">
        <v>12</v>
      </c>
      <c r="F108" t="str">
        <f t="shared" si="1"/>
        <v>5-12</v>
      </c>
      <c r="H108" t="s">
        <v>321</v>
      </c>
    </row>
    <row r="109" spans="1:8" x14ac:dyDescent="0.25">
      <c r="A109" t="str">
        <f>Old!AI109</f>
        <v>RegularSeason</v>
      </c>
      <c r="B109">
        <f>Old!AS109</f>
        <v>4</v>
      </c>
      <c r="C109">
        <f>Old!BF109</f>
        <v>15</v>
      </c>
      <c r="D109">
        <v>5</v>
      </c>
      <c r="E109">
        <v>13</v>
      </c>
      <c r="F109" t="str">
        <f t="shared" si="1"/>
        <v>5-13</v>
      </c>
      <c r="H109" t="s">
        <v>322</v>
      </c>
    </row>
    <row r="110" spans="1:8" x14ac:dyDescent="0.25">
      <c r="A110" t="str">
        <f>Old!AI110</f>
        <v>RegularSeason</v>
      </c>
      <c r="B110">
        <f>Old!AS110</f>
        <v>1</v>
      </c>
      <c r="C110">
        <f>Old!BF110</f>
        <v>11</v>
      </c>
      <c r="D110">
        <v>6</v>
      </c>
      <c r="E110">
        <v>0</v>
      </c>
      <c r="F110" t="str">
        <f t="shared" si="1"/>
        <v>6-0</v>
      </c>
      <c r="H110" t="s">
        <v>323</v>
      </c>
    </row>
    <row r="111" spans="1:8" x14ac:dyDescent="0.25">
      <c r="A111" t="str">
        <f>Old!AI111</f>
        <v>RegularSeason</v>
      </c>
      <c r="B111">
        <f>Old!AS111</f>
        <v>3</v>
      </c>
      <c r="C111">
        <f>Old!BF111</f>
        <v>8</v>
      </c>
      <c r="D111">
        <v>6</v>
      </c>
      <c r="E111">
        <v>1</v>
      </c>
      <c r="F111" t="str">
        <f t="shared" si="1"/>
        <v>6-1</v>
      </c>
      <c r="H111" t="s">
        <v>324</v>
      </c>
    </row>
    <row r="112" spans="1:8" x14ac:dyDescent="0.25">
      <c r="A112" t="str">
        <f>Old!AI112</f>
        <v>RegularSeason</v>
      </c>
      <c r="B112">
        <f>Old!AS112</f>
        <v>5</v>
      </c>
      <c r="C112">
        <f>Old!BF112</f>
        <v>0</v>
      </c>
      <c r="D112">
        <v>6</v>
      </c>
      <c r="E112">
        <v>2</v>
      </c>
      <c r="F112" t="str">
        <f t="shared" si="1"/>
        <v>6-2</v>
      </c>
      <c r="H112" t="s">
        <v>325</v>
      </c>
    </row>
    <row r="113" spans="1:8" x14ac:dyDescent="0.25">
      <c r="A113" t="str">
        <f>Old!AI113</f>
        <v>RegularSeason</v>
      </c>
      <c r="B113">
        <f>Old!AS113</f>
        <v>4</v>
      </c>
      <c r="C113">
        <f>Old!BF113</f>
        <v>3</v>
      </c>
      <c r="D113">
        <v>6</v>
      </c>
      <c r="E113">
        <v>3</v>
      </c>
      <c r="F113" t="str">
        <f t="shared" si="1"/>
        <v>6-3</v>
      </c>
      <c r="H113" t="s">
        <v>326</v>
      </c>
    </row>
    <row r="114" spans="1:8" x14ac:dyDescent="0.25">
      <c r="A114" t="str">
        <f>Old!AI114</f>
        <v>RegularSeason</v>
      </c>
      <c r="B114">
        <f>Old!AS114</f>
        <v>5</v>
      </c>
      <c r="C114">
        <f>Old!BF114</f>
        <v>12</v>
      </c>
      <c r="D114">
        <v>6</v>
      </c>
      <c r="E114">
        <v>4</v>
      </c>
      <c r="F114" t="str">
        <f t="shared" si="1"/>
        <v>6-4</v>
      </c>
      <c r="H114" t="s">
        <v>327</v>
      </c>
    </row>
    <row r="115" spans="1:8" x14ac:dyDescent="0.25">
      <c r="A115" t="str">
        <f>Old!AI115</f>
        <v>RegularSeason</v>
      </c>
      <c r="B115">
        <f>Old!AS115</f>
        <v>4</v>
      </c>
      <c r="C115">
        <f>Old!BF115</f>
        <v>9</v>
      </c>
      <c r="D115">
        <v>6</v>
      </c>
      <c r="E115">
        <v>5</v>
      </c>
      <c r="F115" t="str">
        <f t="shared" si="1"/>
        <v>6-5</v>
      </c>
      <c r="H115" t="s">
        <v>328</v>
      </c>
    </row>
    <row r="116" spans="1:8" x14ac:dyDescent="0.25">
      <c r="A116" t="str">
        <f>Old!AI116</f>
        <v>RegularSeason</v>
      </c>
      <c r="B116">
        <f>Old!AS116</f>
        <v>4</v>
      </c>
      <c r="C116">
        <f>Old!BF116</f>
        <v>4</v>
      </c>
      <c r="D116">
        <v>6</v>
      </c>
      <c r="E116">
        <v>6</v>
      </c>
      <c r="F116" t="str">
        <f t="shared" si="1"/>
        <v>6-6</v>
      </c>
      <c r="H116" t="s">
        <v>329</v>
      </c>
    </row>
    <row r="117" spans="1:8" x14ac:dyDescent="0.25">
      <c r="A117" t="str">
        <f>Old!AI117</f>
        <v>RegularSeason</v>
      </c>
      <c r="B117">
        <f>Old!AS117</f>
        <v>3</v>
      </c>
      <c r="C117">
        <f>Old!BF117</f>
        <v>3</v>
      </c>
      <c r="D117">
        <v>6</v>
      </c>
      <c r="E117">
        <v>7</v>
      </c>
      <c r="F117" t="str">
        <f t="shared" si="1"/>
        <v>6-7</v>
      </c>
      <c r="H117" t="s">
        <v>330</v>
      </c>
    </row>
    <row r="118" spans="1:8" x14ac:dyDescent="0.25">
      <c r="A118" t="str">
        <f>Old!AI118</f>
        <v>RegularSeason</v>
      </c>
      <c r="B118">
        <f>Old!AS118</f>
        <v>2</v>
      </c>
      <c r="C118">
        <f>Old!BF118</f>
        <v>7</v>
      </c>
      <c r="D118">
        <v>6</v>
      </c>
      <c r="E118">
        <v>8</v>
      </c>
      <c r="F118" t="str">
        <f t="shared" si="1"/>
        <v>6-8</v>
      </c>
      <c r="H118" t="s">
        <v>331</v>
      </c>
    </row>
    <row r="119" spans="1:8" x14ac:dyDescent="0.25">
      <c r="A119" t="str">
        <f>Old!AI119</f>
        <v>RegularSeason</v>
      </c>
      <c r="B119">
        <f>Old!AS119</f>
        <v>5</v>
      </c>
      <c r="C119">
        <f>Old!BF119</f>
        <v>1</v>
      </c>
      <c r="D119">
        <v>6</v>
      </c>
      <c r="E119">
        <v>9</v>
      </c>
      <c r="F119" t="str">
        <f t="shared" si="1"/>
        <v>6-9</v>
      </c>
      <c r="H119" t="s">
        <v>332</v>
      </c>
    </row>
    <row r="120" spans="1:8" x14ac:dyDescent="0.25">
      <c r="A120" t="str">
        <f>Old!AI120</f>
        <v>RegularSeason</v>
      </c>
      <c r="B120">
        <f>Old!AS120</f>
        <v>1</v>
      </c>
      <c r="C120">
        <f>Old!BF120</f>
        <v>12</v>
      </c>
      <c r="D120">
        <v>6</v>
      </c>
      <c r="E120">
        <v>10</v>
      </c>
      <c r="F120" t="str">
        <f t="shared" si="1"/>
        <v>6-10</v>
      </c>
      <c r="H120" t="s">
        <v>333</v>
      </c>
    </row>
    <row r="121" spans="1:8" x14ac:dyDescent="0.25">
      <c r="A121" t="str">
        <f>Old!AI121</f>
        <v>RegularSeason</v>
      </c>
      <c r="B121">
        <f>Old!AS121</f>
        <v>5</v>
      </c>
      <c r="C121">
        <f>Old!BF121</f>
        <v>11</v>
      </c>
      <c r="D121">
        <v>6</v>
      </c>
      <c r="E121">
        <v>11</v>
      </c>
      <c r="F121" t="str">
        <f t="shared" si="1"/>
        <v>6-11</v>
      </c>
      <c r="H121" t="s">
        <v>334</v>
      </c>
    </row>
    <row r="122" spans="1:8" x14ac:dyDescent="0.25">
      <c r="A122" t="str">
        <f>Old!AI122</f>
        <v>RegularSeason</v>
      </c>
      <c r="B122">
        <f>Old!AS122</f>
        <v>4</v>
      </c>
      <c r="C122">
        <f>Old!BF122</f>
        <v>10</v>
      </c>
      <c r="D122">
        <v>6</v>
      </c>
      <c r="E122">
        <v>12</v>
      </c>
      <c r="F122" t="str">
        <f t="shared" si="1"/>
        <v>6-12</v>
      </c>
      <c r="H122" t="s">
        <v>335</v>
      </c>
    </row>
    <row r="123" spans="1:8" x14ac:dyDescent="0.25">
      <c r="A123" t="str">
        <f>Old!AI123</f>
        <v>RegularSeason</v>
      </c>
      <c r="B123">
        <f>Old!AS123</f>
        <v>5</v>
      </c>
      <c r="C123">
        <f>Old!BF123</f>
        <v>2</v>
      </c>
      <c r="D123">
        <v>7</v>
      </c>
      <c r="E123">
        <v>0</v>
      </c>
      <c r="F123" t="str">
        <f t="shared" si="1"/>
        <v>7-0</v>
      </c>
      <c r="H123" t="s">
        <v>336</v>
      </c>
    </row>
    <row r="124" spans="1:8" x14ac:dyDescent="0.25">
      <c r="A124" t="str">
        <f>Old!AI124</f>
        <v>RegularSeason</v>
      </c>
      <c r="B124">
        <f>Old!AS124</f>
        <v>4</v>
      </c>
      <c r="C124">
        <f>Old!BF124</f>
        <v>11</v>
      </c>
      <c r="D124">
        <v>7</v>
      </c>
      <c r="E124">
        <v>1</v>
      </c>
      <c r="F124" t="str">
        <f t="shared" si="1"/>
        <v>7-1</v>
      </c>
      <c r="H124" t="s">
        <v>337</v>
      </c>
    </row>
    <row r="125" spans="1:8" x14ac:dyDescent="0.25">
      <c r="A125" t="str">
        <f>Old!AI125</f>
        <v>RegularSeason</v>
      </c>
      <c r="B125">
        <f>Old!AS125</f>
        <v>4</v>
      </c>
      <c r="C125">
        <f>Old!BF125</f>
        <v>13</v>
      </c>
      <c r="D125">
        <v>7</v>
      </c>
      <c r="E125">
        <v>2</v>
      </c>
      <c r="F125" t="str">
        <f t="shared" si="1"/>
        <v>7-2</v>
      </c>
      <c r="H125" t="s">
        <v>338</v>
      </c>
    </row>
    <row r="126" spans="1:8" x14ac:dyDescent="0.25">
      <c r="A126" t="str">
        <f>Old!AI126</f>
        <v>RegularSeason</v>
      </c>
      <c r="B126">
        <f>Old!AS126</f>
        <v>4</v>
      </c>
      <c r="C126">
        <f>Old!BF126</f>
        <v>14</v>
      </c>
      <c r="D126">
        <v>7</v>
      </c>
      <c r="E126">
        <v>3</v>
      </c>
      <c r="F126" t="str">
        <f t="shared" si="1"/>
        <v>7-3</v>
      </c>
      <c r="H126" t="s">
        <v>339</v>
      </c>
    </row>
    <row r="127" spans="1:8" x14ac:dyDescent="0.25">
      <c r="A127" t="str">
        <f>Old!AI127</f>
        <v>RegularSeason</v>
      </c>
      <c r="B127">
        <f>Old!AS127</f>
        <v>5</v>
      </c>
      <c r="C127">
        <f>Old!BF127</f>
        <v>3</v>
      </c>
      <c r="D127">
        <v>7</v>
      </c>
      <c r="E127">
        <v>4</v>
      </c>
      <c r="F127" t="str">
        <f t="shared" si="1"/>
        <v>7-4</v>
      </c>
      <c r="H127" t="s">
        <v>340</v>
      </c>
    </row>
    <row r="128" spans="1:8" x14ac:dyDescent="0.25">
      <c r="A128" t="str">
        <f>Old!AI128</f>
        <v>RegularSeason</v>
      </c>
      <c r="B128">
        <f>Old!AS128</f>
        <v>3</v>
      </c>
      <c r="C128">
        <f>Old!BF128</f>
        <v>4</v>
      </c>
      <c r="D128">
        <v>7</v>
      </c>
      <c r="E128">
        <v>5</v>
      </c>
      <c r="F128" t="str">
        <f t="shared" si="1"/>
        <v>7-5</v>
      </c>
      <c r="H128" t="s">
        <v>341</v>
      </c>
    </row>
    <row r="129" spans="1:8" x14ac:dyDescent="0.25">
      <c r="A129" t="str">
        <f>Old!AI129</f>
        <v>RegularSeason</v>
      </c>
      <c r="B129">
        <f>Old!AS129</f>
        <v>5</v>
      </c>
      <c r="C129">
        <f>Old!BF129</f>
        <v>10</v>
      </c>
      <c r="D129">
        <v>7</v>
      </c>
      <c r="E129">
        <v>6</v>
      </c>
      <c r="F129" t="str">
        <f t="shared" si="1"/>
        <v>7-6</v>
      </c>
      <c r="H129" t="s">
        <v>342</v>
      </c>
    </row>
    <row r="130" spans="1:8" x14ac:dyDescent="0.25">
      <c r="A130" t="str">
        <f>Old!AI130</f>
        <v>RegularSeason</v>
      </c>
      <c r="B130">
        <f>Old!AS130</f>
        <v>6</v>
      </c>
      <c r="C130">
        <f>Old!BF130</f>
        <v>11</v>
      </c>
      <c r="D130">
        <v>7</v>
      </c>
      <c r="E130">
        <v>7</v>
      </c>
      <c r="F130" t="str">
        <f t="shared" si="1"/>
        <v>7-7</v>
      </c>
      <c r="H130" t="s">
        <v>343</v>
      </c>
    </row>
    <row r="131" spans="1:8" x14ac:dyDescent="0.25">
      <c r="A131" t="str">
        <f>Old!AI131</f>
        <v>RegularSeason</v>
      </c>
      <c r="B131">
        <f>Old!AS131</f>
        <v>4</v>
      </c>
      <c r="C131">
        <f>Old!BF131</f>
        <v>5</v>
      </c>
      <c r="D131">
        <v>7</v>
      </c>
      <c r="E131">
        <v>8</v>
      </c>
      <c r="F131" t="str">
        <f t="shared" ref="F131:F194" si="2">_xlfn.CONCAT(D131,"-",E131)</f>
        <v>7-8</v>
      </c>
      <c r="H131" t="s">
        <v>344</v>
      </c>
    </row>
    <row r="132" spans="1:8" x14ac:dyDescent="0.25">
      <c r="A132" t="str">
        <f>Old!AI132</f>
        <v>RegularSeason</v>
      </c>
      <c r="B132">
        <f>Old!AS132</f>
        <v>5</v>
      </c>
      <c r="C132">
        <f>Old!BF132</f>
        <v>4</v>
      </c>
      <c r="D132">
        <v>7</v>
      </c>
      <c r="E132">
        <v>9</v>
      </c>
      <c r="F132" t="str">
        <f t="shared" si="2"/>
        <v>7-9</v>
      </c>
      <c r="H132" t="s">
        <v>345</v>
      </c>
    </row>
    <row r="133" spans="1:8" x14ac:dyDescent="0.25">
      <c r="A133" t="str">
        <f>Old!AI133</f>
        <v>RegularSeason</v>
      </c>
      <c r="B133">
        <f>Old!AS133</f>
        <v>3</v>
      </c>
      <c r="C133">
        <f>Old!BF133</f>
        <v>5</v>
      </c>
      <c r="D133">
        <v>7</v>
      </c>
      <c r="E133">
        <v>10</v>
      </c>
      <c r="F133" t="str">
        <f t="shared" si="2"/>
        <v>7-10</v>
      </c>
      <c r="H133" t="s">
        <v>346</v>
      </c>
    </row>
    <row r="134" spans="1:8" x14ac:dyDescent="0.25">
      <c r="A134" t="str">
        <f>Old!AI134</f>
        <v>RegularSeason</v>
      </c>
      <c r="B134">
        <f>Old!AS134</f>
        <v>6</v>
      </c>
      <c r="C134">
        <f>Old!BF134</f>
        <v>0</v>
      </c>
      <c r="D134">
        <v>7</v>
      </c>
      <c r="E134">
        <v>11</v>
      </c>
      <c r="F134" t="str">
        <f t="shared" si="2"/>
        <v>7-11</v>
      </c>
      <c r="H134" t="s">
        <v>347</v>
      </c>
    </row>
    <row r="135" spans="1:8" x14ac:dyDescent="0.25">
      <c r="A135" t="str">
        <f>Old!AI135</f>
        <v>RegularSeason</v>
      </c>
      <c r="B135">
        <f>Old!AS135</f>
        <v>5</v>
      </c>
      <c r="C135">
        <f>Old!BF135</f>
        <v>7</v>
      </c>
      <c r="D135">
        <v>7</v>
      </c>
      <c r="E135">
        <v>12</v>
      </c>
      <c r="F135" t="str">
        <f t="shared" si="2"/>
        <v>7-12</v>
      </c>
      <c r="H135" t="s">
        <v>348</v>
      </c>
    </row>
    <row r="136" spans="1:8" x14ac:dyDescent="0.25">
      <c r="A136" t="str">
        <f>Old!AI136</f>
        <v>RegularSeason</v>
      </c>
      <c r="B136">
        <f>Old!AS136</f>
        <v>3</v>
      </c>
      <c r="C136">
        <f>Old!BF136</f>
        <v>6</v>
      </c>
      <c r="D136">
        <v>7</v>
      </c>
      <c r="E136">
        <v>13</v>
      </c>
      <c r="F136" t="str">
        <f t="shared" si="2"/>
        <v>7-13</v>
      </c>
      <c r="H136" t="s">
        <v>349</v>
      </c>
    </row>
    <row r="137" spans="1:8" x14ac:dyDescent="0.25">
      <c r="A137" t="str">
        <f>Old!AI137</f>
        <v>RegularSeason</v>
      </c>
      <c r="B137">
        <f>Old!AS137</f>
        <v>5</v>
      </c>
      <c r="C137">
        <f>Old!BF137</f>
        <v>8</v>
      </c>
      <c r="D137">
        <v>7</v>
      </c>
      <c r="E137">
        <v>14</v>
      </c>
      <c r="F137" t="str">
        <f t="shared" si="2"/>
        <v>7-14</v>
      </c>
      <c r="H137" t="s">
        <v>350</v>
      </c>
    </row>
    <row r="138" spans="1:8" x14ac:dyDescent="0.25">
      <c r="A138" t="str">
        <f>Old!AI138</f>
        <v>RegularSeason</v>
      </c>
      <c r="B138">
        <f>Old!AS138</f>
        <v>4</v>
      </c>
      <c r="C138">
        <f>Old!BF138</f>
        <v>6</v>
      </c>
      <c r="D138">
        <v>8</v>
      </c>
      <c r="E138">
        <v>0</v>
      </c>
      <c r="F138" t="str">
        <f t="shared" si="2"/>
        <v>8-0</v>
      </c>
      <c r="H138" t="s">
        <v>351</v>
      </c>
    </row>
    <row r="139" spans="1:8" x14ac:dyDescent="0.25">
      <c r="A139" t="str">
        <f>Old!AI139</f>
        <v>RegularSeason</v>
      </c>
      <c r="B139">
        <f>Old!AS139</f>
        <v>5</v>
      </c>
      <c r="C139">
        <f>Old!BF139</f>
        <v>13</v>
      </c>
      <c r="D139">
        <v>8</v>
      </c>
      <c r="E139">
        <v>1</v>
      </c>
      <c r="F139" t="str">
        <f t="shared" si="2"/>
        <v>8-1</v>
      </c>
      <c r="H139" t="s">
        <v>352</v>
      </c>
    </row>
    <row r="140" spans="1:8" x14ac:dyDescent="0.25">
      <c r="A140" t="str">
        <f>Old!AI140</f>
        <v>RegularSeason</v>
      </c>
      <c r="B140">
        <f>Old!AS140</f>
        <v>6</v>
      </c>
      <c r="C140">
        <f>Old!BF140</f>
        <v>7</v>
      </c>
      <c r="D140">
        <v>8</v>
      </c>
      <c r="E140">
        <v>2</v>
      </c>
      <c r="F140" t="str">
        <f t="shared" si="2"/>
        <v>8-2</v>
      </c>
      <c r="H140" t="s">
        <v>353</v>
      </c>
    </row>
    <row r="141" spans="1:8" x14ac:dyDescent="0.25">
      <c r="A141" t="str">
        <f>Old!AI141</f>
        <v>RegularSeason</v>
      </c>
      <c r="B141">
        <f>Old!AS141</f>
        <v>6</v>
      </c>
      <c r="C141">
        <f>Old!BF141</f>
        <v>1</v>
      </c>
      <c r="D141">
        <v>8</v>
      </c>
      <c r="E141">
        <v>3</v>
      </c>
      <c r="F141" t="str">
        <f t="shared" si="2"/>
        <v>8-3</v>
      </c>
      <c r="H141" t="s">
        <v>354</v>
      </c>
    </row>
    <row r="142" spans="1:8" x14ac:dyDescent="0.25">
      <c r="A142" t="str">
        <f>Old!AI142</f>
        <v>RegularSeason</v>
      </c>
      <c r="B142">
        <f>Old!AS142</f>
        <v>7</v>
      </c>
      <c r="C142">
        <f>Old!BF142</f>
        <v>9</v>
      </c>
      <c r="D142">
        <v>8</v>
      </c>
      <c r="E142">
        <v>4</v>
      </c>
      <c r="F142" t="str">
        <f t="shared" si="2"/>
        <v>8-4</v>
      </c>
      <c r="H142" t="s">
        <v>355</v>
      </c>
    </row>
    <row r="143" spans="1:8" x14ac:dyDescent="0.25">
      <c r="A143" t="str">
        <f>Old!AI143</f>
        <v>RegularSeason</v>
      </c>
      <c r="B143">
        <f>Old!AS143</f>
        <v>7</v>
      </c>
      <c r="C143">
        <f>Old!BF143</f>
        <v>0</v>
      </c>
      <c r="D143">
        <v>8</v>
      </c>
      <c r="E143">
        <v>5</v>
      </c>
      <c r="F143" t="str">
        <f t="shared" si="2"/>
        <v>8-5</v>
      </c>
      <c r="H143" t="s">
        <v>356</v>
      </c>
    </row>
    <row r="144" spans="1:8" x14ac:dyDescent="0.25">
      <c r="A144" t="str">
        <f>Old!AI144</f>
        <v>RegularSeason</v>
      </c>
      <c r="B144">
        <f>Old!AS144</f>
        <v>5</v>
      </c>
      <c r="C144">
        <f>Old!BF144</f>
        <v>5</v>
      </c>
      <c r="D144">
        <v>8</v>
      </c>
      <c r="E144">
        <v>6</v>
      </c>
      <c r="F144" t="str">
        <f t="shared" si="2"/>
        <v>8-6</v>
      </c>
      <c r="H144" t="s">
        <v>357</v>
      </c>
    </row>
    <row r="145" spans="1:8" x14ac:dyDescent="0.25">
      <c r="A145" t="str">
        <f>Old!AI145</f>
        <v>RegularSeason</v>
      </c>
      <c r="B145">
        <f>Old!AS145</f>
        <v>7</v>
      </c>
      <c r="C145">
        <f>Old!BF145</f>
        <v>10</v>
      </c>
      <c r="D145">
        <v>8</v>
      </c>
      <c r="E145">
        <v>7</v>
      </c>
      <c r="F145" t="str">
        <f t="shared" si="2"/>
        <v>8-7</v>
      </c>
      <c r="H145" t="s">
        <v>358</v>
      </c>
    </row>
    <row r="146" spans="1:8" x14ac:dyDescent="0.25">
      <c r="A146" t="str">
        <f>Old!AI146</f>
        <v>RegularSeason</v>
      </c>
      <c r="B146">
        <f>Old!AS146</f>
        <v>5</v>
      </c>
      <c r="C146">
        <f>Old!BF146</f>
        <v>9</v>
      </c>
      <c r="D146">
        <v>8</v>
      </c>
      <c r="E146">
        <v>8</v>
      </c>
      <c r="F146" t="str">
        <f t="shared" si="2"/>
        <v>8-8</v>
      </c>
      <c r="H146" t="s">
        <v>359</v>
      </c>
    </row>
    <row r="147" spans="1:8" x14ac:dyDescent="0.25">
      <c r="A147" t="str">
        <f>Old!AI147</f>
        <v>RegularSeason</v>
      </c>
      <c r="B147">
        <f>Old!AS147</f>
        <v>3</v>
      </c>
      <c r="C147">
        <f>Old!BF147</f>
        <v>12</v>
      </c>
      <c r="D147">
        <v>8</v>
      </c>
      <c r="E147">
        <v>9</v>
      </c>
      <c r="F147" t="str">
        <f t="shared" si="2"/>
        <v>8-9</v>
      </c>
      <c r="H147" t="s">
        <v>360</v>
      </c>
    </row>
    <row r="148" spans="1:8" x14ac:dyDescent="0.25">
      <c r="A148" t="str">
        <f>Old!AI148</f>
        <v>RegularSeason</v>
      </c>
      <c r="B148">
        <f>Old!AS148</f>
        <v>6</v>
      </c>
      <c r="C148">
        <f>Old!BF148</f>
        <v>2</v>
      </c>
      <c r="D148">
        <v>8</v>
      </c>
      <c r="E148">
        <v>10</v>
      </c>
      <c r="F148" t="str">
        <f t="shared" si="2"/>
        <v>8-10</v>
      </c>
      <c r="H148" t="s">
        <v>361</v>
      </c>
    </row>
    <row r="149" spans="1:8" x14ac:dyDescent="0.25">
      <c r="A149" t="str">
        <f>Old!AI149</f>
        <v>RegularSeason</v>
      </c>
      <c r="B149">
        <f>Old!AS149</f>
        <v>6</v>
      </c>
      <c r="C149">
        <f>Old!BF149</f>
        <v>3</v>
      </c>
      <c r="D149">
        <v>8</v>
      </c>
      <c r="E149">
        <v>11</v>
      </c>
      <c r="F149" t="str">
        <f t="shared" si="2"/>
        <v>8-11</v>
      </c>
      <c r="H149" t="s">
        <v>362</v>
      </c>
    </row>
    <row r="150" spans="1:8" x14ac:dyDescent="0.25">
      <c r="A150" t="str">
        <f>Old!AI150</f>
        <v>RegularSeason</v>
      </c>
      <c r="B150">
        <f>Old!AS150</f>
        <v>8</v>
      </c>
      <c r="C150">
        <f>Old!BF150</f>
        <v>0</v>
      </c>
      <c r="D150">
        <v>8</v>
      </c>
      <c r="E150">
        <v>12</v>
      </c>
      <c r="F150" t="str">
        <f t="shared" si="2"/>
        <v>8-12</v>
      </c>
      <c r="H150" t="s">
        <v>363</v>
      </c>
    </row>
    <row r="151" spans="1:8" x14ac:dyDescent="0.25">
      <c r="A151" t="str">
        <f>Old!AI151</f>
        <v>RegularSeason</v>
      </c>
      <c r="B151">
        <f>Old!AS151</f>
        <v>3</v>
      </c>
      <c r="C151">
        <f>Old!BF151</f>
        <v>7</v>
      </c>
      <c r="D151">
        <v>8</v>
      </c>
      <c r="E151">
        <v>13</v>
      </c>
      <c r="F151" t="str">
        <f t="shared" si="2"/>
        <v>8-13</v>
      </c>
      <c r="H151" t="s">
        <v>364</v>
      </c>
    </row>
    <row r="152" spans="1:8" x14ac:dyDescent="0.25">
      <c r="A152" t="str">
        <f>Old!AI152</f>
        <v>RegularSeason</v>
      </c>
      <c r="B152">
        <f>Old!AS152</f>
        <v>9</v>
      </c>
      <c r="C152">
        <f>Old!BF152</f>
        <v>0</v>
      </c>
      <c r="D152">
        <v>9</v>
      </c>
      <c r="E152">
        <v>0</v>
      </c>
      <c r="F152" t="str">
        <f t="shared" si="2"/>
        <v>9-0</v>
      </c>
      <c r="H152" t="s">
        <v>365</v>
      </c>
    </row>
    <row r="153" spans="1:8" x14ac:dyDescent="0.25">
      <c r="A153" t="str">
        <f>Old!AI153</f>
        <v>RegularSeason</v>
      </c>
      <c r="B153">
        <f>Old!AS153</f>
        <v>7</v>
      </c>
      <c r="C153">
        <f>Old!BF153</f>
        <v>14</v>
      </c>
      <c r="D153">
        <v>9</v>
      </c>
      <c r="E153">
        <v>1</v>
      </c>
      <c r="F153" t="str">
        <f t="shared" si="2"/>
        <v>9-1</v>
      </c>
      <c r="H153" t="s">
        <v>366</v>
      </c>
    </row>
    <row r="154" spans="1:8" x14ac:dyDescent="0.25">
      <c r="A154" t="str">
        <f>Old!AI154</f>
        <v>RegularSeason</v>
      </c>
      <c r="B154">
        <f>Old!AS154</f>
        <v>7</v>
      </c>
      <c r="C154">
        <f>Old!BF154</f>
        <v>1</v>
      </c>
      <c r="D154">
        <v>9</v>
      </c>
      <c r="E154">
        <v>2</v>
      </c>
      <c r="F154" t="str">
        <f t="shared" si="2"/>
        <v>9-2</v>
      </c>
      <c r="H154" t="s">
        <v>367</v>
      </c>
    </row>
    <row r="155" spans="1:8" x14ac:dyDescent="0.25">
      <c r="A155" t="str">
        <f>Old!AI155</f>
        <v>RegularSeason</v>
      </c>
      <c r="B155">
        <f>Old!AS155</f>
        <v>7</v>
      </c>
      <c r="C155">
        <f>Old!BF155</f>
        <v>12</v>
      </c>
      <c r="D155">
        <v>9</v>
      </c>
      <c r="E155">
        <v>3</v>
      </c>
      <c r="F155" t="str">
        <f t="shared" si="2"/>
        <v>9-3</v>
      </c>
      <c r="H155" t="s">
        <v>368</v>
      </c>
    </row>
    <row r="156" spans="1:8" x14ac:dyDescent="0.25">
      <c r="A156" t="str">
        <f>Old!AI156</f>
        <v>RegularSeason</v>
      </c>
      <c r="B156">
        <f>Old!AS156</f>
        <v>7</v>
      </c>
      <c r="C156">
        <f>Old!BF156</f>
        <v>2</v>
      </c>
      <c r="D156">
        <v>9</v>
      </c>
      <c r="E156">
        <v>4</v>
      </c>
      <c r="F156" t="str">
        <f t="shared" si="2"/>
        <v>9-4</v>
      </c>
      <c r="H156" t="s">
        <v>369</v>
      </c>
    </row>
    <row r="157" spans="1:8" x14ac:dyDescent="0.25">
      <c r="A157" t="str">
        <f>Old!AI157</f>
        <v>RegularSeason</v>
      </c>
      <c r="B157">
        <f>Old!AS157</f>
        <v>4</v>
      </c>
      <c r="C157">
        <f>Old!BF157</f>
        <v>12</v>
      </c>
      <c r="D157">
        <v>9</v>
      </c>
      <c r="E157">
        <v>5</v>
      </c>
      <c r="F157" t="str">
        <f t="shared" si="2"/>
        <v>9-5</v>
      </c>
      <c r="H157" t="s">
        <v>370</v>
      </c>
    </row>
    <row r="158" spans="1:8" x14ac:dyDescent="0.25">
      <c r="A158" t="str">
        <f>Old!AI158</f>
        <v>RegularSeason</v>
      </c>
      <c r="B158">
        <f>Old!AS158</f>
        <v>6</v>
      </c>
      <c r="C158">
        <f>Old!BF158</f>
        <v>9</v>
      </c>
      <c r="D158">
        <v>9</v>
      </c>
      <c r="E158">
        <v>6</v>
      </c>
      <c r="F158" t="str">
        <f t="shared" si="2"/>
        <v>9-6</v>
      </c>
      <c r="H158" t="s">
        <v>371</v>
      </c>
    </row>
    <row r="159" spans="1:8" x14ac:dyDescent="0.25">
      <c r="A159" t="str">
        <f>Old!AI159</f>
        <v>RegularSeason</v>
      </c>
      <c r="B159">
        <f>Old!AS159</f>
        <v>6</v>
      </c>
      <c r="C159">
        <f>Old!BF159</f>
        <v>4</v>
      </c>
      <c r="D159">
        <v>9</v>
      </c>
      <c r="E159">
        <v>7</v>
      </c>
      <c r="F159" t="str">
        <f t="shared" si="2"/>
        <v>9-7</v>
      </c>
      <c r="H159" t="s">
        <v>372</v>
      </c>
    </row>
    <row r="160" spans="1:8" x14ac:dyDescent="0.25">
      <c r="A160" t="str">
        <f>Old!AI160</f>
        <v>RegularSeason</v>
      </c>
      <c r="B160">
        <f>Old!AS160</f>
        <v>7</v>
      </c>
      <c r="C160">
        <f>Old!BF160</f>
        <v>3</v>
      </c>
      <c r="D160">
        <v>9</v>
      </c>
      <c r="E160">
        <v>8</v>
      </c>
      <c r="F160" t="str">
        <f t="shared" si="2"/>
        <v>9-8</v>
      </c>
      <c r="H160" t="s">
        <v>373</v>
      </c>
    </row>
    <row r="161" spans="1:8" x14ac:dyDescent="0.25">
      <c r="A161" t="str">
        <f>Old!AI161</f>
        <v>RegularSeason</v>
      </c>
      <c r="B161">
        <f>Old!AS161</f>
        <v>8</v>
      </c>
      <c r="C161">
        <f>Old!BF161</f>
        <v>10</v>
      </c>
      <c r="D161">
        <v>9</v>
      </c>
      <c r="E161">
        <v>9</v>
      </c>
      <c r="F161" t="str">
        <f t="shared" si="2"/>
        <v>9-9</v>
      </c>
      <c r="H161" t="s">
        <v>374</v>
      </c>
    </row>
    <row r="162" spans="1:8" x14ac:dyDescent="0.25">
      <c r="A162" t="str">
        <f>Old!AI162</f>
        <v>RegularSeason</v>
      </c>
      <c r="B162">
        <f>Old!AS162</f>
        <v>4</v>
      </c>
      <c r="C162">
        <f>Old!BF162</f>
        <v>7</v>
      </c>
      <c r="D162">
        <v>9</v>
      </c>
      <c r="E162">
        <v>10</v>
      </c>
      <c r="F162" t="str">
        <f t="shared" si="2"/>
        <v>9-10</v>
      </c>
      <c r="H162" t="s">
        <v>375</v>
      </c>
    </row>
    <row r="163" spans="1:8" x14ac:dyDescent="0.25">
      <c r="A163" t="str">
        <f>Old!AI163</f>
        <v>RegularSeason</v>
      </c>
      <c r="B163">
        <f>Old!AS163</f>
        <v>7</v>
      </c>
      <c r="C163">
        <f>Old!BF163</f>
        <v>7</v>
      </c>
      <c r="D163">
        <v>9</v>
      </c>
      <c r="E163">
        <v>11</v>
      </c>
      <c r="F163" t="str">
        <f t="shared" si="2"/>
        <v>9-11</v>
      </c>
      <c r="H163" t="s">
        <v>376</v>
      </c>
    </row>
    <row r="164" spans="1:8" x14ac:dyDescent="0.25">
      <c r="A164" t="str">
        <f>Old!AI164</f>
        <v>RegularSeason</v>
      </c>
      <c r="B164">
        <f>Old!AS164</f>
        <v>8</v>
      </c>
      <c r="C164">
        <f>Old!BF164</f>
        <v>1</v>
      </c>
      <c r="D164">
        <v>9</v>
      </c>
      <c r="E164">
        <v>12</v>
      </c>
      <c r="F164" t="str">
        <f t="shared" si="2"/>
        <v>9-12</v>
      </c>
      <c r="H164" t="s">
        <v>377</v>
      </c>
    </row>
    <row r="165" spans="1:8" x14ac:dyDescent="0.25">
      <c r="A165" t="str">
        <f>Old!AI165</f>
        <v>RegularSeason</v>
      </c>
      <c r="B165">
        <f>Old!AS165</f>
        <v>6</v>
      </c>
      <c r="C165">
        <f>Old!BF165</f>
        <v>8</v>
      </c>
      <c r="D165">
        <v>9</v>
      </c>
      <c r="E165">
        <v>13</v>
      </c>
      <c r="F165" t="str">
        <f t="shared" si="2"/>
        <v>9-13</v>
      </c>
      <c r="H165" t="s">
        <v>378</v>
      </c>
    </row>
    <row r="166" spans="1:8" x14ac:dyDescent="0.25">
      <c r="A166" t="str">
        <f>Old!AI166</f>
        <v>RegularSeason</v>
      </c>
      <c r="B166">
        <f>Old!AS166</f>
        <v>6</v>
      </c>
      <c r="C166">
        <f>Old!BF166</f>
        <v>5</v>
      </c>
      <c r="D166">
        <v>10</v>
      </c>
      <c r="E166">
        <v>0</v>
      </c>
      <c r="F166" t="str">
        <f t="shared" si="2"/>
        <v>10-0</v>
      </c>
      <c r="H166" t="s">
        <v>539</v>
      </c>
    </row>
    <row r="167" spans="1:8" x14ac:dyDescent="0.25">
      <c r="A167" t="str">
        <f>Old!AI167</f>
        <v>RegularSeason</v>
      </c>
      <c r="B167">
        <f>Old!AS167</f>
        <v>8</v>
      </c>
      <c r="C167">
        <f>Old!BF167</f>
        <v>2</v>
      </c>
      <c r="D167">
        <v>10</v>
      </c>
      <c r="E167">
        <v>1</v>
      </c>
      <c r="F167" t="str">
        <f t="shared" si="2"/>
        <v>10-1</v>
      </c>
      <c r="H167" t="s">
        <v>379</v>
      </c>
    </row>
    <row r="168" spans="1:8" x14ac:dyDescent="0.25">
      <c r="A168" t="str">
        <f>Old!AI168</f>
        <v>RegularSeason</v>
      </c>
      <c r="B168">
        <f>Old!AS168</f>
        <v>6</v>
      </c>
      <c r="C168">
        <f>Old!BF168</f>
        <v>10</v>
      </c>
      <c r="D168">
        <v>10</v>
      </c>
      <c r="E168">
        <v>2</v>
      </c>
      <c r="F168" t="str">
        <f t="shared" si="2"/>
        <v>10-2</v>
      </c>
      <c r="H168" t="s">
        <v>380</v>
      </c>
    </row>
    <row r="169" spans="1:8" x14ac:dyDescent="0.25">
      <c r="A169" t="str">
        <f>Old!AI169</f>
        <v>RegularSeason</v>
      </c>
      <c r="B169">
        <f>Old!AS169</f>
        <v>7</v>
      </c>
      <c r="C169">
        <f>Old!BF169</f>
        <v>4</v>
      </c>
      <c r="D169">
        <v>10</v>
      </c>
      <c r="E169">
        <v>3</v>
      </c>
      <c r="F169" t="str">
        <f t="shared" si="2"/>
        <v>10-3</v>
      </c>
      <c r="H169" t="s">
        <v>381</v>
      </c>
    </row>
    <row r="170" spans="1:8" x14ac:dyDescent="0.25">
      <c r="A170" t="str">
        <f>Old!AI170</f>
        <v>RegularSeason</v>
      </c>
      <c r="B170">
        <f>Old!AS170</f>
        <v>7</v>
      </c>
      <c r="C170">
        <f>Old!BF170</f>
        <v>11</v>
      </c>
      <c r="D170">
        <v>10</v>
      </c>
      <c r="E170">
        <v>4</v>
      </c>
      <c r="F170" t="str">
        <f t="shared" si="2"/>
        <v>10-4</v>
      </c>
      <c r="H170" t="s">
        <v>382</v>
      </c>
    </row>
    <row r="171" spans="1:8" x14ac:dyDescent="0.25">
      <c r="A171" t="str">
        <f>Old!AI171</f>
        <v>RegularSeason</v>
      </c>
      <c r="B171">
        <f>Old!AS171</f>
        <v>7</v>
      </c>
      <c r="C171">
        <f>Old!BF171</f>
        <v>5</v>
      </c>
      <c r="D171">
        <v>10</v>
      </c>
      <c r="E171">
        <v>5</v>
      </c>
      <c r="F171" t="str">
        <f t="shared" si="2"/>
        <v>10-5</v>
      </c>
      <c r="H171" t="s">
        <v>383</v>
      </c>
    </row>
    <row r="172" spans="1:8" x14ac:dyDescent="0.25">
      <c r="A172" t="str">
        <f>Old!AI172</f>
        <v>RegularSeason</v>
      </c>
      <c r="B172">
        <f>Old!AS172</f>
        <v>9</v>
      </c>
      <c r="C172">
        <f>Old!BF172</f>
        <v>11</v>
      </c>
      <c r="D172">
        <v>10</v>
      </c>
      <c r="E172">
        <v>6</v>
      </c>
      <c r="F172" t="str">
        <f t="shared" si="2"/>
        <v>10-6</v>
      </c>
      <c r="H172" t="s">
        <v>384</v>
      </c>
    </row>
    <row r="173" spans="1:8" x14ac:dyDescent="0.25">
      <c r="A173" t="str">
        <f>Old!AI173</f>
        <v>RegularSeason</v>
      </c>
      <c r="B173">
        <f>Old!AS173</f>
        <v>9</v>
      </c>
      <c r="C173">
        <f>Old!BF173</f>
        <v>1</v>
      </c>
      <c r="D173">
        <v>10</v>
      </c>
      <c r="E173">
        <v>7</v>
      </c>
      <c r="F173" t="str">
        <f t="shared" si="2"/>
        <v>10-7</v>
      </c>
      <c r="H173" t="s">
        <v>385</v>
      </c>
    </row>
    <row r="174" spans="1:8" x14ac:dyDescent="0.25">
      <c r="A174" t="str">
        <f>Old!AI174</f>
        <v>RegularSeason</v>
      </c>
      <c r="B174">
        <f>Old!AS174</f>
        <v>8</v>
      </c>
      <c r="C174">
        <f>Old!BF174</f>
        <v>3</v>
      </c>
      <c r="D174">
        <v>10</v>
      </c>
      <c r="E174">
        <v>8</v>
      </c>
      <c r="F174" t="str">
        <f t="shared" si="2"/>
        <v>10-8</v>
      </c>
      <c r="H174" t="s">
        <v>386</v>
      </c>
    </row>
    <row r="175" spans="1:8" x14ac:dyDescent="0.25">
      <c r="A175" t="str">
        <f>Old!AI175</f>
        <v>RegularSeason</v>
      </c>
      <c r="B175">
        <f>Old!AS175</f>
        <v>10</v>
      </c>
      <c r="C175">
        <f>Old!BF175</f>
        <v>10</v>
      </c>
      <c r="D175">
        <v>10</v>
      </c>
      <c r="E175">
        <v>9</v>
      </c>
      <c r="F175" t="str">
        <f t="shared" si="2"/>
        <v>10-9</v>
      </c>
      <c r="H175" t="s">
        <v>387</v>
      </c>
    </row>
    <row r="176" spans="1:8" x14ac:dyDescent="0.25">
      <c r="A176" t="str">
        <f>Old!AI176</f>
        <v>RegularSeason</v>
      </c>
      <c r="B176">
        <f>Old!AS176</f>
        <v>8</v>
      </c>
      <c r="C176">
        <f>Old!BF176</f>
        <v>4</v>
      </c>
      <c r="D176">
        <v>10</v>
      </c>
      <c r="E176">
        <v>10</v>
      </c>
      <c r="F176" t="str">
        <f t="shared" si="2"/>
        <v>10-10</v>
      </c>
      <c r="H176" t="s">
        <v>388</v>
      </c>
    </row>
    <row r="177" spans="1:8" x14ac:dyDescent="0.25">
      <c r="A177" t="str">
        <f>Old!AI177</f>
        <v>RegularSeason</v>
      </c>
      <c r="B177">
        <f>Old!AS177</f>
        <v>8</v>
      </c>
      <c r="C177">
        <f>Old!BF177</f>
        <v>7</v>
      </c>
      <c r="D177">
        <v>10</v>
      </c>
      <c r="E177">
        <v>11</v>
      </c>
      <c r="F177" t="str">
        <f t="shared" si="2"/>
        <v>10-11</v>
      </c>
      <c r="H177" t="s">
        <v>389</v>
      </c>
    </row>
    <row r="178" spans="1:8" x14ac:dyDescent="0.25">
      <c r="A178" t="str">
        <f>Old!AI178</f>
        <v>RegularSeason</v>
      </c>
      <c r="B178">
        <f>Old!AS178</f>
        <v>9</v>
      </c>
      <c r="C178">
        <f>Old!BF178</f>
        <v>12</v>
      </c>
      <c r="D178">
        <v>10</v>
      </c>
      <c r="E178">
        <v>12</v>
      </c>
      <c r="F178" t="str">
        <f t="shared" si="2"/>
        <v>10-12</v>
      </c>
      <c r="H178" t="s">
        <v>390</v>
      </c>
    </row>
    <row r="179" spans="1:8" x14ac:dyDescent="0.25">
      <c r="A179" t="str">
        <f>Old!AI179</f>
        <v>RegularSeason</v>
      </c>
      <c r="B179">
        <f>Old!AS179</f>
        <v>5</v>
      </c>
      <c r="C179">
        <f>Old!BF179</f>
        <v>6</v>
      </c>
      <c r="D179">
        <v>10</v>
      </c>
      <c r="E179">
        <v>13</v>
      </c>
      <c r="F179" t="str">
        <f t="shared" si="2"/>
        <v>10-13</v>
      </c>
      <c r="H179" t="s">
        <v>391</v>
      </c>
    </row>
    <row r="180" spans="1:8" x14ac:dyDescent="0.25">
      <c r="A180" t="str">
        <f>Old!AI180</f>
        <v>RegularSeason</v>
      </c>
      <c r="B180">
        <f>Old!AS180</f>
        <v>6</v>
      </c>
      <c r="C180">
        <f>Old!BF180</f>
        <v>12</v>
      </c>
      <c r="D180">
        <v>10</v>
      </c>
      <c r="E180">
        <v>14</v>
      </c>
      <c r="F180" t="str">
        <f t="shared" si="2"/>
        <v>10-14</v>
      </c>
      <c r="H180" t="s">
        <v>392</v>
      </c>
    </row>
    <row r="181" spans="1:8" x14ac:dyDescent="0.25">
      <c r="A181" t="str">
        <f>Old!AI181</f>
        <v>RegularSeason</v>
      </c>
      <c r="B181">
        <f>Old!AS181</f>
        <v>9</v>
      </c>
      <c r="C181">
        <f>Old!BF181</f>
        <v>7</v>
      </c>
      <c r="D181">
        <v>11</v>
      </c>
      <c r="E181">
        <v>0</v>
      </c>
      <c r="F181" t="str">
        <f t="shared" si="2"/>
        <v>11-0</v>
      </c>
      <c r="H181" t="s">
        <v>393</v>
      </c>
    </row>
    <row r="182" spans="1:8" x14ac:dyDescent="0.25">
      <c r="A182" t="str">
        <f>Old!AI182</f>
        <v>RegularSeason</v>
      </c>
      <c r="B182">
        <f>Old!AS182</f>
        <v>9</v>
      </c>
      <c r="C182">
        <f>Old!BF182</f>
        <v>8</v>
      </c>
      <c r="D182">
        <v>11</v>
      </c>
      <c r="E182">
        <v>1</v>
      </c>
      <c r="F182" t="str">
        <f t="shared" si="2"/>
        <v>11-1</v>
      </c>
      <c r="H182" t="s">
        <v>394</v>
      </c>
    </row>
    <row r="183" spans="1:8" x14ac:dyDescent="0.25">
      <c r="A183" t="str">
        <f>Old!AI183</f>
        <v>RegularSeason</v>
      </c>
      <c r="B183">
        <f>Old!AS183</f>
        <v>9</v>
      </c>
      <c r="C183">
        <f>Old!BF183</f>
        <v>2</v>
      </c>
      <c r="D183">
        <v>11</v>
      </c>
      <c r="E183">
        <v>2</v>
      </c>
      <c r="F183" t="str">
        <f t="shared" si="2"/>
        <v>11-2</v>
      </c>
      <c r="H183" t="s">
        <v>395</v>
      </c>
    </row>
    <row r="184" spans="1:8" x14ac:dyDescent="0.25">
      <c r="A184" t="str">
        <f>Old!AI184</f>
        <v>RegularSeason</v>
      </c>
      <c r="B184">
        <f>Old!AS184</f>
        <v>8</v>
      </c>
      <c r="C184">
        <f>Old!BF184</f>
        <v>8</v>
      </c>
      <c r="D184">
        <v>11</v>
      </c>
      <c r="E184">
        <v>3</v>
      </c>
      <c r="F184" t="str">
        <f t="shared" si="2"/>
        <v>11-3</v>
      </c>
      <c r="H184" t="s">
        <v>396</v>
      </c>
    </row>
    <row r="185" spans="1:8" x14ac:dyDescent="0.25">
      <c r="A185" t="str">
        <f>Old!AI185</f>
        <v>RegularSeason</v>
      </c>
      <c r="B185">
        <f>Old!AS185</f>
        <v>7</v>
      </c>
      <c r="C185">
        <f>Old!BF185</f>
        <v>8</v>
      </c>
      <c r="D185">
        <v>11</v>
      </c>
      <c r="E185">
        <v>4</v>
      </c>
      <c r="F185" t="str">
        <f t="shared" si="2"/>
        <v>11-4</v>
      </c>
      <c r="H185" t="s">
        <v>397</v>
      </c>
    </row>
    <row r="186" spans="1:8" x14ac:dyDescent="0.25">
      <c r="A186" t="str">
        <f>Old!AI186</f>
        <v>RegularSeason</v>
      </c>
      <c r="B186">
        <f>Old!AS186</f>
        <v>8</v>
      </c>
      <c r="C186">
        <f>Old!BF186</f>
        <v>5</v>
      </c>
      <c r="D186">
        <v>11</v>
      </c>
      <c r="E186">
        <v>5</v>
      </c>
      <c r="F186" t="str">
        <f t="shared" si="2"/>
        <v>11-5</v>
      </c>
      <c r="H186" t="s">
        <v>398</v>
      </c>
    </row>
    <row r="187" spans="1:8" x14ac:dyDescent="0.25">
      <c r="A187" t="str">
        <f>Old!AI187</f>
        <v>RegularSeason</v>
      </c>
      <c r="B187">
        <f>Old!AS187</f>
        <v>10</v>
      </c>
      <c r="C187">
        <f>Old!BF187</f>
        <v>8</v>
      </c>
      <c r="D187">
        <v>11</v>
      </c>
      <c r="E187">
        <v>6</v>
      </c>
      <c r="F187" t="str">
        <f t="shared" si="2"/>
        <v>11-6</v>
      </c>
      <c r="H187" t="s">
        <v>399</v>
      </c>
    </row>
    <row r="188" spans="1:8" x14ac:dyDescent="0.25">
      <c r="A188" t="str">
        <f>Old!AI188</f>
        <v>RegularSeason</v>
      </c>
      <c r="B188">
        <f>Old!AS188</f>
        <v>9</v>
      </c>
      <c r="C188">
        <f>Old!BF188</f>
        <v>9</v>
      </c>
      <c r="D188">
        <v>11</v>
      </c>
      <c r="E188">
        <v>7</v>
      </c>
      <c r="F188" t="str">
        <f t="shared" si="2"/>
        <v>11-7</v>
      </c>
      <c r="H188" t="s">
        <v>400</v>
      </c>
    </row>
    <row r="189" spans="1:8" x14ac:dyDescent="0.25">
      <c r="A189" t="str">
        <f>Old!AI189</f>
        <v>RegularSeason</v>
      </c>
      <c r="B189">
        <f>Old!AS189</f>
        <v>10</v>
      </c>
      <c r="C189">
        <f>Old!BF189</f>
        <v>0</v>
      </c>
      <c r="D189">
        <v>11</v>
      </c>
      <c r="E189">
        <v>8</v>
      </c>
      <c r="F189" t="str">
        <f t="shared" si="2"/>
        <v>11-8</v>
      </c>
      <c r="H189" t="s">
        <v>401</v>
      </c>
    </row>
    <row r="190" spans="1:8" x14ac:dyDescent="0.25">
      <c r="A190" t="str">
        <f>Old!AI190</f>
        <v>RegularSeason</v>
      </c>
      <c r="B190">
        <f>Old!AS190</f>
        <v>10</v>
      </c>
      <c r="C190">
        <f>Old!BF190</f>
        <v>1</v>
      </c>
      <c r="D190">
        <v>11</v>
      </c>
      <c r="E190">
        <v>9</v>
      </c>
      <c r="F190" t="str">
        <f t="shared" si="2"/>
        <v>11-9</v>
      </c>
      <c r="H190" t="s">
        <v>402</v>
      </c>
    </row>
    <row r="191" spans="1:8" x14ac:dyDescent="0.25">
      <c r="A191" t="str">
        <f>Old!AI191</f>
        <v>RegularSeason</v>
      </c>
      <c r="B191">
        <f>Old!AS191</f>
        <v>8</v>
      </c>
      <c r="C191">
        <f>Old!BF191</f>
        <v>11</v>
      </c>
      <c r="D191">
        <v>11</v>
      </c>
      <c r="E191">
        <v>10</v>
      </c>
      <c r="F191" t="str">
        <f t="shared" si="2"/>
        <v>11-10</v>
      </c>
      <c r="H191" t="s">
        <v>403</v>
      </c>
    </row>
    <row r="192" spans="1:8" x14ac:dyDescent="0.25">
      <c r="A192" t="str">
        <f>Old!AI192</f>
        <v>RegularSeason</v>
      </c>
      <c r="B192">
        <f>Old!AS192</f>
        <v>8</v>
      </c>
      <c r="C192">
        <f>Old!BF192</f>
        <v>12</v>
      </c>
      <c r="D192">
        <v>11</v>
      </c>
      <c r="E192">
        <v>11</v>
      </c>
      <c r="F192" t="str">
        <f t="shared" si="2"/>
        <v>11-11</v>
      </c>
      <c r="H192" t="s">
        <v>404</v>
      </c>
    </row>
    <row r="193" spans="1:8" x14ac:dyDescent="0.25">
      <c r="A193" t="str">
        <f>Old!AI193</f>
        <v>RegularSeason</v>
      </c>
      <c r="B193">
        <f>Old!AS193</f>
        <v>6</v>
      </c>
      <c r="C193">
        <f>Old!BF193</f>
        <v>6</v>
      </c>
      <c r="D193">
        <v>11</v>
      </c>
      <c r="E193">
        <v>12</v>
      </c>
      <c r="F193" t="str">
        <f t="shared" si="2"/>
        <v>11-12</v>
      </c>
      <c r="H193" t="s">
        <v>405</v>
      </c>
    </row>
    <row r="194" spans="1:8" x14ac:dyDescent="0.25">
      <c r="A194" t="str">
        <f>Old!AI194</f>
        <v>RegularSeason</v>
      </c>
      <c r="B194">
        <f>Old!AS194</f>
        <v>9</v>
      </c>
      <c r="C194">
        <f>Old!BF194</f>
        <v>10</v>
      </c>
      <c r="D194">
        <v>11</v>
      </c>
      <c r="E194">
        <v>13</v>
      </c>
      <c r="F194" t="str">
        <f t="shared" si="2"/>
        <v>11-13</v>
      </c>
      <c r="H194" t="s">
        <v>406</v>
      </c>
    </row>
    <row r="195" spans="1:8" x14ac:dyDescent="0.25">
      <c r="A195" t="str">
        <f>Old!AI195</f>
        <v>RegularSeason</v>
      </c>
      <c r="B195">
        <f>Old!AS195</f>
        <v>11</v>
      </c>
      <c r="C195">
        <f>Old!BF195</f>
        <v>0</v>
      </c>
      <c r="D195">
        <v>11</v>
      </c>
      <c r="E195">
        <v>14</v>
      </c>
      <c r="F195" t="str">
        <f t="shared" ref="F195:F258" si="3">_xlfn.CONCAT(D195,"-",E195)</f>
        <v>11-14</v>
      </c>
      <c r="H195" t="s">
        <v>538</v>
      </c>
    </row>
    <row r="196" spans="1:8" x14ac:dyDescent="0.25">
      <c r="A196" t="str">
        <f>Old!AI196</f>
        <v>RegularSeason</v>
      </c>
      <c r="B196">
        <f>Old!AS196</f>
        <v>9</v>
      </c>
      <c r="C196">
        <f>Old!BF196</f>
        <v>13</v>
      </c>
      <c r="D196">
        <v>12</v>
      </c>
      <c r="E196">
        <v>0</v>
      </c>
      <c r="F196" t="str">
        <f t="shared" si="3"/>
        <v>12-0</v>
      </c>
      <c r="H196" t="s">
        <v>407</v>
      </c>
    </row>
    <row r="197" spans="1:8" x14ac:dyDescent="0.25">
      <c r="A197" t="str">
        <f>Old!AI197</f>
        <v>RegularSeason</v>
      </c>
      <c r="B197">
        <f>Old!AS197</f>
        <v>9</v>
      </c>
      <c r="C197">
        <f>Old!BF197</f>
        <v>3</v>
      </c>
      <c r="D197">
        <v>12</v>
      </c>
      <c r="E197">
        <v>1</v>
      </c>
      <c r="F197" t="str">
        <f t="shared" si="3"/>
        <v>12-1</v>
      </c>
      <c r="H197" t="s">
        <v>408</v>
      </c>
    </row>
    <row r="198" spans="1:8" x14ac:dyDescent="0.25">
      <c r="A198" t="str">
        <f>Old!AI198</f>
        <v>RegularSeason</v>
      </c>
      <c r="B198">
        <f>Old!AS198</f>
        <v>11</v>
      </c>
      <c r="C198">
        <f>Old!BF198</f>
        <v>1</v>
      </c>
      <c r="D198">
        <v>12</v>
      </c>
      <c r="E198">
        <v>2</v>
      </c>
      <c r="F198" t="str">
        <f t="shared" si="3"/>
        <v>12-2</v>
      </c>
      <c r="H198" t="s">
        <v>409</v>
      </c>
    </row>
    <row r="199" spans="1:8" x14ac:dyDescent="0.25">
      <c r="A199" t="str">
        <f>Old!AI199</f>
        <v>RegularSeason</v>
      </c>
      <c r="B199">
        <f>Old!AS199</f>
        <v>7</v>
      </c>
      <c r="C199">
        <f>Old!BF199</f>
        <v>13</v>
      </c>
      <c r="D199">
        <v>12</v>
      </c>
      <c r="E199">
        <v>3</v>
      </c>
      <c r="F199" t="str">
        <f t="shared" si="3"/>
        <v>12-3</v>
      </c>
      <c r="H199" t="s">
        <v>410</v>
      </c>
    </row>
    <row r="200" spans="1:8" x14ac:dyDescent="0.25">
      <c r="A200" t="str">
        <f>Old!AI200</f>
        <v>RegularSeason</v>
      </c>
      <c r="B200">
        <f>Old!AS200</f>
        <v>8</v>
      </c>
      <c r="C200">
        <f>Old!BF200</f>
        <v>6</v>
      </c>
      <c r="D200">
        <v>12</v>
      </c>
      <c r="E200">
        <v>4</v>
      </c>
      <c r="F200" t="str">
        <f t="shared" si="3"/>
        <v>12-4</v>
      </c>
      <c r="H200" t="s">
        <v>411</v>
      </c>
    </row>
    <row r="201" spans="1:8" x14ac:dyDescent="0.25">
      <c r="A201" t="str">
        <f>Old!AI201</f>
        <v>RegularSeason</v>
      </c>
      <c r="B201">
        <f>Old!AS201</f>
        <v>10</v>
      </c>
      <c r="C201">
        <f>Old!BF201</f>
        <v>12</v>
      </c>
      <c r="D201">
        <v>12</v>
      </c>
      <c r="E201">
        <v>5</v>
      </c>
      <c r="F201" t="str">
        <f t="shared" si="3"/>
        <v>12-5</v>
      </c>
      <c r="H201" t="s">
        <v>412</v>
      </c>
    </row>
    <row r="202" spans="1:8" x14ac:dyDescent="0.25">
      <c r="A202" t="str">
        <f>Old!AI202</f>
        <v>RegularSeason</v>
      </c>
      <c r="B202">
        <f>Old!AS202</f>
        <v>9</v>
      </c>
      <c r="C202">
        <f>Old!BF202</f>
        <v>4</v>
      </c>
      <c r="D202">
        <v>12</v>
      </c>
      <c r="E202">
        <v>6</v>
      </c>
      <c r="F202" t="str">
        <f t="shared" si="3"/>
        <v>12-6</v>
      </c>
      <c r="H202" t="s">
        <v>413</v>
      </c>
    </row>
    <row r="203" spans="1:8" x14ac:dyDescent="0.25">
      <c r="A203" t="str">
        <f>Old!AI203</f>
        <v>RegularSeason</v>
      </c>
      <c r="B203">
        <f>Old!AS203</f>
        <v>10</v>
      </c>
      <c r="C203">
        <f>Old!BF203</f>
        <v>2</v>
      </c>
      <c r="D203">
        <v>12</v>
      </c>
      <c r="E203">
        <v>7</v>
      </c>
      <c r="F203" t="str">
        <f t="shared" si="3"/>
        <v>12-7</v>
      </c>
      <c r="H203" t="s">
        <v>414</v>
      </c>
    </row>
    <row r="204" spans="1:8" x14ac:dyDescent="0.25">
      <c r="A204" t="str">
        <f>Old!AI204</f>
        <v>RegularSeason</v>
      </c>
      <c r="B204">
        <f>Old!AS204</f>
        <v>10</v>
      </c>
      <c r="C204">
        <f>Old!BF204</f>
        <v>3</v>
      </c>
      <c r="D204">
        <v>12</v>
      </c>
      <c r="E204">
        <v>8</v>
      </c>
      <c r="F204" t="str">
        <f t="shared" si="3"/>
        <v>12-8</v>
      </c>
      <c r="H204" t="s">
        <v>415</v>
      </c>
    </row>
    <row r="205" spans="1:8" x14ac:dyDescent="0.25">
      <c r="A205" t="str">
        <f>Old!AI205</f>
        <v>RegularSeason</v>
      </c>
      <c r="B205">
        <f>Old!AS205</f>
        <v>10</v>
      </c>
      <c r="C205">
        <f>Old!BF205</f>
        <v>4</v>
      </c>
      <c r="D205">
        <v>12</v>
      </c>
      <c r="E205">
        <v>9</v>
      </c>
      <c r="F205" t="str">
        <f t="shared" si="3"/>
        <v>12-9</v>
      </c>
      <c r="H205" t="s">
        <v>416</v>
      </c>
    </row>
    <row r="206" spans="1:8" x14ac:dyDescent="0.25">
      <c r="A206" t="str">
        <f>Old!AI206</f>
        <v>RegularSeason</v>
      </c>
      <c r="B206">
        <f>Old!AS206</f>
        <v>8</v>
      </c>
      <c r="C206">
        <f>Old!BF206</f>
        <v>13</v>
      </c>
      <c r="D206">
        <v>12</v>
      </c>
      <c r="E206">
        <v>10</v>
      </c>
      <c r="F206" t="str">
        <f t="shared" si="3"/>
        <v>12-10</v>
      </c>
      <c r="H206" t="s">
        <v>417</v>
      </c>
    </row>
    <row r="207" spans="1:8" x14ac:dyDescent="0.25">
      <c r="A207" t="str">
        <f>Old!AI207</f>
        <v>RegularSeason</v>
      </c>
      <c r="B207">
        <f>Old!AS207</f>
        <v>7</v>
      </c>
      <c r="C207">
        <f>Old!BF207</f>
        <v>6</v>
      </c>
      <c r="D207">
        <v>12</v>
      </c>
      <c r="E207">
        <v>11</v>
      </c>
      <c r="F207" t="str">
        <f t="shared" si="3"/>
        <v>12-11</v>
      </c>
      <c r="H207" t="s">
        <v>418</v>
      </c>
    </row>
    <row r="208" spans="1:8" x14ac:dyDescent="0.25">
      <c r="A208" t="str">
        <f>Old!AI208</f>
        <v>RegularSeason</v>
      </c>
      <c r="B208">
        <f>Old!AS208</f>
        <v>11</v>
      </c>
      <c r="C208">
        <f>Old!BF208</f>
        <v>10</v>
      </c>
      <c r="D208">
        <v>12</v>
      </c>
      <c r="E208">
        <v>12</v>
      </c>
      <c r="F208" t="str">
        <f t="shared" si="3"/>
        <v>12-12</v>
      </c>
      <c r="H208" t="s">
        <v>419</v>
      </c>
    </row>
    <row r="209" spans="1:8" x14ac:dyDescent="0.25">
      <c r="A209" t="str">
        <f>Old!AI209</f>
        <v>RegularSeason</v>
      </c>
      <c r="B209">
        <f>Old!AS209</f>
        <v>10</v>
      </c>
      <c r="C209">
        <f>Old!BF209</f>
        <v>13</v>
      </c>
      <c r="D209">
        <v>12</v>
      </c>
      <c r="E209">
        <v>13</v>
      </c>
      <c r="F209" t="str">
        <f t="shared" si="3"/>
        <v>12-13</v>
      </c>
      <c r="H209" t="s">
        <v>420</v>
      </c>
    </row>
    <row r="210" spans="1:8" x14ac:dyDescent="0.25">
      <c r="A210" t="str">
        <f>Old!AI210</f>
        <v>RegularSeason</v>
      </c>
      <c r="B210">
        <f>Old!AS210</f>
        <v>10</v>
      </c>
      <c r="C210">
        <f>Old!BF210</f>
        <v>11</v>
      </c>
      <c r="D210">
        <v>13</v>
      </c>
      <c r="E210">
        <v>0</v>
      </c>
      <c r="F210" t="str">
        <f t="shared" si="3"/>
        <v>13-0</v>
      </c>
      <c r="H210" t="s">
        <v>421</v>
      </c>
    </row>
    <row r="211" spans="1:8" x14ac:dyDescent="0.25">
      <c r="A211" t="str">
        <f>Old!AI211</f>
        <v>RegularSeason</v>
      </c>
      <c r="B211">
        <f>Old!AS211</f>
        <v>9</v>
      </c>
      <c r="C211">
        <f>Old!BF211</f>
        <v>5</v>
      </c>
      <c r="D211">
        <v>13</v>
      </c>
      <c r="E211">
        <v>1</v>
      </c>
      <c r="F211" t="str">
        <f t="shared" si="3"/>
        <v>13-1</v>
      </c>
      <c r="H211" t="s">
        <v>422</v>
      </c>
    </row>
    <row r="212" spans="1:8" x14ac:dyDescent="0.25">
      <c r="A212" t="str">
        <f>Old!AI212</f>
        <v>RegularSeason</v>
      </c>
      <c r="B212">
        <f>Old!AS212</f>
        <v>12</v>
      </c>
      <c r="C212">
        <f>Old!BF212</f>
        <v>13</v>
      </c>
      <c r="D212">
        <v>13</v>
      </c>
      <c r="E212">
        <v>2</v>
      </c>
      <c r="F212" t="str">
        <f t="shared" si="3"/>
        <v>13-2</v>
      </c>
      <c r="H212" t="s">
        <v>423</v>
      </c>
    </row>
    <row r="213" spans="1:8" x14ac:dyDescent="0.25">
      <c r="A213" t="str">
        <f>Old!AI213</f>
        <v>RegularSeason</v>
      </c>
      <c r="B213">
        <f>Old!AS213</f>
        <v>10</v>
      </c>
      <c r="C213">
        <f>Old!BF213</f>
        <v>14</v>
      </c>
      <c r="D213">
        <v>13</v>
      </c>
      <c r="E213">
        <v>3</v>
      </c>
      <c r="F213" t="str">
        <f t="shared" si="3"/>
        <v>13-3</v>
      </c>
      <c r="H213" t="s">
        <v>424</v>
      </c>
    </row>
    <row r="214" spans="1:8" x14ac:dyDescent="0.25">
      <c r="A214" t="str">
        <f>Old!AI214</f>
        <v>RegularSeason</v>
      </c>
      <c r="B214">
        <f>Old!AS214</f>
        <v>11</v>
      </c>
      <c r="C214">
        <f>Old!BF214</f>
        <v>2</v>
      </c>
      <c r="D214">
        <v>13</v>
      </c>
      <c r="E214">
        <v>4</v>
      </c>
      <c r="F214" t="str">
        <f t="shared" si="3"/>
        <v>13-4</v>
      </c>
      <c r="H214" t="s">
        <v>425</v>
      </c>
    </row>
    <row r="215" spans="1:8" x14ac:dyDescent="0.25">
      <c r="A215" t="str">
        <f>Old!AI215</f>
        <v>RegularSeason</v>
      </c>
      <c r="B215">
        <f>Old!AS215</f>
        <v>10</v>
      </c>
      <c r="C215">
        <f>Old!BF215</f>
        <v>5</v>
      </c>
      <c r="D215">
        <v>13</v>
      </c>
      <c r="E215">
        <v>5</v>
      </c>
      <c r="F215" t="str">
        <f t="shared" si="3"/>
        <v>13-5</v>
      </c>
      <c r="H215" t="s">
        <v>426</v>
      </c>
    </row>
    <row r="216" spans="1:8" x14ac:dyDescent="0.25">
      <c r="A216" t="str">
        <f>Old!AI216</f>
        <v>RegularSeason</v>
      </c>
      <c r="B216">
        <f>Old!AS216</f>
        <v>13</v>
      </c>
      <c r="C216">
        <f>Old!BF216</f>
        <v>0</v>
      </c>
      <c r="D216">
        <v>13</v>
      </c>
      <c r="E216">
        <v>6</v>
      </c>
      <c r="F216" t="str">
        <f t="shared" si="3"/>
        <v>13-6</v>
      </c>
      <c r="H216" t="s">
        <v>427</v>
      </c>
    </row>
    <row r="217" spans="1:8" x14ac:dyDescent="0.25">
      <c r="A217" t="str">
        <f>Old!AI217</f>
        <v>RegularSeason</v>
      </c>
      <c r="B217">
        <f>Old!AS217</f>
        <v>11</v>
      </c>
      <c r="C217">
        <f>Old!BF217</f>
        <v>13</v>
      </c>
      <c r="D217">
        <v>13</v>
      </c>
      <c r="E217">
        <v>7</v>
      </c>
      <c r="F217" t="str">
        <f t="shared" si="3"/>
        <v>13-7</v>
      </c>
      <c r="H217" t="s">
        <v>428</v>
      </c>
    </row>
    <row r="218" spans="1:8" x14ac:dyDescent="0.25">
      <c r="A218" t="str">
        <f>Old!AI218</f>
        <v>RegularSeason</v>
      </c>
      <c r="B218">
        <f>Old!AS218</f>
        <v>11</v>
      </c>
      <c r="C218">
        <f>Old!BF218</f>
        <v>3</v>
      </c>
      <c r="D218">
        <v>13</v>
      </c>
      <c r="E218">
        <v>8</v>
      </c>
      <c r="F218" t="str">
        <f t="shared" si="3"/>
        <v>13-8</v>
      </c>
      <c r="H218" t="s">
        <v>429</v>
      </c>
    </row>
    <row r="219" spans="1:8" x14ac:dyDescent="0.25">
      <c r="A219" t="str">
        <f>Old!AI219</f>
        <v>RegularSeason</v>
      </c>
      <c r="B219">
        <f>Old!AS219</f>
        <v>9</v>
      </c>
      <c r="C219">
        <f>Old!BF219</f>
        <v>6</v>
      </c>
      <c r="D219">
        <v>13</v>
      </c>
      <c r="E219">
        <v>9</v>
      </c>
      <c r="F219" t="str">
        <f t="shared" si="3"/>
        <v>13-9</v>
      </c>
      <c r="H219" t="s">
        <v>430</v>
      </c>
    </row>
    <row r="220" spans="1:8" x14ac:dyDescent="0.25">
      <c r="A220" t="str">
        <f>Old!AI220</f>
        <v>RegularSeason</v>
      </c>
      <c r="B220">
        <f>Old!AS220</f>
        <v>12</v>
      </c>
      <c r="C220">
        <f>Old!BF220</f>
        <v>0</v>
      </c>
      <c r="D220">
        <v>13</v>
      </c>
      <c r="E220">
        <v>10</v>
      </c>
      <c r="F220" t="str">
        <f t="shared" si="3"/>
        <v>13-10</v>
      </c>
      <c r="H220" t="s">
        <v>431</v>
      </c>
    </row>
    <row r="221" spans="1:8" x14ac:dyDescent="0.25">
      <c r="A221" t="str">
        <f>Old!AI221</f>
        <v>RegularSeason</v>
      </c>
      <c r="B221">
        <f>Old!AS221</f>
        <v>8</v>
      </c>
      <c r="C221">
        <f>Old!BF221</f>
        <v>9</v>
      </c>
      <c r="D221">
        <v>13</v>
      </c>
      <c r="E221">
        <v>11</v>
      </c>
      <c r="F221" t="str">
        <f t="shared" si="3"/>
        <v>13-11</v>
      </c>
      <c r="H221" t="s">
        <v>432</v>
      </c>
    </row>
    <row r="222" spans="1:8" x14ac:dyDescent="0.25">
      <c r="A222" t="str">
        <f>Old!AI222</f>
        <v>RegularSeason</v>
      </c>
      <c r="B222">
        <f>Old!AS222</f>
        <v>11</v>
      </c>
      <c r="C222">
        <f>Old!BF222</f>
        <v>14</v>
      </c>
      <c r="D222">
        <v>13</v>
      </c>
      <c r="E222">
        <v>12</v>
      </c>
      <c r="F222" t="str">
        <f t="shared" si="3"/>
        <v>13-12</v>
      </c>
      <c r="H222" t="s">
        <v>433</v>
      </c>
    </row>
    <row r="223" spans="1:8" x14ac:dyDescent="0.25">
      <c r="A223" t="str">
        <f>Old!AI223</f>
        <v>RegularSeason</v>
      </c>
      <c r="B223">
        <f>Old!AS223</f>
        <v>11</v>
      </c>
      <c r="C223">
        <f>Old!BF223</f>
        <v>7</v>
      </c>
      <c r="D223">
        <v>13</v>
      </c>
      <c r="E223">
        <v>13</v>
      </c>
      <c r="F223" t="str">
        <f t="shared" si="3"/>
        <v>13-13</v>
      </c>
      <c r="H223" t="s">
        <v>434</v>
      </c>
    </row>
    <row r="224" spans="1:8" x14ac:dyDescent="0.25">
      <c r="A224" t="str">
        <f>Old!AI224</f>
        <v>RegularSeason</v>
      </c>
      <c r="B224">
        <f>Old!AS224</f>
        <v>11</v>
      </c>
      <c r="C224">
        <f>Old!BF224</f>
        <v>8</v>
      </c>
      <c r="D224">
        <v>14</v>
      </c>
      <c r="E224">
        <v>0</v>
      </c>
      <c r="F224" t="str">
        <f t="shared" si="3"/>
        <v>14-0</v>
      </c>
      <c r="H224" t="s">
        <v>435</v>
      </c>
    </row>
    <row r="225" spans="1:8" x14ac:dyDescent="0.25">
      <c r="A225" t="str">
        <f>Old!AI225</f>
        <v>RegularSeason</v>
      </c>
      <c r="B225">
        <f>Old!AS225</f>
        <v>14</v>
      </c>
      <c r="C225">
        <f>Old!BF225</f>
        <v>15</v>
      </c>
      <c r="D225">
        <v>14</v>
      </c>
      <c r="E225">
        <v>1</v>
      </c>
      <c r="F225" t="str">
        <f t="shared" si="3"/>
        <v>14-1</v>
      </c>
      <c r="H225" t="s">
        <v>436</v>
      </c>
    </row>
    <row r="226" spans="1:8" x14ac:dyDescent="0.25">
      <c r="A226" t="str">
        <f>Old!AI226</f>
        <v>RegularSeason</v>
      </c>
      <c r="B226">
        <f>Old!AS226</f>
        <v>10</v>
      </c>
      <c r="C226">
        <f>Old!BF226</f>
        <v>6</v>
      </c>
      <c r="D226">
        <v>14</v>
      </c>
      <c r="E226">
        <v>2</v>
      </c>
      <c r="F226" t="str">
        <f t="shared" si="3"/>
        <v>14-2</v>
      </c>
      <c r="H226" t="s">
        <v>437</v>
      </c>
    </row>
    <row r="227" spans="1:8" x14ac:dyDescent="0.25">
      <c r="A227" t="str">
        <f>Old!AI227</f>
        <v>RegularSeason</v>
      </c>
      <c r="B227">
        <f>Old!AS227</f>
        <v>13</v>
      </c>
      <c r="C227">
        <f>Old!BF227</f>
        <v>1</v>
      </c>
      <c r="D227">
        <v>14</v>
      </c>
      <c r="E227">
        <v>3</v>
      </c>
      <c r="F227" t="str">
        <f t="shared" si="3"/>
        <v>14-3</v>
      </c>
      <c r="H227" t="s">
        <v>438</v>
      </c>
    </row>
    <row r="228" spans="1:8" x14ac:dyDescent="0.25">
      <c r="A228" t="str">
        <f>Old!AI228</f>
        <v>RegularSeason</v>
      </c>
      <c r="B228">
        <f>Old!AS228</f>
        <v>12</v>
      </c>
      <c r="C228">
        <f>Old!BF228</f>
        <v>8</v>
      </c>
      <c r="D228">
        <v>14</v>
      </c>
      <c r="E228">
        <v>4</v>
      </c>
      <c r="F228" t="str">
        <f t="shared" si="3"/>
        <v>14-4</v>
      </c>
      <c r="H228" t="s">
        <v>439</v>
      </c>
    </row>
    <row r="229" spans="1:8" x14ac:dyDescent="0.25">
      <c r="A229" t="str">
        <f>Old!AI229</f>
        <v>RegularSeason</v>
      </c>
      <c r="B229">
        <f>Old!AS229</f>
        <v>11</v>
      </c>
      <c r="C229">
        <f>Old!BF229</f>
        <v>11</v>
      </c>
      <c r="D229">
        <v>14</v>
      </c>
      <c r="E229">
        <v>5</v>
      </c>
      <c r="F229" t="str">
        <f t="shared" si="3"/>
        <v>14-5</v>
      </c>
      <c r="H229" t="s">
        <v>440</v>
      </c>
    </row>
    <row r="230" spans="1:8" x14ac:dyDescent="0.25">
      <c r="A230" t="str">
        <f>Old!AI230</f>
        <v>RegularSeason</v>
      </c>
      <c r="B230">
        <f>Old!AS230</f>
        <v>10</v>
      </c>
      <c r="C230">
        <f>Old!BF230</f>
        <v>7</v>
      </c>
      <c r="D230">
        <v>14</v>
      </c>
      <c r="E230">
        <v>6</v>
      </c>
      <c r="F230" t="str">
        <f t="shared" si="3"/>
        <v>14-6</v>
      </c>
      <c r="H230" t="s">
        <v>441</v>
      </c>
    </row>
    <row r="231" spans="1:8" x14ac:dyDescent="0.25">
      <c r="A231" t="str">
        <f>Old!AI231</f>
        <v>RegularSeason</v>
      </c>
      <c r="B231">
        <f>Old!AS231</f>
        <v>11</v>
      </c>
      <c r="C231">
        <f>Old!BF231</f>
        <v>12</v>
      </c>
      <c r="D231">
        <v>14</v>
      </c>
      <c r="E231">
        <v>7</v>
      </c>
      <c r="F231" t="str">
        <f t="shared" si="3"/>
        <v>14-7</v>
      </c>
      <c r="H231" t="s">
        <v>442</v>
      </c>
    </row>
    <row r="232" spans="1:8" x14ac:dyDescent="0.25">
      <c r="A232" t="str">
        <f>Old!AI232</f>
        <v>RegularSeason</v>
      </c>
      <c r="B232">
        <f>Old!AS232</f>
        <v>12</v>
      </c>
      <c r="C232">
        <f>Old!BF232</f>
        <v>1</v>
      </c>
      <c r="D232">
        <v>14</v>
      </c>
      <c r="E232">
        <v>8</v>
      </c>
      <c r="F232" t="str">
        <f t="shared" si="3"/>
        <v>14-8</v>
      </c>
      <c r="H232" t="s">
        <v>443</v>
      </c>
    </row>
    <row r="233" spans="1:8" x14ac:dyDescent="0.25">
      <c r="A233" t="str">
        <f>Old!AI233</f>
        <v>RegularSeason</v>
      </c>
      <c r="B233">
        <f>Old!AS233</f>
        <v>11</v>
      </c>
      <c r="C233">
        <f>Old!BF233</f>
        <v>9</v>
      </c>
      <c r="D233">
        <v>14</v>
      </c>
      <c r="E233">
        <v>9</v>
      </c>
      <c r="F233" t="str">
        <f t="shared" si="3"/>
        <v>14-9</v>
      </c>
      <c r="H233" t="s">
        <v>444</v>
      </c>
    </row>
    <row r="234" spans="1:8" x14ac:dyDescent="0.25">
      <c r="A234" t="str">
        <f>Old!AI234</f>
        <v>RegularSeason</v>
      </c>
      <c r="B234">
        <f>Old!AS234</f>
        <v>12</v>
      </c>
      <c r="C234">
        <f>Old!BF234</f>
        <v>7</v>
      </c>
      <c r="D234">
        <v>14</v>
      </c>
      <c r="E234">
        <v>10</v>
      </c>
      <c r="F234" t="str">
        <f t="shared" si="3"/>
        <v>14-10</v>
      </c>
      <c r="H234" t="s">
        <v>445</v>
      </c>
    </row>
    <row r="235" spans="1:8" x14ac:dyDescent="0.25">
      <c r="A235" t="str">
        <f>Old!AI235</f>
        <v>RegularSeason</v>
      </c>
      <c r="B235">
        <f>Old!AS235</f>
        <v>11</v>
      </c>
      <c r="C235">
        <f>Old!BF235</f>
        <v>4</v>
      </c>
      <c r="D235">
        <v>14</v>
      </c>
      <c r="E235">
        <v>11</v>
      </c>
      <c r="F235" t="str">
        <f t="shared" si="3"/>
        <v>14-11</v>
      </c>
      <c r="H235" t="s">
        <v>446</v>
      </c>
    </row>
    <row r="236" spans="1:8" x14ac:dyDescent="0.25">
      <c r="A236" t="str">
        <f>Old!AI236</f>
        <v>RegularSeason</v>
      </c>
      <c r="B236">
        <f>Old!AS236</f>
        <v>13</v>
      </c>
      <c r="C236">
        <f>Old!BF236</f>
        <v>2</v>
      </c>
      <c r="D236">
        <v>14</v>
      </c>
      <c r="E236">
        <v>12</v>
      </c>
      <c r="F236" t="str">
        <f t="shared" si="3"/>
        <v>14-12</v>
      </c>
      <c r="H236" t="s">
        <v>447</v>
      </c>
    </row>
    <row r="237" spans="1:8" x14ac:dyDescent="0.25">
      <c r="A237" t="str">
        <f>Old!AI237</f>
        <v>RegularSeason</v>
      </c>
      <c r="B237">
        <f>Old!AS237</f>
        <v>12</v>
      </c>
      <c r="C237">
        <f>Old!BF237</f>
        <v>11</v>
      </c>
      <c r="D237">
        <v>14</v>
      </c>
      <c r="E237">
        <v>13</v>
      </c>
      <c r="F237" t="str">
        <f t="shared" si="3"/>
        <v>14-13</v>
      </c>
      <c r="H237" t="s">
        <v>448</v>
      </c>
    </row>
    <row r="238" spans="1:8" x14ac:dyDescent="0.25">
      <c r="A238" t="str">
        <f>Old!AI238</f>
        <v>RegularSeason</v>
      </c>
      <c r="B238">
        <f>Old!AS238</f>
        <v>11</v>
      </c>
      <c r="C238">
        <f>Old!BF238</f>
        <v>5</v>
      </c>
      <c r="D238">
        <v>14</v>
      </c>
      <c r="E238">
        <v>14</v>
      </c>
      <c r="F238" t="str">
        <f t="shared" si="3"/>
        <v>14-14</v>
      </c>
      <c r="H238" t="s">
        <v>449</v>
      </c>
    </row>
    <row r="239" spans="1:8" x14ac:dyDescent="0.25">
      <c r="A239" t="str">
        <f>Old!AI239</f>
        <v>RegularSeason</v>
      </c>
      <c r="B239">
        <f>Old!AS239</f>
        <v>12</v>
      </c>
      <c r="C239">
        <f>Old!BF239</f>
        <v>12</v>
      </c>
      <c r="D239">
        <v>14</v>
      </c>
      <c r="E239">
        <v>15</v>
      </c>
      <c r="F239" t="str">
        <f t="shared" si="3"/>
        <v>14-15</v>
      </c>
      <c r="H239" t="s">
        <v>450</v>
      </c>
    </row>
    <row r="240" spans="1:8" x14ac:dyDescent="0.25">
      <c r="A240" t="str">
        <f>Old!AI240</f>
        <v>RegularSeason</v>
      </c>
      <c r="B240">
        <f>Old!AS240</f>
        <v>12</v>
      </c>
      <c r="C240">
        <f>Old!BF240</f>
        <v>9</v>
      </c>
      <c r="D240">
        <v>15</v>
      </c>
      <c r="E240">
        <v>0</v>
      </c>
      <c r="F240" t="str">
        <f t="shared" si="3"/>
        <v>15-0</v>
      </c>
      <c r="H240" t="s">
        <v>451</v>
      </c>
    </row>
    <row r="241" spans="1:8" x14ac:dyDescent="0.25">
      <c r="A241" t="str">
        <f>Old!AI241</f>
        <v>RegularSeason</v>
      </c>
      <c r="B241">
        <f>Old!AS241</f>
        <v>14</v>
      </c>
      <c r="C241">
        <f>Old!BF241</f>
        <v>9</v>
      </c>
      <c r="D241">
        <v>15</v>
      </c>
      <c r="E241">
        <v>1</v>
      </c>
      <c r="F241" t="str">
        <f t="shared" si="3"/>
        <v>15-1</v>
      </c>
      <c r="H241" t="s">
        <v>452</v>
      </c>
    </row>
    <row r="242" spans="1:8" x14ac:dyDescent="0.25">
      <c r="A242" t="str">
        <f>Old!AI242</f>
        <v>RegularSeason</v>
      </c>
      <c r="B242">
        <f>Old!AS242</f>
        <v>10</v>
      </c>
      <c r="C242">
        <f>Old!BF242</f>
        <v>9</v>
      </c>
      <c r="D242">
        <v>15</v>
      </c>
      <c r="E242">
        <v>2</v>
      </c>
      <c r="F242" t="str">
        <f t="shared" si="3"/>
        <v>15-2</v>
      </c>
      <c r="H242" t="s">
        <v>453</v>
      </c>
    </row>
    <row r="243" spans="1:8" x14ac:dyDescent="0.25">
      <c r="A243" t="str">
        <f>Old!AI243</f>
        <v>RegularSeason</v>
      </c>
      <c r="B243">
        <f>Old!AS243</f>
        <v>13</v>
      </c>
      <c r="C243">
        <f>Old!BF243</f>
        <v>3</v>
      </c>
      <c r="D243">
        <v>15</v>
      </c>
      <c r="E243">
        <v>3</v>
      </c>
      <c r="F243" t="str">
        <f t="shared" si="3"/>
        <v>15-3</v>
      </c>
      <c r="H243" t="s">
        <v>454</v>
      </c>
    </row>
    <row r="244" spans="1:8" x14ac:dyDescent="0.25">
      <c r="A244" t="str">
        <f>Old!AI244</f>
        <v>RegularSeason</v>
      </c>
      <c r="B244">
        <f>Old!AS244</f>
        <v>14</v>
      </c>
      <c r="C244">
        <f>Old!BF244</f>
        <v>14</v>
      </c>
      <c r="D244">
        <v>15</v>
      </c>
      <c r="E244">
        <v>4</v>
      </c>
      <c r="F244" t="str">
        <f t="shared" si="3"/>
        <v>15-4</v>
      </c>
      <c r="H244" t="s">
        <v>455</v>
      </c>
    </row>
    <row r="245" spans="1:8" x14ac:dyDescent="0.25">
      <c r="A245" t="str">
        <f>Old!AI245</f>
        <v>RegularSeason</v>
      </c>
      <c r="B245">
        <f>Old!AS245</f>
        <v>11</v>
      </c>
      <c r="C245">
        <f>Old!BF245</f>
        <v>6</v>
      </c>
      <c r="D245">
        <v>15</v>
      </c>
      <c r="E245">
        <v>5</v>
      </c>
      <c r="F245" t="str">
        <f t="shared" si="3"/>
        <v>15-5</v>
      </c>
      <c r="H245" t="s">
        <v>456</v>
      </c>
    </row>
    <row r="246" spans="1:8" x14ac:dyDescent="0.25">
      <c r="A246" t="str">
        <f>Old!AI246</f>
        <v>RegularSeason</v>
      </c>
      <c r="B246">
        <f>Old!AS246</f>
        <v>12</v>
      </c>
      <c r="C246">
        <f>Old!BF246</f>
        <v>10</v>
      </c>
      <c r="D246">
        <v>15</v>
      </c>
      <c r="E246">
        <v>6</v>
      </c>
      <c r="F246" t="str">
        <f t="shared" si="3"/>
        <v>15-6</v>
      </c>
      <c r="H246" t="s">
        <v>457</v>
      </c>
    </row>
    <row r="247" spans="1:8" x14ac:dyDescent="0.25">
      <c r="A247" t="str">
        <f>Old!AI247</f>
        <v>RegularSeason</v>
      </c>
      <c r="B247">
        <f>Old!AS247</f>
        <v>13</v>
      </c>
      <c r="C247">
        <f>Old!BF247</f>
        <v>4</v>
      </c>
      <c r="D247">
        <v>15</v>
      </c>
      <c r="E247">
        <v>7</v>
      </c>
      <c r="F247" t="str">
        <f t="shared" si="3"/>
        <v>15-7</v>
      </c>
      <c r="H247" t="s">
        <v>458</v>
      </c>
    </row>
    <row r="248" spans="1:8" x14ac:dyDescent="0.25">
      <c r="A248" t="str">
        <f>Old!AI248</f>
        <v>RegularSeason</v>
      </c>
      <c r="B248">
        <f>Old!AS248</f>
        <v>14</v>
      </c>
      <c r="C248">
        <f>Old!BF248</f>
        <v>0</v>
      </c>
      <c r="D248">
        <v>15</v>
      </c>
      <c r="E248">
        <v>8</v>
      </c>
      <c r="F248" t="str">
        <f t="shared" si="3"/>
        <v>15-8</v>
      </c>
      <c r="H248" t="s">
        <v>459</v>
      </c>
    </row>
    <row r="249" spans="1:8" x14ac:dyDescent="0.25">
      <c r="A249" t="str">
        <f>Old!AI249</f>
        <v>RegularSeason</v>
      </c>
      <c r="B249">
        <f>Old!AS249</f>
        <v>12</v>
      </c>
      <c r="C249">
        <f>Old!BF249</f>
        <v>2</v>
      </c>
      <c r="D249">
        <v>15</v>
      </c>
      <c r="E249">
        <v>9</v>
      </c>
      <c r="F249" t="str">
        <f t="shared" si="3"/>
        <v>15-9</v>
      </c>
      <c r="H249" t="s">
        <v>460</v>
      </c>
    </row>
    <row r="250" spans="1:8" x14ac:dyDescent="0.25">
      <c r="A250" t="str">
        <f>Old!AI250</f>
        <v>RegularSeason</v>
      </c>
      <c r="B250">
        <f>Old!AS250</f>
        <v>13</v>
      </c>
      <c r="C250">
        <f>Old!BF250</f>
        <v>5</v>
      </c>
      <c r="D250">
        <v>15</v>
      </c>
      <c r="E250">
        <v>10</v>
      </c>
      <c r="F250" t="str">
        <f t="shared" si="3"/>
        <v>15-10</v>
      </c>
      <c r="H250" t="s">
        <v>461</v>
      </c>
    </row>
    <row r="251" spans="1:8" x14ac:dyDescent="0.25">
      <c r="A251" t="str">
        <f>Old!AI251</f>
        <v>RegularSeason</v>
      </c>
      <c r="B251">
        <f>Old!AS251</f>
        <v>13</v>
      </c>
      <c r="C251">
        <f>Old!BF251</f>
        <v>11</v>
      </c>
      <c r="D251">
        <v>15</v>
      </c>
      <c r="E251">
        <v>11</v>
      </c>
      <c r="F251" t="str">
        <f t="shared" si="3"/>
        <v>15-11</v>
      </c>
      <c r="H251" t="s">
        <v>462</v>
      </c>
    </row>
    <row r="252" spans="1:8" x14ac:dyDescent="0.25">
      <c r="A252" t="str">
        <f>Old!AI252</f>
        <v>RegularSeason</v>
      </c>
      <c r="B252">
        <f>Old!AS252</f>
        <v>15</v>
      </c>
      <c r="C252">
        <f>Old!BF252</f>
        <v>13</v>
      </c>
      <c r="D252">
        <v>15</v>
      </c>
      <c r="E252">
        <v>12</v>
      </c>
      <c r="F252" t="str">
        <f t="shared" si="3"/>
        <v>15-12</v>
      </c>
      <c r="H252" t="s">
        <v>463</v>
      </c>
    </row>
    <row r="253" spans="1:8" x14ac:dyDescent="0.25">
      <c r="A253" t="str">
        <f>Old!AI253</f>
        <v>RegularSeason</v>
      </c>
      <c r="B253">
        <f>Old!AS253</f>
        <v>13</v>
      </c>
      <c r="C253">
        <f>Old!BF253</f>
        <v>7</v>
      </c>
      <c r="D253">
        <v>15</v>
      </c>
      <c r="E253">
        <v>13</v>
      </c>
      <c r="F253" t="str">
        <f t="shared" si="3"/>
        <v>15-13</v>
      </c>
      <c r="H253" t="s">
        <v>464</v>
      </c>
    </row>
    <row r="254" spans="1:8" x14ac:dyDescent="0.25">
      <c r="A254" t="str">
        <f>Old!AI254</f>
        <v>RegularSeason</v>
      </c>
      <c r="B254">
        <f>Old!AS254</f>
        <v>12</v>
      </c>
      <c r="C254">
        <f>Old!BF254</f>
        <v>3</v>
      </c>
      <c r="D254">
        <v>15</v>
      </c>
      <c r="E254">
        <v>14</v>
      </c>
      <c r="F254" t="str">
        <f t="shared" si="3"/>
        <v>15-14</v>
      </c>
      <c r="H254" t="s">
        <v>465</v>
      </c>
    </row>
    <row r="255" spans="1:8" x14ac:dyDescent="0.25">
      <c r="A255" t="str">
        <f>Old!AI255</f>
        <v>RegularSeason</v>
      </c>
      <c r="B255">
        <f>Old!AS255</f>
        <v>13</v>
      </c>
      <c r="C255">
        <f>Old!BF255</f>
        <v>12</v>
      </c>
      <c r="D255">
        <v>15</v>
      </c>
      <c r="E255">
        <v>15</v>
      </c>
      <c r="F255" t="str">
        <f t="shared" si="3"/>
        <v>15-15</v>
      </c>
      <c r="H255" t="s">
        <v>466</v>
      </c>
    </row>
    <row r="256" spans="1:8" x14ac:dyDescent="0.25">
      <c r="A256" t="str">
        <f>Old!AI256</f>
        <v>RegularSeason</v>
      </c>
      <c r="B256">
        <f>Old!AS256</f>
        <v>15</v>
      </c>
      <c r="C256">
        <f>Old!BF256</f>
        <v>14</v>
      </c>
      <c r="D256">
        <v>16</v>
      </c>
      <c r="E256">
        <v>0</v>
      </c>
      <c r="F256" t="str">
        <f t="shared" si="3"/>
        <v>16-0</v>
      </c>
      <c r="H256" t="s">
        <v>467</v>
      </c>
    </row>
    <row r="257" spans="1:8" x14ac:dyDescent="0.25">
      <c r="A257" t="str">
        <f>Old!AI257</f>
        <v>RegularSeason</v>
      </c>
      <c r="B257">
        <f>Old!AS257</f>
        <v>14</v>
      </c>
      <c r="C257">
        <f>Old!BF257</f>
        <v>1</v>
      </c>
      <c r="D257">
        <v>16</v>
      </c>
      <c r="E257">
        <v>1</v>
      </c>
      <c r="F257" t="str">
        <f t="shared" si="3"/>
        <v>16-1</v>
      </c>
      <c r="H257" t="s">
        <v>468</v>
      </c>
    </row>
    <row r="258" spans="1:8" x14ac:dyDescent="0.25">
      <c r="A258" t="str">
        <f>Old!AI258</f>
        <v>RegularSeason</v>
      </c>
      <c r="B258">
        <f>Old!AS258</f>
        <v>14</v>
      </c>
      <c r="C258">
        <f>Old!BF258</f>
        <v>2</v>
      </c>
      <c r="D258">
        <v>16</v>
      </c>
      <c r="E258">
        <v>2</v>
      </c>
      <c r="F258" t="str">
        <f t="shared" si="3"/>
        <v>16-2</v>
      </c>
      <c r="H258" t="s">
        <v>469</v>
      </c>
    </row>
    <row r="259" spans="1:8" x14ac:dyDescent="0.25">
      <c r="A259" t="str">
        <f>Old!AI259</f>
        <v>RegularSeason</v>
      </c>
      <c r="B259">
        <f>Old!AS259</f>
        <v>15</v>
      </c>
      <c r="C259">
        <f>Old!BF259</f>
        <v>0</v>
      </c>
      <c r="D259">
        <v>16</v>
      </c>
      <c r="E259">
        <v>3</v>
      </c>
      <c r="F259" t="str">
        <f t="shared" ref="F259:F322" si="4">_xlfn.CONCAT(D259,"-",E259)</f>
        <v>16-3</v>
      </c>
      <c r="H259" t="s">
        <v>470</v>
      </c>
    </row>
    <row r="260" spans="1:8" x14ac:dyDescent="0.25">
      <c r="A260" t="str">
        <f>Old!AI260</f>
        <v>RegularSeason</v>
      </c>
      <c r="B260">
        <f>Old!AS260</f>
        <v>14</v>
      </c>
      <c r="C260">
        <f>Old!BF260</f>
        <v>3</v>
      </c>
      <c r="D260">
        <v>16</v>
      </c>
      <c r="E260">
        <v>4</v>
      </c>
      <c r="F260" t="str">
        <f t="shared" si="4"/>
        <v>16-4</v>
      </c>
      <c r="H260" t="s">
        <v>471</v>
      </c>
    </row>
    <row r="261" spans="1:8" x14ac:dyDescent="0.25">
      <c r="A261" t="str">
        <f>Old!AI261</f>
        <v>RegularSeason</v>
      </c>
      <c r="B261">
        <f>Old!AS261</f>
        <v>12</v>
      </c>
      <c r="C261">
        <f>Old!BF261</f>
        <v>4</v>
      </c>
      <c r="D261">
        <v>16</v>
      </c>
      <c r="E261">
        <v>5</v>
      </c>
      <c r="F261" t="str">
        <f t="shared" si="4"/>
        <v>16-5</v>
      </c>
      <c r="H261" t="s">
        <v>472</v>
      </c>
    </row>
    <row r="262" spans="1:8" x14ac:dyDescent="0.25">
      <c r="A262" t="str">
        <f>Old!AI262</f>
        <v>RegularSeason</v>
      </c>
      <c r="B262">
        <f>Old!AS262</f>
        <v>13</v>
      </c>
      <c r="C262">
        <f>Old!BF262</f>
        <v>10</v>
      </c>
      <c r="D262">
        <v>16</v>
      </c>
      <c r="E262">
        <v>6</v>
      </c>
      <c r="F262" t="str">
        <f t="shared" si="4"/>
        <v>16-6</v>
      </c>
      <c r="H262" t="s">
        <v>473</v>
      </c>
    </row>
    <row r="263" spans="1:8" x14ac:dyDescent="0.25">
      <c r="A263" t="str">
        <f>Old!AI263</f>
        <v>RegularSeason</v>
      </c>
      <c r="B263">
        <f>Old!AS263</f>
        <v>14</v>
      </c>
      <c r="C263">
        <f>Old!BF263</f>
        <v>10</v>
      </c>
      <c r="D263">
        <v>16</v>
      </c>
      <c r="E263">
        <v>7</v>
      </c>
      <c r="F263" t="str">
        <f t="shared" si="4"/>
        <v>16-7</v>
      </c>
      <c r="H263" t="s">
        <v>474</v>
      </c>
    </row>
    <row r="264" spans="1:8" x14ac:dyDescent="0.25">
      <c r="A264" t="str">
        <f>Old!AI264</f>
        <v>RegularSeason</v>
      </c>
      <c r="B264">
        <f>Old!AS264</f>
        <v>14</v>
      </c>
      <c r="C264">
        <f>Old!BF264</f>
        <v>4</v>
      </c>
      <c r="D264">
        <v>16</v>
      </c>
      <c r="E264">
        <v>8</v>
      </c>
      <c r="F264" t="str">
        <f t="shared" si="4"/>
        <v>16-8</v>
      </c>
      <c r="H264" t="s">
        <v>475</v>
      </c>
    </row>
    <row r="265" spans="1:8" x14ac:dyDescent="0.25">
      <c r="A265" t="str">
        <f>Old!AI265</f>
        <v>RegularSeason</v>
      </c>
      <c r="B265">
        <f>Old!AS265</f>
        <v>13</v>
      </c>
      <c r="C265">
        <f>Old!BF265</f>
        <v>8</v>
      </c>
      <c r="D265">
        <v>16</v>
      </c>
      <c r="E265">
        <v>9</v>
      </c>
      <c r="F265" t="str">
        <f t="shared" si="4"/>
        <v>16-9</v>
      </c>
      <c r="H265" t="s">
        <v>476</v>
      </c>
    </row>
    <row r="266" spans="1:8" x14ac:dyDescent="0.25">
      <c r="A266" t="str">
        <f>Old!AI266</f>
        <v>RegularSeason</v>
      </c>
      <c r="B266">
        <f>Old!AS266</f>
        <v>14</v>
      </c>
      <c r="C266">
        <f>Old!BF266</f>
        <v>11</v>
      </c>
      <c r="D266">
        <v>16</v>
      </c>
      <c r="E266">
        <v>10</v>
      </c>
      <c r="F266" t="str">
        <f t="shared" si="4"/>
        <v>16-10</v>
      </c>
      <c r="H266" t="s">
        <v>477</v>
      </c>
    </row>
    <row r="267" spans="1:8" x14ac:dyDescent="0.25">
      <c r="A267" t="str">
        <f>Old!AI267</f>
        <v>RegularSeason</v>
      </c>
      <c r="B267">
        <f>Old!AS267</f>
        <v>15</v>
      </c>
      <c r="C267">
        <f>Old!BF267</f>
        <v>1</v>
      </c>
      <c r="D267">
        <v>16</v>
      </c>
      <c r="E267">
        <v>11</v>
      </c>
      <c r="F267" t="str">
        <f t="shared" si="4"/>
        <v>16-11</v>
      </c>
      <c r="H267" t="s">
        <v>478</v>
      </c>
    </row>
    <row r="268" spans="1:8" x14ac:dyDescent="0.25">
      <c r="A268" t="str">
        <f>Old!AI268</f>
        <v>RegularSeason</v>
      </c>
      <c r="B268">
        <f>Old!AS268</f>
        <v>12</v>
      </c>
      <c r="C268">
        <f>Old!BF268</f>
        <v>5</v>
      </c>
      <c r="D268">
        <v>16</v>
      </c>
      <c r="E268">
        <v>12</v>
      </c>
      <c r="F268" t="str">
        <f t="shared" si="4"/>
        <v>16-12</v>
      </c>
      <c r="H268" t="s">
        <v>479</v>
      </c>
    </row>
    <row r="269" spans="1:8" x14ac:dyDescent="0.25">
      <c r="A269" t="str">
        <f>Old!AI269</f>
        <v>RegularSeason</v>
      </c>
      <c r="B269">
        <f>Old!AS269</f>
        <v>12</v>
      </c>
      <c r="C269">
        <f>Old!BF269</f>
        <v>6</v>
      </c>
      <c r="D269">
        <v>16</v>
      </c>
      <c r="E269">
        <v>13</v>
      </c>
      <c r="F269" t="str">
        <f t="shared" si="4"/>
        <v>16-13</v>
      </c>
      <c r="H269" t="s">
        <v>480</v>
      </c>
    </row>
    <row r="270" spans="1:8" x14ac:dyDescent="0.25">
      <c r="A270" t="str">
        <f>Old!AI270</f>
        <v>RegularSeason</v>
      </c>
      <c r="B270">
        <f>Old!AS270</f>
        <v>16</v>
      </c>
      <c r="C270">
        <f>Old!BF270</f>
        <v>0</v>
      </c>
      <c r="D270">
        <v>16</v>
      </c>
      <c r="E270">
        <v>14</v>
      </c>
      <c r="F270" t="str">
        <f t="shared" si="4"/>
        <v>16-14</v>
      </c>
      <c r="H270" t="s">
        <v>481</v>
      </c>
    </row>
    <row r="271" spans="1:8" x14ac:dyDescent="0.25">
      <c r="A271" t="str">
        <f>Old!AI271</f>
        <v>RegularSeason</v>
      </c>
      <c r="B271">
        <f>Old!AS271</f>
        <v>13</v>
      </c>
      <c r="C271">
        <f>Old!BF271</f>
        <v>13</v>
      </c>
      <c r="D271">
        <v>16</v>
      </c>
      <c r="E271">
        <v>15</v>
      </c>
      <c r="F271" t="str">
        <f t="shared" si="4"/>
        <v>16-15</v>
      </c>
      <c r="H271" t="s">
        <v>482</v>
      </c>
    </row>
    <row r="272" spans="1:8" x14ac:dyDescent="0.25">
      <c r="A272" t="str">
        <f>Old!AI272</f>
        <v>RegularSeason</v>
      </c>
      <c r="B272">
        <f>Old!AS272</f>
        <v>14</v>
      </c>
      <c r="C272">
        <f>Old!BF272</f>
        <v>8</v>
      </c>
      <c r="D272">
        <v>17</v>
      </c>
      <c r="E272">
        <v>0</v>
      </c>
      <c r="F272" t="str">
        <f t="shared" si="4"/>
        <v>17-0</v>
      </c>
      <c r="H272" t="s">
        <v>483</v>
      </c>
    </row>
    <row r="273" spans="1:8" x14ac:dyDescent="0.25">
      <c r="A273" t="str">
        <f>Old!AI273</f>
        <v>RegularSeason</v>
      </c>
      <c r="B273">
        <f>Old!AS273</f>
        <v>16</v>
      </c>
      <c r="C273">
        <f>Old!BF273</f>
        <v>1</v>
      </c>
      <c r="D273">
        <v>2</v>
      </c>
      <c r="E273">
        <v>5</v>
      </c>
      <c r="F273" t="str">
        <f t="shared" si="4"/>
        <v>2-5</v>
      </c>
      <c r="H273" t="s">
        <v>484</v>
      </c>
    </row>
    <row r="274" spans="1:8" x14ac:dyDescent="0.25">
      <c r="A274" t="str">
        <f>Old!AI274</f>
        <v>RegularSeason</v>
      </c>
      <c r="B274">
        <f>Old!AS274</f>
        <v>14</v>
      </c>
      <c r="C274">
        <f>Old!BF274</f>
        <v>5</v>
      </c>
      <c r="D274">
        <v>17</v>
      </c>
      <c r="E274">
        <v>1</v>
      </c>
      <c r="F274" t="str">
        <f t="shared" si="4"/>
        <v>17-1</v>
      </c>
    </row>
    <row r="275" spans="1:8" x14ac:dyDescent="0.25">
      <c r="A275" t="str">
        <f>Old!AI275</f>
        <v>RegularSeason</v>
      </c>
      <c r="B275">
        <f>Old!AS275</f>
        <v>15</v>
      </c>
      <c r="C275">
        <f>Old!BF275</f>
        <v>10</v>
      </c>
      <c r="D275">
        <v>17</v>
      </c>
      <c r="E275">
        <v>2</v>
      </c>
      <c r="F275" t="str">
        <f t="shared" si="4"/>
        <v>17-2</v>
      </c>
    </row>
    <row r="276" spans="1:8" x14ac:dyDescent="0.25">
      <c r="A276" t="str">
        <f>Old!AI276</f>
        <v>RegularSeason</v>
      </c>
      <c r="B276">
        <f>Old!AS276</f>
        <v>15</v>
      </c>
      <c r="C276">
        <f>Old!BF276</f>
        <v>11</v>
      </c>
      <c r="D276">
        <v>2</v>
      </c>
      <c r="E276">
        <v>8</v>
      </c>
      <c r="F276" t="str">
        <f t="shared" si="4"/>
        <v>2-8</v>
      </c>
    </row>
    <row r="277" spans="1:8" x14ac:dyDescent="0.25">
      <c r="A277" t="str">
        <f>Old!AI277</f>
        <v>RegularSeason</v>
      </c>
      <c r="B277">
        <f>Old!AS277</f>
        <v>15</v>
      </c>
      <c r="C277">
        <f>Old!BF277</f>
        <v>2</v>
      </c>
      <c r="D277">
        <v>17</v>
      </c>
      <c r="E277">
        <v>3</v>
      </c>
      <c r="F277" t="str">
        <f t="shared" si="4"/>
        <v>17-3</v>
      </c>
    </row>
    <row r="278" spans="1:8" x14ac:dyDescent="0.25">
      <c r="A278" t="str">
        <f>Old!AI278</f>
        <v>RegularSeason</v>
      </c>
      <c r="B278">
        <f>Old!AS278</f>
        <v>16</v>
      </c>
      <c r="C278">
        <f>Old!BF278</f>
        <v>8</v>
      </c>
      <c r="D278">
        <v>2</v>
      </c>
      <c r="E278">
        <v>13</v>
      </c>
      <c r="F278" t="str">
        <f t="shared" si="4"/>
        <v>2-13</v>
      </c>
    </row>
    <row r="279" spans="1:8" x14ac:dyDescent="0.25">
      <c r="A279" t="str">
        <f>Old!AI279</f>
        <v>RegularSeason</v>
      </c>
      <c r="B279">
        <f>Old!AS279</f>
        <v>15</v>
      </c>
      <c r="C279">
        <f>Old!BF279</f>
        <v>3</v>
      </c>
      <c r="D279">
        <v>17</v>
      </c>
      <c r="E279">
        <v>4</v>
      </c>
      <c r="F279" t="str">
        <f t="shared" si="4"/>
        <v>17-4</v>
      </c>
    </row>
    <row r="280" spans="1:8" x14ac:dyDescent="0.25">
      <c r="A280" t="str">
        <f>Old!AI280</f>
        <v>RegularSeason</v>
      </c>
      <c r="B280">
        <f>Old!AS280</f>
        <v>14</v>
      </c>
      <c r="C280">
        <f>Old!BF280</f>
        <v>13</v>
      </c>
      <c r="D280">
        <v>17</v>
      </c>
      <c r="E280">
        <v>5</v>
      </c>
      <c r="F280" t="str">
        <f t="shared" si="4"/>
        <v>17-5</v>
      </c>
    </row>
    <row r="281" spans="1:8" x14ac:dyDescent="0.25">
      <c r="A281" t="str">
        <f>Old!AI281</f>
        <v>RegularSeason</v>
      </c>
      <c r="B281">
        <f>Old!AS281</f>
        <v>13</v>
      </c>
      <c r="C281">
        <f>Old!BF281</f>
        <v>9</v>
      </c>
      <c r="D281">
        <v>17</v>
      </c>
      <c r="E281">
        <v>6</v>
      </c>
      <c r="F281" t="str">
        <f t="shared" si="4"/>
        <v>17-6</v>
      </c>
    </row>
    <row r="282" spans="1:8" x14ac:dyDescent="0.25">
      <c r="A282" t="str">
        <f>Old!AI282</f>
        <v>RegularSeason</v>
      </c>
      <c r="B282">
        <f>Old!AS282</f>
        <v>13</v>
      </c>
      <c r="C282">
        <f>Old!BF282</f>
        <v>6</v>
      </c>
      <c r="D282">
        <v>17</v>
      </c>
      <c r="E282">
        <v>7</v>
      </c>
      <c r="F282" t="str">
        <f t="shared" si="4"/>
        <v>17-7</v>
      </c>
    </row>
    <row r="283" spans="1:8" x14ac:dyDescent="0.25">
      <c r="A283" t="str">
        <f>Old!AI283</f>
        <v>RegularSeason</v>
      </c>
      <c r="B283">
        <f>Old!AS283</f>
        <v>14</v>
      </c>
      <c r="C283">
        <f>Old!BF283</f>
        <v>6</v>
      </c>
      <c r="D283">
        <v>17</v>
      </c>
      <c r="E283">
        <v>8</v>
      </c>
      <c r="F283" t="str">
        <f t="shared" si="4"/>
        <v>17-8</v>
      </c>
    </row>
    <row r="284" spans="1:8" x14ac:dyDescent="0.25">
      <c r="A284" t="str">
        <f>Old!AI284</f>
        <v>RegularSeason</v>
      </c>
      <c r="B284">
        <f>Old!AS284</f>
        <v>15</v>
      </c>
      <c r="C284">
        <f>Old!BF284</f>
        <v>4</v>
      </c>
      <c r="D284">
        <v>17</v>
      </c>
      <c r="E284">
        <v>9</v>
      </c>
      <c r="F284" t="str">
        <f t="shared" si="4"/>
        <v>17-9</v>
      </c>
    </row>
    <row r="285" spans="1:8" x14ac:dyDescent="0.25">
      <c r="A285" t="str">
        <f>Old!AI285</f>
        <v>RegularSeason</v>
      </c>
      <c r="B285">
        <f>Old!AS285</f>
        <v>15</v>
      </c>
      <c r="C285">
        <f>Old!BF285</f>
        <v>12</v>
      </c>
      <c r="D285">
        <v>17</v>
      </c>
      <c r="E285">
        <v>10</v>
      </c>
      <c r="F285" t="str">
        <f t="shared" si="4"/>
        <v>17-10</v>
      </c>
    </row>
    <row r="286" spans="1:8" x14ac:dyDescent="0.25">
      <c r="A286" t="str">
        <f>Old!AI286</f>
        <v>RegularSeason</v>
      </c>
      <c r="B286">
        <f>Old!AS286</f>
        <v>14</v>
      </c>
      <c r="C286">
        <f>Old!BF286</f>
        <v>7</v>
      </c>
      <c r="D286">
        <v>17</v>
      </c>
      <c r="E286">
        <v>11</v>
      </c>
      <c r="F286" t="str">
        <f t="shared" si="4"/>
        <v>17-11</v>
      </c>
    </row>
    <row r="287" spans="1:8" x14ac:dyDescent="0.25">
      <c r="A287" t="str">
        <f>Old!AI287</f>
        <v>RegularSeason</v>
      </c>
      <c r="B287">
        <f>Old!AS287</f>
        <v>15</v>
      </c>
      <c r="C287">
        <f>Old!BF287</f>
        <v>8</v>
      </c>
      <c r="D287">
        <v>17</v>
      </c>
      <c r="E287">
        <v>12</v>
      </c>
      <c r="F287" t="str">
        <f t="shared" si="4"/>
        <v>17-12</v>
      </c>
    </row>
    <row r="288" spans="1:8" x14ac:dyDescent="0.25">
      <c r="A288" t="str">
        <f>Old!AI288</f>
        <v>RegularSeason</v>
      </c>
      <c r="B288">
        <f>Old!AS288</f>
        <v>17</v>
      </c>
      <c r="C288">
        <f>Old!BF288</f>
        <v>0</v>
      </c>
      <c r="D288">
        <v>1</v>
      </c>
      <c r="E288">
        <v>12</v>
      </c>
      <c r="F288" t="str">
        <f t="shared" si="4"/>
        <v>1-12</v>
      </c>
    </row>
    <row r="289" spans="1:6" x14ac:dyDescent="0.25">
      <c r="A289" t="str">
        <f>Old!AI289</f>
        <v>RegularSeason</v>
      </c>
      <c r="B289">
        <f>Old!AS289</f>
        <v>16</v>
      </c>
      <c r="C289">
        <f>Old!BF289</f>
        <v>2</v>
      </c>
      <c r="D289">
        <v>2</v>
      </c>
      <c r="E289">
        <v>11</v>
      </c>
      <c r="F289" t="str">
        <f t="shared" si="4"/>
        <v>2-11</v>
      </c>
    </row>
    <row r="290" spans="1:6" x14ac:dyDescent="0.25">
      <c r="A290" t="str">
        <f>Old!AI290</f>
        <v>RegularSeason</v>
      </c>
      <c r="B290">
        <f>Old!AS290</f>
        <v>15</v>
      </c>
      <c r="C290">
        <f>Old!BF290</f>
        <v>5</v>
      </c>
      <c r="D290">
        <v>2</v>
      </c>
      <c r="E290">
        <v>9</v>
      </c>
      <c r="F290" t="str">
        <f t="shared" si="4"/>
        <v>2-9</v>
      </c>
    </row>
    <row r="291" spans="1:6" x14ac:dyDescent="0.25">
      <c r="A291" t="str">
        <f>Old!AI291</f>
        <v>RegularSeason</v>
      </c>
      <c r="B291">
        <f>Old!AS291</f>
        <v>14</v>
      </c>
      <c r="C291">
        <f>Old!BF291</f>
        <v>12</v>
      </c>
      <c r="D291">
        <v>17</v>
      </c>
      <c r="E291">
        <v>13</v>
      </c>
      <c r="F291" t="str">
        <f t="shared" si="4"/>
        <v>17-13</v>
      </c>
    </row>
    <row r="292" spans="1:6" x14ac:dyDescent="0.25">
      <c r="A292" t="str">
        <f>Old!AI292</f>
        <v>RegularSeason</v>
      </c>
      <c r="B292">
        <f>Old!AS292</f>
        <v>17</v>
      </c>
      <c r="C292">
        <f>Old!BF292</f>
        <v>1</v>
      </c>
      <c r="D292">
        <v>1</v>
      </c>
      <c r="E292">
        <v>1</v>
      </c>
      <c r="F292" t="str">
        <f t="shared" si="4"/>
        <v>1-1</v>
      </c>
    </row>
    <row r="293" spans="1:6" x14ac:dyDescent="0.25">
      <c r="A293" t="str">
        <f>Old!AI293</f>
        <v>RegularSeason</v>
      </c>
      <c r="B293">
        <f>Old!AS293</f>
        <v>16</v>
      </c>
      <c r="C293">
        <f>Old!BF293</f>
        <v>15</v>
      </c>
      <c r="D293">
        <v>2</v>
      </c>
      <c r="E293">
        <v>2</v>
      </c>
      <c r="F293" t="str">
        <f t="shared" si="4"/>
        <v>2-2</v>
      </c>
    </row>
    <row r="294" spans="1:6" x14ac:dyDescent="0.25">
      <c r="A294" t="str">
        <f>Old!AI294</f>
        <v>RegularSeason</v>
      </c>
      <c r="B294">
        <f>Old!AS294</f>
        <v>17</v>
      </c>
      <c r="C294">
        <f>Old!BF294</f>
        <v>2</v>
      </c>
      <c r="D294">
        <v>2</v>
      </c>
      <c r="E294">
        <v>10</v>
      </c>
      <c r="F294" t="str">
        <f t="shared" si="4"/>
        <v>2-10</v>
      </c>
    </row>
    <row r="295" spans="1:6" x14ac:dyDescent="0.25">
      <c r="A295" t="str">
        <f>Old!AI295</f>
        <v>RegularSeason</v>
      </c>
      <c r="B295">
        <f>Old!AS295</f>
        <v>17</v>
      </c>
      <c r="C295">
        <f>Old!BF295</f>
        <v>15</v>
      </c>
      <c r="D295">
        <v>2</v>
      </c>
      <c r="E295">
        <v>6</v>
      </c>
      <c r="F295" t="str">
        <f t="shared" si="4"/>
        <v>2-6</v>
      </c>
    </row>
    <row r="296" spans="1:6" x14ac:dyDescent="0.25">
      <c r="A296" t="str">
        <f>Old!AI296</f>
        <v>RegularSeason</v>
      </c>
      <c r="B296">
        <f>Old!AS296</f>
        <v>17</v>
      </c>
      <c r="C296">
        <f>Old!BF296</f>
        <v>3</v>
      </c>
      <c r="D296">
        <v>1</v>
      </c>
      <c r="E296">
        <v>11</v>
      </c>
      <c r="F296" t="str">
        <f t="shared" si="4"/>
        <v>1-11</v>
      </c>
    </row>
    <row r="297" spans="1:6" x14ac:dyDescent="0.25">
      <c r="A297" t="str">
        <f>Old!AI297</f>
        <v>RegularSeason</v>
      </c>
      <c r="B297">
        <f>Old!AS297</f>
        <v>15</v>
      </c>
      <c r="C297">
        <f>Old!BF297</f>
        <v>6</v>
      </c>
      <c r="D297">
        <v>2</v>
      </c>
      <c r="E297">
        <v>3</v>
      </c>
      <c r="F297" t="str">
        <f t="shared" si="4"/>
        <v>2-3</v>
      </c>
    </row>
    <row r="298" spans="1:6" x14ac:dyDescent="0.25">
      <c r="A298" t="str">
        <f>Old!AI298</f>
        <v>RegularSeason</v>
      </c>
      <c r="B298">
        <f>Old!AS298</f>
        <v>15</v>
      </c>
      <c r="C298">
        <f>Old!BF298</f>
        <v>15</v>
      </c>
      <c r="D298">
        <v>17</v>
      </c>
      <c r="E298">
        <v>14</v>
      </c>
      <c r="F298" t="str">
        <f t="shared" si="4"/>
        <v>17-14</v>
      </c>
    </row>
    <row r="299" spans="1:6" x14ac:dyDescent="0.25">
      <c r="A299" t="str">
        <f>Old!AI299</f>
        <v>RegularSeason</v>
      </c>
      <c r="B299">
        <f>Old!AS299</f>
        <v>15</v>
      </c>
      <c r="C299">
        <f>Old!BF299</f>
        <v>9</v>
      </c>
      <c r="D299">
        <v>2</v>
      </c>
      <c r="E299">
        <v>14</v>
      </c>
      <c r="F299" t="str">
        <f t="shared" si="4"/>
        <v>2-14</v>
      </c>
    </row>
    <row r="300" spans="1:6" x14ac:dyDescent="0.25">
      <c r="A300" t="str">
        <f>Old!AI300</f>
        <v>RegularSeason</v>
      </c>
      <c r="B300">
        <f>Old!AS300</f>
        <v>16</v>
      </c>
      <c r="C300">
        <f>Old!BF300</f>
        <v>3</v>
      </c>
      <c r="D300">
        <v>2</v>
      </c>
      <c r="E300">
        <v>4</v>
      </c>
      <c r="F300" t="str">
        <f t="shared" si="4"/>
        <v>2-4</v>
      </c>
    </row>
    <row r="301" spans="1:6" x14ac:dyDescent="0.25">
      <c r="A301" t="str">
        <f>Old!AI301</f>
        <v>RegularSeason</v>
      </c>
      <c r="B301">
        <f>Old!AS301</f>
        <v>16</v>
      </c>
      <c r="C301">
        <f>Old!BF301</f>
        <v>14</v>
      </c>
      <c r="D301">
        <v>17</v>
      </c>
      <c r="E301">
        <v>15</v>
      </c>
      <c r="F301" t="str">
        <f t="shared" si="4"/>
        <v>17-15</v>
      </c>
    </row>
    <row r="302" spans="1:6" x14ac:dyDescent="0.25">
      <c r="A302" t="str">
        <f>Old!AI302</f>
        <v>RegularSeason</v>
      </c>
      <c r="B302">
        <f>Old!AS302</f>
        <v>16</v>
      </c>
      <c r="C302">
        <f>Old!BF302</f>
        <v>13</v>
      </c>
      <c r="D302">
        <v>2</v>
      </c>
      <c r="E302">
        <v>12</v>
      </c>
      <c r="F302" t="str">
        <f t="shared" si="4"/>
        <v>2-12</v>
      </c>
    </row>
    <row r="303" spans="1:6" x14ac:dyDescent="0.25">
      <c r="A303" t="str">
        <f>Old!AI303</f>
        <v>RegularSeason</v>
      </c>
      <c r="B303">
        <f>Old!AS303</f>
        <v>16</v>
      </c>
      <c r="C303">
        <f>Old!BF303</f>
        <v>4</v>
      </c>
      <c r="D303">
        <v>2</v>
      </c>
      <c r="E303">
        <v>0</v>
      </c>
      <c r="F303" t="str">
        <f t="shared" si="4"/>
        <v>2-0</v>
      </c>
    </row>
    <row r="304" spans="1:6" x14ac:dyDescent="0.25">
      <c r="A304" t="str">
        <f>Old!AI304</f>
        <v>RegularSeason</v>
      </c>
      <c r="B304">
        <f>Old!AS304</f>
        <v>15</v>
      </c>
      <c r="C304">
        <f>Old!BF304</f>
        <v>7</v>
      </c>
      <c r="D304">
        <v>1</v>
      </c>
      <c r="E304">
        <v>7</v>
      </c>
      <c r="F304" t="str">
        <f t="shared" si="4"/>
        <v>1-7</v>
      </c>
    </row>
    <row r="305" spans="1:6" x14ac:dyDescent="0.25">
      <c r="A305" t="str">
        <f>Old!AI305</f>
        <v>RegularSeason</v>
      </c>
      <c r="B305">
        <f>Old!AS305</f>
        <v>16</v>
      </c>
      <c r="C305">
        <f>Old!BF305</f>
        <v>11</v>
      </c>
      <c r="D305">
        <v>1</v>
      </c>
      <c r="E305">
        <v>8</v>
      </c>
      <c r="F305" t="str">
        <f t="shared" si="4"/>
        <v>1-8</v>
      </c>
    </row>
    <row r="306" spans="1:6" x14ac:dyDescent="0.25">
      <c r="A306" t="str">
        <f>Old!AI306</f>
        <v>SuperBowl</v>
      </c>
      <c r="B306">
        <f>Old!AS306</f>
        <v>22</v>
      </c>
      <c r="C306">
        <f>Old!BF306</f>
        <v>0</v>
      </c>
      <c r="D306">
        <v>0</v>
      </c>
      <c r="E306">
        <v>12</v>
      </c>
      <c r="F306" t="str">
        <f t="shared" si="4"/>
        <v>0-12</v>
      </c>
    </row>
    <row r="307" spans="1:6" x14ac:dyDescent="0.25">
      <c r="A307" t="str">
        <f>Old!AI307</f>
        <v>RegularSeason</v>
      </c>
      <c r="B307">
        <f>Old!AS307</f>
        <v>16</v>
      </c>
      <c r="C307">
        <f>Old!BF307</f>
        <v>9</v>
      </c>
      <c r="D307">
        <v>1</v>
      </c>
      <c r="E307">
        <v>13</v>
      </c>
      <c r="F307" t="str">
        <f t="shared" si="4"/>
        <v>1-13</v>
      </c>
    </row>
    <row r="308" spans="1:6" x14ac:dyDescent="0.25">
      <c r="A308" t="str">
        <f>Old!AI308</f>
        <v>RegularSeason</v>
      </c>
      <c r="B308">
        <f>Old!AS308</f>
        <v>16</v>
      </c>
      <c r="C308">
        <f>Old!BF308</f>
        <v>5</v>
      </c>
      <c r="D308">
        <v>1</v>
      </c>
      <c r="E308">
        <v>0</v>
      </c>
      <c r="F308" t="str">
        <f t="shared" si="4"/>
        <v>1-0</v>
      </c>
    </row>
    <row r="309" spans="1:6" x14ac:dyDescent="0.25">
      <c r="A309" t="str">
        <f>Old!AI309</f>
        <v>RegularSeason</v>
      </c>
      <c r="B309">
        <f>Old!AS309</f>
        <v>17</v>
      </c>
      <c r="C309">
        <f>Old!BF309</f>
        <v>4</v>
      </c>
      <c r="D309">
        <v>1</v>
      </c>
      <c r="E309">
        <v>15</v>
      </c>
      <c r="F309" t="str">
        <f t="shared" si="4"/>
        <v>1-15</v>
      </c>
    </row>
    <row r="310" spans="1:6" x14ac:dyDescent="0.25">
      <c r="A310" t="str">
        <f>Old!AI310</f>
        <v>ConferencePlayoff</v>
      </c>
      <c r="B310">
        <f>Old!AS310</f>
        <v>20</v>
      </c>
      <c r="C310">
        <f>Old!BF310</f>
        <v>0</v>
      </c>
      <c r="D310">
        <v>1</v>
      </c>
      <c r="E310">
        <v>6</v>
      </c>
      <c r="F310" t="str">
        <f t="shared" si="4"/>
        <v>1-6</v>
      </c>
    </row>
    <row r="311" spans="1:6" x14ac:dyDescent="0.25">
      <c r="A311" t="str">
        <f>Old!AI311</f>
        <v>RegularSeason</v>
      </c>
      <c r="B311">
        <f>Old!AS311</f>
        <v>17</v>
      </c>
      <c r="C311">
        <f>Old!BF311</f>
        <v>5</v>
      </c>
      <c r="D311">
        <v>1</v>
      </c>
      <c r="E311">
        <v>9</v>
      </c>
      <c r="F311" t="str">
        <f t="shared" si="4"/>
        <v>1-9</v>
      </c>
    </row>
    <row r="312" spans="1:6" x14ac:dyDescent="0.25">
      <c r="A312" t="str">
        <f>Old!AI312</f>
        <v>RegularSeason</v>
      </c>
      <c r="B312">
        <f>Old!AS312</f>
        <v>17</v>
      </c>
      <c r="C312">
        <f>Old!BF312</f>
        <v>6</v>
      </c>
      <c r="D312">
        <v>1</v>
      </c>
      <c r="E312">
        <v>5</v>
      </c>
      <c r="F312" t="str">
        <f t="shared" si="4"/>
        <v>1-5</v>
      </c>
    </row>
    <row r="313" spans="1:6" x14ac:dyDescent="0.25">
      <c r="A313" t="str">
        <f>Old!AI313</f>
        <v>RegularSeason</v>
      </c>
      <c r="B313">
        <f>Old!AS313</f>
        <v>17</v>
      </c>
      <c r="C313">
        <f>Old!BF313</f>
        <v>8</v>
      </c>
      <c r="D313">
        <v>1</v>
      </c>
      <c r="E313">
        <v>3</v>
      </c>
      <c r="F313" t="str">
        <f t="shared" si="4"/>
        <v>1-3</v>
      </c>
    </row>
    <row r="314" spans="1:6" x14ac:dyDescent="0.25">
      <c r="A314" t="str">
        <f>Old!AI314</f>
        <v>RegularSeason</v>
      </c>
      <c r="B314">
        <f>Old!AS314</f>
        <v>16</v>
      </c>
      <c r="C314">
        <f>Old!BF314</f>
        <v>10</v>
      </c>
      <c r="D314">
        <v>2</v>
      </c>
      <c r="E314">
        <v>15</v>
      </c>
      <c r="F314" t="str">
        <f t="shared" si="4"/>
        <v>2-15</v>
      </c>
    </row>
    <row r="315" spans="1:6" x14ac:dyDescent="0.25">
      <c r="A315" t="str">
        <f>Old!AI315</f>
        <v>RegularSeason</v>
      </c>
      <c r="B315">
        <f>Old!AS315</f>
        <v>16</v>
      </c>
      <c r="C315">
        <f>Old!BF315</f>
        <v>12</v>
      </c>
      <c r="D315">
        <v>1</v>
      </c>
      <c r="E315">
        <v>4</v>
      </c>
      <c r="F315" t="str">
        <f t="shared" si="4"/>
        <v>1-4</v>
      </c>
    </row>
    <row r="316" spans="1:6" x14ac:dyDescent="0.25">
      <c r="A316" t="str">
        <f>Old!AI316</f>
        <v>RegularSeason</v>
      </c>
      <c r="B316">
        <f>Old!AS316</f>
        <v>17</v>
      </c>
      <c r="C316">
        <f>Old!BF316</f>
        <v>12</v>
      </c>
      <c r="D316">
        <v>1</v>
      </c>
      <c r="E316">
        <v>2</v>
      </c>
      <c r="F316" t="str">
        <f t="shared" si="4"/>
        <v>1-2</v>
      </c>
    </row>
    <row r="317" spans="1:6" x14ac:dyDescent="0.25">
      <c r="A317" t="str">
        <f>Old!AI317</f>
        <v>RegularSeason</v>
      </c>
      <c r="B317">
        <f>Old!AS317</f>
        <v>16</v>
      </c>
      <c r="C317">
        <f>Old!BF317</f>
        <v>6</v>
      </c>
      <c r="D317">
        <v>2</v>
      </c>
      <c r="E317">
        <v>7</v>
      </c>
      <c r="F317" t="str">
        <f t="shared" si="4"/>
        <v>2-7</v>
      </c>
    </row>
    <row r="318" spans="1:6" x14ac:dyDescent="0.25">
      <c r="A318" t="str">
        <f>Old!AI318</f>
        <v>RegularSeason</v>
      </c>
      <c r="B318">
        <f>Old!AS318</f>
        <v>16</v>
      </c>
      <c r="C318">
        <f>Old!BF318</f>
        <v>7</v>
      </c>
      <c r="D318">
        <v>2</v>
      </c>
      <c r="E318">
        <v>1</v>
      </c>
      <c r="F318" t="str">
        <f t="shared" si="4"/>
        <v>2-1</v>
      </c>
    </row>
    <row r="319" spans="1:6" x14ac:dyDescent="0.25">
      <c r="A319" t="str">
        <f>Old!AI319</f>
        <v>RegularSeason</v>
      </c>
      <c r="B319">
        <f>Old!AS319</f>
        <v>17</v>
      </c>
      <c r="C319">
        <f>Old!BF319</f>
        <v>9</v>
      </c>
      <c r="D319">
        <v>1</v>
      </c>
      <c r="E319">
        <v>14</v>
      </c>
      <c r="F319" t="str">
        <f t="shared" si="4"/>
        <v>1-14</v>
      </c>
    </row>
    <row r="320" spans="1:6" x14ac:dyDescent="0.25">
      <c r="A320" t="str">
        <f>Old!AI320</f>
        <v>DivisionalPlayoff</v>
      </c>
      <c r="B320">
        <f>Old!AS320</f>
        <v>19</v>
      </c>
      <c r="C320">
        <f>Old!BF320</f>
        <v>1</v>
      </c>
      <c r="D320">
        <v>0</v>
      </c>
      <c r="E320">
        <v>14</v>
      </c>
      <c r="F320" t="str">
        <f t="shared" si="4"/>
        <v>0-14</v>
      </c>
    </row>
    <row r="321" spans="1:6" x14ac:dyDescent="0.25">
      <c r="A321" t="str">
        <f>Old!AI321</f>
        <v>WildcardPlayoff</v>
      </c>
      <c r="B321">
        <f>Old!AS321</f>
        <v>18</v>
      </c>
      <c r="C321">
        <f>Old!BF321</f>
        <v>1</v>
      </c>
      <c r="D321">
        <v>0</v>
      </c>
      <c r="E321">
        <v>6</v>
      </c>
      <c r="F321" t="str">
        <f t="shared" si="4"/>
        <v>0-6</v>
      </c>
    </row>
    <row r="322" spans="1:6" x14ac:dyDescent="0.25">
      <c r="A322" t="str">
        <f>Old!AI322</f>
        <v>RegularSeason</v>
      </c>
      <c r="B322">
        <f>Old!AS322</f>
        <v>17</v>
      </c>
      <c r="C322">
        <f>Old!BF322</f>
        <v>13</v>
      </c>
      <c r="D322">
        <v>0</v>
      </c>
      <c r="E322">
        <v>7</v>
      </c>
      <c r="F322" t="str">
        <f t="shared" si="4"/>
        <v>0-7</v>
      </c>
    </row>
    <row r="323" spans="1:6" x14ac:dyDescent="0.25">
      <c r="A323" t="str">
        <f>Old!AI323</f>
        <v>RegularSeason</v>
      </c>
      <c r="B323">
        <f>Old!AS323</f>
        <v>17</v>
      </c>
      <c r="C323">
        <f>Old!BF323</f>
        <v>14</v>
      </c>
      <c r="D323">
        <v>0</v>
      </c>
      <c r="E323">
        <v>4</v>
      </c>
      <c r="F323" t="str">
        <f t="shared" ref="F323:F386" si="5">_xlfn.CONCAT(D323,"-",E323)</f>
        <v>0-4</v>
      </c>
    </row>
    <row r="324" spans="1:6" x14ac:dyDescent="0.25">
      <c r="A324" t="str">
        <f>Old!AI324</f>
        <v>WildcardPlayoff</v>
      </c>
      <c r="B324">
        <f>Old!AS324</f>
        <v>18</v>
      </c>
      <c r="C324">
        <f>Old!BF324</f>
        <v>4</v>
      </c>
      <c r="D324">
        <v>0</v>
      </c>
      <c r="E324">
        <v>8</v>
      </c>
      <c r="F324" t="str">
        <f t="shared" si="5"/>
        <v>0-8</v>
      </c>
    </row>
    <row r="325" spans="1:6" x14ac:dyDescent="0.25">
      <c r="A325" t="str">
        <f>Old!AI325</f>
        <v>DivisionalPlayoff</v>
      </c>
      <c r="B325">
        <f>Old!AS325</f>
        <v>19</v>
      </c>
      <c r="C325">
        <f>Old!BF325</f>
        <v>3</v>
      </c>
      <c r="D325">
        <v>0</v>
      </c>
      <c r="E325">
        <v>9</v>
      </c>
      <c r="F325" t="str">
        <f t="shared" si="5"/>
        <v>0-9</v>
      </c>
    </row>
    <row r="326" spans="1:6" x14ac:dyDescent="0.25">
      <c r="A326" t="str">
        <f>Old!AI326</f>
        <v>WildcardPlayoff</v>
      </c>
      <c r="B326">
        <f>Old!AS326</f>
        <v>18</v>
      </c>
      <c r="C326">
        <f>Old!BF326</f>
        <v>3</v>
      </c>
      <c r="D326">
        <v>0</v>
      </c>
      <c r="E326">
        <v>15</v>
      </c>
      <c r="F326" t="str">
        <f t="shared" si="5"/>
        <v>0-15</v>
      </c>
    </row>
    <row r="327" spans="1:6" x14ac:dyDescent="0.25">
      <c r="A327" t="str">
        <f>Old!AI327</f>
        <v>DivisionalPlayoff</v>
      </c>
      <c r="B327">
        <f>Old!AS327</f>
        <v>19</v>
      </c>
      <c r="C327">
        <f>Old!BF327</f>
        <v>2</v>
      </c>
      <c r="D327">
        <v>0</v>
      </c>
      <c r="E327">
        <v>1</v>
      </c>
      <c r="F327" t="str">
        <f t="shared" si="5"/>
        <v>0-1</v>
      </c>
    </row>
    <row r="328" spans="1:6" x14ac:dyDescent="0.25">
      <c r="A328" t="str">
        <f>Old!AI328</f>
        <v>DivisionalPlayoff</v>
      </c>
      <c r="B328">
        <f>Old!AS328</f>
        <v>19</v>
      </c>
      <c r="C328">
        <f>Old!BF328</f>
        <v>0</v>
      </c>
      <c r="D328">
        <v>0</v>
      </c>
      <c r="E328">
        <v>5</v>
      </c>
      <c r="F328" t="str">
        <f t="shared" si="5"/>
        <v>0-5</v>
      </c>
    </row>
    <row r="329" spans="1:6" x14ac:dyDescent="0.25">
      <c r="A329" t="str">
        <f>Old!AI329</f>
        <v>RegularSeason</v>
      </c>
      <c r="B329">
        <f>Old!AS329</f>
        <v>17</v>
      </c>
      <c r="C329">
        <f>Old!BF329</f>
        <v>10</v>
      </c>
      <c r="D329">
        <v>0</v>
      </c>
      <c r="E329">
        <v>13</v>
      </c>
      <c r="F329" t="str">
        <f t="shared" si="5"/>
        <v>0-13</v>
      </c>
    </row>
    <row r="330" spans="1:6" x14ac:dyDescent="0.25">
      <c r="A330" t="str">
        <f>Old!AI330</f>
        <v>WildcardPlayoff</v>
      </c>
      <c r="B330">
        <f>Old!AS330</f>
        <v>18</v>
      </c>
      <c r="C330">
        <f>Old!BF330</f>
        <v>5</v>
      </c>
      <c r="D330">
        <v>0</v>
      </c>
      <c r="E330">
        <v>2</v>
      </c>
      <c r="F330" t="str">
        <f t="shared" si="5"/>
        <v>0-2</v>
      </c>
    </row>
    <row r="331" spans="1:6" x14ac:dyDescent="0.25">
      <c r="A331" t="str">
        <f>Old!AI331</f>
        <v>WildcardPlayoff</v>
      </c>
      <c r="B331">
        <f>Old!AS331</f>
        <v>18</v>
      </c>
      <c r="C331">
        <f>Old!BF331</f>
        <v>0</v>
      </c>
      <c r="D331">
        <v>0</v>
      </c>
      <c r="E331">
        <v>10</v>
      </c>
      <c r="F331" t="str">
        <f t="shared" si="5"/>
        <v>0-10</v>
      </c>
    </row>
    <row r="332" spans="1:6" x14ac:dyDescent="0.25">
      <c r="A332" t="str">
        <f>Old!AI332</f>
        <v>RegularSeason</v>
      </c>
      <c r="B332">
        <f>Old!AS332</f>
        <v>17</v>
      </c>
      <c r="C332">
        <f>Old!BF332</f>
        <v>7</v>
      </c>
      <c r="D332">
        <v>1</v>
      </c>
      <c r="E332">
        <v>10</v>
      </c>
      <c r="F332" t="str">
        <f t="shared" si="5"/>
        <v>1-10</v>
      </c>
    </row>
    <row r="333" spans="1:6" x14ac:dyDescent="0.25">
      <c r="A333" t="str">
        <f>Old!AI333</f>
        <v>RegularSeason</v>
      </c>
      <c r="B333">
        <f>Old!AS333</f>
        <v>17</v>
      </c>
      <c r="C333">
        <f>Old!BF333</f>
        <v>11</v>
      </c>
      <c r="D333">
        <v>0</v>
      </c>
      <c r="E333">
        <v>3</v>
      </c>
      <c r="F333" t="str">
        <f t="shared" si="5"/>
        <v>0-3</v>
      </c>
    </row>
    <row r="334" spans="1:6" x14ac:dyDescent="0.25">
      <c r="A334" t="str">
        <f>Old!AI334</f>
        <v>WildcardPlayoff</v>
      </c>
      <c r="B334">
        <f>Old!AS334</f>
        <v>18</v>
      </c>
      <c r="C334">
        <f>Old!BF334</f>
        <v>2</v>
      </c>
      <c r="D334">
        <v>0</v>
      </c>
      <c r="E334">
        <v>11</v>
      </c>
      <c r="F334" t="str">
        <f t="shared" si="5"/>
        <v>0-11</v>
      </c>
    </row>
    <row r="335" spans="1:6" x14ac:dyDescent="0.25">
      <c r="A335" t="str">
        <f>Old!AI335</f>
        <v>ConferencePlayoff</v>
      </c>
      <c r="B335">
        <f>Old!AS335</f>
        <v>20</v>
      </c>
      <c r="C335">
        <f>Old!BF335</f>
        <v>1</v>
      </c>
      <c r="D335">
        <v>0</v>
      </c>
      <c r="E335">
        <v>0</v>
      </c>
      <c r="F335" t="str">
        <f t="shared" si="5"/>
        <v>0-0</v>
      </c>
    </row>
    <row r="336" spans="1:6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5"/>
        <v>0-0</v>
      </c>
    </row>
    <row r="337" spans="1:6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5"/>
        <v>0-0</v>
      </c>
    </row>
    <row r="338" spans="1:6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5"/>
        <v>0-0</v>
      </c>
    </row>
    <row r="339" spans="1:6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5"/>
        <v>0-0</v>
      </c>
    </row>
    <row r="340" spans="1:6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5"/>
        <v>0-0</v>
      </c>
    </row>
    <row r="341" spans="1:6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5"/>
        <v>0-0</v>
      </c>
    </row>
    <row r="342" spans="1:6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5"/>
        <v>0-0</v>
      </c>
    </row>
    <row r="343" spans="1:6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5"/>
        <v>0-0</v>
      </c>
    </row>
    <row r="344" spans="1:6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5"/>
        <v>0-0</v>
      </c>
    </row>
    <row r="345" spans="1:6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5"/>
        <v>0-0</v>
      </c>
    </row>
    <row r="346" spans="1:6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5"/>
        <v>0-0</v>
      </c>
    </row>
    <row r="347" spans="1:6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5"/>
        <v>0-0</v>
      </c>
    </row>
    <row r="348" spans="1:6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5"/>
        <v>0-0</v>
      </c>
    </row>
    <row r="349" spans="1:6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5"/>
        <v>0-0</v>
      </c>
    </row>
    <row r="350" spans="1:6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5"/>
        <v>0-0</v>
      </c>
    </row>
    <row r="351" spans="1:6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5"/>
        <v>0-0</v>
      </c>
    </row>
    <row r="352" spans="1:6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5"/>
        <v>0-0</v>
      </c>
    </row>
    <row r="353" spans="1:6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5"/>
        <v>0-0</v>
      </c>
    </row>
    <row r="354" spans="1:6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5"/>
        <v>0-0</v>
      </c>
    </row>
    <row r="355" spans="1:6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5"/>
        <v>0-0</v>
      </c>
    </row>
    <row r="356" spans="1:6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5"/>
        <v>0-0</v>
      </c>
    </row>
    <row r="357" spans="1:6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5"/>
        <v>0-0</v>
      </c>
    </row>
    <row r="358" spans="1:6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5"/>
        <v>0-0</v>
      </c>
    </row>
    <row r="359" spans="1:6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5"/>
        <v>0-0</v>
      </c>
    </row>
    <row r="360" spans="1:6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5"/>
        <v>0-0</v>
      </c>
    </row>
    <row r="361" spans="1:6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5"/>
        <v>0-0</v>
      </c>
    </row>
    <row r="362" spans="1:6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5"/>
        <v>0-0</v>
      </c>
    </row>
    <row r="363" spans="1:6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5"/>
        <v>0-0</v>
      </c>
    </row>
    <row r="364" spans="1:6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5"/>
        <v>0-0</v>
      </c>
    </row>
    <row r="365" spans="1:6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5"/>
        <v>0-0</v>
      </c>
    </row>
    <row r="366" spans="1:6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5"/>
        <v>0-0</v>
      </c>
    </row>
    <row r="367" spans="1:6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5"/>
        <v>0-0</v>
      </c>
    </row>
    <row r="368" spans="1:6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5"/>
        <v>0-0</v>
      </c>
    </row>
    <row r="369" spans="1:6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5"/>
        <v>0-0</v>
      </c>
    </row>
    <row r="370" spans="1:6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5"/>
        <v>0-0</v>
      </c>
    </row>
    <row r="371" spans="1:6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5"/>
        <v>0-0</v>
      </c>
    </row>
    <row r="372" spans="1:6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5"/>
        <v>0-0</v>
      </c>
    </row>
    <row r="373" spans="1:6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5"/>
        <v>0-0</v>
      </c>
    </row>
    <row r="374" spans="1:6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5"/>
        <v>0-0</v>
      </c>
    </row>
    <row r="375" spans="1:6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5"/>
        <v>0-0</v>
      </c>
    </row>
    <row r="376" spans="1:6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5"/>
        <v>0-0</v>
      </c>
    </row>
    <row r="377" spans="1:6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5"/>
        <v>0-0</v>
      </c>
    </row>
    <row r="378" spans="1:6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5"/>
        <v>0-0</v>
      </c>
    </row>
    <row r="379" spans="1:6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5"/>
        <v>0-0</v>
      </c>
    </row>
    <row r="380" spans="1:6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5"/>
        <v>0-0</v>
      </c>
    </row>
    <row r="381" spans="1:6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5"/>
        <v>0-0</v>
      </c>
    </row>
    <row r="382" spans="1:6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5"/>
        <v>0-0</v>
      </c>
    </row>
    <row r="383" spans="1:6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5"/>
        <v>0-0</v>
      </c>
    </row>
    <row r="384" spans="1:6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5"/>
        <v>0-0</v>
      </c>
    </row>
    <row r="385" spans="1:6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5"/>
        <v>0-0</v>
      </c>
    </row>
    <row r="386" spans="1:6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5"/>
        <v>0-0</v>
      </c>
    </row>
    <row r="387" spans="1:6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6">_xlfn.CONCAT(D387,"-",E387)</f>
        <v>0-0</v>
      </c>
    </row>
    <row r="388" spans="1:6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6"/>
        <v>0-0</v>
      </c>
    </row>
    <row r="389" spans="1:6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6"/>
        <v>0-0</v>
      </c>
    </row>
    <row r="390" spans="1:6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6"/>
        <v>0-0</v>
      </c>
    </row>
    <row r="391" spans="1:6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6"/>
        <v>0-0</v>
      </c>
    </row>
    <row r="392" spans="1:6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6"/>
        <v>0-0</v>
      </c>
    </row>
    <row r="393" spans="1:6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6"/>
        <v>0-0</v>
      </c>
    </row>
    <row r="394" spans="1:6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6"/>
        <v>0-0</v>
      </c>
    </row>
    <row r="395" spans="1:6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6"/>
        <v>0-0</v>
      </c>
    </row>
    <row r="396" spans="1:6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6"/>
        <v>0-0</v>
      </c>
    </row>
    <row r="397" spans="1:6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6"/>
        <v>0-0</v>
      </c>
    </row>
    <row r="398" spans="1:6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6"/>
        <v>0-0</v>
      </c>
    </row>
    <row r="399" spans="1:6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6"/>
        <v>0-0</v>
      </c>
    </row>
    <row r="400" spans="1:6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6"/>
        <v>0-0</v>
      </c>
    </row>
    <row r="401" spans="1:6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6"/>
        <v>0-0</v>
      </c>
    </row>
    <row r="402" spans="1:6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6"/>
        <v>0-0</v>
      </c>
    </row>
    <row r="403" spans="1:6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6"/>
        <v>0-0</v>
      </c>
    </row>
    <row r="404" spans="1:6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6"/>
        <v>0-0</v>
      </c>
    </row>
    <row r="405" spans="1:6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6"/>
        <v>0-0</v>
      </c>
    </row>
    <row r="406" spans="1:6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6"/>
        <v>0-0</v>
      </c>
    </row>
    <row r="407" spans="1:6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6"/>
        <v>0-0</v>
      </c>
    </row>
    <row r="408" spans="1:6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6"/>
        <v>0-0</v>
      </c>
    </row>
    <row r="409" spans="1:6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6"/>
        <v>0-0</v>
      </c>
    </row>
    <row r="410" spans="1:6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6"/>
        <v>0-0</v>
      </c>
    </row>
    <row r="411" spans="1:6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6"/>
        <v>0-0</v>
      </c>
    </row>
    <row r="412" spans="1:6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6"/>
        <v>0-0</v>
      </c>
    </row>
    <row r="413" spans="1:6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6"/>
        <v>0-0</v>
      </c>
    </row>
    <row r="414" spans="1:6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6"/>
        <v>0-0</v>
      </c>
    </row>
    <row r="415" spans="1:6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6"/>
        <v>0-0</v>
      </c>
    </row>
    <row r="416" spans="1:6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6"/>
        <v>0-0</v>
      </c>
    </row>
    <row r="417" spans="1:6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6"/>
        <v>0-0</v>
      </c>
    </row>
    <row r="418" spans="1:6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6"/>
        <v>0-0</v>
      </c>
    </row>
    <row r="419" spans="1:6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6"/>
        <v>0-0</v>
      </c>
    </row>
    <row r="420" spans="1:6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6"/>
        <v>0-0</v>
      </c>
    </row>
    <row r="421" spans="1:6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6"/>
        <v>0-0</v>
      </c>
    </row>
    <row r="422" spans="1:6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6"/>
        <v>0-0</v>
      </c>
    </row>
    <row r="423" spans="1:6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6"/>
        <v>0-0</v>
      </c>
    </row>
    <row r="424" spans="1:6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6"/>
        <v>0-0</v>
      </c>
    </row>
    <row r="425" spans="1:6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6"/>
        <v>0-0</v>
      </c>
    </row>
    <row r="426" spans="1:6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6"/>
        <v>0-0</v>
      </c>
    </row>
    <row r="427" spans="1:6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6"/>
        <v>0-0</v>
      </c>
    </row>
    <row r="428" spans="1:6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6"/>
        <v>0-0</v>
      </c>
    </row>
    <row r="429" spans="1:6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6"/>
        <v>0-0</v>
      </c>
    </row>
    <row r="430" spans="1:6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6"/>
        <v>0-0</v>
      </c>
    </row>
  </sheetData>
  <autoFilter ref="A1:F430" xr:uid="{412E1CCE-71BA-419F-8CDA-41F5A3CFF6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2024-05-04T01:20:42Z</dcterms:created>
  <dcterms:modified xsi:type="dcterms:W3CDTF">2024-10-23T23:39:24Z</dcterms:modified>
</cp:coreProperties>
</file>