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etber_mit_edu/Documents/Documents/Deforestation_Nature/1. Data/2. FAO data/"/>
    </mc:Choice>
  </mc:AlternateContent>
  <xr:revisionPtr revIDLastSave="26" documentId="8_{3D63A5AE-8FAD-4844-A698-5FA97B92CD9E}" xr6:coauthVersionLast="47" xr6:coauthVersionMax="47" xr10:uidLastSave="{4A1C47E3-A639-4810-9764-1B1A1291FF0E}"/>
  <bookViews>
    <workbookView xWindow="-27440" yWindow="-21810" windowWidth="38620" windowHeight="21100" activeTab="2" xr2:uid="{2700A6A4-8507-4FDD-A206-BA936B02757B}"/>
  </bookViews>
  <sheets>
    <sheet name="Sheet1" sheetId="1" r:id="rId1"/>
    <sheet name="Sheet2" sheetId="3" r:id="rId2"/>
    <sheet name="Source" sheetId="2" r:id="rId3"/>
  </sheets>
  <definedNames>
    <definedName name="_xlnm._FilterDatabase" localSheetId="0" hidden="1">Sheet2!$G$7:$O$97</definedName>
    <definedName name="_xlnm._FilterDatabase" localSheetId="1" hidden="1">Sheet2!$G$8:$O$97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" i="3" l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N25" i="3"/>
  <c r="O25" i="3" s="1"/>
  <c r="N26" i="3"/>
  <c r="O26" i="3" s="1"/>
  <c r="N27" i="3"/>
  <c r="O27" i="3" s="1"/>
  <c r="N28" i="3"/>
  <c r="O28" i="3" s="1"/>
  <c r="N32" i="3"/>
  <c r="N36" i="3"/>
  <c r="N40" i="3"/>
  <c r="N43" i="3"/>
  <c r="N44" i="3"/>
  <c r="O44" i="3" s="1"/>
  <c r="N47" i="3"/>
  <c r="N48" i="3"/>
  <c r="O48" i="3" s="1"/>
  <c r="N49" i="3"/>
  <c r="O49" i="3" s="1"/>
  <c r="N50" i="3"/>
  <c r="O50" i="3" s="1"/>
  <c r="N51" i="3"/>
  <c r="O51" i="3" s="1"/>
  <c r="N52" i="3"/>
  <c r="O52" i="3" s="1"/>
  <c r="N53" i="3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N94" i="3"/>
  <c r="O94" i="3" s="1"/>
  <c r="N95" i="3"/>
  <c r="O95" i="3" s="1"/>
  <c r="N96" i="3"/>
  <c r="O96" i="3" s="1"/>
  <c r="N97" i="3"/>
  <c r="O97" i="3" s="1"/>
  <c r="C3" i="1"/>
  <c r="N29" i="3" s="1"/>
  <c r="O29" i="3" s="1"/>
  <c r="C4" i="1"/>
  <c r="C5" i="1"/>
  <c r="C6" i="1"/>
  <c r="C7" i="1"/>
  <c r="C8" i="1"/>
  <c r="C9" i="1"/>
  <c r="C10" i="1"/>
  <c r="C2" i="1"/>
  <c r="N41" i="3" s="1"/>
  <c r="O41" i="3" l="1"/>
  <c r="O93" i="3"/>
  <c r="O85" i="3"/>
  <c r="O77" i="3"/>
  <c r="O69" i="3"/>
  <c r="O61" i="3"/>
  <c r="O53" i="3"/>
  <c r="O24" i="3"/>
  <c r="O16" i="3"/>
  <c r="N39" i="3"/>
  <c r="N35" i="3"/>
  <c r="N31" i="3"/>
  <c r="O31" i="3" s="1"/>
  <c r="N46" i="3"/>
  <c r="O47" i="3" s="1"/>
  <c r="N42" i="3"/>
  <c r="O42" i="3" s="1"/>
  <c r="N38" i="3"/>
  <c r="O38" i="3" s="1"/>
  <c r="N34" i="3"/>
  <c r="N30" i="3"/>
  <c r="O30" i="3" s="1"/>
  <c r="N45" i="3"/>
  <c r="O45" i="3" s="1"/>
  <c r="N37" i="3"/>
  <c r="O37" i="3" s="1"/>
  <c r="N33" i="3"/>
  <c r="O33" i="3" s="1"/>
  <c r="O35" i="3" l="1"/>
  <c r="O39" i="3"/>
  <c r="O43" i="3"/>
  <c r="O34" i="3"/>
  <c r="O32" i="3"/>
  <c r="O36" i="3"/>
  <c r="O46" i="3"/>
  <c r="O40" i="3"/>
</calcChain>
</file>

<file path=xl/sharedStrings.xml><?xml version="1.0" encoding="utf-8"?>
<sst xmlns="http://schemas.openxmlformats.org/spreadsheetml/2006/main" count="284" uniqueCount="22">
  <si>
    <t>Horses</t>
  </si>
  <si>
    <t>Goats</t>
  </si>
  <si>
    <t>Mules and hinnies</t>
  </si>
  <si>
    <t>Other camelids</t>
  </si>
  <si>
    <t>Buffalo</t>
  </si>
  <si>
    <t>Asses</t>
  </si>
  <si>
    <t>Sheep</t>
  </si>
  <si>
    <t>Camels</t>
  </si>
  <si>
    <t>Cattle</t>
  </si>
  <si>
    <t>Animal Unit Equivalent (AUE)</t>
  </si>
  <si>
    <t>Ha needed per head</t>
  </si>
  <si>
    <t>Animal</t>
  </si>
  <si>
    <t>https://landassociation.org/how-many-cows-per-acre-in-texas-get-the-stocking-rate-for-your-area/</t>
  </si>
  <si>
    <t>chrome-extension://efaidnbmnnnibpcajpcglclefindmkaj/https://www.landcan.org/pdfs/Balancing%20Animals%20with%20Forage.pdf</t>
  </si>
  <si>
    <t>Stocks</t>
  </si>
  <si>
    <t>Head</t>
  </si>
  <si>
    <t>Chickens</t>
  </si>
  <si>
    <t>1000 Head</t>
  </si>
  <si>
    <t>Swine / pigs</t>
  </si>
  <si>
    <t>Cattle and Buffaloes</t>
  </si>
  <si>
    <t>Poultry Birds</t>
  </si>
  <si>
    <t>Sheep and Goats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</si>
</sst>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andassociation.org/how-many-cows-per-acre-in-texas-get-the-stocking-rate-for-your-are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F1F1-8ED3-4025-AD15-902B32200B07}">
  <dimension ref="A1:C10"/>
  <sheetViews>
    <sheetView workbookViewId="0">
      <selection activeCell="O31" sqref="O31"/>
    </sheetView>
  </sheetViews>
  <sheetFormatPr defaultRowHeight="14.4" x14ac:dyDescent="0.3"/>
  <sheetData>
    <row r="1" spans="1:3" x14ac:dyDescent="0.3">
      <c r="A1" s="1" t="s">
        <v>11</v>
      </c>
      <c r="B1" s="1" t="s">
        <v>9</v>
      </c>
      <c r="C1" s="1" t="s">
        <v>10</v>
      </c>
    </row>
    <row r="2" spans="1:3" x14ac:dyDescent="0.3">
      <c r="A2" t="s">
        <v>0</v>
      </c>
      <c r="B2">
        <v>1.25</v>
      </c>
      <c r="C2">
        <f>B2*2</f>
        <v>2.5</v>
      </c>
    </row>
    <row r="3" spans="1:3" x14ac:dyDescent="0.3">
      <c r="A3" t="s">
        <v>1</v>
      </c>
      <c r="B3">
        <v>0.2</v>
      </c>
      <c r="C3">
        <f t="shared" ref="C3:C10" si="0">B3*2</f>
        <v>0.4</v>
      </c>
    </row>
    <row r="4" spans="1:3" x14ac:dyDescent="0.3">
      <c r="A4" t="s">
        <v>2</v>
      </c>
      <c r="B4">
        <v>0.15</v>
      </c>
      <c r="C4">
        <f t="shared" si="0"/>
        <v>0.3</v>
      </c>
    </row>
    <row r="5" spans="1:3" x14ac:dyDescent="0.3">
      <c r="A5" t="s">
        <v>3</v>
      </c>
      <c r="B5">
        <v>1.25</v>
      </c>
      <c r="C5">
        <f t="shared" si="0"/>
        <v>2.5</v>
      </c>
    </row>
    <row r="6" spans="1:3" x14ac:dyDescent="0.3">
      <c r="A6" t="s">
        <v>4</v>
      </c>
      <c r="B6">
        <v>1.25</v>
      </c>
      <c r="C6">
        <f t="shared" si="0"/>
        <v>2.5</v>
      </c>
    </row>
    <row r="7" spans="1:3" x14ac:dyDescent="0.3">
      <c r="A7" t="s">
        <v>5</v>
      </c>
      <c r="B7">
        <v>1</v>
      </c>
      <c r="C7">
        <f t="shared" si="0"/>
        <v>2</v>
      </c>
    </row>
    <row r="8" spans="1:3" x14ac:dyDescent="0.3">
      <c r="A8" t="s">
        <v>6</v>
      </c>
      <c r="B8">
        <v>0.2</v>
      </c>
      <c r="C8">
        <f t="shared" si="0"/>
        <v>0.4</v>
      </c>
    </row>
    <row r="9" spans="1:3" x14ac:dyDescent="0.3">
      <c r="A9" t="s">
        <v>7</v>
      </c>
      <c r="B9">
        <v>1.25</v>
      </c>
      <c r="C9">
        <f t="shared" si="0"/>
        <v>2.5</v>
      </c>
    </row>
    <row r="10" spans="1:3" x14ac:dyDescent="0.3">
      <c r="A10" t="s">
        <v>8</v>
      </c>
      <c r="B10">
        <v>1</v>
      </c>
      <c r="C10">
        <f t="shared" si="0"/>
        <v>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F600-1072-4446-924C-170ADBE2836E}">
  <sheetPr filterMode="1"/>
  <dimension ref="G8:O97"/>
  <sheetViews>
    <sheetView workbookViewId="0">
      <selection activeCell="S8" sqref="S8"/>
    </sheetView>
  </sheetViews>
  <sheetFormatPr defaultRowHeight="14.4" x14ac:dyDescent="0.3"/>
  <sheetData>
    <row r="8" spans="7:15" x14ac:dyDescent="0.3">
      <c r="G8" t="s">
        <v>8</v>
      </c>
      <c r="H8">
        <v>5111</v>
      </c>
      <c r="I8" t="s">
        <v>14</v>
      </c>
      <c r="J8">
        <v>2012</v>
      </c>
      <c r="K8">
        <v>2012</v>
      </c>
      <c r="L8" t="s">
        <v>15</v>
      </c>
      <c r="M8">
        <v>336000</v>
      </c>
      <c r="N8">
        <f>VLOOKUP(G8,Sheet1!A:C,3,FALSE)*M8</f>
        <v>672000</v>
      </c>
    </row>
    <row r="9" spans="7:15" hidden="1" x14ac:dyDescent="0.3">
      <c r="G9" t="s">
        <v>8</v>
      </c>
      <c r="H9">
        <v>5111</v>
      </c>
      <c r="I9" t="s">
        <v>14</v>
      </c>
      <c r="J9">
        <v>2013</v>
      </c>
      <c r="K9">
        <v>2013</v>
      </c>
      <c r="L9" t="s">
        <v>15</v>
      </c>
      <c r="M9">
        <v>337000</v>
      </c>
      <c r="N9">
        <f>VLOOKUP(G9,Sheet1!A:C,3,FALSE)*M9</f>
        <v>674000</v>
      </c>
      <c r="O9">
        <f t="shared" ref="O9:O40" si="0">N9-N8</f>
        <v>2000</v>
      </c>
    </row>
    <row r="10" spans="7:15" x14ac:dyDescent="0.3">
      <c r="G10" t="s">
        <v>8</v>
      </c>
      <c r="H10">
        <v>5111</v>
      </c>
      <c r="I10" t="s">
        <v>14</v>
      </c>
      <c r="J10">
        <v>2014</v>
      </c>
      <c r="K10">
        <v>2014</v>
      </c>
      <c r="L10" t="s">
        <v>15</v>
      </c>
      <c r="M10">
        <v>340000</v>
      </c>
      <c r="N10">
        <f>VLOOKUP(G10,Sheet1!A:C,3,FALSE)*M10</f>
        <v>680000</v>
      </c>
      <c r="O10">
        <f t="shared" si="0"/>
        <v>6000</v>
      </c>
    </row>
    <row r="11" spans="7:15" hidden="1" x14ac:dyDescent="0.3">
      <c r="G11" t="s">
        <v>8</v>
      </c>
      <c r="H11">
        <v>5111</v>
      </c>
      <c r="I11" t="s">
        <v>14</v>
      </c>
      <c r="J11">
        <v>2015</v>
      </c>
      <c r="K11">
        <v>2015</v>
      </c>
      <c r="L11" t="s">
        <v>15</v>
      </c>
      <c r="M11">
        <v>340577</v>
      </c>
      <c r="N11">
        <f>VLOOKUP(G11,Sheet1!A:C,3,FALSE)*M11</f>
        <v>681154</v>
      </c>
      <c r="O11">
        <f t="shared" si="0"/>
        <v>1154</v>
      </c>
    </row>
    <row r="12" spans="7:15" hidden="1" x14ac:dyDescent="0.3">
      <c r="G12" t="s">
        <v>8</v>
      </c>
      <c r="H12">
        <v>5111</v>
      </c>
      <c r="I12" t="s">
        <v>14</v>
      </c>
      <c r="J12">
        <v>2016</v>
      </c>
      <c r="K12">
        <v>2016</v>
      </c>
      <c r="L12" t="s">
        <v>15</v>
      </c>
      <c r="M12">
        <v>339720</v>
      </c>
      <c r="N12">
        <f>VLOOKUP(G12,Sheet1!A:C,3,FALSE)*M12</f>
        <v>679440</v>
      </c>
      <c r="O12">
        <f t="shared" si="0"/>
        <v>-1714</v>
      </c>
    </row>
    <row r="13" spans="7:15" hidden="1" x14ac:dyDescent="0.3">
      <c r="G13" t="s">
        <v>8</v>
      </c>
      <c r="H13">
        <v>5111</v>
      </c>
      <c r="I13" t="s">
        <v>14</v>
      </c>
      <c r="J13">
        <v>2017</v>
      </c>
      <c r="K13">
        <v>2017</v>
      </c>
      <c r="L13" t="s">
        <v>15</v>
      </c>
      <c r="M13">
        <v>338492</v>
      </c>
      <c r="N13">
        <f>VLOOKUP(G13,Sheet1!A:C,3,FALSE)*M13</f>
        <v>676984</v>
      </c>
      <c r="O13">
        <f t="shared" si="0"/>
        <v>-2456</v>
      </c>
    </row>
    <row r="14" spans="7:15" hidden="1" x14ac:dyDescent="0.3">
      <c r="G14" t="s">
        <v>8</v>
      </c>
      <c r="H14">
        <v>5111</v>
      </c>
      <c r="I14" t="s">
        <v>14</v>
      </c>
      <c r="J14">
        <v>2018</v>
      </c>
      <c r="K14">
        <v>2018</v>
      </c>
      <c r="L14" t="s">
        <v>15</v>
      </c>
      <c r="M14">
        <v>339201</v>
      </c>
      <c r="N14">
        <f>VLOOKUP(G14,Sheet1!A:C,3,FALSE)*M14</f>
        <v>678402</v>
      </c>
      <c r="O14">
        <f t="shared" si="0"/>
        <v>1418</v>
      </c>
    </row>
    <row r="15" spans="7:15" hidden="1" x14ac:dyDescent="0.3">
      <c r="G15" t="s">
        <v>8</v>
      </c>
      <c r="H15">
        <v>5111</v>
      </c>
      <c r="I15" t="s">
        <v>14</v>
      </c>
      <c r="J15">
        <v>2019</v>
      </c>
      <c r="K15">
        <v>2019</v>
      </c>
      <c r="L15" t="s">
        <v>15</v>
      </c>
      <c r="M15">
        <v>337407</v>
      </c>
      <c r="N15">
        <f>VLOOKUP(G15,Sheet1!A:C,3,FALSE)*M15</f>
        <v>674814</v>
      </c>
      <c r="O15">
        <f t="shared" si="0"/>
        <v>-3588</v>
      </c>
    </row>
    <row r="16" spans="7:15" hidden="1" x14ac:dyDescent="0.3">
      <c r="G16" t="s">
        <v>8</v>
      </c>
      <c r="H16">
        <v>5111</v>
      </c>
      <c r="I16" t="s">
        <v>14</v>
      </c>
      <c r="J16">
        <v>2020</v>
      </c>
      <c r="K16">
        <v>2020</v>
      </c>
      <c r="L16" t="s">
        <v>15</v>
      </c>
      <c r="M16">
        <v>337108</v>
      </c>
      <c r="N16">
        <f>VLOOKUP(G16,Sheet1!A:C,3,FALSE)*M16</f>
        <v>674216</v>
      </c>
      <c r="O16">
        <f t="shared" si="0"/>
        <v>-598</v>
      </c>
    </row>
    <row r="17" spans="7:15" hidden="1" x14ac:dyDescent="0.3">
      <c r="G17" t="s">
        <v>8</v>
      </c>
      <c r="H17">
        <v>5111</v>
      </c>
      <c r="I17" t="s">
        <v>14</v>
      </c>
      <c r="J17">
        <v>2021</v>
      </c>
      <c r="K17">
        <v>2021</v>
      </c>
      <c r="L17" t="s">
        <v>15</v>
      </c>
      <c r="M17">
        <v>336834</v>
      </c>
      <c r="N17">
        <f>VLOOKUP(G17,Sheet1!A:C,3,FALSE)*M17</f>
        <v>673668</v>
      </c>
      <c r="O17">
        <f t="shared" si="0"/>
        <v>-548</v>
      </c>
    </row>
    <row r="18" spans="7:15" hidden="1" x14ac:dyDescent="0.3">
      <c r="G18" t="s">
        <v>16</v>
      </c>
      <c r="H18">
        <v>5112</v>
      </c>
      <c r="I18" t="s">
        <v>14</v>
      </c>
      <c r="J18">
        <v>2012</v>
      </c>
      <c r="K18">
        <v>2012</v>
      </c>
      <c r="L18" t="s">
        <v>17</v>
      </c>
      <c r="M18">
        <v>2780</v>
      </c>
      <c r="N18" t="e">
        <f>VLOOKUP(G18,Sheet1!A:C,3,FALSE)*M18</f>
        <v>#N/A</v>
      </c>
      <c r="O18" t="e">
        <f t="shared" si="0"/>
        <v>#N/A</v>
      </c>
    </row>
    <row r="19" spans="7:15" hidden="1" x14ac:dyDescent="0.3">
      <c r="G19" t="s">
        <v>16</v>
      </c>
      <c r="H19">
        <v>5112</v>
      </c>
      <c r="I19" t="s">
        <v>14</v>
      </c>
      <c r="J19">
        <v>2013</v>
      </c>
      <c r="K19">
        <v>2013</v>
      </c>
      <c r="L19" t="s">
        <v>17</v>
      </c>
      <c r="M19">
        <v>2850</v>
      </c>
      <c r="N19" t="e">
        <f>VLOOKUP(G19,Sheet1!A:C,3,FALSE)*M19</f>
        <v>#N/A</v>
      </c>
      <c r="O19" t="e">
        <f t="shared" si="0"/>
        <v>#N/A</v>
      </c>
    </row>
    <row r="20" spans="7:15" x14ac:dyDescent="0.3">
      <c r="G20" t="s">
        <v>16</v>
      </c>
      <c r="H20">
        <v>5112</v>
      </c>
      <c r="I20" t="s">
        <v>14</v>
      </c>
      <c r="J20">
        <v>2014</v>
      </c>
      <c r="K20">
        <v>2014</v>
      </c>
      <c r="L20" t="s">
        <v>17</v>
      </c>
      <c r="M20">
        <v>2850</v>
      </c>
      <c r="N20" t="e">
        <f>VLOOKUP(G20,Sheet1!A:C,3,FALSE)*M20</f>
        <v>#N/A</v>
      </c>
      <c r="O20" t="e">
        <f t="shared" si="0"/>
        <v>#N/A</v>
      </c>
    </row>
    <row r="21" spans="7:15" hidden="1" x14ac:dyDescent="0.3">
      <c r="G21" t="s">
        <v>16</v>
      </c>
      <c r="H21">
        <v>5112</v>
      </c>
      <c r="I21" t="s">
        <v>14</v>
      </c>
      <c r="J21">
        <v>2015</v>
      </c>
      <c r="K21">
        <v>2015</v>
      </c>
      <c r="L21" t="s">
        <v>17</v>
      </c>
      <c r="M21">
        <v>2854</v>
      </c>
      <c r="N21" t="e">
        <f>VLOOKUP(G21,Sheet1!A:C,3,FALSE)*M21</f>
        <v>#N/A</v>
      </c>
      <c r="O21" t="e">
        <f t="shared" si="0"/>
        <v>#N/A</v>
      </c>
    </row>
    <row r="22" spans="7:15" hidden="1" x14ac:dyDescent="0.3">
      <c r="G22" t="s">
        <v>16</v>
      </c>
      <c r="H22">
        <v>5112</v>
      </c>
      <c r="I22" t="s">
        <v>14</v>
      </c>
      <c r="J22">
        <v>2016</v>
      </c>
      <c r="K22">
        <v>2016</v>
      </c>
      <c r="L22" t="s">
        <v>17</v>
      </c>
      <c r="M22">
        <v>2866</v>
      </c>
      <c r="N22" t="e">
        <f>VLOOKUP(G22,Sheet1!A:C,3,FALSE)*M22</f>
        <v>#N/A</v>
      </c>
      <c r="O22" t="e">
        <f t="shared" si="0"/>
        <v>#N/A</v>
      </c>
    </row>
    <row r="23" spans="7:15" hidden="1" x14ac:dyDescent="0.3">
      <c r="G23" t="s">
        <v>16</v>
      </c>
      <c r="H23">
        <v>5112</v>
      </c>
      <c r="I23" t="s">
        <v>14</v>
      </c>
      <c r="J23">
        <v>2017</v>
      </c>
      <c r="K23">
        <v>2017</v>
      </c>
      <c r="L23" t="s">
        <v>17</v>
      </c>
      <c r="M23">
        <v>2883</v>
      </c>
      <c r="N23" t="e">
        <f>VLOOKUP(G23,Sheet1!A:C,3,FALSE)*M23</f>
        <v>#N/A</v>
      </c>
      <c r="O23" t="e">
        <f t="shared" si="0"/>
        <v>#N/A</v>
      </c>
    </row>
    <row r="24" spans="7:15" hidden="1" x14ac:dyDescent="0.3">
      <c r="G24" t="s">
        <v>16</v>
      </c>
      <c r="H24">
        <v>5112</v>
      </c>
      <c r="I24" t="s">
        <v>14</v>
      </c>
      <c r="J24">
        <v>2018</v>
      </c>
      <c r="K24">
        <v>2018</v>
      </c>
      <c r="L24" t="s">
        <v>17</v>
      </c>
      <c r="M24">
        <v>2891</v>
      </c>
      <c r="N24" t="e">
        <f>VLOOKUP(G24,Sheet1!A:C,3,FALSE)*M24</f>
        <v>#N/A</v>
      </c>
      <c r="O24" t="e">
        <f t="shared" si="0"/>
        <v>#N/A</v>
      </c>
    </row>
    <row r="25" spans="7:15" hidden="1" x14ac:dyDescent="0.3">
      <c r="G25" t="s">
        <v>16</v>
      </c>
      <c r="H25">
        <v>5112</v>
      </c>
      <c r="I25" t="s">
        <v>14</v>
      </c>
      <c r="J25">
        <v>2019</v>
      </c>
      <c r="K25">
        <v>2019</v>
      </c>
      <c r="L25" t="s">
        <v>17</v>
      </c>
      <c r="M25">
        <v>2923</v>
      </c>
      <c r="N25" t="e">
        <f>VLOOKUP(G25,Sheet1!A:C,3,FALSE)*M25</f>
        <v>#N/A</v>
      </c>
      <c r="O25" t="e">
        <f t="shared" si="0"/>
        <v>#N/A</v>
      </c>
    </row>
    <row r="26" spans="7:15" hidden="1" x14ac:dyDescent="0.3">
      <c r="G26" t="s">
        <v>16</v>
      </c>
      <c r="H26">
        <v>5112</v>
      </c>
      <c r="I26" t="s">
        <v>14</v>
      </c>
      <c r="J26">
        <v>2020</v>
      </c>
      <c r="K26">
        <v>2020</v>
      </c>
      <c r="L26" t="s">
        <v>17</v>
      </c>
      <c r="M26">
        <v>2962</v>
      </c>
      <c r="N26" t="e">
        <f>VLOOKUP(G26,Sheet1!A:C,3,FALSE)*M26</f>
        <v>#N/A</v>
      </c>
      <c r="O26" t="e">
        <f t="shared" si="0"/>
        <v>#N/A</v>
      </c>
    </row>
    <row r="27" spans="7:15" hidden="1" x14ac:dyDescent="0.3">
      <c r="G27" t="s">
        <v>16</v>
      </c>
      <c r="H27">
        <v>5112</v>
      </c>
      <c r="I27" t="s">
        <v>14</v>
      </c>
      <c r="J27">
        <v>2021</v>
      </c>
      <c r="K27">
        <v>2021</v>
      </c>
      <c r="L27" t="s">
        <v>17</v>
      </c>
      <c r="M27">
        <v>3006</v>
      </c>
      <c r="N27" t="e">
        <f>VLOOKUP(G27,Sheet1!A:C,3,FALSE)*M27</f>
        <v>#N/A</v>
      </c>
      <c r="O27" t="e">
        <f t="shared" si="0"/>
        <v>#N/A</v>
      </c>
    </row>
    <row r="28" spans="7:15" hidden="1" x14ac:dyDescent="0.3">
      <c r="G28" t="s">
        <v>1</v>
      </c>
      <c r="H28">
        <v>5111</v>
      </c>
      <c r="I28" t="s">
        <v>14</v>
      </c>
      <c r="J28">
        <v>2012</v>
      </c>
      <c r="K28">
        <v>2012</v>
      </c>
      <c r="L28" t="s">
        <v>15</v>
      </c>
      <c r="M28">
        <v>324500</v>
      </c>
      <c r="N28">
        <f>VLOOKUP(G28,Sheet1!A:C,3,FALSE)*M28</f>
        <v>129800</v>
      </c>
      <c r="O28" t="e">
        <f t="shared" si="0"/>
        <v>#N/A</v>
      </c>
    </row>
    <row r="29" spans="7:15" hidden="1" x14ac:dyDescent="0.3">
      <c r="G29" t="s">
        <v>1</v>
      </c>
      <c r="H29">
        <v>5111</v>
      </c>
      <c r="I29" t="s">
        <v>14</v>
      </c>
      <c r="J29">
        <v>2013</v>
      </c>
      <c r="K29">
        <v>2013</v>
      </c>
      <c r="L29" t="s">
        <v>15</v>
      </c>
      <c r="M29">
        <v>325000</v>
      </c>
      <c r="N29">
        <f>VLOOKUP(G29,Sheet1!A:C,3,FALSE)*M29</f>
        <v>130000</v>
      </c>
      <c r="O29">
        <f t="shared" si="0"/>
        <v>200</v>
      </c>
    </row>
    <row r="30" spans="7:15" x14ac:dyDescent="0.3">
      <c r="G30" t="s">
        <v>1</v>
      </c>
      <c r="H30">
        <v>5111</v>
      </c>
      <c r="I30" t="s">
        <v>14</v>
      </c>
      <c r="J30">
        <v>2014</v>
      </c>
      <c r="K30">
        <v>2014</v>
      </c>
      <c r="L30" t="s">
        <v>15</v>
      </c>
      <c r="M30">
        <v>325000</v>
      </c>
      <c r="N30">
        <f>VLOOKUP(G30,Sheet1!A:C,3,FALSE)*M30</f>
        <v>130000</v>
      </c>
      <c r="O30">
        <f t="shared" si="0"/>
        <v>0</v>
      </c>
    </row>
    <row r="31" spans="7:15" hidden="1" x14ac:dyDescent="0.3">
      <c r="G31" t="s">
        <v>1</v>
      </c>
      <c r="H31">
        <v>5111</v>
      </c>
      <c r="I31" t="s">
        <v>14</v>
      </c>
      <c r="J31">
        <v>2015</v>
      </c>
      <c r="K31">
        <v>2015</v>
      </c>
      <c r="L31" t="s">
        <v>15</v>
      </c>
      <c r="M31">
        <v>324472</v>
      </c>
      <c r="N31">
        <f>VLOOKUP(G31,Sheet1!A:C,3,FALSE)*M31</f>
        <v>129788.8</v>
      </c>
      <c r="O31">
        <f t="shared" si="0"/>
        <v>-211.19999999999709</v>
      </c>
    </row>
    <row r="32" spans="7:15" hidden="1" x14ac:dyDescent="0.3">
      <c r="G32" t="s">
        <v>1</v>
      </c>
      <c r="H32">
        <v>5111</v>
      </c>
      <c r="I32" t="s">
        <v>14</v>
      </c>
      <c r="J32">
        <v>2016</v>
      </c>
      <c r="K32">
        <v>2016</v>
      </c>
      <c r="L32" t="s">
        <v>15</v>
      </c>
      <c r="M32">
        <v>324384</v>
      </c>
      <c r="N32">
        <f>VLOOKUP(G32,Sheet1!A:C,3,FALSE)*M32</f>
        <v>129753.60000000001</v>
      </c>
      <c r="O32">
        <f t="shared" si="0"/>
        <v>-35.19999999999709</v>
      </c>
    </row>
    <row r="33" spans="7:15" hidden="1" x14ac:dyDescent="0.3">
      <c r="G33" t="s">
        <v>1</v>
      </c>
      <c r="H33">
        <v>5111</v>
      </c>
      <c r="I33" t="s">
        <v>14</v>
      </c>
      <c r="J33">
        <v>2017</v>
      </c>
      <c r="K33">
        <v>2017</v>
      </c>
      <c r="L33" t="s">
        <v>15</v>
      </c>
      <c r="M33">
        <v>324373</v>
      </c>
      <c r="N33">
        <f>VLOOKUP(G33,Sheet1!A:C,3,FALSE)*M33</f>
        <v>129749.20000000001</v>
      </c>
      <c r="O33">
        <f t="shared" si="0"/>
        <v>-4.3999999999941792</v>
      </c>
    </row>
    <row r="34" spans="7:15" hidden="1" x14ac:dyDescent="0.3">
      <c r="G34" t="s">
        <v>1</v>
      </c>
      <c r="H34">
        <v>5111</v>
      </c>
      <c r="I34" t="s">
        <v>14</v>
      </c>
      <c r="J34">
        <v>2018</v>
      </c>
      <c r="K34">
        <v>2018</v>
      </c>
      <c r="L34" t="s">
        <v>15</v>
      </c>
      <c r="M34">
        <v>325471</v>
      </c>
      <c r="N34">
        <f>VLOOKUP(G34,Sheet1!A:C,3,FALSE)*M34</f>
        <v>130188.40000000001</v>
      </c>
      <c r="O34">
        <f t="shared" si="0"/>
        <v>439.19999999999709</v>
      </c>
    </row>
    <row r="35" spans="7:15" hidden="1" x14ac:dyDescent="0.3">
      <c r="G35" t="s">
        <v>1</v>
      </c>
      <c r="H35">
        <v>5111</v>
      </c>
      <c r="I35" t="s">
        <v>14</v>
      </c>
      <c r="J35">
        <v>2019</v>
      </c>
      <c r="K35">
        <v>2019</v>
      </c>
      <c r="L35" t="s">
        <v>15</v>
      </c>
      <c r="M35">
        <v>326119</v>
      </c>
      <c r="N35">
        <f>VLOOKUP(G35,Sheet1!A:C,3,FALSE)*M35</f>
        <v>130447.6</v>
      </c>
      <c r="O35">
        <f t="shared" si="0"/>
        <v>259.19999999999709</v>
      </c>
    </row>
    <row r="36" spans="7:15" hidden="1" x14ac:dyDescent="0.3">
      <c r="G36" t="s">
        <v>1</v>
      </c>
      <c r="H36">
        <v>5111</v>
      </c>
      <c r="I36" t="s">
        <v>14</v>
      </c>
      <c r="J36">
        <v>2020</v>
      </c>
      <c r="K36">
        <v>2020</v>
      </c>
      <c r="L36" t="s">
        <v>15</v>
      </c>
      <c r="M36">
        <v>326667</v>
      </c>
      <c r="N36">
        <f>VLOOKUP(G36,Sheet1!A:C,3,FALSE)*M36</f>
        <v>130666.8</v>
      </c>
      <c r="O36">
        <f t="shared" si="0"/>
        <v>219.19999999999709</v>
      </c>
    </row>
    <row r="37" spans="7:15" hidden="1" x14ac:dyDescent="0.3">
      <c r="G37" t="s">
        <v>1</v>
      </c>
      <c r="H37">
        <v>5111</v>
      </c>
      <c r="I37" t="s">
        <v>14</v>
      </c>
      <c r="J37">
        <v>2021</v>
      </c>
      <c r="K37">
        <v>2021</v>
      </c>
      <c r="L37" t="s">
        <v>15</v>
      </c>
      <c r="M37">
        <v>327214</v>
      </c>
      <c r="N37">
        <f>VLOOKUP(G37,Sheet1!A:C,3,FALSE)*M37</f>
        <v>130885.6</v>
      </c>
      <c r="O37">
        <f t="shared" si="0"/>
        <v>218.80000000000291</v>
      </c>
    </row>
    <row r="38" spans="7:15" hidden="1" x14ac:dyDescent="0.3">
      <c r="G38" t="s">
        <v>0</v>
      </c>
      <c r="H38">
        <v>5111</v>
      </c>
      <c r="I38" t="s">
        <v>14</v>
      </c>
      <c r="J38">
        <v>2012</v>
      </c>
      <c r="K38">
        <v>2012</v>
      </c>
      <c r="L38" t="s">
        <v>15</v>
      </c>
      <c r="M38">
        <v>75</v>
      </c>
      <c r="N38">
        <f>VLOOKUP(G38,Sheet1!A:C,3,FALSE)*M38</f>
        <v>187.5</v>
      </c>
      <c r="O38">
        <f t="shared" si="0"/>
        <v>-130698.1</v>
      </c>
    </row>
    <row r="39" spans="7:15" hidden="1" x14ac:dyDescent="0.3">
      <c r="G39" t="s">
        <v>0</v>
      </c>
      <c r="H39">
        <v>5111</v>
      </c>
      <c r="I39" t="s">
        <v>14</v>
      </c>
      <c r="J39">
        <v>2013</v>
      </c>
      <c r="K39">
        <v>2013</v>
      </c>
      <c r="L39" t="s">
        <v>15</v>
      </c>
      <c r="M39">
        <v>75</v>
      </c>
      <c r="N39">
        <f>VLOOKUP(G39,Sheet1!A:C,3,FALSE)*M39</f>
        <v>187.5</v>
      </c>
      <c r="O39">
        <f t="shared" si="0"/>
        <v>0</v>
      </c>
    </row>
    <row r="40" spans="7:15" x14ac:dyDescent="0.3">
      <c r="G40" t="s">
        <v>0</v>
      </c>
      <c r="H40">
        <v>5111</v>
      </c>
      <c r="I40" t="s">
        <v>14</v>
      </c>
      <c r="J40">
        <v>2014</v>
      </c>
      <c r="K40">
        <v>2014</v>
      </c>
      <c r="L40" t="s">
        <v>15</v>
      </c>
      <c r="M40">
        <v>75</v>
      </c>
      <c r="N40">
        <f>VLOOKUP(G40,Sheet1!A:C,3,FALSE)*M40</f>
        <v>187.5</v>
      </c>
      <c r="O40">
        <f t="shared" si="0"/>
        <v>0</v>
      </c>
    </row>
    <row r="41" spans="7:15" hidden="1" x14ac:dyDescent="0.3">
      <c r="G41" t="s">
        <v>0</v>
      </c>
      <c r="H41">
        <v>5111</v>
      </c>
      <c r="I41" t="s">
        <v>14</v>
      </c>
      <c r="J41">
        <v>2015</v>
      </c>
      <c r="K41">
        <v>2015</v>
      </c>
      <c r="L41" t="s">
        <v>15</v>
      </c>
      <c r="M41">
        <v>75</v>
      </c>
      <c r="N41">
        <f>VLOOKUP(G41,Sheet1!A:C,3,FALSE)*M41</f>
        <v>187.5</v>
      </c>
      <c r="O41">
        <f t="shared" ref="O41:O72" si="1">N41-N40</f>
        <v>0</v>
      </c>
    </row>
    <row r="42" spans="7:15" hidden="1" x14ac:dyDescent="0.3">
      <c r="G42" t="s">
        <v>0</v>
      </c>
      <c r="H42">
        <v>5111</v>
      </c>
      <c r="I42" t="s">
        <v>14</v>
      </c>
      <c r="J42">
        <v>2016</v>
      </c>
      <c r="K42">
        <v>2016</v>
      </c>
      <c r="L42" t="s">
        <v>15</v>
      </c>
      <c r="M42">
        <v>75</v>
      </c>
      <c r="N42">
        <f>VLOOKUP(G42,Sheet1!A:C,3,FALSE)*M42</f>
        <v>187.5</v>
      </c>
      <c r="O42">
        <f t="shared" si="1"/>
        <v>0</v>
      </c>
    </row>
    <row r="43" spans="7:15" hidden="1" x14ac:dyDescent="0.3">
      <c r="G43" t="s">
        <v>0</v>
      </c>
      <c r="H43">
        <v>5111</v>
      </c>
      <c r="I43" t="s">
        <v>14</v>
      </c>
      <c r="J43">
        <v>2017</v>
      </c>
      <c r="K43">
        <v>2017</v>
      </c>
      <c r="L43" t="s">
        <v>15</v>
      </c>
      <c r="M43">
        <v>75</v>
      </c>
      <c r="N43">
        <f>VLOOKUP(G43,Sheet1!A:C,3,FALSE)*M43</f>
        <v>187.5</v>
      </c>
      <c r="O43">
        <f t="shared" si="1"/>
        <v>0</v>
      </c>
    </row>
    <row r="44" spans="7:15" hidden="1" x14ac:dyDescent="0.3">
      <c r="G44" t="s">
        <v>0</v>
      </c>
      <c r="H44">
        <v>5111</v>
      </c>
      <c r="I44" t="s">
        <v>14</v>
      </c>
      <c r="J44">
        <v>2018</v>
      </c>
      <c r="K44">
        <v>2018</v>
      </c>
      <c r="L44" t="s">
        <v>15</v>
      </c>
      <c r="M44">
        <v>72</v>
      </c>
      <c r="N44">
        <f>VLOOKUP(G44,Sheet1!A:C,3,FALSE)*M44</f>
        <v>180</v>
      </c>
      <c r="O44">
        <f t="shared" si="1"/>
        <v>-7.5</v>
      </c>
    </row>
    <row r="45" spans="7:15" hidden="1" x14ac:dyDescent="0.3">
      <c r="G45" t="s">
        <v>0</v>
      </c>
      <c r="H45">
        <v>5111</v>
      </c>
      <c r="I45" t="s">
        <v>14</v>
      </c>
      <c r="J45">
        <v>2019</v>
      </c>
      <c r="K45">
        <v>2019</v>
      </c>
      <c r="L45" t="s">
        <v>15</v>
      </c>
      <c r="M45">
        <v>70</v>
      </c>
      <c r="N45">
        <f>VLOOKUP(G45,Sheet1!A:C,3,FALSE)*M45</f>
        <v>175</v>
      </c>
      <c r="O45">
        <f t="shared" si="1"/>
        <v>-5</v>
      </c>
    </row>
    <row r="46" spans="7:15" hidden="1" x14ac:dyDescent="0.3">
      <c r="G46" t="s">
        <v>0</v>
      </c>
      <c r="H46">
        <v>5111</v>
      </c>
      <c r="I46" t="s">
        <v>14</v>
      </c>
      <c r="J46">
        <v>2020</v>
      </c>
      <c r="K46">
        <v>2020</v>
      </c>
      <c r="L46" t="s">
        <v>15</v>
      </c>
      <c r="M46">
        <v>69</v>
      </c>
      <c r="N46">
        <f>VLOOKUP(G46,Sheet1!A:C,3,FALSE)*M46</f>
        <v>172.5</v>
      </c>
      <c r="O46">
        <f t="shared" si="1"/>
        <v>-2.5</v>
      </c>
    </row>
    <row r="47" spans="7:15" hidden="1" x14ac:dyDescent="0.3">
      <c r="G47" t="s">
        <v>0</v>
      </c>
      <c r="H47">
        <v>5111</v>
      </c>
      <c r="I47" t="s">
        <v>14</v>
      </c>
      <c r="J47">
        <v>2021</v>
      </c>
      <c r="K47">
        <v>2021</v>
      </c>
      <c r="L47" t="s">
        <v>15</v>
      </c>
      <c r="M47">
        <v>68</v>
      </c>
      <c r="N47">
        <f>VLOOKUP(G47,Sheet1!A:C,3,FALSE)*M47</f>
        <v>170</v>
      </c>
      <c r="O47">
        <f t="shared" si="1"/>
        <v>-2.5</v>
      </c>
    </row>
    <row r="48" spans="7:15" hidden="1" x14ac:dyDescent="0.3">
      <c r="G48" t="s">
        <v>6</v>
      </c>
      <c r="H48">
        <v>5111</v>
      </c>
      <c r="I48" t="s">
        <v>14</v>
      </c>
      <c r="J48">
        <v>2012</v>
      </c>
      <c r="K48">
        <v>2012</v>
      </c>
      <c r="L48" t="s">
        <v>15</v>
      </c>
      <c r="M48">
        <v>122000</v>
      </c>
      <c r="N48">
        <f>VLOOKUP(G48,Sheet1!A:C,3,FALSE)*M48</f>
        <v>48800</v>
      </c>
      <c r="O48">
        <f t="shared" si="1"/>
        <v>48630</v>
      </c>
    </row>
    <row r="49" spans="7:15" hidden="1" x14ac:dyDescent="0.3">
      <c r="G49" t="s">
        <v>6</v>
      </c>
      <c r="H49">
        <v>5111</v>
      </c>
      <c r="I49" t="s">
        <v>14</v>
      </c>
      <c r="J49">
        <v>2013</v>
      </c>
      <c r="K49">
        <v>2013</v>
      </c>
      <c r="L49" t="s">
        <v>15</v>
      </c>
      <c r="M49">
        <v>122000</v>
      </c>
      <c r="N49">
        <f>VLOOKUP(G49,Sheet1!A:C,3,FALSE)*M49</f>
        <v>48800</v>
      </c>
      <c r="O49">
        <f t="shared" si="1"/>
        <v>0</v>
      </c>
    </row>
    <row r="50" spans="7:15" x14ac:dyDescent="0.3">
      <c r="G50" t="s">
        <v>6</v>
      </c>
      <c r="H50">
        <v>5111</v>
      </c>
      <c r="I50" t="s">
        <v>14</v>
      </c>
      <c r="J50">
        <v>2014</v>
      </c>
      <c r="K50">
        <v>2014</v>
      </c>
      <c r="L50" t="s">
        <v>15</v>
      </c>
      <c r="M50">
        <v>123000</v>
      </c>
      <c r="N50">
        <f>VLOOKUP(G50,Sheet1!A:C,3,FALSE)*M50</f>
        <v>49200</v>
      </c>
      <c r="O50">
        <f t="shared" si="1"/>
        <v>400</v>
      </c>
    </row>
    <row r="51" spans="7:15" hidden="1" x14ac:dyDescent="0.3">
      <c r="G51" t="s">
        <v>6</v>
      </c>
      <c r="H51">
        <v>5111</v>
      </c>
      <c r="I51" t="s">
        <v>14</v>
      </c>
      <c r="J51">
        <v>2015</v>
      </c>
      <c r="K51">
        <v>2015</v>
      </c>
      <c r="L51" t="s">
        <v>15</v>
      </c>
      <c r="M51">
        <v>123543</v>
      </c>
      <c r="N51">
        <f>VLOOKUP(G51,Sheet1!A:C,3,FALSE)*M51</f>
        <v>49417.200000000004</v>
      </c>
      <c r="O51">
        <f t="shared" si="1"/>
        <v>217.20000000000437</v>
      </c>
    </row>
    <row r="52" spans="7:15" hidden="1" x14ac:dyDescent="0.3">
      <c r="G52" t="s">
        <v>6</v>
      </c>
      <c r="H52">
        <v>5111</v>
      </c>
      <c r="I52" t="s">
        <v>14</v>
      </c>
      <c r="J52">
        <v>2016</v>
      </c>
      <c r="K52">
        <v>2016</v>
      </c>
      <c r="L52" t="s">
        <v>15</v>
      </c>
      <c r="M52">
        <v>123887</v>
      </c>
      <c r="N52">
        <f>VLOOKUP(G52,Sheet1!A:C,3,FALSE)*M52</f>
        <v>49554.8</v>
      </c>
      <c r="O52">
        <f t="shared" si="1"/>
        <v>137.59999999999854</v>
      </c>
    </row>
    <row r="53" spans="7:15" hidden="1" x14ac:dyDescent="0.3">
      <c r="G53" t="s">
        <v>6</v>
      </c>
      <c r="H53">
        <v>5111</v>
      </c>
      <c r="I53" t="s">
        <v>14</v>
      </c>
      <c r="J53">
        <v>2017</v>
      </c>
      <c r="K53">
        <v>2017</v>
      </c>
      <c r="L53" t="s">
        <v>15</v>
      </c>
      <c r="M53">
        <v>124118</v>
      </c>
      <c r="N53">
        <f>VLOOKUP(G53,Sheet1!A:C,3,FALSE)*M53</f>
        <v>49647.200000000004</v>
      </c>
      <c r="O53">
        <f t="shared" si="1"/>
        <v>92.400000000001455</v>
      </c>
    </row>
    <row r="54" spans="7:15" hidden="1" x14ac:dyDescent="0.3">
      <c r="G54" t="s">
        <v>6</v>
      </c>
      <c r="H54">
        <v>5111</v>
      </c>
      <c r="I54" t="s">
        <v>14</v>
      </c>
      <c r="J54">
        <v>2018</v>
      </c>
      <c r="K54">
        <v>2018</v>
      </c>
      <c r="L54" t="s">
        <v>15</v>
      </c>
      <c r="M54">
        <v>123953</v>
      </c>
      <c r="N54">
        <f>VLOOKUP(G54,Sheet1!A:C,3,FALSE)*M54</f>
        <v>49581.200000000004</v>
      </c>
      <c r="O54">
        <f t="shared" si="1"/>
        <v>-66</v>
      </c>
    </row>
    <row r="55" spans="7:15" hidden="1" x14ac:dyDescent="0.3">
      <c r="G55" t="s">
        <v>6</v>
      </c>
      <c r="H55">
        <v>5111</v>
      </c>
      <c r="I55" t="s">
        <v>14</v>
      </c>
      <c r="J55">
        <v>2019</v>
      </c>
      <c r="K55">
        <v>2019</v>
      </c>
      <c r="L55" t="s">
        <v>15</v>
      </c>
      <c r="M55">
        <v>124468</v>
      </c>
      <c r="N55">
        <f>VLOOKUP(G55,Sheet1!A:C,3,FALSE)*M55</f>
        <v>49787.200000000004</v>
      </c>
      <c r="O55">
        <f t="shared" si="1"/>
        <v>206</v>
      </c>
    </row>
    <row r="56" spans="7:15" hidden="1" x14ac:dyDescent="0.3">
      <c r="G56" t="s">
        <v>6</v>
      </c>
      <c r="H56">
        <v>5111</v>
      </c>
      <c r="I56" t="s">
        <v>14</v>
      </c>
      <c r="J56">
        <v>2020</v>
      </c>
      <c r="K56">
        <v>2020</v>
      </c>
      <c r="L56" t="s">
        <v>15</v>
      </c>
      <c r="M56">
        <v>124801</v>
      </c>
      <c r="N56">
        <f>VLOOKUP(G56,Sheet1!A:C,3,FALSE)*M56</f>
        <v>49920.4</v>
      </c>
      <c r="O56">
        <f t="shared" si="1"/>
        <v>133.19999999999709</v>
      </c>
    </row>
    <row r="57" spans="7:15" hidden="1" x14ac:dyDescent="0.3">
      <c r="G57" t="s">
        <v>6</v>
      </c>
      <c r="H57">
        <v>5111</v>
      </c>
      <c r="I57" t="s">
        <v>14</v>
      </c>
      <c r="J57">
        <v>2021</v>
      </c>
      <c r="K57">
        <v>2021</v>
      </c>
      <c r="L57" t="s">
        <v>15</v>
      </c>
      <c r="M57">
        <v>125135</v>
      </c>
      <c r="N57">
        <f>VLOOKUP(G57,Sheet1!A:C,3,FALSE)*M57</f>
        <v>50054</v>
      </c>
      <c r="O57">
        <f t="shared" si="1"/>
        <v>133.59999999999854</v>
      </c>
    </row>
    <row r="58" spans="7:15" hidden="1" x14ac:dyDescent="0.3">
      <c r="G58" t="s">
        <v>18</v>
      </c>
      <c r="H58">
        <v>5111</v>
      </c>
      <c r="I58" t="s">
        <v>14</v>
      </c>
      <c r="J58">
        <v>2012</v>
      </c>
      <c r="K58">
        <v>2012</v>
      </c>
      <c r="L58" t="s">
        <v>15</v>
      </c>
      <c r="M58">
        <v>92000</v>
      </c>
      <c r="N58" t="e">
        <f>VLOOKUP(G58,Sheet1!A:C,3,FALSE)*M58</f>
        <v>#N/A</v>
      </c>
      <c r="O58" t="e">
        <f t="shared" si="1"/>
        <v>#N/A</v>
      </c>
    </row>
    <row r="59" spans="7:15" hidden="1" x14ac:dyDescent="0.3">
      <c r="G59" t="s">
        <v>18</v>
      </c>
      <c r="H59">
        <v>5111</v>
      </c>
      <c r="I59" t="s">
        <v>14</v>
      </c>
      <c r="J59">
        <v>2013</v>
      </c>
      <c r="K59">
        <v>2013</v>
      </c>
      <c r="L59" t="s">
        <v>15</v>
      </c>
      <c r="M59">
        <v>95000</v>
      </c>
      <c r="N59" t="e">
        <f>VLOOKUP(G59,Sheet1!A:C,3,FALSE)*M59</f>
        <v>#N/A</v>
      </c>
      <c r="O59" t="e">
        <f t="shared" si="1"/>
        <v>#N/A</v>
      </c>
    </row>
    <row r="60" spans="7:15" x14ac:dyDescent="0.3">
      <c r="G60" t="s">
        <v>18</v>
      </c>
      <c r="H60">
        <v>5111</v>
      </c>
      <c r="I60" t="s">
        <v>14</v>
      </c>
      <c r="J60">
        <v>2014</v>
      </c>
      <c r="K60">
        <v>2014</v>
      </c>
      <c r="L60" t="s">
        <v>15</v>
      </c>
      <c r="M60">
        <v>95000</v>
      </c>
      <c r="N60" t="e">
        <f>VLOOKUP(G60,Sheet1!A:C,3,FALSE)*M60</f>
        <v>#N/A</v>
      </c>
      <c r="O60" t="e">
        <f t="shared" si="1"/>
        <v>#N/A</v>
      </c>
    </row>
    <row r="61" spans="7:15" hidden="1" x14ac:dyDescent="0.3">
      <c r="G61" t="s">
        <v>18</v>
      </c>
      <c r="H61">
        <v>5111</v>
      </c>
      <c r="I61" t="s">
        <v>14</v>
      </c>
      <c r="J61">
        <v>2015</v>
      </c>
      <c r="K61">
        <v>2015</v>
      </c>
      <c r="L61" t="s">
        <v>15</v>
      </c>
      <c r="M61">
        <v>96135</v>
      </c>
      <c r="N61" t="e">
        <f>VLOOKUP(G61,Sheet1!A:C,3,FALSE)*M61</f>
        <v>#N/A</v>
      </c>
      <c r="O61" t="e">
        <f t="shared" si="1"/>
        <v>#N/A</v>
      </c>
    </row>
    <row r="62" spans="7:15" hidden="1" x14ac:dyDescent="0.3">
      <c r="G62" t="s">
        <v>18</v>
      </c>
      <c r="H62">
        <v>5111</v>
      </c>
      <c r="I62" t="s">
        <v>14</v>
      </c>
      <c r="J62">
        <v>2016</v>
      </c>
      <c r="K62">
        <v>2016</v>
      </c>
      <c r="L62" t="s">
        <v>15</v>
      </c>
      <c r="M62">
        <v>97238</v>
      </c>
      <c r="N62" t="e">
        <f>VLOOKUP(G62,Sheet1!A:C,3,FALSE)*M62</f>
        <v>#N/A</v>
      </c>
      <c r="O62" t="e">
        <f t="shared" si="1"/>
        <v>#N/A</v>
      </c>
    </row>
    <row r="63" spans="7:15" hidden="1" x14ac:dyDescent="0.3">
      <c r="G63" t="s">
        <v>18</v>
      </c>
      <c r="H63">
        <v>5111</v>
      </c>
      <c r="I63" t="s">
        <v>14</v>
      </c>
      <c r="J63">
        <v>2017</v>
      </c>
      <c r="K63">
        <v>2017</v>
      </c>
      <c r="L63" t="s">
        <v>15</v>
      </c>
      <c r="M63">
        <v>98333</v>
      </c>
      <c r="N63" t="e">
        <f>VLOOKUP(G63,Sheet1!A:C,3,FALSE)*M63</f>
        <v>#N/A</v>
      </c>
      <c r="O63" t="e">
        <f t="shared" si="1"/>
        <v>#N/A</v>
      </c>
    </row>
    <row r="64" spans="7:15" hidden="1" x14ac:dyDescent="0.3">
      <c r="G64" t="s">
        <v>18</v>
      </c>
      <c r="H64">
        <v>5111</v>
      </c>
      <c r="I64" t="s">
        <v>14</v>
      </c>
      <c r="J64">
        <v>2018</v>
      </c>
      <c r="K64">
        <v>2018</v>
      </c>
      <c r="L64" t="s">
        <v>15</v>
      </c>
      <c r="M64">
        <v>97784</v>
      </c>
      <c r="N64" t="e">
        <f>VLOOKUP(G64,Sheet1!A:C,3,FALSE)*M64</f>
        <v>#N/A</v>
      </c>
      <c r="O64" t="e">
        <f t="shared" si="1"/>
        <v>#N/A</v>
      </c>
    </row>
    <row r="65" spans="7:15" hidden="1" x14ac:dyDescent="0.3">
      <c r="G65" t="s">
        <v>18</v>
      </c>
      <c r="H65">
        <v>5111</v>
      </c>
      <c r="I65" t="s">
        <v>14</v>
      </c>
      <c r="J65">
        <v>2019</v>
      </c>
      <c r="K65">
        <v>2019</v>
      </c>
      <c r="L65" t="s">
        <v>15</v>
      </c>
      <c r="M65">
        <v>99508</v>
      </c>
      <c r="N65" t="e">
        <f>VLOOKUP(G65,Sheet1!A:C,3,FALSE)*M65</f>
        <v>#N/A</v>
      </c>
      <c r="O65" t="e">
        <f t="shared" si="1"/>
        <v>#N/A</v>
      </c>
    </row>
    <row r="66" spans="7:15" hidden="1" x14ac:dyDescent="0.3">
      <c r="G66" t="s">
        <v>18</v>
      </c>
      <c r="H66">
        <v>5111</v>
      </c>
      <c r="I66" t="s">
        <v>14</v>
      </c>
      <c r="J66">
        <v>2020</v>
      </c>
      <c r="K66">
        <v>2020</v>
      </c>
      <c r="L66" t="s">
        <v>15</v>
      </c>
      <c r="M66">
        <v>101352</v>
      </c>
      <c r="N66" t="e">
        <f>VLOOKUP(G66,Sheet1!A:C,3,FALSE)*M66</f>
        <v>#N/A</v>
      </c>
      <c r="O66" t="e">
        <f t="shared" si="1"/>
        <v>#N/A</v>
      </c>
    </row>
    <row r="67" spans="7:15" hidden="1" x14ac:dyDescent="0.3">
      <c r="G67" t="s">
        <v>18</v>
      </c>
      <c r="H67">
        <v>5111</v>
      </c>
      <c r="I67" t="s">
        <v>14</v>
      </c>
      <c r="J67">
        <v>2021</v>
      </c>
      <c r="K67">
        <v>2021</v>
      </c>
      <c r="L67" t="s">
        <v>15</v>
      </c>
      <c r="M67">
        <v>103321</v>
      </c>
      <c r="N67" t="e">
        <f>VLOOKUP(G67,Sheet1!A:C,3,FALSE)*M67</f>
        <v>#N/A</v>
      </c>
      <c r="O67" t="e">
        <f t="shared" si="1"/>
        <v>#N/A</v>
      </c>
    </row>
    <row r="68" spans="7:15" hidden="1" x14ac:dyDescent="0.3">
      <c r="G68" t="s">
        <v>19</v>
      </c>
      <c r="H68">
        <v>5111</v>
      </c>
      <c r="I68" t="s">
        <v>14</v>
      </c>
      <c r="J68">
        <v>2012</v>
      </c>
      <c r="K68">
        <v>2012</v>
      </c>
      <c r="L68" t="s">
        <v>15</v>
      </c>
      <c r="M68">
        <v>336000</v>
      </c>
      <c r="N68" t="e">
        <f>VLOOKUP(G68,Sheet1!A:C,3,FALSE)*M68</f>
        <v>#N/A</v>
      </c>
      <c r="O68" t="e">
        <f t="shared" si="1"/>
        <v>#N/A</v>
      </c>
    </row>
    <row r="69" spans="7:15" hidden="1" x14ac:dyDescent="0.3">
      <c r="G69" t="s">
        <v>19</v>
      </c>
      <c r="H69">
        <v>5111</v>
      </c>
      <c r="I69" t="s">
        <v>14</v>
      </c>
      <c r="J69">
        <v>2013</v>
      </c>
      <c r="K69">
        <v>2013</v>
      </c>
      <c r="L69" t="s">
        <v>15</v>
      </c>
      <c r="M69">
        <v>337000</v>
      </c>
      <c r="N69" t="e">
        <f>VLOOKUP(G69,Sheet1!A:C,3,FALSE)*M69</f>
        <v>#N/A</v>
      </c>
      <c r="O69" t="e">
        <f t="shared" si="1"/>
        <v>#N/A</v>
      </c>
    </row>
    <row r="70" spans="7:15" x14ac:dyDescent="0.3">
      <c r="G70" t="s">
        <v>19</v>
      </c>
      <c r="H70">
        <v>5111</v>
      </c>
      <c r="I70" t="s">
        <v>14</v>
      </c>
      <c r="J70">
        <v>2014</v>
      </c>
      <c r="K70">
        <v>2014</v>
      </c>
      <c r="L70" t="s">
        <v>15</v>
      </c>
      <c r="M70">
        <v>340000</v>
      </c>
      <c r="N70" t="e">
        <f>VLOOKUP(G70,Sheet1!A:C,3,FALSE)*M70</f>
        <v>#N/A</v>
      </c>
      <c r="O70" t="e">
        <f t="shared" si="1"/>
        <v>#N/A</v>
      </c>
    </row>
    <row r="71" spans="7:15" hidden="1" x14ac:dyDescent="0.3">
      <c r="G71" t="s">
        <v>19</v>
      </c>
      <c r="H71">
        <v>5111</v>
      </c>
      <c r="I71" t="s">
        <v>14</v>
      </c>
      <c r="J71">
        <v>2015</v>
      </c>
      <c r="K71">
        <v>2015</v>
      </c>
      <c r="L71" t="s">
        <v>15</v>
      </c>
      <c r="M71">
        <v>340577</v>
      </c>
      <c r="N71" t="e">
        <f>VLOOKUP(G71,Sheet1!A:C,3,FALSE)*M71</f>
        <v>#N/A</v>
      </c>
      <c r="O71" t="e">
        <f t="shared" si="1"/>
        <v>#N/A</v>
      </c>
    </row>
    <row r="72" spans="7:15" hidden="1" x14ac:dyDescent="0.3">
      <c r="G72" t="s">
        <v>19</v>
      </c>
      <c r="H72">
        <v>5111</v>
      </c>
      <c r="I72" t="s">
        <v>14</v>
      </c>
      <c r="J72">
        <v>2016</v>
      </c>
      <c r="K72">
        <v>2016</v>
      </c>
      <c r="L72" t="s">
        <v>15</v>
      </c>
      <c r="M72">
        <v>339720</v>
      </c>
      <c r="N72" t="e">
        <f>VLOOKUP(G72,Sheet1!A:C,3,FALSE)*M72</f>
        <v>#N/A</v>
      </c>
      <c r="O72" t="e">
        <f t="shared" si="1"/>
        <v>#N/A</v>
      </c>
    </row>
    <row r="73" spans="7:15" hidden="1" x14ac:dyDescent="0.3">
      <c r="G73" t="s">
        <v>19</v>
      </c>
      <c r="H73">
        <v>5111</v>
      </c>
      <c r="I73" t="s">
        <v>14</v>
      </c>
      <c r="J73">
        <v>2017</v>
      </c>
      <c r="K73">
        <v>2017</v>
      </c>
      <c r="L73" t="s">
        <v>15</v>
      </c>
      <c r="M73">
        <v>338492</v>
      </c>
      <c r="N73" t="e">
        <f>VLOOKUP(G73,Sheet1!A:C,3,FALSE)*M73</f>
        <v>#N/A</v>
      </c>
      <c r="O73" t="e">
        <f t="shared" ref="O73:O97" si="2">N73-N72</f>
        <v>#N/A</v>
      </c>
    </row>
    <row r="74" spans="7:15" hidden="1" x14ac:dyDescent="0.3">
      <c r="G74" t="s">
        <v>19</v>
      </c>
      <c r="H74">
        <v>5111</v>
      </c>
      <c r="I74" t="s">
        <v>14</v>
      </c>
      <c r="J74">
        <v>2018</v>
      </c>
      <c r="K74">
        <v>2018</v>
      </c>
      <c r="L74" t="s">
        <v>15</v>
      </c>
      <c r="M74">
        <v>339201</v>
      </c>
      <c r="N74" t="e">
        <f>VLOOKUP(G74,Sheet1!A:C,3,FALSE)*M74</f>
        <v>#N/A</v>
      </c>
      <c r="O74" t="e">
        <f t="shared" si="2"/>
        <v>#N/A</v>
      </c>
    </row>
    <row r="75" spans="7:15" hidden="1" x14ac:dyDescent="0.3">
      <c r="G75" t="s">
        <v>19</v>
      </c>
      <c r="H75">
        <v>5111</v>
      </c>
      <c r="I75" t="s">
        <v>14</v>
      </c>
      <c r="J75">
        <v>2019</v>
      </c>
      <c r="K75">
        <v>2019</v>
      </c>
      <c r="L75" t="s">
        <v>15</v>
      </c>
      <c r="M75">
        <v>337407</v>
      </c>
      <c r="N75" t="e">
        <f>VLOOKUP(G75,Sheet1!A:C,3,FALSE)*M75</f>
        <v>#N/A</v>
      </c>
      <c r="O75" t="e">
        <f t="shared" si="2"/>
        <v>#N/A</v>
      </c>
    </row>
    <row r="76" spans="7:15" hidden="1" x14ac:dyDescent="0.3">
      <c r="G76" t="s">
        <v>19</v>
      </c>
      <c r="H76">
        <v>5111</v>
      </c>
      <c r="I76" t="s">
        <v>14</v>
      </c>
      <c r="J76">
        <v>2020</v>
      </c>
      <c r="K76">
        <v>2020</v>
      </c>
      <c r="L76" t="s">
        <v>15</v>
      </c>
      <c r="M76">
        <v>337108</v>
      </c>
      <c r="N76" t="e">
        <f>VLOOKUP(G76,Sheet1!A:C,3,FALSE)*M76</f>
        <v>#N/A</v>
      </c>
      <c r="O76" t="e">
        <f t="shared" si="2"/>
        <v>#N/A</v>
      </c>
    </row>
    <row r="77" spans="7:15" hidden="1" x14ac:dyDescent="0.3">
      <c r="G77" t="s">
        <v>19</v>
      </c>
      <c r="H77">
        <v>5111</v>
      </c>
      <c r="I77" t="s">
        <v>14</v>
      </c>
      <c r="J77">
        <v>2021</v>
      </c>
      <c r="K77">
        <v>2021</v>
      </c>
      <c r="L77" t="s">
        <v>15</v>
      </c>
      <c r="M77">
        <v>336834</v>
      </c>
      <c r="N77" t="e">
        <f>VLOOKUP(G77,Sheet1!A:C,3,FALSE)*M77</f>
        <v>#N/A</v>
      </c>
      <c r="O77" t="e">
        <f t="shared" si="2"/>
        <v>#N/A</v>
      </c>
    </row>
    <row r="78" spans="7:15" hidden="1" x14ac:dyDescent="0.3">
      <c r="G78" t="s">
        <v>20</v>
      </c>
      <c r="H78">
        <v>5112</v>
      </c>
      <c r="I78" t="s">
        <v>14</v>
      </c>
      <c r="J78">
        <v>2012</v>
      </c>
      <c r="K78">
        <v>2012</v>
      </c>
      <c r="L78" t="s">
        <v>17</v>
      </c>
      <c r="M78">
        <v>2780</v>
      </c>
      <c r="N78" t="e">
        <f>VLOOKUP(G78,Sheet1!A:C,3,FALSE)*M78</f>
        <v>#N/A</v>
      </c>
      <c r="O78" t="e">
        <f t="shared" si="2"/>
        <v>#N/A</v>
      </c>
    </row>
    <row r="79" spans="7:15" hidden="1" x14ac:dyDescent="0.3">
      <c r="G79" t="s">
        <v>20</v>
      </c>
      <c r="H79">
        <v>5112</v>
      </c>
      <c r="I79" t="s">
        <v>14</v>
      </c>
      <c r="J79">
        <v>2013</v>
      </c>
      <c r="K79">
        <v>2013</v>
      </c>
      <c r="L79" t="s">
        <v>17</v>
      </c>
      <c r="M79">
        <v>2850</v>
      </c>
      <c r="N79" t="e">
        <f>VLOOKUP(G79,Sheet1!A:C,3,FALSE)*M79</f>
        <v>#N/A</v>
      </c>
      <c r="O79" t="e">
        <f t="shared" si="2"/>
        <v>#N/A</v>
      </c>
    </row>
    <row r="80" spans="7:15" x14ac:dyDescent="0.3">
      <c r="G80" t="s">
        <v>20</v>
      </c>
      <c r="H80">
        <v>5112</v>
      </c>
      <c r="I80" t="s">
        <v>14</v>
      </c>
      <c r="J80">
        <v>2014</v>
      </c>
      <c r="K80">
        <v>2014</v>
      </c>
      <c r="L80" t="s">
        <v>17</v>
      </c>
      <c r="M80">
        <v>2850</v>
      </c>
      <c r="N80" t="e">
        <f>VLOOKUP(G80,Sheet1!A:C,3,FALSE)*M80</f>
        <v>#N/A</v>
      </c>
      <c r="O80" t="e">
        <f t="shared" si="2"/>
        <v>#N/A</v>
      </c>
    </row>
    <row r="81" spans="7:15" hidden="1" x14ac:dyDescent="0.3">
      <c r="G81" t="s">
        <v>20</v>
      </c>
      <c r="H81">
        <v>5112</v>
      </c>
      <c r="I81" t="s">
        <v>14</v>
      </c>
      <c r="J81">
        <v>2015</v>
      </c>
      <c r="K81">
        <v>2015</v>
      </c>
      <c r="L81" t="s">
        <v>17</v>
      </c>
      <c r="M81">
        <v>2854</v>
      </c>
      <c r="N81" t="e">
        <f>VLOOKUP(G81,Sheet1!A:C,3,FALSE)*M81</f>
        <v>#N/A</v>
      </c>
      <c r="O81" t="e">
        <f t="shared" si="2"/>
        <v>#N/A</v>
      </c>
    </row>
    <row r="82" spans="7:15" hidden="1" x14ac:dyDescent="0.3">
      <c r="G82" t="s">
        <v>20</v>
      </c>
      <c r="H82">
        <v>5112</v>
      </c>
      <c r="I82" t="s">
        <v>14</v>
      </c>
      <c r="J82">
        <v>2016</v>
      </c>
      <c r="K82">
        <v>2016</v>
      </c>
      <c r="L82" t="s">
        <v>17</v>
      </c>
      <c r="M82">
        <v>2866</v>
      </c>
      <c r="N82" t="e">
        <f>VLOOKUP(G82,Sheet1!A:C,3,FALSE)*M82</f>
        <v>#N/A</v>
      </c>
      <c r="O82" t="e">
        <f t="shared" si="2"/>
        <v>#N/A</v>
      </c>
    </row>
    <row r="83" spans="7:15" hidden="1" x14ac:dyDescent="0.3">
      <c r="G83" t="s">
        <v>20</v>
      </c>
      <c r="H83">
        <v>5112</v>
      </c>
      <c r="I83" t="s">
        <v>14</v>
      </c>
      <c r="J83">
        <v>2017</v>
      </c>
      <c r="K83">
        <v>2017</v>
      </c>
      <c r="L83" t="s">
        <v>17</v>
      </c>
      <c r="M83">
        <v>2883</v>
      </c>
      <c r="N83" t="e">
        <f>VLOOKUP(G83,Sheet1!A:C,3,FALSE)*M83</f>
        <v>#N/A</v>
      </c>
      <c r="O83" t="e">
        <f t="shared" si="2"/>
        <v>#N/A</v>
      </c>
    </row>
    <row r="84" spans="7:15" hidden="1" x14ac:dyDescent="0.3">
      <c r="G84" t="s">
        <v>20</v>
      </c>
      <c r="H84">
        <v>5112</v>
      </c>
      <c r="I84" t="s">
        <v>14</v>
      </c>
      <c r="J84">
        <v>2018</v>
      </c>
      <c r="K84">
        <v>2018</v>
      </c>
      <c r="L84" t="s">
        <v>17</v>
      </c>
      <c r="M84">
        <v>2891</v>
      </c>
      <c r="N84" t="e">
        <f>VLOOKUP(G84,Sheet1!A:C,3,FALSE)*M84</f>
        <v>#N/A</v>
      </c>
      <c r="O84" t="e">
        <f t="shared" si="2"/>
        <v>#N/A</v>
      </c>
    </row>
    <row r="85" spans="7:15" hidden="1" x14ac:dyDescent="0.3">
      <c r="G85" t="s">
        <v>20</v>
      </c>
      <c r="H85">
        <v>5112</v>
      </c>
      <c r="I85" t="s">
        <v>14</v>
      </c>
      <c r="J85">
        <v>2019</v>
      </c>
      <c r="K85">
        <v>2019</v>
      </c>
      <c r="L85" t="s">
        <v>17</v>
      </c>
      <c r="M85">
        <v>2923</v>
      </c>
      <c r="N85" t="e">
        <f>VLOOKUP(G85,Sheet1!A:C,3,FALSE)*M85</f>
        <v>#N/A</v>
      </c>
      <c r="O85" t="e">
        <f t="shared" si="2"/>
        <v>#N/A</v>
      </c>
    </row>
    <row r="86" spans="7:15" hidden="1" x14ac:dyDescent="0.3">
      <c r="G86" t="s">
        <v>20</v>
      </c>
      <c r="H86">
        <v>5112</v>
      </c>
      <c r="I86" t="s">
        <v>14</v>
      </c>
      <c r="J86">
        <v>2020</v>
      </c>
      <c r="K86">
        <v>2020</v>
      </c>
      <c r="L86" t="s">
        <v>17</v>
      </c>
      <c r="M86">
        <v>2962</v>
      </c>
      <c r="N86" t="e">
        <f>VLOOKUP(G86,Sheet1!A:C,3,FALSE)*M86</f>
        <v>#N/A</v>
      </c>
      <c r="O86" t="e">
        <f t="shared" si="2"/>
        <v>#N/A</v>
      </c>
    </row>
    <row r="87" spans="7:15" hidden="1" x14ac:dyDescent="0.3">
      <c r="G87" t="s">
        <v>20</v>
      </c>
      <c r="H87">
        <v>5112</v>
      </c>
      <c r="I87" t="s">
        <v>14</v>
      </c>
      <c r="J87">
        <v>2021</v>
      </c>
      <c r="K87">
        <v>2021</v>
      </c>
      <c r="L87" t="s">
        <v>17</v>
      </c>
      <c r="M87">
        <v>3006</v>
      </c>
      <c r="N87" t="e">
        <f>VLOOKUP(G87,Sheet1!A:C,3,FALSE)*M87</f>
        <v>#N/A</v>
      </c>
      <c r="O87" t="e">
        <f t="shared" si="2"/>
        <v>#N/A</v>
      </c>
    </row>
    <row r="88" spans="7:15" hidden="1" x14ac:dyDescent="0.3">
      <c r="G88" t="s">
        <v>21</v>
      </c>
      <c r="H88">
        <v>5111</v>
      </c>
      <c r="I88" t="s">
        <v>14</v>
      </c>
      <c r="J88">
        <v>2012</v>
      </c>
      <c r="K88">
        <v>2012</v>
      </c>
      <c r="L88" t="s">
        <v>15</v>
      </c>
      <c r="M88">
        <v>446500</v>
      </c>
      <c r="N88" t="e">
        <f>VLOOKUP(G88,Sheet1!A:C,3,FALSE)*M88</f>
        <v>#N/A</v>
      </c>
      <c r="O88" t="e">
        <f t="shared" si="2"/>
        <v>#N/A</v>
      </c>
    </row>
    <row r="89" spans="7:15" hidden="1" x14ac:dyDescent="0.3">
      <c r="G89" t="s">
        <v>21</v>
      </c>
      <c r="H89">
        <v>5111</v>
      </c>
      <c r="I89" t="s">
        <v>14</v>
      </c>
      <c r="J89">
        <v>2013</v>
      </c>
      <c r="K89">
        <v>2013</v>
      </c>
      <c r="L89" t="s">
        <v>15</v>
      </c>
      <c r="M89">
        <v>447000</v>
      </c>
      <c r="N89" t="e">
        <f>VLOOKUP(G89,Sheet1!A:C,3,FALSE)*M89</f>
        <v>#N/A</v>
      </c>
      <c r="O89" t="e">
        <f t="shared" si="2"/>
        <v>#N/A</v>
      </c>
    </row>
    <row r="90" spans="7:15" x14ac:dyDescent="0.3">
      <c r="G90" t="s">
        <v>21</v>
      </c>
      <c r="H90">
        <v>5111</v>
      </c>
      <c r="I90" t="s">
        <v>14</v>
      </c>
      <c r="J90">
        <v>2014</v>
      </c>
      <c r="K90">
        <v>2014</v>
      </c>
      <c r="L90" t="s">
        <v>15</v>
      </c>
      <c r="M90">
        <v>448000</v>
      </c>
      <c r="N90" t="e">
        <f>VLOOKUP(G90,Sheet1!A:C,3,FALSE)*M90</f>
        <v>#N/A</v>
      </c>
      <c r="O90" t="e">
        <f t="shared" si="2"/>
        <v>#N/A</v>
      </c>
    </row>
    <row r="91" spans="7:15" hidden="1" x14ac:dyDescent="0.3">
      <c r="G91" t="s">
        <v>21</v>
      </c>
      <c r="H91">
        <v>5111</v>
      </c>
      <c r="I91" t="s">
        <v>14</v>
      </c>
      <c r="J91">
        <v>2015</v>
      </c>
      <c r="K91">
        <v>2015</v>
      </c>
      <c r="L91" t="s">
        <v>15</v>
      </c>
      <c r="M91">
        <v>448015</v>
      </c>
      <c r="N91" t="e">
        <f>VLOOKUP(G91,Sheet1!A:C,3,FALSE)*M91</f>
        <v>#N/A</v>
      </c>
      <c r="O91" t="e">
        <f t="shared" si="2"/>
        <v>#N/A</v>
      </c>
    </row>
    <row r="92" spans="7:15" hidden="1" x14ac:dyDescent="0.3">
      <c r="G92" t="s">
        <v>21</v>
      </c>
      <c r="H92">
        <v>5111</v>
      </c>
      <c r="I92" t="s">
        <v>14</v>
      </c>
      <c r="J92">
        <v>2016</v>
      </c>
      <c r="K92">
        <v>2016</v>
      </c>
      <c r="L92" t="s">
        <v>15</v>
      </c>
      <c r="M92">
        <v>448270</v>
      </c>
      <c r="N92" t="e">
        <f>VLOOKUP(G92,Sheet1!A:C,3,FALSE)*M92</f>
        <v>#N/A</v>
      </c>
      <c r="O92" t="e">
        <f t="shared" si="2"/>
        <v>#N/A</v>
      </c>
    </row>
    <row r="93" spans="7:15" hidden="1" x14ac:dyDescent="0.3">
      <c r="G93" t="s">
        <v>21</v>
      </c>
      <c r="H93">
        <v>5111</v>
      </c>
      <c r="I93" t="s">
        <v>14</v>
      </c>
      <c r="J93">
        <v>2017</v>
      </c>
      <c r="K93">
        <v>2017</v>
      </c>
      <c r="L93" t="s">
        <v>15</v>
      </c>
      <c r="M93">
        <v>448492</v>
      </c>
      <c r="N93" t="e">
        <f>VLOOKUP(G93,Sheet1!A:C,3,FALSE)*M93</f>
        <v>#N/A</v>
      </c>
      <c r="O93" t="e">
        <f t="shared" si="2"/>
        <v>#N/A</v>
      </c>
    </row>
    <row r="94" spans="7:15" hidden="1" x14ac:dyDescent="0.3">
      <c r="G94" t="s">
        <v>21</v>
      </c>
      <c r="H94">
        <v>5111</v>
      </c>
      <c r="I94" t="s">
        <v>14</v>
      </c>
      <c r="J94">
        <v>2018</v>
      </c>
      <c r="K94">
        <v>2018</v>
      </c>
      <c r="L94" t="s">
        <v>15</v>
      </c>
      <c r="M94">
        <v>449425</v>
      </c>
      <c r="N94" t="e">
        <f>VLOOKUP(G94,Sheet1!A:C,3,FALSE)*M94</f>
        <v>#N/A</v>
      </c>
      <c r="O94" t="e">
        <f t="shared" si="2"/>
        <v>#N/A</v>
      </c>
    </row>
    <row r="95" spans="7:15" hidden="1" x14ac:dyDescent="0.3">
      <c r="G95" t="s">
        <v>21</v>
      </c>
      <c r="H95">
        <v>5111</v>
      </c>
      <c r="I95" t="s">
        <v>14</v>
      </c>
      <c r="J95">
        <v>2019</v>
      </c>
      <c r="K95">
        <v>2019</v>
      </c>
      <c r="L95" t="s">
        <v>15</v>
      </c>
      <c r="M95">
        <v>450588</v>
      </c>
      <c r="N95" t="e">
        <f>VLOOKUP(G95,Sheet1!A:C,3,FALSE)*M95</f>
        <v>#N/A</v>
      </c>
      <c r="O95" t="e">
        <f t="shared" si="2"/>
        <v>#N/A</v>
      </c>
    </row>
    <row r="96" spans="7:15" hidden="1" x14ac:dyDescent="0.3">
      <c r="G96" t="s">
        <v>21</v>
      </c>
      <c r="H96">
        <v>5111</v>
      </c>
      <c r="I96" t="s">
        <v>14</v>
      </c>
      <c r="J96">
        <v>2020</v>
      </c>
      <c r="K96">
        <v>2020</v>
      </c>
      <c r="L96" t="s">
        <v>15</v>
      </c>
      <c r="M96">
        <v>451468</v>
      </c>
      <c r="N96" t="e">
        <f>VLOOKUP(G96,Sheet1!A:C,3,FALSE)*M96</f>
        <v>#N/A</v>
      </c>
      <c r="O96" t="e">
        <f t="shared" si="2"/>
        <v>#N/A</v>
      </c>
    </row>
    <row r="97" spans="7:15" hidden="1" x14ac:dyDescent="0.3">
      <c r="G97" t="s">
        <v>21</v>
      </c>
      <c r="H97">
        <v>5111</v>
      </c>
      <c r="I97" t="s">
        <v>14</v>
      </c>
      <c r="J97">
        <v>2021</v>
      </c>
      <c r="K97">
        <v>2021</v>
      </c>
      <c r="L97" t="s">
        <v>15</v>
      </c>
      <c r="M97">
        <v>452349</v>
      </c>
      <c r="N97" t="e">
        <f>VLOOKUP(G97,Sheet1!A:C,3,FALSE)*M97</f>
        <v>#N/A</v>
      </c>
      <c r="O97" t="e">
        <f t="shared" si="2"/>
        <v>#N/A</v>
      </c>
    </row>
  </sheetData>
  <autoFilter ref="G8:O97" xr:uid="{E21DF600-1072-4446-924C-170ADBE2836E}">
    <filterColumn colId="3">
      <filters>
        <filter val="2014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27FDB-2074-46A4-A92D-BC6BFDA7C53F}">
  <dimension ref="A1:A2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 s="2" t="s">
        <v>12</v>
      </c>
    </row>
    <row r="2" spans="1:1" x14ac:dyDescent="0.3">
      <c r="A2" t="s">
        <v>13</v>
      </c>
    </row>
  </sheetData>
  <hyperlinks>
    <hyperlink ref="A1" r:id="rId1" xr:uid="{14C8375C-8C91-463A-AAC0-8F1407C4C8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Charles Berthet</dc:creator>
  <cp:lastModifiedBy>Etienne Berthet</cp:lastModifiedBy>
  <dcterms:created xsi:type="dcterms:W3CDTF">2023-05-10T17:08:33Z</dcterms:created>
  <dcterms:modified xsi:type="dcterms:W3CDTF">2025-01-20T05:09:14Z</dcterms:modified>
</cp:coreProperties>
</file>