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HAUWA LARAI IBRAHIM\Desktop\ALHAJI DOC\"/>
    </mc:Choice>
  </mc:AlternateContent>
  <bookViews>
    <workbookView xWindow="0" yWindow="0" windowWidth="28800" windowHeight="11715"/>
  </bookViews>
  <sheets>
    <sheet name="Class Schedule" sheetId="2" r:id="rId1"/>
    <sheet name="Class List" sheetId="1" state="hidden" r:id="rId2"/>
  </sheets>
  <definedNames>
    <definedName name="_xlnm._FilterDatabase" localSheetId="0" hidden="1">'Class Schedule'!$B$3:$G$56</definedName>
    <definedName name="Cal_Endtime">0.999305555555556</definedName>
    <definedName name="ColumnTitle2">ClassList[[#Headers],[CLASS]]</definedName>
    <definedName name="ColumnTitleRegion..H2.1">'Class Schedule'!$F$1</definedName>
    <definedName name="CurrentTime">TIME(HOUR(NOW()),MINUTE(NOW()),SECOND(NOW()))</definedName>
    <definedName name="Increment">TIME(0,MinuteInterval,0)</definedName>
    <definedName name="LastRow">MAX(MATCH(9.99E+307,'Class Schedule'!$B:$B),MATCH(REPT("z",255),'Class Schedule'!$B:$B))</definedName>
    <definedName name="MinuteInterval">--LEFT(MinuteText,2)</definedName>
    <definedName name="MinuteText">'Class Schedule'!$G$2</definedName>
    <definedName name="_xlnm.Print_Titles" localSheetId="1">'Class List'!$2:$2</definedName>
    <definedName name="_xlnm.Print_Titles" localSheetId="0">'Class Schedule'!$3:$3</definedName>
    <definedName name="ScheduleStart">'Class Schedule'!$F$2</definedName>
    <definedName name="ThisCol">'Class Schedule'!A$4:INDEX('Class Schedule'!A:A,LastRow,1)</definedName>
    <definedName name="ThisRow">'Class Schedule'!$C1:$G1</definedName>
    <definedName name="ThisWeekday">CHOOSE(WEEKDAY(TODAY()),"Sunday","Monday","Tuesday","Wednesday","Thursday","Friday","Saturday")</definedName>
    <definedName name="Times">ClassSchedule[TIME]</definedName>
    <definedName name="Title1">ClassSchedule[[#Headers],[TIME]]</definedName>
  </definedNames>
  <calcPr calcId="152511"/>
</workbook>
</file>

<file path=xl/calcChain.xml><?xml version="1.0" encoding="utf-8"?>
<calcChain xmlns="http://schemas.openxmlformats.org/spreadsheetml/2006/main">
  <c r="B4" i="2" l="1"/>
  <c r="G4" i="2" s="1"/>
  <c r="B5" i="2" l="1"/>
  <c r="F4" i="2"/>
  <c r="B6" i="2" l="1"/>
  <c r="B7" i="2" l="1"/>
  <c r="B8" i="2" l="1"/>
  <c r="B9" i="2" l="1"/>
  <c r="B10" i="2" l="1"/>
  <c r="B11" i="2" l="1"/>
  <c r="G10" i="2"/>
  <c r="G11" i="2" l="1"/>
  <c r="B12" i="2"/>
  <c r="H10" i="1"/>
  <c r="B13" i="2" l="1"/>
  <c r="G12" i="2"/>
  <c r="H9" i="1"/>
  <c r="G13" i="2" l="1"/>
  <c r="B14" i="2"/>
  <c r="H3" i="1"/>
  <c r="H4" i="1"/>
  <c r="H5" i="1"/>
  <c r="H6" i="1"/>
  <c r="H7" i="1"/>
  <c r="H8" i="1"/>
  <c r="G14" i="2" l="1"/>
  <c r="B15" i="2"/>
  <c r="C15" i="2" l="1"/>
  <c r="G15" i="2"/>
  <c r="D15" i="2"/>
  <c r="E15" i="2"/>
  <c r="B16" i="2"/>
  <c r="F15" i="2"/>
  <c r="E16" i="2" l="1"/>
  <c r="B17" i="2"/>
  <c r="D16" i="2"/>
  <c r="G16" i="2"/>
  <c r="F16" i="2"/>
  <c r="F17" i="2" l="1"/>
  <c r="G17" i="2"/>
  <c r="B18" i="2"/>
  <c r="D17" i="2"/>
  <c r="C17" i="2"/>
  <c r="E17" i="2"/>
  <c r="E18" i="2" l="1"/>
  <c r="B19" i="2"/>
  <c r="F18" i="2"/>
  <c r="C18" i="2"/>
  <c r="G18" i="2"/>
  <c r="D18" i="2"/>
  <c r="F19" i="2" l="1"/>
  <c r="B20" i="2"/>
  <c r="G19" i="2"/>
  <c r="D19" i="2"/>
  <c r="E19" i="2"/>
  <c r="C19" i="2"/>
  <c r="F20" i="2" l="1"/>
  <c r="E20" i="2"/>
  <c r="D20" i="2"/>
  <c r="G20" i="2"/>
  <c r="B21" i="2"/>
  <c r="E21" i="2" l="1"/>
  <c r="B22" i="2"/>
  <c r="F21" i="2"/>
  <c r="C21" i="2"/>
  <c r="G21" i="2"/>
  <c r="D21" i="2"/>
  <c r="F22" i="2" l="1"/>
  <c r="B23" i="2"/>
  <c r="G22" i="2"/>
  <c r="D22" i="2"/>
  <c r="E22" i="2"/>
  <c r="C22" i="2"/>
  <c r="C23" i="2" l="1"/>
  <c r="G23" i="2"/>
  <c r="F23" i="2"/>
  <c r="E23" i="2"/>
  <c r="B24" i="2"/>
  <c r="D23" i="2"/>
  <c r="G24" i="2" l="1"/>
  <c r="D24" i="2"/>
  <c r="E24" i="2"/>
  <c r="B25" i="2"/>
  <c r="F24" i="2"/>
  <c r="F25" i="2" l="1"/>
  <c r="B26" i="2"/>
  <c r="G25" i="2"/>
  <c r="D25" i="2"/>
  <c r="E25" i="2"/>
  <c r="C25" i="2"/>
  <c r="E26" i="2" l="1"/>
  <c r="B27" i="2"/>
  <c r="D26" i="2"/>
  <c r="C26" i="2"/>
  <c r="G26" i="2"/>
  <c r="F26" i="2"/>
  <c r="D27" i="2" l="1"/>
  <c r="C27" i="2"/>
  <c r="E27" i="2"/>
  <c r="F27" i="2"/>
  <c r="G27" i="2"/>
  <c r="B28" i="2"/>
  <c r="E28" i="2" l="1"/>
  <c r="B29" i="2"/>
  <c r="F28" i="2"/>
  <c r="C28" i="2"/>
  <c r="G28" i="2"/>
  <c r="D28" i="2"/>
  <c r="F29" i="2" l="1"/>
  <c r="B30" i="2"/>
  <c r="G29" i="2"/>
  <c r="D29" i="2"/>
  <c r="E29" i="2"/>
  <c r="C29" i="2"/>
  <c r="E30" i="2" l="1"/>
  <c r="B31" i="2"/>
  <c r="D30" i="2"/>
  <c r="C30" i="2"/>
  <c r="G30" i="2"/>
  <c r="F30" i="2"/>
  <c r="D31" i="2" l="1"/>
  <c r="C31" i="2"/>
  <c r="E31" i="2"/>
  <c r="F31" i="2"/>
  <c r="G31" i="2"/>
  <c r="B32" i="2"/>
  <c r="F32" i="2" l="1"/>
  <c r="B33" i="2"/>
  <c r="D32" i="2"/>
  <c r="E32" i="2"/>
  <c r="G32" i="2"/>
  <c r="E33" i="2" l="1"/>
  <c r="C33" i="2"/>
  <c r="G33" i="2"/>
  <c r="F33" i="2"/>
  <c r="B34" i="2"/>
  <c r="D33" i="2"/>
  <c r="F34" i="2" l="1"/>
  <c r="G34" i="2"/>
  <c r="B35" i="2"/>
  <c r="D34" i="2"/>
  <c r="C34" i="2"/>
  <c r="E34" i="2"/>
  <c r="E35" i="2" l="1"/>
  <c r="C35" i="2"/>
  <c r="G35" i="2"/>
  <c r="D35" i="2"/>
  <c r="B36" i="2"/>
  <c r="F35" i="2"/>
  <c r="G36" i="2" l="1"/>
  <c r="E36" i="2"/>
  <c r="B37" i="2"/>
  <c r="D36" i="2"/>
  <c r="F36" i="2"/>
  <c r="F37" i="2" l="1"/>
  <c r="G37" i="2"/>
  <c r="B38" i="2"/>
  <c r="C37" i="2"/>
  <c r="E37" i="2"/>
  <c r="D37" i="2"/>
  <c r="D38" i="2" l="1"/>
  <c r="E38" i="2"/>
  <c r="B39" i="2"/>
  <c r="C38" i="2"/>
  <c r="F38" i="2"/>
  <c r="G38" i="2"/>
  <c r="C39" i="2" l="1"/>
  <c r="G39" i="2"/>
  <c r="D39" i="2"/>
  <c r="E39" i="2"/>
  <c r="B40" i="2"/>
  <c r="F39" i="2"/>
  <c r="F40" i="2" l="1"/>
  <c r="E40" i="2"/>
  <c r="D40" i="2"/>
  <c r="C40" i="2"/>
  <c r="G40" i="2"/>
  <c r="B41" i="2"/>
  <c r="E41" i="2" l="1"/>
  <c r="B42" i="2"/>
  <c r="F41" i="2"/>
  <c r="C41" i="2"/>
  <c r="G41" i="2"/>
  <c r="D41" i="2"/>
  <c r="E42" i="2" l="1"/>
  <c r="D42" i="2"/>
  <c r="C42" i="2"/>
  <c r="G42" i="2"/>
  <c r="F42" i="2"/>
  <c r="B43" i="2"/>
  <c r="D43" i="2" l="1"/>
  <c r="E43" i="2"/>
  <c r="B44" i="2"/>
  <c r="F43" i="2"/>
  <c r="C43" i="2"/>
  <c r="G43" i="2"/>
  <c r="D44" i="2" l="1"/>
  <c r="C44" i="2"/>
  <c r="E44" i="2"/>
  <c r="F44" i="2"/>
  <c r="G44" i="2"/>
  <c r="B45" i="2"/>
  <c r="E45" i="2" l="1"/>
  <c r="B46" i="2"/>
  <c r="F45" i="2"/>
  <c r="C45" i="2"/>
  <c r="G45" i="2"/>
  <c r="D45" i="2"/>
  <c r="F46" i="2" l="1"/>
  <c r="B47" i="2"/>
  <c r="G46" i="2"/>
  <c r="D46" i="2"/>
  <c r="E46" i="2"/>
  <c r="C46" i="2"/>
  <c r="E47" i="2" l="1"/>
  <c r="B48" i="2"/>
  <c r="D47" i="2"/>
  <c r="C47" i="2"/>
  <c r="G47" i="2"/>
  <c r="F47" i="2"/>
  <c r="F48" i="2" l="1"/>
  <c r="G48" i="2"/>
  <c r="B49" i="2"/>
  <c r="D48" i="2"/>
  <c r="C48" i="2"/>
  <c r="E48" i="2"/>
  <c r="E49" i="2" l="1"/>
  <c r="B50" i="2"/>
  <c r="F49" i="2"/>
  <c r="C49" i="2"/>
  <c r="G49" i="2"/>
  <c r="D49" i="2"/>
  <c r="B51" i="2" l="1"/>
  <c r="G50" i="2"/>
  <c r="D50" i="2"/>
  <c r="E50" i="2"/>
  <c r="C50" i="2"/>
  <c r="F50" i="2"/>
  <c r="E51" i="2" l="1"/>
  <c r="B52" i="2"/>
  <c r="D51" i="2"/>
  <c r="C51" i="2"/>
  <c r="G51" i="2"/>
  <c r="F51" i="2"/>
  <c r="F52" i="2" l="1"/>
  <c r="D52" i="2"/>
  <c r="C52" i="2"/>
  <c r="E52" i="2"/>
  <c r="G52" i="2"/>
  <c r="B53" i="2"/>
  <c r="E53" i="2" l="1"/>
  <c r="B54" i="2"/>
  <c r="F53" i="2"/>
  <c r="C53" i="2"/>
  <c r="G53" i="2"/>
  <c r="D53" i="2"/>
  <c r="F54" i="2" l="1"/>
  <c r="B55" i="2"/>
  <c r="G54" i="2"/>
  <c r="D54" i="2"/>
  <c r="E54" i="2"/>
  <c r="C54" i="2"/>
  <c r="E55" i="2" l="1"/>
  <c r="B56" i="2"/>
  <c r="D55" i="2"/>
  <c r="C55" i="2"/>
  <c r="G55" i="2"/>
  <c r="F55" i="2"/>
  <c r="F56" i="2" l="1"/>
  <c r="G56" i="2"/>
  <c r="D56" i="2"/>
  <c r="C56" i="2"/>
  <c r="E56" i="2"/>
</calcChain>
</file>

<file path=xl/sharedStrings.xml><?xml version="1.0" encoding="utf-8"?>
<sst xmlns="http://schemas.openxmlformats.org/spreadsheetml/2006/main" count="104" uniqueCount="47">
  <si>
    <t>Technical Writing</t>
  </si>
  <si>
    <t>ID</t>
  </si>
  <si>
    <t>WR-121</t>
  </si>
  <si>
    <t>Public Speaking</t>
  </si>
  <si>
    <t>SP-111</t>
  </si>
  <si>
    <t>Algebra</t>
  </si>
  <si>
    <t>MTH-113</t>
  </si>
  <si>
    <t>Building A</t>
  </si>
  <si>
    <t>Building B</t>
  </si>
  <si>
    <t>Building C</t>
  </si>
  <si>
    <t>CLASS SCHEDULE</t>
  </si>
  <si>
    <t>SCHEDULE START</t>
  </si>
  <si>
    <t>TIME INTERVAL</t>
  </si>
  <si>
    <t>TIME</t>
  </si>
  <si>
    <t>MONDAY</t>
  </si>
  <si>
    <t>TUESDAY</t>
  </si>
  <si>
    <t>WEDNESDAY</t>
  </si>
  <si>
    <t>THURSDAY</t>
  </si>
  <si>
    <t>FRIDAY</t>
  </si>
  <si>
    <t>CLASS LIST</t>
  </si>
  <si>
    <t>CLASS</t>
  </si>
  <si>
    <t>DAY</t>
  </si>
  <si>
    <t>LOCATION</t>
  </si>
  <si>
    <t>START TIME</t>
  </si>
  <si>
    <t>END TIME</t>
  </si>
  <si>
    <t>UNIQUE</t>
  </si>
  <si>
    <t>Health &amp; Fitness</t>
  </si>
  <si>
    <t>HPE-295</t>
  </si>
  <si>
    <t>Class Schedule</t>
  </si>
  <si>
    <t>ECE 113</t>
  </si>
  <si>
    <t>EDU 121</t>
  </si>
  <si>
    <t>ECE 111</t>
  </si>
  <si>
    <t>GSE 112</t>
  </si>
  <si>
    <t>BREAK</t>
  </si>
  <si>
    <t>ECE 114</t>
  </si>
  <si>
    <t>ECE114</t>
  </si>
  <si>
    <t>60 MIN</t>
  </si>
  <si>
    <t>ECE 115</t>
  </si>
  <si>
    <t>ECE 117</t>
  </si>
  <si>
    <t>EDU 123</t>
  </si>
  <si>
    <t>GSE 111</t>
  </si>
  <si>
    <t>EDU 125</t>
  </si>
  <si>
    <t>GSE 115</t>
  </si>
  <si>
    <t>FREE</t>
  </si>
  <si>
    <t>EDU 111</t>
  </si>
  <si>
    <t>GSE 117</t>
  </si>
  <si>
    <t>ECE 191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</si>
</sst>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
  </numFmts>
  <fonts count="8" x14ac:knownFonts="1">
    <font>
      <sz val="11"/>
      <color theme="1" tint="0.34998626667073579"/>
      <name val="Arial"/>
      <family val="2"/>
      <scheme val="minor"/>
    </font>
    <font>
      <sz val="11"/>
      <color theme="1"/>
      <name val="Arial"/>
      <family val="2"/>
      <scheme val="minor"/>
    </font>
    <font>
      <b/>
      <sz val="26"/>
      <color theme="0"/>
      <name val="Arial"/>
      <family val="2"/>
      <scheme val="major"/>
    </font>
    <font>
      <sz val="14"/>
      <color theme="5" tint="0.79998168889431442"/>
      <name val="Arial"/>
      <family val="2"/>
      <scheme val="major"/>
    </font>
    <font>
      <sz val="11"/>
      <color theme="1" tint="0.34998626667073579"/>
      <name val="Arial"/>
      <family val="2"/>
      <scheme val="minor"/>
    </font>
    <font>
      <b/>
      <sz val="11"/>
      <color theme="0"/>
      <name val="Arial"/>
      <family val="2"/>
      <scheme val="major"/>
    </font>
    <font>
      <b/>
      <u/>
      <sz val="11"/>
      <color theme="5" tint="0.79998168889431442"/>
      <name val="Arial"/>
      <family val="2"/>
      <scheme val="minor"/>
    </font>
    <font>
      <b/>
      <sz val="12"/>
      <color theme="5" tint="0.79976805932798245"/>
      <name val="Arial"/>
      <family val="2"/>
      <scheme val="minor"/>
    </font>
  </fonts>
  <fills count="3">
    <fill>
      <patternFill patternType="none"/>
    </fill>
    <fill>
      <patternFill patternType="gray125"/>
    </fill>
    <fill>
      <patternFill patternType="solid">
        <fgColor theme="1" tint="0.24994659260841701"/>
        <bgColor indexed="64"/>
      </patternFill>
    </fill>
  </fills>
  <borders count="4">
    <border>
      <left/>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auto="1"/>
      </left>
      <right style="thin">
        <color auto="1"/>
      </right>
      <top style="thin">
        <color auto="1"/>
      </top>
      <bottom style="thin">
        <color auto="1"/>
      </bottom>
      <diagonal/>
    </border>
  </borders>
  <cellStyleXfs count="9">
    <xf numFmtId="0" fontId="0" fillId="0" borderId="0"/>
    <xf numFmtId="0" fontId="2" fillId="2" borderId="1" applyNumberFormat="0" applyProtection="0">
      <alignment horizontal="left" vertical="center" indent="1"/>
    </xf>
    <xf numFmtId="0" fontId="5" fillId="2" borderId="0" applyNumberFormat="0" applyBorder="0" applyProtection="0">
      <alignment horizontal="center" vertical="center"/>
    </xf>
    <xf numFmtId="0" fontId="5" fillId="2" borderId="2" applyProtection="0">
      <alignment horizontal="center"/>
    </xf>
    <xf numFmtId="18" fontId="3" fillId="2" borderId="2" applyAlignment="0" applyProtection="0"/>
    <xf numFmtId="164" fontId="4" fillId="0" borderId="0">
      <alignment horizontal="center" vertical="center"/>
    </xf>
    <xf numFmtId="165" fontId="4" fillId="0" borderId="0">
      <alignment horizontal="center" vertical="center" wrapText="1"/>
    </xf>
    <xf numFmtId="0" fontId="7" fillId="2" borderId="2" applyNumberFormat="0" applyProtection="0">
      <alignment horizontal="right" vertical="center" indent="1"/>
    </xf>
    <xf numFmtId="0" fontId="6" fillId="0" borderId="0" applyNumberFormat="0" applyFill="0" applyBorder="0" applyAlignment="0" applyProtection="0"/>
  </cellStyleXfs>
  <cellXfs count="17">
    <xf numFmtId="0" fontId="0" fillId="0" borderId="0" xfId="0"/>
    <xf numFmtId="0" fontId="0" fillId="0" borderId="0" xfId="0" applyAlignment="1">
      <alignment horizontal="left" vertical="center"/>
    </xf>
    <xf numFmtId="0" fontId="0" fillId="0" borderId="0" xfId="0" applyFont="1" applyFill="1" applyBorder="1" applyAlignment="1">
      <alignment horizontal="center" vertical="center"/>
    </xf>
    <xf numFmtId="0" fontId="0" fillId="0" borderId="0" xfId="0" applyAlignment="1">
      <alignment horizontal="center" vertical="center"/>
    </xf>
    <xf numFmtId="0" fontId="5" fillId="2" borderId="2" xfId="3" applyAlignment="1">
      <alignment horizontal="center" vertical="center"/>
    </xf>
    <xf numFmtId="164" fontId="4" fillId="0" borderId="0" xfId="5">
      <alignment horizontal="center" vertical="center"/>
    </xf>
    <xf numFmtId="0" fontId="5" fillId="2" borderId="2" xfId="3">
      <alignment horizontal="center"/>
    </xf>
    <xf numFmtId="18" fontId="3" fillId="2" borderId="2" xfId="4" applyAlignment="1" applyProtection="1">
      <alignment horizontal="center" vertical="top"/>
      <protection locked="0"/>
    </xf>
    <xf numFmtId="165" fontId="4" fillId="0" borderId="0" xfId="6">
      <alignment horizontal="center" vertical="center" wrapText="1"/>
    </xf>
    <xf numFmtId="0" fontId="5" fillId="2" borderId="2" xfId="2" applyBorder="1">
      <alignment horizontal="center" vertical="center"/>
    </xf>
    <xf numFmtId="0" fontId="5" fillId="2" borderId="0" xfId="2" applyNumberFormat="1">
      <alignment horizontal="center" vertical="center"/>
    </xf>
    <xf numFmtId="0" fontId="2" fillId="2" borderId="0" xfId="1" applyBorder="1" applyAlignment="1">
      <alignment horizontal="left" vertical="center" indent="1"/>
    </xf>
    <xf numFmtId="0" fontId="7" fillId="2" borderId="2" xfId="7">
      <alignment horizontal="right" vertical="center" indent="1"/>
    </xf>
    <xf numFmtId="165" fontId="1" fillId="0" borderId="0" xfId="6" applyFont="1">
      <alignment horizontal="center" vertical="center" wrapText="1"/>
    </xf>
    <xf numFmtId="165" fontId="0" fillId="0" borderId="0" xfId="6" applyFont="1">
      <alignment horizontal="center" vertical="center" wrapText="1"/>
    </xf>
    <xf numFmtId="0" fontId="0" fillId="0" borderId="0" xfId="6" applyNumberFormat="1" applyFont="1" applyFill="1">
      <alignment horizontal="center" vertical="center" wrapText="1"/>
    </xf>
    <xf numFmtId="0" fontId="0" fillId="0" borderId="3" xfId="6" applyNumberFormat="1" applyFont="1" applyFill="1" applyBorder="1">
      <alignment horizontal="center" vertical="center" wrapText="1"/>
    </xf>
  </cellXfs>
  <cellStyles count="9">
    <cellStyle name="Followed Hyperlink" xfId="8" builtinId="9" customBuiltin="1"/>
    <cellStyle name="Heading 1" xfId="1" builtinId="16" customBuiltin="1"/>
    <cellStyle name="Heading 2" xfId="3" builtinId="17" customBuiltin="1"/>
    <cellStyle name="Heading 3" xfId="4" builtinId="18" customBuiltin="1"/>
    <cellStyle name="Heading 4" xfId="2" builtinId="19" customBuiltin="1"/>
    <cellStyle name="Hyperlink" xfId="7" builtinId="8" customBuiltin="1"/>
    <cellStyle name="Normal" xfId="0" builtinId="0" customBuiltin="1"/>
    <cellStyle name="Table_Details" xfId="6"/>
    <cellStyle name="Time" xfId="5"/>
  </cellStyles>
  <dxfs count="421">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b/>
        <i val="0"/>
        <color theme="0"/>
      </font>
      <fill>
        <patternFill>
          <bgColor theme="5" tint="-0.499984740745262"/>
        </patternFill>
      </fill>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font>
        <sz val="9"/>
        <color theme="1"/>
      </font>
      <border>
        <bottom style="thin">
          <color theme="5"/>
        </bottom>
        <vertical/>
        <horizontal/>
      </border>
    </dxf>
    <dxf>
      <font>
        <color theme="1"/>
      </font>
      <border diagonalUp="0" diagonalDown="0">
        <left/>
        <right/>
        <top/>
        <bottom/>
        <vertical/>
        <horizontal/>
      </border>
    </dxf>
    <dxf>
      <font>
        <color theme="1" tint="0.34998626667073579"/>
      </font>
      <fill>
        <patternFill patternType="solid">
          <fgColor theme="0" tint="-0.14996795556505021"/>
          <bgColor theme="2" tint="-9.9948118533890809E-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0"/>
      </font>
      <fill>
        <patternFill>
          <bgColor theme="1" tint="0.24994659260841701"/>
        </patternFill>
      </fill>
      <border>
        <top style="thin">
          <color theme="0"/>
        </top>
        <vertical style="thin">
          <color theme="0"/>
        </vertical>
      </border>
    </dxf>
    <dxf>
      <border>
        <top style="thin">
          <color theme="1" tint="0.34998626667073579"/>
        </top>
        <bottom style="thin">
          <color theme="1" tint="0.34998626667073579"/>
        </bottom>
        <horizontal style="thin">
          <color theme="1" tint="0.34998626667073579"/>
        </horizontal>
      </border>
    </dxf>
  </dxfs>
  <tableStyles count="2" defaultTableStyle="Class Schedule" defaultPivotStyle="PivotStyleMedium15">
    <tableStyle name="Class Schedule" pivot="0" count="5">
      <tableStyleElement type="wholeTable" dxfId="420"/>
      <tableStyleElement type="headerRow" dxfId="419"/>
      <tableStyleElement type="totalRow" dxfId="418"/>
      <tableStyleElement type="lastColumn" dxfId="417"/>
      <tableStyleElement type="firstRowStripe" dxfId="416"/>
    </tableStyle>
    <tableStyle name="Class Schedule Slicer" pivot="0" table="0" count="10">
      <tableStyleElement type="wholeTable" dxfId="415"/>
      <tableStyleElement type="headerRow" dxfId="41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lass Schedu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lass List'!A1"/></Relationships>
</file>

<file path=xl/drawings/_rels/drawing2.xml.rels><?xml version="1.0" encoding="UTF-8" standalone="yes"?>
<Relationships xmlns="http://schemas.openxmlformats.org/package/2006/relationships"><Relationship Id="rId1" Type="http://schemas.openxmlformats.org/officeDocument/2006/relationships/hyperlink" Target="#'Class Schedule'!A1"/></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0</xdr:row>
      <xdr:rowOff>164852</xdr:rowOff>
    </xdr:from>
    <xdr:to>
      <xdr:col>7</xdr:col>
      <xdr:colOff>134471</xdr:colOff>
      <xdr:row>1</xdr:row>
      <xdr:rowOff>109383</xdr:rowOff>
    </xdr:to>
    <xdr:sp macro="" textlink="">
      <xdr:nvSpPr>
        <xdr:cNvPr id="5" name="Arrow: Chevron 4" descr="arrow">
          <a:hlinkClick xmlns:r="http://schemas.openxmlformats.org/officeDocument/2006/relationships" r:id="rId1" tooltip="Select to navigate to Class List worksheet"/>
          <a:extLst>
            <a:ext uri="{FF2B5EF4-FFF2-40B4-BE49-F238E27FC236}">
              <a16:creationId xmlns:a16="http://schemas.microsoft.com/office/drawing/2014/main" xmlns="" id="{9C3B1660-A286-46BC-8C75-5618DCAA2DCA}"/>
            </a:ext>
          </a:extLst>
        </xdr:cNvPr>
        <xdr:cNvSpPr/>
      </xdr:nvSpPr>
      <xdr:spPr>
        <a:xfrm>
          <a:off x="10848415" y="164852"/>
          <a:ext cx="134471" cy="203823"/>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292100</xdr:colOff>
      <xdr:row>0</xdr:row>
      <xdr:rowOff>149225</xdr:rowOff>
    </xdr:from>
    <xdr:to>
      <xdr:col>6</xdr:col>
      <xdr:colOff>426571</xdr:colOff>
      <xdr:row>0</xdr:row>
      <xdr:rowOff>350931</xdr:rowOff>
    </xdr:to>
    <xdr:sp macro="" textlink="">
      <xdr:nvSpPr>
        <xdr:cNvPr id="4" name="Arrow: Chevron 3" descr="arrow">
          <a:hlinkClick xmlns:r="http://schemas.openxmlformats.org/officeDocument/2006/relationships" r:id="rId1" tooltip="Select to navigate to Class Schedule worksheet"/>
          <a:extLst>
            <a:ext uri="{FF2B5EF4-FFF2-40B4-BE49-F238E27FC236}">
              <a16:creationId xmlns:a16="http://schemas.microsoft.com/office/drawing/2014/main" xmlns="" id="{3827567C-2444-4A9B-8BA7-9AD7F5973BFF}"/>
            </a:ext>
          </a:extLst>
        </xdr:cNvPr>
        <xdr:cNvSpPr/>
      </xdr:nvSpPr>
      <xdr:spPr>
        <a:xfrm rot="10800000">
          <a:off x="8312150" y="149225"/>
          <a:ext cx="134471" cy="201706"/>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ables/table1.xml><?xml version="1.0" encoding="utf-8"?>
<table xmlns="http://schemas.openxmlformats.org/spreadsheetml/2006/main" id="3" name="ClassSchedule" displayName="ClassSchedule" ref="B3:G56" headerRowCellStyle="Heading 4">
  <autoFilter ref="B3:G56">
    <filterColumn colId="0">
      <filters>
        <filter val="1:00 PM"/>
        <filter val="10:00 AM"/>
        <filter val="11:00 AM"/>
        <filter val="12:00 PM"/>
        <filter val="2:00 PM"/>
        <filter val="3:00 PM"/>
        <filter val="4:00 PM"/>
        <filter val="5:00 PM"/>
        <filter val="6:00 PM"/>
        <filter val="8:00 AM"/>
        <filter val="9:00 AM"/>
      </filters>
    </filterColumn>
  </autoFilter>
  <tableColumns count="6">
    <tableColumn id="1" name="TIME" totalsRowLabel="Total" dataCellStyle="Time">
      <calculatedColumnFormula>B3+Increment</calculatedColumnFormula>
    </tableColumn>
    <tableColumn id="3" name="MONDAY" dataDxfId="413" dataCellStyle="Table_Details">
      <calculatedColumnFormula>IFERROR(INDEX(ClassList[],MATCH(SUMPRODUCT((ClassList[DAY]=ClassSchedule[[#Headers],[MONDAY]])*(ROUNDDOWN($B4,10)&gt;=ROUNDDOWN(ClassList[START TIME],10))*($B4&lt;=ClassList[END TIME]),ClassList[UNIQUE]),ClassList[UNIQUE],0),2),0)</calculatedColumnFormula>
    </tableColumn>
    <tableColumn id="4" name="TUESDAY" dataDxfId="412" dataCellStyle="Table_Details">
      <calculatedColumnFormula>IFERROR(INDEX(ClassList[],MATCH(SUMPRODUCT((ClassList[DAY]=ClassSchedule[[#Headers],[TUESDAY]])*(ROUNDDOWN($B4,10)&gt;=ROUNDDOWN(ClassList[START TIME],10))*($B4&lt;=ClassList[END TIME]),ClassList[UNIQUE]),ClassList[UNIQUE],0),2),0)</calculatedColumnFormula>
    </tableColumn>
    <tableColumn id="5" name="WEDNESDAY" dataDxfId="411" dataCellStyle="Table_Details">
      <calculatedColumnFormula>IFERROR(INDEX(ClassList[],MATCH(SUMPRODUCT((ClassList[DAY]=ClassSchedule[[#Headers],[WEDNESDAY]])*(ROUNDDOWN($B4,10)&gt;=ROUNDDOWN(ClassList[START TIME],10))*($B4&lt;=ClassList[END TIME]),ClassList[UNIQUE]),ClassList[UNIQUE],0),2),0)</calculatedColumnFormula>
    </tableColumn>
    <tableColumn id="6" name="THURSDAY" dataDxfId="410" dataCellStyle="Table_Details">
      <calculatedColumnFormula>IFERROR(INDEX(ClassList[],MATCH(SUMPRODUCT((ClassList[DAY]=ClassSchedule[[#Headers],[THURSDAY]])*(ROUNDDOWN($B4,10)&gt;=ROUNDDOWN(ClassList[START TIME],10))*($B4&lt;=ClassList[END TIME]),ClassList[UNIQUE]),ClassList[UNIQUE],0),2),0)</calculatedColumnFormula>
    </tableColumn>
    <tableColumn id="7" name="FRIDAY" dataDxfId="409" dataCellStyle="Table_Details">
      <calculatedColumnFormula>IFERROR(INDEX(ClassList[],MATCH(SUMPRODUCT((ClassList[DAY]=ClassSchedule[[#Headers],[FRIDAY]])*(ROUNDDOWN($B4,10)&gt;=ROUNDDOWN(ClassList[START TIME],10))*($B4&lt;=ClassList[END TIME]),ClassList[UNIQUE]),ClassList[UNIQUE],0),2),0)</calculatedColumnFormula>
    </tableColumn>
  </tableColumns>
  <tableStyleInfo name="Class Schedule" showFirstColumn="0" showLastColumn="0" showRowStripes="0" showColumnStripes="0"/>
  <extLst>
    <ext xmlns:x14="http://schemas.microsoft.com/office/spreadsheetml/2009/9/main" uri="{504A1905-F514-4f6f-8877-14C23A59335A}">
      <x14:table altTextSummary="List of classes arranged by weekday &amp; time interval. Class ID is displayed at the intersection of Weekday &amp; Start Time and extends through End Time"/>
    </ext>
  </extLst>
</table>
</file>

<file path=xl/tables/table2.xml><?xml version="1.0" encoding="utf-8"?>
<table xmlns="http://schemas.openxmlformats.org/spreadsheetml/2006/main" id="1" name="ClassList" displayName="ClassList" ref="B2:H10" totalsRowShown="0">
  <autoFilter ref="B2:H10"/>
  <tableColumns count="7">
    <tableColumn id="1" name="CLASS" dataCellStyle="Table_Details"/>
    <tableColumn id="2" name="ID" dataCellStyle="Table_Details"/>
    <tableColumn id="3" name="DAY" dataCellStyle="Table_Details"/>
    <tableColumn id="5" name="LOCATION" dataCellStyle="Table_Details"/>
    <tableColumn id="4" name="START TIME" dataCellStyle="Time"/>
    <tableColumn id="6" name="END TIME" dataCellStyle="Time"/>
    <tableColumn id="7" name="UNIQUE" dataDxfId="408">
      <calculatedColumnFormula>ROW()-ROW(ClassList[[#Headers],[UNIQUE]])</calculatedColumnFormula>
    </tableColumn>
  </tableColumns>
  <tableStyleInfo name="Class Schedule" showFirstColumn="0" showLastColumn="0" showRowStripes="1" showColumnStripes="0"/>
  <extLst>
    <ext xmlns:x14="http://schemas.microsoft.com/office/spreadsheetml/2009/9/main" uri="{504A1905-F514-4f6f-8877-14C23A59335A}">
      <x14:table altTextSummary="Information for classes that display on Class Schedule sheet such as Class, ID, Day (weekday), Location, Start Time &amp; End Time"/>
    </ext>
  </extLst>
</table>
</file>

<file path=xl/theme/theme1.xml><?xml version="1.0" encoding="utf-8"?>
<a:theme xmlns:a="http://schemas.openxmlformats.org/drawingml/2006/main" name="Student Schedule">
  <a:themeElements>
    <a:clrScheme name="Student Schedule">
      <a:dk1>
        <a:srgbClr val="000000"/>
      </a:dk1>
      <a:lt1>
        <a:srgbClr val="FFFFFF"/>
      </a:lt1>
      <a:dk2>
        <a:srgbClr val="2E3F5C"/>
      </a:dk2>
      <a:lt2>
        <a:srgbClr val="F7F6F0"/>
      </a:lt2>
      <a:accent1>
        <a:srgbClr val="CC7073"/>
      </a:accent1>
      <a:accent2>
        <a:srgbClr val="34A5A3"/>
      </a:accent2>
      <a:accent3>
        <a:srgbClr val="F0AE1E"/>
      </a:accent3>
      <a:accent4>
        <a:srgbClr val="DB803D"/>
      </a:accent4>
      <a:accent5>
        <a:srgbClr val="88AC2E"/>
      </a:accent5>
      <a:accent6>
        <a:srgbClr val="A9758F"/>
      </a:accent6>
      <a:hlink>
        <a:srgbClr val="42A3B6"/>
      </a:hlink>
      <a:folHlink>
        <a:srgbClr val="A9758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79998168889431442"/>
    <pageSetUpPr autoPageBreaks="0" fitToPage="1"/>
  </sheetPr>
  <dimension ref="A1:G56"/>
  <sheetViews>
    <sheetView showGridLines="0" tabSelected="1" zoomScaleNormal="100" zoomScaleSheetLayoutView="100" workbookViewId="0">
      <selection activeCell="H1" sqref="H1:H1048576"/>
    </sheetView>
  </sheetViews>
  <sheetFormatPr defaultColWidth="9" defaultRowHeight="30" customHeight="1" x14ac:dyDescent="0.2"/>
  <cols>
    <col min="1" max="1" width="2.625" style="1" customWidth="1"/>
    <col min="2" max="2" width="12.25" style="1" customWidth="1"/>
    <col min="3" max="7" width="18.5" style="1" customWidth="1"/>
    <col min="8" max="8" width="2.625" style="1" customWidth="1"/>
    <col min="9" max="16384" width="9" style="1"/>
  </cols>
  <sheetData>
    <row r="1" spans="2:7" ht="20.25" customHeight="1" x14ac:dyDescent="0.25">
      <c r="B1" s="11" t="s">
        <v>10</v>
      </c>
      <c r="C1" s="11"/>
      <c r="D1" s="11"/>
      <c r="E1" s="11"/>
      <c r="F1" s="6" t="s">
        <v>11</v>
      </c>
      <c r="G1" s="6" t="s">
        <v>12</v>
      </c>
    </row>
    <row r="2" spans="2:7" ht="20.25" customHeight="1" x14ac:dyDescent="0.2">
      <c r="B2" s="11"/>
      <c r="C2" s="11"/>
      <c r="D2" s="11"/>
      <c r="E2" s="11"/>
      <c r="F2" s="7">
        <v>0.33333333333333331</v>
      </c>
      <c r="G2" s="7" t="s">
        <v>36</v>
      </c>
    </row>
    <row r="3" spans="2:7" ht="20.25" customHeight="1" x14ac:dyDescent="0.2">
      <c r="B3" s="10" t="s">
        <v>13</v>
      </c>
      <c r="C3" s="9" t="s">
        <v>14</v>
      </c>
      <c r="D3" s="9" t="s">
        <v>15</v>
      </c>
      <c r="E3" s="9" t="s">
        <v>16</v>
      </c>
      <c r="F3" s="9" t="s">
        <v>17</v>
      </c>
      <c r="G3" s="9" t="s">
        <v>18</v>
      </c>
    </row>
    <row r="4" spans="2:7" ht="30" customHeight="1" x14ac:dyDescent="0.2">
      <c r="B4" s="5">
        <f>ScheduleStart</f>
        <v>0.33333333333333331</v>
      </c>
      <c r="C4" s="13" t="s">
        <v>31</v>
      </c>
      <c r="D4" s="14" t="s">
        <v>38</v>
      </c>
      <c r="E4" s="13" t="s">
        <v>41</v>
      </c>
      <c r="F4" s="8">
        <f>IFERROR(INDEX(ClassList[],MATCH(SUMPRODUCT((ClassList[DAY]=ClassSchedule[[#Headers],[THURSDAY]])*(ROUNDDOWN($B4,10)&gt;=ROUNDDOWN(ClassList[START TIME],10))*($B4&lt;=ClassList[END TIME]),ClassList[UNIQUE]),ClassList[UNIQUE],0),2),0)</f>
        <v>0</v>
      </c>
      <c r="G4" s="8">
        <f>IFERROR(INDEX(ClassList[],MATCH(SUMPRODUCT((ClassList[DAY]=ClassSchedule[[#Headers],[FRIDAY]])*(ROUNDDOWN($B4,10)&gt;=ROUNDDOWN(ClassList[START TIME],10))*($B4&lt;=ClassList[END TIME]),ClassList[UNIQUE]),ClassList[UNIQUE],0),2),0)</f>
        <v>0</v>
      </c>
    </row>
    <row r="5" spans="2:7" ht="30" customHeight="1" x14ac:dyDescent="0.2">
      <c r="B5" s="5">
        <f>B4+Increment</f>
        <v>0.375</v>
      </c>
      <c r="C5" s="14" t="s">
        <v>31</v>
      </c>
      <c r="D5" s="14" t="s">
        <v>38</v>
      </c>
      <c r="E5" s="15" t="s">
        <v>41</v>
      </c>
      <c r="F5" s="14" t="s">
        <v>44</v>
      </c>
      <c r="G5" s="14" t="s">
        <v>46</v>
      </c>
    </row>
    <row r="6" spans="2:7" ht="30" customHeight="1" x14ac:dyDescent="0.2">
      <c r="B6" s="5">
        <f t="shared" ref="B6:B36" si="0">B5+Increment</f>
        <v>0.41666666666666669</v>
      </c>
      <c r="C6" s="14" t="s">
        <v>30</v>
      </c>
      <c r="D6" s="14" t="s">
        <v>29</v>
      </c>
      <c r="E6" s="13" t="s">
        <v>31</v>
      </c>
      <c r="F6" s="15" t="s">
        <v>44</v>
      </c>
      <c r="G6" s="15" t="s">
        <v>46</v>
      </c>
    </row>
    <row r="7" spans="2:7" ht="30" customHeight="1" x14ac:dyDescent="0.2">
      <c r="B7" s="5">
        <f t="shared" si="0"/>
        <v>0.45833333333333337</v>
      </c>
      <c r="C7" s="15" t="s">
        <v>30</v>
      </c>
      <c r="D7" s="15" t="s">
        <v>29</v>
      </c>
      <c r="E7" s="15" t="s">
        <v>31</v>
      </c>
      <c r="F7" s="14" t="s">
        <v>43</v>
      </c>
      <c r="G7" s="14" t="s">
        <v>32</v>
      </c>
    </row>
    <row r="8" spans="2:7" ht="30" customHeight="1" x14ac:dyDescent="0.2">
      <c r="B8" s="5">
        <f t="shared" si="0"/>
        <v>0.5</v>
      </c>
      <c r="C8" s="15" t="s">
        <v>32</v>
      </c>
      <c r="D8" s="14" t="s">
        <v>39</v>
      </c>
      <c r="E8" s="13" t="s">
        <v>42</v>
      </c>
      <c r="F8" s="14" t="s">
        <v>45</v>
      </c>
      <c r="G8" s="14" t="s">
        <v>43</v>
      </c>
    </row>
    <row r="9" spans="2:7" ht="30" customHeight="1" x14ac:dyDescent="0.2">
      <c r="B9" s="5">
        <f t="shared" si="0"/>
        <v>0.54166666666666663</v>
      </c>
      <c r="C9" s="14" t="s">
        <v>32</v>
      </c>
      <c r="D9" s="15" t="s">
        <v>39</v>
      </c>
      <c r="E9" s="15" t="s">
        <v>42</v>
      </c>
      <c r="F9" s="15" t="s">
        <v>45</v>
      </c>
      <c r="G9" s="14" t="s">
        <v>43</v>
      </c>
    </row>
    <row r="10" spans="2:7" ht="30" customHeight="1" x14ac:dyDescent="0.2">
      <c r="B10" s="5">
        <f t="shared" si="0"/>
        <v>0.58333333333333326</v>
      </c>
      <c r="C10" s="14" t="s">
        <v>33</v>
      </c>
      <c r="D10" s="13" t="s">
        <v>33</v>
      </c>
      <c r="E10" s="14" t="s">
        <v>33</v>
      </c>
      <c r="F10" s="14" t="s">
        <v>33</v>
      </c>
      <c r="G10" s="8">
        <f>IFERROR(INDEX(ClassList[],MATCH(SUMPRODUCT((ClassList[DAY]=ClassSchedule[[#Headers],[FRIDAY]])*(ROUNDDOWN($B10,10)&gt;=ROUNDDOWN(ClassList[START TIME],10))*($B10&lt;=ClassList[END TIME]),ClassList[UNIQUE]),ClassList[UNIQUE],0),2),0)</f>
        <v>0</v>
      </c>
    </row>
    <row r="11" spans="2:7" ht="30" customHeight="1" x14ac:dyDescent="0.2">
      <c r="B11" s="5">
        <f t="shared" si="0"/>
        <v>0.62499999999999989</v>
      </c>
      <c r="C11" s="13" t="s">
        <v>29</v>
      </c>
      <c r="D11" s="13" t="s">
        <v>40</v>
      </c>
      <c r="E11" s="13" t="s">
        <v>37</v>
      </c>
      <c r="F11" s="14" t="s">
        <v>43</v>
      </c>
      <c r="G11" s="8">
        <f>IFERROR(INDEX(ClassList[],MATCH(SUMPRODUCT((ClassList[DAY]=ClassSchedule[[#Headers],[FRIDAY]])*(ROUNDDOWN($B11,10)&gt;=ROUNDDOWN(ClassList[START TIME],10))*($B11&lt;=ClassList[END TIME]),ClassList[UNIQUE]),ClassList[UNIQUE],0),2),0)</f>
        <v>0</v>
      </c>
    </row>
    <row r="12" spans="2:7" ht="30" customHeight="1" x14ac:dyDescent="0.2">
      <c r="B12" s="5">
        <f t="shared" si="0"/>
        <v>0.66666666666666652</v>
      </c>
      <c r="C12" s="15" t="s">
        <v>29</v>
      </c>
      <c r="D12" s="15" t="s">
        <v>40</v>
      </c>
      <c r="E12" s="15" t="s">
        <v>37</v>
      </c>
      <c r="F12" s="14" t="s">
        <v>38</v>
      </c>
      <c r="G12" s="8">
        <f>IFERROR(INDEX(ClassList[],MATCH(SUMPRODUCT((ClassList[DAY]=ClassSchedule[[#Headers],[FRIDAY]])*(ROUNDDOWN($B12,10)&gt;=ROUNDDOWN(ClassList[START TIME],10))*($B12&lt;=ClassList[END TIME]),ClassList[UNIQUE]),ClassList[UNIQUE],0),2),0)</f>
        <v>0</v>
      </c>
    </row>
    <row r="13" spans="2:7" ht="30" customHeight="1" x14ac:dyDescent="0.2">
      <c r="B13" s="5">
        <f t="shared" si="0"/>
        <v>0.70833333333333315</v>
      </c>
      <c r="C13" s="14" t="s">
        <v>37</v>
      </c>
      <c r="D13" s="13" t="s">
        <v>30</v>
      </c>
      <c r="E13" s="14" t="s">
        <v>43</v>
      </c>
      <c r="F13" s="16" t="s">
        <v>38</v>
      </c>
      <c r="G13" s="8">
        <f>IFERROR(INDEX(ClassList[],MATCH(SUMPRODUCT((ClassList[DAY]=ClassSchedule[[#Headers],[FRIDAY]])*(ROUNDDOWN($B13,10)&gt;=ROUNDDOWN(ClassList[START TIME],10))*($B13&lt;=ClassList[END TIME]),ClassList[UNIQUE]),ClassList[UNIQUE],0),2),0)</f>
        <v>0</v>
      </c>
    </row>
    <row r="14" spans="2:7" ht="30" customHeight="1" x14ac:dyDescent="0.2">
      <c r="B14" s="5">
        <f t="shared" si="0"/>
        <v>0.74999999999999978</v>
      </c>
      <c r="C14" s="15" t="s">
        <v>37</v>
      </c>
      <c r="D14" s="15" t="s">
        <v>30</v>
      </c>
      <c r="E14" s="14" t="s">
        <v>43</v>
      </c>
      <c r="F14" s="14" t="s">
        <v>43</v>
      </c>
      <c r="G14" s="8">
        <f>IFERROR(INDEX(ClassList[],MATCH(SUMPRODUCT((ClassList[DAY]=ClassSchedule[[#Headers],[FRIDAY]])*(ROUNDDOWN($B14,10)&gt;=ROUNDDOWN(ClassList[START TIME],10))*($B14&lt;=ClassList[END TIME]),ClassList[UNIQUE]),ClassList[UNIQUE],0),2),0)</f>
        <v>0</v>
      </c>
    </row>
    <row r="15" spans="2:7" ht="30" hidden="1" customHeight="1" x14ac:dyDescent="0.2">
      <c r="B15" s="5">
        <f t="shared" si="0"/>
        <v>0.79166666666666641</v>
      </c>
      <c r="C15" s="8">
        <f>IFERROR(INDEX(ClassList[],MATCH(SUMPRODUCT((ClassList[DAY]=ClassSchedule[[#Headers],[MONDAY]])*(ROUNDDOWN($B15,10)&gt;=ROUNDDOWN(ClassList[START TIME],10))*($B15&lt;=ClassList[END TIME]),ClassList[UNIQUE]),ClassList[UNIQUE],0),2),0)</f>
        <v>0</v>
      </c>
      <c r="D15" s="8">
        <f>IFERROR(INDEX(ClassList[],MATCH(SUMPRODUCT((ClassList[DAY]=ClassSchedule[[#Headers],[TUESDAY]])*(ROUNDDOWN($B15,10)&gt;=ROUNDDOWN(ClassList[START TIME],10))*($B15&lt;=ClassList[END TIME]),ClassList[UNIQUE]),ClassList[UNIQUE],0),2),0)</f>
        <v>0</v>
      </c>
      <c r="E15" s="8">
        <f>IFERROR(INDEX(ClassList[],MATCH(SUMPRODUCT((ClassList[DAY]=ClassSchedule[[#Headers],[WEDNESDAY]])*(ROUNDDOWN($B15,10)&gt;=ROUNDDOWN(ClassList[START TIME],10))*($B15&lt;=ClassList[END TIME]),ClassList[UNIQUE]),ClassList[UNIQUE],0),2),0)</f>
        <v>0</v>
      </c>
      <c r="F15" s="8">
        <f>IFERROR(INDEX(ClassList[],MATCH(SUMPRODUCT((ClassList[DAY]=ClassSchedule[[#Headers],[THURSDAY]])*(ROUNDDOWN($B15,10)&gt;=ROUNDDOWN(ClassList[START TIME],10))*($B15&lt;=ClassList[END TIME]),ClassList[UNIQUE]),ClassList[UNIQUE],0),2),0)</f>
        <v>0</v>
      </c>
      <c r="G15" s="8">
        <f>IFERROR(INDEX(ClassList[],MATCH(SUMPRODUCT((ClassList[DAY]=ClassSchedule[[#Headers],[FRIDAY]])*(ROUNDDOWN($B15,10)&gt;=ROUNDDOWN(ClassList[START TIME],10))*($B15&lt;=ClassList[END TIME]),ClassList[UNIQUE]),ClassList[UNIQUE],0),2),0)</f>
        <v>0</v>
      </c>
    </row>
    <row r="16" spans="2:7" ht="30" hidden="1" customHeight="1" x14ac:dyDescent="0.2">
      <c r="B16" s="5">
        <f t="shared" si="0"/>
        <v>0.83333333333333304</v>
      </c>
      <c r="C16" s="13" t="s">
        <v>30</v>
      </c>
      <c r="D16" s="8">
        <f>IFERROR(INDEX(ClassList[],MATCH(SUMPRODUCT((ClassList[DAY]=ClassSchedule[[#Headers],[TUESDAY]])*(ROUNDDOWN($B16,10)&gt;=ROUNDDOWN(ClassList[START TIME],10))*($B16&lt;=ClassList[END TIME]),ClassList[UNIQUE]),ClassList[UNIQUE],0),2),0)</f>
        <v>0</v>
      </c>
      <c r="E16" s="8">
        <f>IFERROR(INDEX(ClassList[],MATCH(SUMPRODUCT((ClassList[DAY]=ClassSchedule[[#Headers],[WEDNESDAY]])*(ROUNDDOWN($B16,10)&gt;=ROUNDDOWN(ClassList[START TIME],10))*($B16&lt;=ClassList[END TIME]),ClassList[UNIQUE]),ClassList[UNIQUE],0),2),0)</f>
        <v>0</v>
      </c>
      <c r="F16" s="8">
        <f>IFERROR(INDEX(ClassList[],MATCH(SUMPRODUCT((ClassList[DAY]=ClassSchedule[[#Headers],[THURSDAY]])*(ROUNDDOWN($B16,10)&gt;=ROUNDDOWN(ClassList[START TIME],10))*($B16&lt;=ClassList[END TIME]),ClassList[UNIQUE]),ClassList[UNIQUE],0),2),0)</f>
        <v>0</v>
      </c>
      <c r="G16" s="8">
        <f>IFERROR(INDEX(ClassList[],MATCH(SUMPRODUCT((ClassList[DAY]=ClassSchedule[[#Headers],[FRIDAY]])*(ROUNDDOWN($B16,10)&gt;=ROUNDDOWN(ClassList[START TIME],10))*($B16&lt;=ClassList[END TIME]),ClassList[UNIQUE]),ClassList[UNIQUE],0),2),0)</f>
        <v>0</v>
      </c>
    </row>
    <row r="17" spans="1:7" ht="30" hidden="1" customHeight="1" x14ac:dyDescent="0.2">
      <c r="B17" s="5">
        <f t="shared" si="0"/>
        <v>0.87499999999999967</v>
      </c>
      <c r="C17" s="8">
        <f>IFERROR(INDEX(ClassList[],MATCH(SUMPRODUCT((ClassList[DAY]=ClassSchedule[[#Headers],[MONDAY]])*(ROUNDDOWN($B17,10)&gt;=ROUNDDOWN(ClassList[START TIME],10))*($B17&lt;=ClassList[END TIME]),ClassList[UNIQUE]),ClassList[UNIQUE],0),2),0)</f>
        <v>0</v>
      </c>
      <c r="D17" s="8">
        <f>IFERROR(INDEX(ClassList[],MATCH(SUMPRODUCT((ClassList[DAY]=ClassSchedule[[#Headers],[TUESDAY]])*(ROUNDDOWN($B17,10)&gt;=ROUNDDOWN(ClassList[START TIME],10))*($B17&lt;=ClassList[END TIME]),ClassList[UNIQUE]),ClassList[UNIQUE],0),2),0)</f>
        <v>0</v>
      </c>
      <c r="E17" s="8">
        <f>IFERROR(INDEX(ClassList[],MATCH(SUMPRODUCT((ClassList[DAY]=ClassSchedule[[#Headers],[WEDNESDAY]])*(ROUNDDOWN($B17,10)&gt;=ROUNDDOWN(ClassList[START TIME],10))*($B17&lt;=ClassList[END TIME]),ClassList[UNIQUE]),ClassList[UNIQUE],0),2),0)</f>
        <v>0</v>
      </c>
      <c r="F17" s="8">
        <f>IFERROR(INDEX(ClassList[],MATCH(SUMPRODUCT((ClassList[DAY]=ClassSchedule[[#Headers],[THURSDAY]])*(ROUNDDOWN($B17,10)&gt;=ROUNDDOWN(ClassList[START TIME],10))*($B17&lt;=ClassList[END TIME]),ClassList[UNIQUE]),ClassList[UNIQUE],0),2),0)</f>
        <v>0</v>
      </c>
      <c r="G17" s="8">
        <f>IFERROR(INDEX(ClassList[],MATCH(SUMPRODUCT((ClassList[DAY]=ClassSchedule[[#Headers],[FRIDAY]])*(ROUNDDOWN($B17,10)&gt;=ROUNDDOWN(ClassList[START TIME],10))*($B17&lt;=ClassList[END TIME]),ClassList[UNIQUE]),ClassList[UNIQUE],0),2),0)</f>
        <v>0</v>
      </c>
    </row>
    <row r="18" spans="1:7" ht="30" hidden="1" customHeight="1" x14ac:dyDescent="0.2">
      <c r="B18" s="5">
        <f t="shared" si="0"/>
        <v>0.9166666666666663</v>
      </c>
      <c r="C18" s="8">
        <f>IFERROR(INDEX(ClassList[],MATCH(SUMPRODUCT((ClassList[DAY]=ClassSchedule[[#Headers],[MONDAY]])*(ROUNDDOWN($B18,10)&gt;=ROUNDDOWN(ClassList[START TIME],10))*($B18&lt;=ClassList[END TIME]),ClassList[UNIQUE]),ClassList[UNIQUE],0),2),0)</f>
        <v>0</v>
      </c>
      <c r="D18" s="8">
        <f>IFERROR(INDEX(ClassList[],MATCH(SUMPRODUCT((ClassList[DAY]=ClassSchedule[[#Headers],[TUESDAY]])*(ROUNDDOWN($B18,10)&gt;=ROUNDDOWN(ClassList[START TIME],10))*($B18&lt;=ClassList[END TIME]),ClassList[UNIQUE]),ClassList[UNIQUE],0),2),0)</f>
        <v>0</v>
      </c>
      <c r="E18" s="8">
        <f>IFERROR(INDEX(ClassList[],MATCH(SUMPRODUCT((ClassList[DAY]=ClassSchedule[[#Headers],[WEDNESDAY]])*(ROUNDDOWN($B18,10)&gt;=ROUNDDOWN(ClassList[START TIME],10))*($B18&lt;=ClassList[END TIME]),ClassList[UNIQUE]),ClassList[UNIQUE],0),2),0)</f>
        <v>0</v>
      </c>
      <c r="F18" s="8">
        <f>IFERROR(INDEX(ClassList[],MATCH(SUMPRODUCT((ClassList[DAY]=ClassSchedule[[#Headers],[THURSDAY]])*(ROUNDDOWN($B18,10)&gt;=ROUNDDOWN(ClassList[START TIME],10))*($B18&lt;=ClassList[END TIME]),ClassList[UNIQUE]),ClassList[UNIQUE],0),2),0)</f>
        <v>0</v>
      </c>
      <c r="G18" s="8">
        <f>IFERROR(INDEX(ClassList[],MATCH(SUMPRODUCT((ClassList[DAY]=ClassSchedule[[#Headers],[FRIDAY]])*(ROUNDDOWN($B18,10)&gt;=ROUNDDOWN(ClassList[START TIME],10))*($B18&lt;=ClassList[END TIME]),ClassList[UNIQUE]),ClassList[UNIQUE],0),2),0)</f>
        <v>0</v>
      </c>
    </row>
    <row r="19" spans="1:7" ht="30" hidden="1" customHeight="1" x14ac:dyDescent="0.2">
      <c r="B19" s="5">
        <f t="shared" si="0"/>
        <v>0.95833333333333293</v>
      </c>
      <c r="C19" s="8">
        <f>IFERROR(INDEX(ClassList[],MATCH(SUMPRODUCT((ClassList[DAY]=ClassSchedule[[#Headers],[MONDAY]])*(ROUNDDOWN($B19,10)&gt;=ROUNDDOWN(ClassList[START TIME],10))*($B19&lt;=ClassList[END TIME]),ClassList[UNIQUE]),ClassList[UNIQUE],0),2),0)</f>
        <v>0</v>
      </c>
      <c r="D19" s="8">
        <f>IFERROR(INDEX(ClassList[],MATCH(SUMPRODUCT((ClassList[DAY]=ClassSchedule[[#Headers],[TUESDAY]])*(ROUNDDOWN($B19,10)&gt;=ROUNDDOWN(ClassList[START TIME],10))*($B19&lt;=ClassList[END TIME]),ClassList[UNIQUE]),ClassList[UNIQUE],0),2),0)</f>
        <v>0</v>
      </c>
      <c r="E19" s="8">
        <f>IFERROR(INDEX(ClassList[],MATCH(SUMPRODUCT((ClassList[DAY]=ClassSchedule[[#Headers],[WEDNESDAY]])*(ROUNDDOWN($B19,10)&gt;=ROUNDDOWN(ClassList[START TIME],10))*($B19&lt;=ClassList[END TIME]),ClassList[UNIQUE]),ClassList[UNIQUE],0),2),0)</f>
        <v>0</v>
      </c>
      <c r="F19" s="8">
        <f>IFERROR(INDEX(ClassList[],MATCH(SUMPRODUCT((ClassList[DAY]=ClassSchedule[[#Headers],[THURSDAY]])*(ROUNDDOWN($B19,10)&gt;=ROUNDDOWN(ClassList[START TIME],10))*($B19&lt;=ClassList[END TIME]),ClassList[UNIQUE]),ClassList[UNIQUE],0),2),0)</f>
        <v>0</v>
      </c>
      <c r="G19" s="8">
        <f>IFERROR(INDEX(ClassList[],MATCH(SUMPRODUCT((ClassList[DAY]=ClassSchedule[[#Headers],[FRIDAY]])*(ROUNDDOWN($B19,10)&gt;=ROUNDDOWN(ClassList[START TIME],10))*($B19&lt;=ClassList[END TIME]),ClassList[UNIQUE]),ClassList[UNIQUE],0),2),0)</f>
        <v>0</v>
      </c>
    </row>
    <row r="20" spans="1:7" ht="30" hidden="1" customHeight="1" x14ac:dyDescent="0.2">
      <c r="B20" s="5">
        <f t="shared" si="0"/>
        <v>0.99999999999999956</v>
      </c>
      <c r="C20" s="13" t="s">
        <v>32</v>
      </c>
      <c r="D20" s="8">
        <f>IFERROR(INDEX(ClassList[],MATCH(SUMPRODUCT((ClassList[DAY]=ClassSchedule[[#Headers],[TUESDAY]])*(ROUNDDOWN($B20,10)&gt;=ROUNDDOWN(ClassList[START TIME],10))*($B20&lt;=ClassList[END TIME]),ClassList[UNIQUE]),ClassList[UNIQUE],0),2),0)</f>
        <v>0</v>
      </c>
      <c r="E20" s="8">
        <f>IFERROR(INDEX(ClassList[],MATCH(SUMPRODUCT((ClassList[DAY]=ClassSchedule[[#Headers],[WEDNESDAY]])*(ROUNDDOWN($B20,10)&gt;=ROUNDDOWN(ClassList[START TIME],10))*($B20&lt;=ClassList[END TIME]),ClassList[UNIQUE]),ClassList[UNIQUE],0),2),0)</f>
        <v>0</v>
      </c>
      <c r="F20" s="8">
        <f>IFERROR(INDEX(ClassList[],MATCH(SUMPRODUCT((ClassList[DAY]=ClassSchedule[[#Headers],[THURSDAY]])*(ROUNDDOWN($B20,10)&gt;=ROUNDDOWN(ClassList[START TIME],10))*($B20&lt;=ClassList[END TIME]),ClassList[UNIQUE]),ClassList[UNIQUE],0),2),0)</f>
        <v>0</v>
      </c>
      <c r="G20" s="8">
        <f>IFERROR(INDEX(ClassList[],MATCH(SUMPRODUCT((ClassList[DAY]=ClassSchedule[[#Headers],[FRIDAY]])*(ROUNDDOWN($B20,10)&gt;=ROUNDDOWN(ClassList[START TIME],10))*($B20&lt;=ClassList[END TIME]),ClassList[UNIQUE]),ClassList[UNIQUE],0),2),0)</f>
        <v>0</v>
      </c>
    </row>
    <row r="21" spans="1:7" ht="30" hidden="1" customHeight="1" x14ac:dyDescent="0.2">
      <c r="B21" s="5">
        <f t="shared" si="0"/>
        <v>1.0416666666666663</v>
      </c>
      <c r="C21" s="8">
        <f>IFERROR(INDEX(ClassList[],MATCH(SUMPRODUCT((ClassList[DAY]=ClassSchedule[[#Headers],[MONDAY]])*(ROUNDDOWN($B21,10)&gt;=ROUNDDOWN(ClassList[START TIME],10))*($B21&lt;=ClassList[END TIME]),ClassList[UNIQUE]),ClassList[UNIQUE],0),2),0)</f>
        <v>0</v>
      </c>
      <c r="D21" s="8">
        <f>IFERROR(INDEX(ClassList[],MATCH(SUMPRODUCT((ClassList[DAY]=ClassSchedule[[#Headers],[TUESDAY]])*(ROUNDDOWN($B21,10)&gt;=ROUNDDOWN(ClassList[START TIME],10))*($B21&lt;=ClassList[END TIME]),ClassList[UNIQUE]),ClassList[UNIQUE],0),2),0)</f>
        <v>0</v>
      </c>
      <c r="E21" s="8">
        <f>IFERROR(INDEX(ClassList[],MATCH(SUMPRODUCT((ClassList[DAY]=ClassSchedule[[#Headers],[WEDNESDAY]])*(ROUNDDOWN($B21,10)&gt;=ROUNDDOWN(ClassList[START TIME],10))*($B21&lt;=ClassList[END TIME]),ClassList[UNIQUE]),ClassList[UNIQUE],0),2),0)</f>
        <v>0</v>
      </c>
      <c r="F21" s="8">
        <f>IFERROR(INDEX(ClassList[],MATCH(SUMPRODUCT((ClassList[DAY]=ClassSchedule[[#Headers],[THURSDAY]])*(ROUNDDOWN($B21,10)&gt;=ROUNDDOWN(ClassList[START TIME],10))*($B21&lt;=ClassList[END TIME]),ClassList[UNIQUE]),ClassList[UNIQUE],0),2),0)</f>
        <v>0</v>
      </c>
      <c r="G21" s="8">
        <f>IFERROR(INDEX(ClassList[],MATCH(SUMPRODUCT((ClassList[DAY]=ClassSchedule[[#Headers],[FRIDAY]])*(ROUNDDOWN($B21,10)&gt;=ROUNDDOWN(ClassList[START TIME],10))*($B21&lt;=ClassList[END TIME]),ClassList[UNIQUE]),ClassList[UNIQUE],0),2),0)</f>
        <v>0</v>
      </c>
    </row>
    <row r="22" spans="1:7" ht="30" hidden="1" customHeight="1" x14ac:dyDescent="0.2">
      <c r="B22" s="5">
        <f t="shared" si="0"/>
        <v>1.083333333333333</v>
      </c>
      <c r="C22" s="8">
        <f>IFERROR(INDEX(ClassList[],MATCH(SUMPRODUCT((ClassList[DAY]=ClassSchedule[[#Headers],[MONDAY]])*(ROUNDDOWN($B22,10)&gt;=ROUNDDOWN(ClassList[START TIME],10))*($B22&lt;=ClassList[END TIME]),ClassList[UNIQUE]),ClassList[UNIQUE],0),2),0)</f>
        <v>0</v>
      </c>
      <c r="D22" s="8">
        <f>IFERROR(INDEX(ClassList[],MATCH(SUMPRODUCT((ClassList[DAY]=ClassSchedule[[#Headers],[TUESDAY]])*(ROUNDDOWN($B22,10)&gt;=ROUNDDOWN(ClassList[START TIME],10))*($B22&lt;=ClassList[END TIME]),ClassList[UNIQUE]),ClassList[UNIQUE],0),2),0)</f>
        <v>0</v>
      </c>
      <c r="E22" s="8">
        <f>IFERROR(INDEX(ClassList[],MATCH(SUMPRODUCT((ClassList[DAY]=ClassSchedule[[#Headers],[WEDNESDAY]])*(ROUNDDOWN($B22,10)&gt;=ROUNDDOWN(ClassList[START TIME],10))*($B22&lt;=ClassList[END TIME]),ClassList[UNIQUE]),ClassList[UNIQUE],0),2),0)</f>
        <v>0</v>
      </c>
      <c r="F22" s="8">
        <f>IFERROR(INDEX(ClassList[],MATCH(SUMPRODUCT((ClassList[DAY]=ClassSchedule[[#Headers],[THURSDAY]])*(ROUNDDOWN($B22,10)&gt;=ROUNDDOWN(ClassList[START TIME],10))*($B22&lt;=ClassList[END TIME]),ClassList[UNIQUE]),ClassList[UNIQUE],0),2),0)</f>
        <v>0</v>
      </c>
      <c r="G22" s="8">
        <f>IFERROR(INDEX(ClassList[],MATCH(SUMPRODUCT((ClassList[DAY]=ClassSchedule[[#Headers],[FRIDAY]])*(ROUNDDOWN($B22,10)&gt;=ROUNDDOWN(ClassList[START TIME],10))*($B22&lt;=ClassList[END TIME]),ClassList[UNIQUE]),ClassList[UNIQUE],0),2),0)</f>
        <v>0</v>
      </c>
    </row>
    <row r="23" spans="1:7" ht="30" hidden="1" customHeight="1" x14ac:dyDescent="0.2">
      <c r="A23"/>
      <c r="B23" s="5">
        <f t="shared" si="0"/>
        <v>1.1249999999999998</v>
      </c>
      <c r="C23" s="8">
        <f>IFERROR(INDEX(ClassList[],MATCH(SUMPRODUCT((ClassList[DAY]=ClassSchedule[[#Headers],[MONDAY]])*(ROUNDDOWN($B23,10)&gt;=ROUNDDOWN(ClassList[START TIME],10))*($B23&lt;=ClassList[END TIME]),ClassList[UNIQUE]),ClassList[UNIQUE],0),2),0)</f>
        <v>0</v>
      </c>
      <c r="D23" s="8">
        <f>IFERROR(INDEX(ClassList[],MATCH(SUMPRODUCT((ClassList[DAY]=ClassSchedule[[#Headers],[TUESDAY]])*(ROUNDDOWN($B23,10)&gt;=ROUNDDOWN(ClassList[START TIME],10))*($B23&lt;=ClassList[END TIME]),ClassList[UNIQUE]),ClassList[UNIQUE],0),2),0)</f>
        <v>0</v>
      </c>
      <c r="E23" s="8">
        <f>IFERROR(INDEX(ClassList[],MATCH(SUMPRODUCT((ClassList[DAY]=ClassSchedule[[#Headers],[WEDNESDAY]])*(ROUNDDOWN($B23,10)&gt;=ROUNDDOWN(ClassList[START TIME],10))*($B23&lt;=ClassList[END TIME]),ClassList[UNIQUE]),ClassList[UNIQUE],0),2),0)</f>
        <v>0</v>
      </c>
      <c r="F23" s="8">
        <f>IFERROR(INDEX(ClassList[],MATCH(SUMPRODUCT((ClassList[DAY]=ClassSchedule[[#Headers],[THURSDAY]])*(ROUNDDOWN($B23,10)&gt;=ROUNDDOWN(ClassList[START TIME],10))*($B23&lt;=ClassList[END TIME]),ClassList[UNIQUE]),ClassList[UNIQUE],0),2),0)</f>
        <v>0</v>
      </c>
      <c r="G23" s="8">
        <f>IFERROR(INDEX(ClassList[],MATCH(SUMPRODUCT((ClassList[DAY]=ClassSchedule[[#Headers],[FRIDAY]])*(ROUNDDOWN($B23,10)&gt;=ROUNDDOWN(ClassList[START TIME],10))*($B23&lt;=ClassList[END TIME]),ClassList[UNIQUE]),ClassList[UNIQUE],0),2),0)</f>
        <v>0</v>
      </c>
    </row>
    <row r="24" spans="1:7" ht="30" hidden="1" customHeight="1" x14ac:dyDescent="0.2">
      <c r="A24"/>
      <c r="B24" s="5">
        <f t="shared" si="0"/>
        <v>1.1666666666666665</v>
      </c>
      <c r="C24" s="14" t="s">
        <v>32</v>
      </c>
      <c r="D24" s="8">
        <f>IFERROR(INDEX(ClassList[],MATCH(SUMPRODUCT((ClassList[DAY]=ClassSchedule[[#Headers],[TUESDAY]])*(ROUNDDOWN($B24,10)&gt;=ROUNDDOWN(ClassList[START TIME],10))*($B24&lt;=ClassList[END TIME]),ClassList[UNIQUE]),ClassList[UNIQUE],0),2),0)</f>
        <v>0</v>
      </c>
      <c r="E24" s="8">
        <f>IFERROR(INDEX(ClassList[],MATCH(SUMPRODUCT((ClassList[DAY]=ClassSchedule[[#Headers],[WEDNESDAY]])*(ROUNDDOWN($B24,10)&gt;=ROUNDDOWN(ClassList[START TIME],10))*($B24&lt;=ClassList[END TIME]),ClassList[UNIQUE]),ClassList[UNIQUE],0),2),0)</f>
        <v>0</v>
      </c>
      <c r="F24" s="8">
        <f>IFERROR(INDEX(ClassList[],MATCH(SUMPRODUCT((ClassList[DAY]=ClassSchedule[[#Headers],[THURSDAY]])*(ROUNDDOWN($B24,10)&gt;=ROUNDDOWN(ClassList[START TIME],10))*($B24&lt;=ClassList[END TIME]),ClassList[UNIQUE]),ClassList[UNIQUE],0),2),0)</f>
        <v>0</v>
      </c>
      <c r="G24" s="8">
        <f>IFERROR(INDEX(ClassList[],MATCH(SUMPRODUCT((ClassList[DAY]=ClassSchedule[[#Headers],[FRIDAY]])*(ROUNDDOWN($B24,10)&gt;=ROUNDDOWN(ClassList[START TIME],10))*($B24&lt;=ClassList[END TIME]),ClassList[UNIQUE]),ClassList[UNIQUE],0),2),0)</f>
        <v>0</v>
      </c>
    </row>
    <row r="25" spans="1:7" ht="30" hidden="1" customHeight="1" x14ac:dyDescent="0.2">
      <c r="B25" s="5">
        <f t="shared" si="0"/>
        <v>1.2083333333333333</v>
      </c>
      <c r="C25" s="8">
        <f>IFERROR(INDEX(ClassList[],MATCH(SUMPRODUCT((ClassList[DAY]=ClassSchedule[[#Headers],[MONDAY]])*(ROUNDDOWN($B25,10)&gt;=ROUNDDOWN(ClassList[START TIME],10))*($B25&lt;=ClassList[END TIME]),ClassList[UNIQUE]),ClassList[UNIQUE],0),2),0)</f>
        <v>0</v>
      </c>
      <c r="D25" s="8">
        <f>IFERROR(INDEX(ClassList[],MATCH(SUMPRODUCT((ClassList[DAY]=ClassSchedule[[#Headers],[TUESDAY]])*(ROUNDDOWN($B25,10)&gt;=ROUNDDOWN(ClassList[START TIME],10))*($B25&lt;=ClassList[END TIME]),ClassList[UNIQUE]),ClassList[UNIQUE],0),2),0)</f>
        <v>0</v>
      </c>
      <c r="E25" s="8">
        <f>IFERROR(INDEX(ClassList[],MATCH(SUMPRODUCT((ClassList[DAY]=ClassSchedule[[#Headers],[WEDNESDAY]])*(ROUNDDOWN($B25,10)&gt;=ROUNDDOWN(ClassList[START TIME],10))*($B25&lt;=ClassList[END TIME]),ClassList[UNIQUE]),ClassList[UNIQUE],0),2),0)</f>
        <v>0</v>
      </c>
      <c r="F25" s="8">
        <f>IFERROR(INDEX(ClassList[],MATCH(SUMPRODUCT((ClassList[DAY]=ClassSchedule[[#Headers],[THURSDAY]])*(ROUNDDOWN($B25,10)&gt;=ROUNDDOWN(ClassList[START TIME],10))*($B25&lt;=ClassList[END TIME]),ClassList[UNIQUE]),ClassList[UNIQUE],0),2),0)</f>
        <v>0</v>
      </c>
      <c r="G25" s="8">
        <f>IFERROR(INDEX(ClassList[],MATCH(SUMPRODUCT((ClassList[DAY]=ClassSchedule[[#Headers],[FRIDAY]])*(ROUNDDOWN($B25,10)&gt;=ROUNDDOWN(ClassList[START TIME],10))*($B25&lt;=ClassList[END TIME]),ClassList[UNIQUE]),ClassList[UNIQUE],0),2),0)</f>
        <v>0</v>
      </c>
    </row>
    <row r="26" spans="1:7" ht="30" hidden="1" customHeight="1" x14ac:dyDescent="0.2">
      <c r="B26" s="5">
        <f t="shared" si="0"/>
        <v>1.25</v>
      </c>
      <c r="C26" s="8">
        <f>IFERROR(INDEX(ClassList[],MATCH(SUMPRODUCT((ClassList[DAY]=ClassSchedule[[#Headers],[MONDAY]])*(ROUNDDOWN($B26,10)&gt;=ROUNDDOWN(ClassList[START TIME],10))*($B26&lt;=ClassList[END TIME]),ClassList[UNIQUE]),ClassList[UNIQUE],0),2),0)</f>
        <v>0</v>
      </c>
      <c r="D26" s="8">
        <f>IFERROR(INDEX(ClassList[],MATCH(SUMPRODUCT((ClassList[DAY]=ClassSchedule[[#Headers],[TUESDAY]])*(ROUNDDOWN($B26,10)&gt;=ROUNDDOWN(ClassList[START TIME],10))*($B26&lt;=ClassList[END TIME]),ClassList[UNIQUE]),ClassList[UNIQUE],0),2),0)</f>
        <v>0</v>
      </c>
      <c r="E26" s="8">
        <f>IFERROR(INDEX(ClassList[],MATCH(SUMPRODUCT((ClassList[DAY]=ClassSchedule[[#Headers],[WEDNESDAY]])*(ROUNDDOWN($B26,10)&gt;=ROUNDDOWN(ClassList[START TIME],10))*($B26&lt;=ClassList[END TIME]),ClassList[UNIQUE]),ClassList[UNIQUE],0),2),0)</f>
        <v>0</v>
      </c>
      <c r="F26" s="8">
        <f>IFERROR(INDEX(ClassList[],MATCH(SUMPRODUCT((ClassList[DAY]=ClassSchedule[[#Headers],[THURSDAY]])*(ROUNDDOWN($B26,10)&gt;=ROUNDDOWN(ClassList[START TIME],10))*($B26&lt;=ClassList[END TIME]),ClassList[UNIQUE]),ClassList[UNIQUE],0),2),0)</f>
        <v>0</v>
      </c>
      <c r="G26" s="8">
        <f>IFERROR(INDEX(ClassList[],MATCH(SUMPRODUCT((ClassList[DAY]=ClassSchedule[[#Headers],[FRIDAY]])*(ROUNDDOWN($B26,10)&gt;=ROUNDDOWN(ClassList[START TIME],10))*($B26&lt;=ClassList[END TIME]),ClassList[UNIQUE]),ClassList[UNIQUE],0),2),0)</f>
        <v>0</v>
      </c>
    </row>
    <row r="27" spans="1:7" ht="30" hidden="1" customHeight="1" x14ac:dyDescent="0.2">
      <c r="B27" s="5">
        <f t="shared" si="0"/>
        <v>1.2916666666666667</v>
      </c>
      <c r="C27" s="8">
        <f>IFERROR(INDEX(ClassList[],MATCH(SUMPRODUCT((ClassList[DAY]=ClassSchedule[[#Headers],[MONDAY]])*(ROUNDDOWN($B27,10)&gt;=ROUNDDOWN(ClassList[START TIME],10))*($B27&lt;=ClassList[END TIME]),ClassList[UNIQUE]),ClassList[UNIQUE],0),2),0)</f>
        <v>0</v>
      </c>
      <c r="D27" s="8">
        <f>IFERROR(INDEX(ClassList[],MATCH(SUMPRODUCT((ClassList[DAY]=ClassSchedule[[#Headers],[TUESDAY]])*(ROUNDDOWN($B27,10)&gt;=ROUNDDOWN(ClassList[START TIME],10))*($B27&lt;=ClassList[END TIME]),ClassList[UNIQUE]),ClassList[UNIQUE],0),2),0)</f>
        <v>0</v>
      </c>
      <c r="E27" s="8">
        <f>IFERROR(INDEX(ClassList[],MATCH(SUMPRODUCT((ClassList[DAY]=ClassSchedule[[#Headers],[WEDNESDAY]])*(ROUNDDOWN($B27,10)&gt;=ROUNDDOWN(ClassList[START TIME],10))*($B27&lt;=ClassList[END TIME]),ClassList[UNIQUE]),ClassList[UNIQUE],0),2),0)</f>
        <v>0</v>
      </c>
      <c r="F27" s="8">
        <f>IFERROR(INDEX(ClassList[],MATCH(SUMPRODUCT((ClassList[DAY]=ClassSchedule[[#Headers],[THURSDAY]])*(ROUNDDOWN($B27,10)&gt;=ROUNDDOWN(ClassList[START TIME],10))*($B27&lt;=ClassList[END TIME]),ClassList[UNIQUE]),ClassList[UNIQUE],0),2),0)</f>
        <v>0</v>
      </c>
      <c r="G27" s="8">
        <f>IFERROR(INDEX(ClassList[],MATCH(SUMPRODUCT((ClassList[DAY]=ClassSchedule[[#Headers],[FRIDAY]])*(ROUNDDOWN($B27,10)&gt;=ROUNDDOWN(ClassList[START TIME],10))*($B27&lt;=ClassList[END TIME]),ClassList[UNIQUE]),ClassList[UNIQUE],0),2),0)</f>
        <v>0</v>
      </c>
    </row>
    <row r="28" spans="1:7" ht="30" customHeight="1" x14ac:dyDescent="0.2">
      <c r="B28" s="5">
        <f t="shared" si="0"/>
        <v>1.3333333333333335</v>
      </c>
      <c r="C28" s="8">
        <f>IFERROR(INDEX(ClassList[],MATCH(SUMPRODUCT((ClassList[DAY]=ClassSchedule[[#Headers],[MONDAY]])*(ROUNDDOWN($B28,10)&gt;=ROUNDDOWN(ClassList[START TIME],10))*($B28&lt;=ClassList[END TIME]),ClassList[UNIQUE]),ClassList[UNIQUE],0),2),0)</f>
        <v>0</v>
      </c>
      <c r="D28" s="8">
        <f>IFERROR(INDEX(ClassList[],MATCH(SUMPRODUCT((ClassList[DAY]=ClassSchedule[[#Headers],[TUESDAY]])*(ROUNDDOWN($B28,10)&gt;=ROUNDDOWN(ClassList[START TIME],10))*($B28&lt;=ClassList[END TIME]),ClassList[UNIQUE]),ClassList[UNIQUE],0),2),0)</f>
        <v>0</v>
      </c>
      <c r="E28" s="8">
        <f>IFERROR(INDEX(ClassList[],MATCH(SUMPRODUCT((ClassList[DAY]=ClassSchedule[[#Headers],[WEDNESDAY]])*(ROUNDDOWN($B28,10)&gt;=ROUNDDOWN(ClassList[START TIME],10))*($B28&lt;=ClassList[END TIME]),ClassList[UNIQUE]),ClassList[UNIQUE],0),2),0)</f>
        <v>0</v>
      </c>
      <c r="F28" s="8">
        <f>IFERROR(INDEX(ClassList[],MATCH(SUMPRODUCT((ClassList[DAY]=ClassSchedule[[#Headers],[THURSDAY]])*(ROUNDDOWN($B28,10)&gt;=ROUNDDOWN(ClassList[START TIME],10))*($B28&lt;=ClassList[END TIME]),ClassList[UNIQUE]),ClassList[UNIQUE],0),2),0)</f>
        <v>0</v>
      </c>
      <c r="G28" s="8">
        <f>IFERROR(INDEX(ClassList[],MATCH(SUMPRODUCT((ClassList[DAY]=ClassSchedule[[#Headers],[FRIDAY]])*(ROUNDDOWN($B28,10)&gt;=ROUNDDOWN(ClassList[START TIME],10))*($B28&lt;=ClassList[END TIME]),ClassList[UNIQUE]),ClassList[UNIQUE],0),2),0)</f>
        <v>0</v>
      </c>
    </row>
    <row r="29" spans="1:7" ht="30" customHeight="1" x14ac:dyDescent="0.2">
      <c r="B29" s="5">
        <f t="shared" si="0"/>
        <v>1.3750000000000002</v>
      </c>
      <c r="C29" s="8">
        <f>IFERROR(INDEX(ClassList[],MATCH(SUMPRODUCT((ClassList[DAY]=ClassSchedule[[#Headers],[MONDAY]])*(ROUNDDOWN($B29,10)&gt;=ROUNDDOWN(ClassList[START TIME],10))*($B29&lt;=ClassList[END TIME]),ClassList[UNIQUE]),ClassList[UNIQUE],0),2),0)</f>
        <v>0</v>
      </c>
      <c r="D29" s="8">
        <f>IFERROR(INDEX(ClassList[],MATCH(SUMPRODUCT((ClassList[DAY]=ClassSchedule[[#Headers],[TUESDAY]])*(ROUNDDOWN($B29,10)&gt;=ROUNDDOWN(ClassList[START TIME],10))*($B29&lt;=ClassList[END TIME]),ClassList[UNIQUE]),ClassList[UNIQUE],0),2),0)</f>
        <v>0</v>
      </c>
      <c r="E29" s="8">
        <f>IFERROR(INDEX(ClassList[],MATCH(SUMPRODUCT((ClassList[DAY]=ClassSchedule[[#Headers],[WEDNESDAY]])*(ROUNDDOWN($B29,10)&gt;=ROUNDDOWN(ClassList[START TIME],10))*($B29&lt;=ClassList[END TIME]),ClassList[UNIQUE]),ClassList[UNIQUE],0),2),0)</f>
        <v>0</v>
      </c>
      <c r="F29" s="8">
        <f>IFERROR(INDEX(ClassList[],MATCH(SUMPRODUCT((ClassList[DAY]=ClassSchedule[[#Headers],[THURSDAY]])*(ROUNDDOWN($B29,10)&gt;=ROUNDDOWN(ClassList[START TIME],10))*($B29&lt;=ClassList[END TIME]),ClassList[UNIQUE]),ClassList[UNIQUE],0),2),0)</f>
        <v>0</v>
      </c>
      <c r="G29" s="8">
        <f>IFERROR(INDEX(ClassList[],MATCH(SUMPRODUCT((ClassList[DAY]=ClassSchedule[[#Headers],[FRIDAY]])*(ROUNDDOWN($B29,10)&gt;=ROUNDDOWN(ClassList[START TIME],10))*($B29&lt;=ClassList[END TIME]),ClassList[UNIQUE]),ClassList[UNIQUE],0),2),0)</f>
        <v>0</v>
      </c>
    </row>
    <row r="30" spans="1:7" ht="30" customHeight="1" x14ac:dyDescent="0.2">
      <c r="B30" s="5">
        <f t="shared" si="0"/>
        <v>1.416666666666667</v>
      </c>
      <c r="C30" s="8">
        <f>IFERROR(INDEX(ClassList[],MATCH(SUMPRODUCT((ClassList[DAY]=ClassSchedule[[#Headers],[MONDAY]])*(ROUNDDOWN($B30,10)&gt;=ROUNDDOWN(ClassList[START TIME],10))*($B30&lt;=ClassList[END TIME]),ClassList[UNIQUE]),ClassList[UNIQUE],0),2),0)</f>
        <v>0</v>
      </c>
      <c r="D30" s="8">
        <f>IFERROR(INDEX(ClassList[],MATCH(SUMPRODUCT((ClassList[DAY]=ClassSchedule[[#Headers],[TUESDAY]])*(ROUNDDOWN($B30,10)&gt;=ROUNDDOWN(ClassList[START TIME],10))*($B30&lt;=ClassList[END TIME]),ClassList[UNIQUE]),ClassList[UNIQUE],0),2),0)</f>
        <v>0</v>
      </c>
      <c r="E30" s="8">
        <f>IFERROR(INDEX(ClassList[],MATCH(SUMPRODUCT((ClassList[DAY]=ClassSchedule[[#Headers],[WEDNESDAY]])*(ROUNDDOWN($B30,10)&gt;=ROUNDDOWN(ClassList[START TIME],10))*($B30&lt;=ClassList[END TIME]),ClassList[UNIQUE]),ClassList[UNIQUE],0),2),0)</f>
        <v>0</v>
      </c>
      <c r="F30" s="8">
        <f>IFERROR(INDEX(ClassList[],MATCH(SUMPRODUCT((ClassList[DAY]=ClassSchedule[[#Headers],[THURSDAY]])*(ROUNDDOWN($B30,10)&gt;=ROUNDDOWN(ClassList[START TIME],10))*($B30&lt;=ClassList[END TIME]),ClassList[UNIQUE]),ClassList[UNIQUE],0),2),0)</f>
        <v>0</v>
      </c>
      <c r="G30" s="8">
        <f>IFERROR(INDEX(ClassList[],MATCH(SUMPRODUCT((ClassList[DAY]=ClassSchedule[[#Headers],[FRIDAY]])*(ROUNDDOWN($B30,10)&gt;=ROUNDDOWN(ClassList[START TIME],10))*($B30&lt;=ClassList[END TIME]),ClassList[UNIQUE]),ClassList[UNIQUE],0),2),0)</f>
        <v>0</v>
      </c>
    </row>
    <row r="31" spans="1:7" ht="30" customHeight="1" x14ac:dyDescent="0.2">
      <c r="B31" s="5">
        <f t="shared" si="0"/>
        <v>1.4583333333333337</v>
      </c>
      <c r="C31" s="8">
        <f>IFERROR(INDEX(ClassList[],MATCH(SUMPRODUCT((ClassList[DAY]=ClassSchedule[[#Headers],[MONDAY]])*(ROUNDDOWN($B31,10)&gt;=ROUNDDOWN(ClassList[START TIME],10))*($B31&lt;=ClassList[END TIME]),ClassList[UNIQUE]),ClassList[UNIQUE],0),2),0)</f>
        <v>0</v>
      </c>
      <c r="D31" s="8">
        <f>IFERROR(INDEX(ClassList[],MATCH(SUMPRODUCT((ClassList[DAY]=ClassSchedule[[#Headers],[TUESDAY]])*(ROUNDDOWN($B31,10)&gt;=ROUNDDOWN(ClassList[START TIME],10))*($B31&lt;=ClassList[END TIME]),ClassList[UNIQUE]),ClassList[UNIQUE],0),2),0)</f>
        <v>0</v>
      </c>
      <c r="E31" s="8">
        <f>IFERROR(INDEX(ClassList[],MATCH(SUMPRODUCT((ClassList[DAY]=ClassSchedule[[#Headers],[WEDNESDAY]])*(ROUNDDOWN($B31,10)&gt;=ROUNDDOWN(ClassList[START TIME],10))*($B31&lt;=ClassList[END TIME]),ClassList[UNIQUE]),ClassList[UNIQUE],0),2),0)</f>
        <v>0</v>
      </c>
      <c r="F31" s="8">
        <f>IFERROR(INDEX(ClassList[],MATCH(SUMPRODUCT((ClassList[DAY]=ClassSchedule[[#Headers],[THURSDAY]])*(ROUNDDOWN($B31,10)&gt;=ROUNDDOWN(ClassList[START TIME],10))*($B31&lt;=ClassList[END TIME]),ClassList[UNIQUE]),ClassList[UNIQUE],0),2),0)</f>
        <v>0</v>
      </c>
      <c r="G31" s="8">
        <f>IFERROR(INDEX(ClassList[],MATCH(SUMPRODUCT((ClassList[DAY]=ClassSchedule[[#Headers],[FRIDAY]])*(ROUNDDOWN($B31,10)&gt;=ROUNDDOWN(ClassList[START TIME],10))*($B31&lt;=ClassList[END TIME]),ClassList[UNIQUE]),ClassList[UNIQUE],0),2),0)</f>
        <v>0</v>
      </c>
    </row>
    <row r="32" spans="1:7" ht="30" customHeight="1" x14ac:dyDescent="0.2">
      <c r="B32" s="5">
        <f t="shared" si="0"/>
        <v>1.5000000000000004</v>
      </c>
      <c r="C32" s="14" t="s">
        <v>34</v>
      </c>
      <c r="D32" s="8">
        <f>IFERROR(INDEX(ClassList[],MATCH(SUMPRODUCT((ClassList[DAY]=ClassSchedule[[#Headers],[TUESDAY]])*(ROUNDDOWN($B32,10)&gt;=ROUNDDOWN(ClassList[START TIME],10))*($B32&lt;=ClassList[END TIME]),ClassList[UNIQUE]),ClassList[UNIQUE],0),2),0)</f>
        <v>0</v>
      </c>
      <c r="E32" s="8">
        <f>IFERROR(INDEX(ClassList[],MATCH(SUMPRODUCT((ClassList[DAY]=ClassSchedule[[#Headers],[WEDNESDAY]])*(ROUNDDOWN($B32,10)&gt;=ROUNDDOWN(ClassList[START TIME],10))*($B32&lt;=ClassList[END TIME]),ClassList[UNIQUE]),ClassList[UNIQUE],0),2),0)</f>
        <v>0</v>
      </c>
      <c r="F32" s="8">
        <f>IFERROR(INDEX(ClassList[],MATCH(SUMPRODUCT((ClassList[DAY]=ClassSchedule[[#Headers],[THURSDAY]])*(ROUNDDOWN($B32,10)&gt;=ROUNDDOWN(ClassList[START TIME],10))*($B32&lt;=ClassList[END TIME]),ClassList[UNIQUE]),ClassList[UNIQUE],0),2),0)</f>
        <v>0</v>
      </c>
      <c r="G32" s="8">
        <f>IFERROR(INDEX(ClassList[],MATCH(SUMPRODUCT((ClassList[DAY]=ClassSchedule[[#Headers],[FRIDAY]])*(ROUNDDOWN($B32,10)&gt;=ROUNDDOWN(ClassList[START TIME],10))*($B32&lt;=ClassList[END TIME]),ClassList[UNIQUE]),ClassList[UNIQUE],0),2),0)</f>
        <v>0</v>
      </c>
    </row>
    <row r="33" spans="2:7" ht="30" customHeight="1" x14ac:dyDescent="0.2">
      <c r="B33" s="5">
        <f t="shared" si="0"/>
        <v>1.5416666666666672</v>
      </c>
      <c r="C33" s="8">
        <f>IFERROR(INDEX(ClassList[],MATCH(SUMPRODUCT((ClassList[DAY]=ClassSchedule[[#Headers],[MONDAY]])*(ROUNDDOWN($B33,10)&gt;=ROUNDDOWN(ClassList[START TIME],10))*($B33&lt;=ClassList[END TIME]),ClassList[UNIQUE]),ClassList[UNIQUE],0),2),0)</f>
        <v>0</v>
      </c>
      <c r="D33" s="8">
        <f>IFERROR(INDEX(ClassList[],MATCH(SUMPRODUCT((ClassList[DAY]=ClassSchedule[[#Headers],[TUESDAY]])*(ROUNDDOWN($B33,10)&gt;=ROUNDDOWN(ClassList[START TIME],10))*($B33&lt;=ClassList[END TIME]),ClassList[UNIQUE]),ClassList[UNIQUE],0),2),0)</f>
        <v>0</v>
      </c>
      <c r="E33" s="8">
        <f>IFERROR(INDEX(ClassList[],MATCH(SUMPRODUCT((ClassList[DAY]=ClassSchedule[[#Headers],[WEDNESDAY]])*(ROUNDDOWN($B33,10)&gt;=ROUNDDOWN(ClassList[START TIME],10))*($B33&lt;=ClassList[END TIME]),ClassList[UNIQUE]),ClassList[UNIQUE],0),2),0)</f>
        <v>0</v>
      </c>
      <c r="F33" s="8">
        <f>IFERROR(INDEX(ClassList[],MATCH(SUMPRODUCT((ClassList[DAY]=ClassSchedule[[#Headers],[THURSDAY]])*(ROUNDDOWN($B33,10)&gt;=ROUNDDOWN(ClassList[START TIME],10))*($B33&lt;=ClassList[END TIME]),ClassList[UNIQUE]),ClassList[UNIQUE],0),2),0)</f>
        <v>0</v>
      </c>
      <c r="G33" s="8">
        <f>IFERROR(INDEX(ClassList[],MATCH(SUMPRODUCT((ClassList[DAY]=ClassSchedule[[#Headers],[FRIDAY]])*(ROUNDDOWN($B33,10)&gt;=ROUNDDOWN(ClassList[START TIME],10))*($B33&lt;=ClassList[END TIME]),ClassList[UNIQUE]),ClassList[UNIQUE],0),2),0)</f>
        <v>0</v>
      </c>
    </row>
    <row r="34" spans="2:7" ht="30" customHeight="1" x14ac:dyDescent="0.2">
      <c r="B34" s="5">
        <f t="shared" si="0"/>
        <v>1.5833333333333339</v>
      </c>
      <c r="C34" s="8">
        <f>IFERROR(INDEX(ClassList[],MATCH(SUMPRODUCT((ClassList[DAY]=ClassSchedule[[#Headers],[MONDAY]])*(ROUNDDOWN($B34,10)&gt;=ROUNDDOWN(ClassList[START TIME],10))*($B34&lt;=ClassList[END TIME]),ClassList[UNIQUE]),ClassList[UNIQUE],0),2),0)</f>
        <v>0</v>
      </c>
      <c r="D34" s="8">
        <f>IFERROR(INDEX(ClassList[],MATCH(SUMPRODUCT((ClassList[DAY]=ClassSchedule[[#Headers],[TUESDAY]])*(ROUNDDOWN($B34,10)&gt;=ROUNDDOWN(ClassList[START TIME],10))*($B34&lt;=ClassList[END TIME]),ClassList[UNIQUE]),ClassList[UNIQUE],0),2),0)</f>
        <v>0</v>
      </c>
      <c r="E34" s="8">
        <f>IFERROR(INDEX(ClassList[],MATCH(SUMPRODUCT((ClassList[DAY]=ClassSchedule[[#Headers],[WEDNESDAY]])*(ROUNDDOWN($B34,10)&gt;=ROUNDDOWN(ClassList[START TIME],10))*($B34&lt;=ClassList[END TIME]),ClassList[UNIQUE]),ClassList[UNIQUE],0),2),0)</f>
        <v>0</v>
      </c>
      <c r="F34" s="8">
        <f>IFERROR(INDEX(ClassList[],MATCH(SUMPRODUCT((ClassList[DAY]=ClassSchedule[[#Headers],[THURSDAY]])*(ROUNDDOWN($B34,10)&gt;=ROUNDDOWN(ClassList[START TIME],10))*($B34&lt;=ClassList[END TIME]),ClassList[UNIQUE]),ClassList[UNIQUE],0),2),0)</f>
        <v>0</v>
      </c>
      <c r="G34" s="8">
        <f>IFERROR(INDEX(ClassList[],MATCH(SUMPRODUCT((ClassList[DAY]=ClassSchedule[[#Headers],[FRIDAY]])*(ROUNDDOWN($B34,10)&gt;=ROUNDDOWN(ClassList[START TIME],10))*($B34&lt;=ClassList[END TIME]),ClassList[UNIQUE]),ClassList[UNIQUE],0),2),0)</f>
        <v>0</v>
      </c>
    </row>
    <row r="35" spans="2:7" ht="30" customHeight="1" x14ac:dyDescent="0.2">
      <c r="B35" s="5">
        <f t="shared" si="0"/>
        <v>1.6250000000000007</v>
      </c>
      <c r="C35" s="8">
        <f>IFERROR(INDEX(ClassList[],MATCH(SUMPRODUCT((ClassList[DAY]=ClassSchedule[[#Headers],[MONDAY]])*(ROUNDDOWN($B35,10)&gt;=ROUNDDOWN(ClassList[START TIME],10))*($B35&lt;=ClassList[END TIME]),ClassList[UNIQUE]),ClassList[UNIQUE],0),2),0)</f>
        <v>0</v>
      </c>
      <c r="D35" s="8">
        <f>IFERROR(INDEX(ClassList[],MATCH(SUMPRODUCT((ClassList[DAY]=ClassSchedule[[#Headers],[TUESDAY]])*(ROUNDDOWN($B35,10)&gt;=ROUNDDOWN(ClassList[START TIME],10))*($B35&lt;=ClassList[END TIME]),ClassList[UNIQUE]),ClassList[UNIQUE],0),2),0)</f>
        <v>0</v>
      </c>
      <c r="E35" s="8">
        <f>IFERROR(INDEX(ClassList[],MATCH(SUMPRODUCT((ClassList[DAY]=ClassSchedule[[#Headers],[WEDNESDAY]])*(ROUNDDOWN($B35,10)&gt;=ROUNDDOWN(ClassList[START TIME],10))*($B35&lt;=ClassList[END TIME]),ClassList[UNIQUE]),ClassList[UNIQUE],0),2),0)</f>
        <v>0</v>
      </c>
      <c r="F35" s="8">
        <f>IFERROR(INDEX(ClassList[],MATCH(SUMPRODUCT((ClassList[DAY]=ClassSchedule[[#Headers],[THURSDAY]])*(ROUNDDOWN($B35,10)&gt;=ROUNDDOWN(ClassList[START TIME],10))*($B35&lt;=ClassList[END TIME]),ClassList[UNIQUE]),ClassList[UNIQUE],0),2),0)</f>
        <v>0</v>
      </c>
      <c r="G35" s="8">
        <f>IFERROR(INDEX(ClassList[],MATCH(SUMPRODUCT((ClassList[DAY]=ClassSchedule[[#Headers],[FRIDAY]])*(ROUNDDOWN($B35,10)&gt;=ROUNDDOWN(ClassList[START TIME],10))*($B35&lt;=ClassList[END TIME]),ClassList[UNIQUE]),ClassList[UNIQUE],0),2),0)</f>
        <v>0</v>
      </c>
    </row>
    <row r="36" spans="2:7" ht="30" customHeight="1" x14ac:dyDescent="0.2">
      <c r="B36" s="5">
        <f t="shared" si="0"/>
        <v>1.6666666666666674</v>
      </c>
      <c r="C36" s="14" t="s">
        <v>35</v>
      </c>
      <c r="D36" s="8">
        <f>IFERROR(INDEX(ClassList[],MATCH(SUMPRODUCT((ClassList[DAY]=ClassSchedule[[#Headers],[TUESDAY]])*(ROUNDDOWN($B36,10)&gt;=ROUNDDOWN(ClassList[START TIME],10))*($B36&lt;=ClassList[END TIME]),ClassList[UNIQUE]),ClassList[UNIQUE],0),2),0)</f>
        <v>0</v>
      </c>
      <c r="E36" s="8">
        <f>IFERROR(INDEX(ClassList[],MATCH(SUMPRODUCT((ClassList[DAY]=ClassSchedule[[#Headers],[WEDNESDAY]])*(ROUNDDOWN($B36,10)&gt;=ROUNDDOWN(ClassList[START TIME],10))*($B36&lt;=ClassList[END TIME]),ClassList[UNIQUE]),ClassList[UNIQUE],0),2),0)</f>
        <v>0</v>
      </c>
      <c r="F36" s="8">
        <f>IFERROR(INDEX(ClassList[],MATCH(SUMPRODUCT((ClassList[DAY]=ClassSchedule[[#Headers],[THURSDAY]])*(ROUNDDOWN($B36,10)&gt;=ROUNDDOWN(ClassList[START TIME],10))*($B36&lt;=ClassList[END TIME]),ClassList[UNIQUE]),ClassList[UNIQUE],0),2),0)</f>
        <v>0</v>
      </c>
      <c r="G36" s="8">
        <f>IFERROR(INDEX(ClassList[],MATCH(SUMPRODUCT((ClassList[DAY]=ClassSchedule[[#Headers],[FRIDAY]])*(ROUNDDOWN($B36,10)&gt;=ROUNDDOWN(ClassList[START TIME],10))*($B36&lt;=ClassList[END TIME]),ClassList[UNIQUE]),ClassList[UNIQUE],0),2),0)</f>
        <v>0</v>
      </c>
    </row>
    <row r="37" spans="2:7" ht="30" customHeight="1" x14ac:dyDescent="0.2">
      <c r="B37" s="5">
        <f t="shared" ref="B37:B56" si="1">B36+Increment</f>
        <v>1.7083333333333341</v>
      </c>
      <c r="C37" s="8">
        <f>IFERROR(INDEX(ClassList[],MATCH(SUMPRODUCT((ClassList[DAY]=ClassSchedule[[#Headers],[MONDAY]])*(ROUNDDOWN($B37,10)&gt;=ROUNDDOWN(ClassList[START TIME],10))*($B37&lt;=ClassList[END TIME]),ClassList[UNIQUE]),ClassList[UNIQUE],0),2),0)</f>
        <v>0</v>
      </c>
      <c r="D37" s="8">
        <f>IFERROR(INDEX(ClassList[],MATCH(SUMPRODUCT((ClassList[DAY]=ClassSchedule[[#Headers],[TUESDAY]])*(ROUNDDOWN($B37,10)&gt;=ROUNDDOWN(ClassList[START TIME],10))*($B37&lt;=ClassList[END TIME]),ClassList[UNIQUE]),ClassList[UNIQUE],0),2),0)</f>
        <v>0</v>
      </c>
      <c r="E37" s="8">
        <f>IFERROR(INDEX(ClassList[],MATCH(SUMPRODUCT((ClassList[DAY]=ClassSchedule[[#Headers],[WEDNESDAY]])*(ROUNDDOWN($B37,10)&gt;=ROUNDDOWN(ClassList[START TIME],10))*($B37&lt;=ClassList[END TIME]),ClassList[UNIQUE]),ClassList[UNIQUE],0),2),0)</f>
        <v>0</v>
      </c>
      <c r="F37" s="8">
        <f>IFERROR(INDEX(ClassList[],MATCH(SUMPRODUCT((ClassList[DAY]=ClassSchedule[[#Headers],[THURSDAY]])*(ROUNDDOWN($B37,10)&gt;=ROUNDDOWN(ClassList[START TIME],10))*($B37&lt;=ClassList[END TIME]),ClassList[UNIQUE]),ClassList[UNIQUE],0),2),0)</f>
        <v>0</v>
      </c>
      <c r="G37" s="8">
        <f>IFERROR(INDEX(ClassList[],MATCH(SUMPRODUCT((ClassList[DAY]=ClassSchedule[[#Headers],[FRIDAY]])*(ROUNDDOWN($B37,10)&gt;=ROUNDDOWN(ClassList[START TIME],10))*($B37&lt;=ClassList[END TIME]),ClassList[UNIQUE]),ClassList[UNIQUE],0),2),0)</f>
        <v>0</v>
      </c>
    </row>
    <row r="38" spans="2:7" ht="30" customHeight="1" x14ac:dyDescent="0.2">
      <c r="B38" s="5">
        <f t="shared" si="1"/>
        <v>1.7500000000000009</v>
      </c>
      <c r="C38" s="8">
        <f>IFERROR(INDEX(ClassList[],MATCH(SUMPRODUCT((ClassList[DAY]=ClassSchedule[[#Headers],[MONDAY]])*(ROUNDDOWN($B38,10)&gt;=ROUNDDOWN(ClassList[START TIME],10))*($B38&lt;=ClassList[END TIME]),ClassList[UNIQUE]),ClassList[UNIQUE],0),2),0)</f>
        <v>0</v>
      </c>
      <c r="D38" s="8">
        <f>IFERROR(INDEX(ClassList[],MATCH(SUMPRODUCT((ClassList[DAY]=ClassSchedule[[#Headers],[TUESDAY]])*(ROUNDDOWN($B38,10)&gt;=ROUNDDOWN(ClassList[START TIME],10))*($B38&lt;=ClassList[END TIME]),ClassList[UNIQUE]),ClassList[UNIQUE],0),2),0)</f>
        <v>0</v>
      </c>
      <c r="E38" s="8">
        <f>IFERROR(INDEX(ClassList[],MATCH(SUMPRODUCT((ClassList[DAY]=ClassSchedule[[#Headers],[WEDNESDAY]])*(ROUNDDOWN($B38,10)&gt;=ROUNDDOWN(ClassList[START TIME],10))*($B38&lt;=ClassList[END TIME]),ClassList[UNIQUE]),ClassList[UNIQUE],0),2),0)</f>
        <v>0</v>
      </c>
      <c r="F38" s="8">
        <f>IFERROR(INDEX(ClassList[],MATCH(SUMPRODUCT((ClassList[DAY]=ClassSchedule[[#Headers],[THURSDAY]])*(ROUNDDOWN($B38,10)&gt;=ROUNDDOWN(ClassList[START TIME],10))*($B38&lt;=ClassList[END TIME]),ClassList[UNIQUE]),ClassList[UNIQUE],0),2),0)</f>
        <v>0</v>
      </c>
      <c r="G38" s="8">
        <f>IFERROR(INDEX(ClassList[],MATCH(SUMPRODUCT((ClassList[DAY]=ClassSchedule[[#Headers],[FRIDAY]])*(ROUNDDOWN($B38,10)&gt;=ROUNDDOWN(ClassList[START TIME],10))*($B38&lt;=ClassList[END TIME]),ClassList[UNIQUE]),ClassList[UNIQUE],0),2),0)</f>
        <v>0</v>
      </c>
    </row>
    <row r="39" spans="2:7" ht="30" hidden="1" customHeight="1" x14ac:dyDescent="0.2">
      <c r="B39" s="5">
        <f t="shared" si="1"/>
        <v>1.7916666666666676</v>
      </c>
      <c r="C39" s="8">
        <f>IFERROR(INDEX(ClassList[],MATCH(SUMPRODUCT((ClassList[DAY]=ClassSchedule[[#Headers],[MONDAY]])*(ROUNDDOWN($B39,10)&gt;=ROUNDDOWN(ClassList[START TIME],10))*($B39&lt;=ClassList[END TIME]),ClassList[UNIQUE]),ClassList[UNIQUE],0),2),0)</f>
        <v>0</v>
      </c>
      <c r="D39" s="8">
        <f>IFERROR(INDEX(ClassList[],MATCH(SUMPRODUCT((ClassList[DAY]=ClassSchedule[[#Headers],[TUESDAY]])*(ROUNDDOWN($B39,10)&gt;=ROUNDDOWN(ClassList[START TIME],10))*($B39&lt;=ClassList[END TIME]),ClassList[UNIQUE]),ClassList[UNIQUE],0),2),0)</f>
        <v>0</v>
      </c>
      <c r="E39" s="8">
        <f>IFERROR(INDEX(ClassList[],MATCH(SUMPRODUCT((ClassList[DAY]=ClassSchedule[[#Headers],[WEDNESDAY]])*(ROUNDDOWN($B39,10)&gt;=ROUNDDOWN(ClassList[START TIME],10))*($B39&lt;=ClassList[END TIME]),ClassList[UNIQUE]),ClassList[UNIQUE],0),2),0)</f>
        <v>0</v>
      </c>
      <c r="F39" s="8">
        <f>IFERROR(INDEX(ClassList[],MATCH(SUMPRODUCT((ClassList[DAY]=ClassSchedule[[#Headers],[THURSDAY]])*(ROUNDDOWN($B39,10)&gt;=ROUNDDOWN(ClassList[START TIME],10))*($B39&lt;=ClassList[END TIME]),ClassList[UNIQUE]),ClassList[UNIQUE],0),2),0)</f>
        <v>0</v>
      </c>
      <c r="G39" s="8">
        <f>IFERROR(INDEX(ClassList[],MATCH(SUMPRODUCT((ClassList[DAY]=ClassSchedule[[#Headers],[FRIDAY]])*(ROUNDDOWN($B39,10)&gt;=ROUNDDOWN(ClassList[START TIME],10))*($B39&lt;=ClassList[END TIME]),ClassList[UNIQUE]),ClassList[UNIQUE],0),2),0)</f>
        <v>0</v>
      </c>
    </row>
    <row r="40" spans="2:7" ht="30" hidden="1" customHeight="1" x14ac:dyDescent="0.2">
      <c r="B40" s="5">
        <f t="shared" si="1"/>
        <v>1.8333333333333344</v>
      </c>
      <c r="C40" s="8">
        <f>IFERROR(INDEX(ClassList[],MATCH(SUMPRODUCT((ClassList[DAY]=ClassSchedule[[#Headers],[MONDAY]])*(ROUNDDOWN($B40,10)&gt;=ROUNDDOWN(ClassList[START TIME],10))*($B40&lt;=ClassList[END TIME]),ClassList[UNIQUE]),ClassList[UNIQUE],0),2),0)</f>
        <v>0</v>
      </c>
      <c r="D40" s="8">
        <f>IFERROR(INDEX(ClassList[],MATCH(SUMPRODUCT((ClassList[DAY]=ClassSchedule[[#Headers],[TUESDAY]])*(ROUNDDOWN($B40,10)&gt;=ROUNDDOWN(ClassList[START TIME],10))*($B40&lt;=ClassList[END TIME]),ClassList[UNIQUE]),ClassList[UNIQUE],0),2),0)</f>
        <v>0</v>
      </c>
      <c r="E40" s="8">
        <f>IFERROR(INDEX(ClassList[],MATCH(SUMPRODUCT((ClassList[DAY]=ClassSchedule[[#Headers],[WEDNESDAY]])*(ROUNDDOWN($B40,10)&gt;=ROUNDDOWN(ClassList[START TIME],10))*($B40&lt;=ClassList[END TIME]),ClassList[UNIQUE]),ClassList[UNIQUE],0),2),0)</f>
        <v>0</v>
      </c>
      <c r="F40" s="8">
        <f>IFERROR(INDEX(ClassList[],MATCH(SUMPRODUCT((ClassList[DAY]=ClassSchedule[[#Headers],[THURSDAY]])*(ROUNDDOWN($B40,10)&gt;=ROUNDDOWN(ClassList[START TIME],10))*($B40&lt;=ClassList[END TIME]),ClassList[UNIQUE]),ClassList[UNIQUE],0),2),0)</f>
        <v>0</v>
      </c>
      <c r="G40" s="8">
        <f>IFERROR(INDEX(ClassList[],MATCH(SUMPRODUCT((ClassList[DAY]=ClassSchedule[[#Headers],[FRIDAY]])*(ROUNDDOWN($B40,10)&gt;=ROUNDDOWN(ClassList[START TIME],10))*($B40&lt;=ClassList[END TIME]),ClassList[UNIQUE]),ClassList[UNIQUE],0),2),0)</f>
        <v>0</v>
      </c>
    </row>
    <row r="41" spans="2:7" ht="30" hidden="1" customHeight="1" x14ac:dyDescent="0.2">
      <c r="B41" s="5">
        <f t="shared" si="1"/>
        <v>1.8750000000000011</v>
      </c>
      <c r="C41" s="8">
        <f>IFERROR(INDEX(ClassList[],MATCH(SUMPRODUCT((ClassList[DAY]=ClassSchedule[[#Headers],[MONDAY]])*(ROUNDDOWN($B41,10)&gt;=ROUNDDOWN(ClassList[START TIME],10))*($B41&lt;=ClassList[END TIME]),ClassList[UNIQUE]),ClassList[UNIQUE],0),2),0)</f>
        <v>0</v>
      </c>
      <c r="D41" s="8">
        <f>IFERROR(INDEX(ClassList[],MATCH(SUMPRODUCT((ClassList[DAY]=ClassSchedule[[#Headers],[TUESDAY]])*(ROUNDDOWN($B41,10)&gt;=ROUNDDOWN(ClassList[START TIME],10))*($B41&lt;=ClassList[END TIME]),ClassList[UNIQUE]),ClassList[UNIQUE],0),2),0)</f>
        <v>0</v>
      </c>
      <c r="E41" s="8">
        <f>IFERROR(INDEX(ClassList[],MATCH(SUMPRODUCT((ClassList[DAY]=ClassSchedule[[#Headers],[WEDNESDAY]])*(ROUNDDOWN($B41,10)&gt;=ROUNDDOWN(ClassList[START TIME],10))*($B41&lt;=ClassList[END TIME]),ClassList[UNIQUE]),ClassList[UNIQUE],0),2),0)</f>
        <v>0</v>
      </c>
      <c r="F41" s="8">
        <f>IFERROR(INDEX(ClassList[],MATCH(SUMPRODUCT((ClassList[DAY]=ClassSchedule[[#Headers],[THURSDAY]])*(ROUNDDOWN($B41,10)&gt;=ROUNDDOWN(ClassList[START TIME],10))*($B41&lt;=ClassList[END TIME]),ClassList[UNIQUE]),ClassList[UNIQUE],0),2),0)</f>
        <v>0</v>
      </c>
      <c r="G41" s="8">
        <f>IFERROR(INDEX(ClassList[],MATCH(SUMPRODUCT((ClassList[DAY]=ClassSchedule[[#Headers],[FRIDAY]])*(ROUNDDOWN($B41,10)&gt;=ROUNDDOWN(ClassList[START TIME],10))*($B41&lt;=ClassList[END TIME]),ClassList[UNIQUE]),ClassList[UNIQUE],0),2),0)</f>
        <v>0</v>
      </c>
    </row>
    <row r="42" spans="2:7" ht="30" hidden="1" customHeight="1" x14ac:dyDescent="0.2">
      <c r="B42" s="5">
        <f t="shared" si="1"/>
        <v>1.9166666666666679</v>
      </c>
      <c r="C42" s="8">
        <f>IFERROR(INDEX(ClassList[],MATCH(SUMPRODUCT((ClassList[DAY]=ClassSchedule[[#Headers],[MONDAY]])*(ROUNDDOWN($B42,10)&gt;=ROUNDDOWN(ClassList[START TIME],10))*($B42&lt;=ClassList[END TIME]),ClassList[UNIQUE]),ClassList[UNIQUE],0),2),0)</f>
        <v>0</v>
      </c>
      <c r="D42" s="8">
        <f>IFERROR(INDEX(ClassList[],MATCH(SUMPRODUCT((ClassList[DAY]=ClassSchedule[[#Headers],[TUESDAY]])*(ROUNDDOWN($B42,10)&gt;=ROUNDDOWN(ClassList[START TIME],10))*($B42&lt;=ClassList[END TIME]),ClassList[UNIQUE]),ClassList[UNIQUE],0),2),0)</f>
        <v>0</v>
      </c>
      <c r="E42" s="8">
        <f>IFERROR(INDEX(ClassList[],MATCH(SUMPRODUCT((ClassList[DAY]=ClassSchedule[[#Headers],[WEDNESDAY]])*(ROUNDDOWN($B42,10)&gt;=ROUNDDOWN(ClassList[START TIME],10))*($B42&lt;=ClassList[END TIME]),ClassList[UNIQUE]),ClassList[UNIQUE],0),2),0)</f>
        <v>0</v>
      </c>
      <c r="F42" s="8">
        <f>IFERROR(INDEX(ClassList[],MATCH(SUMPRODUCT((ClassList[DAY]=ClassSchedule[[#Headers],[THURSDAY]])*(ROUNDDOWN($B42,10)&gt;=ROUNDDOWN(ClassList[START TIME],10))*($B42&lt;=ClassList[END TIME]),ClassList[UNIQUE]),ClassList[UNIQUE],0),2),0)</f>
        <v>0</v>
      </c>
      <c r="G42" s="8">
        <f>IFERROR(INDEX(ClassList[],MATCH(SUMPRODUCT((ClassList[DAY]=ClassSchedule[[#Headers],[FRIDAY]])*(ROUNDDOWN($B42,10)&gt;=ROUNDDOWN(ClassList[START TIME],10))*($B42&lt;=ClassList[END TIME]),ClassList[UNIQUE]),ClassList[UNIQUE],0),2),0)</f>
        <v>0</v>
      </c>
    </row>
    <row r="43" spans="2:7" ht="30" hidden="1" customHeight="1" x14ac:dyDescent="0.2">
      <c r="B43" s="5">
        <f t="shared" si="1"/>
        <v>1.9583333333333346</v>
      </c>
      <c r="C43" s="8">
        <f>IFERROR(INDEX(ClassList[],MATCH(SUMPRODUCT((ClassList[DAY]=ClassSchedule[[#Headers],[MONDAY]])*(ROUNDDOWN($B43,10)&gt;=ROUNDDOWN(ClassList[START TIME],10))*($B43&lt;=ClassList[END TIME]),ClassList[UNIQUE]),ClassList[UNIQUE],0),2),0)</f>
        <v>0</v>
      </c>
      <c r="D43" s="8">
        <f>IFERROR(INDEX(ClassList[],MATCH(SUMPRODUCT((ClassList[DAY]=ClassSchedule[[#Headers],[TUESDAY]])*(ROUNDDOWN($B43,10)&gt;=ROUNDDOWN(ClassList[START TIME],10))*($B43&lt;=ClassList[END TIME]),ClassList[UNIQUE]),ClassList[UNIQUE],0),2),0)</f>
        <v>0</v>
      </c>
      <c r="E43" s="8">
        <f>IFERROR(INDEX(ClassList[],MATCH(SUMPRODUCT((ClassList[DAY]=ClassSchedule[[#Headers],[WEDNESDAY]])*(ROUNDDOWN($B43,10)&gt;=ROUNDDOWN(ClassList[START TIME],10))*($B43&lt;=ClassList[END TIME]),ClassList[UNIQUE]),ClassList[UNIQUE],0),2),0)</f>
        <v>0</v>
      </c>
      <c r="F43" s="8">
        <f>IFERROR(INDEX(ClassList[],MATCH(SUMPRODUCT((ClassList[DAY]=ClassSchedule[[#Headers],[THURSDAY]])*(ROUNDDOWN($B43,10)&gt;=ROUNDDOWN(ClassList[START TIME],10))*($B43&lt;=ClassList[END TIME]),ClassList[UNIQUE]),ClassList[UNIQUE],0),2),0)</f>
        <v>0</v>
      </c>
      <c r="G43" s="8">
        <f>IFERROR(INDEX(ClassList[],MATCH(SUMPRODUCT((ClassList[DAY]=ClassSchedule[[#Headers],[FRIDAY]])*(ROUNDDOWN($B43,10)&gt;=ROUNDDOWN(ClassList[START TIME],10))*($B43&lt;=ClassList[END TIME]),ClassList[UNIQUE]),ClassList[UNIQUE],0),2),0)</f>
        <v>0</v>
      </c>
    </row>
    <row r="44" spans="2:7" ht="30" hidden="1" customHeight="1" x14ac:dyDescent="0.2">
      <c r="B44" s="5">
        <f t="shared" si="1"/>
        <v>2.0000000000000013</v>
      </c>
      <c r="C44" s="8">
        <f>IFERROR(INDEX(ClassList[],MATCH(SUMPRODUCT((ClassList[DAY]=ClassSchedule[[#Headers],[MONDAY]])*(ROUNDDOWN($B44,10)&gt;=ROUNDDOWN(ClassList[START TIME],10))*($B44&lt;=ClassList[END TIME]),ClassList[UNIQUE]),ClassList[UNIQUE],0),2),0)</f>
        <v>0</v>
      </c>
      <c r="D44" s="8">
        <f>IFERROR(INDEX(ClassList[],MATCH(SUMPRODUCT((ClassList[DAY]=ClassSchedule[[#Headers],[TUESDAY]])*(ROUNDDOWN($B44,10)&gt;=ROUNDDOWN(ClassList[START TIME],10))*($B44&lt;=ClassList[END TIME]),ClassList[UNIQUE]),ClassList[UNIQUE],0),2),0)</f>
        <v>0</v>
      </c>
      <c r="E44" s="8">
        <f>IFERROR(INDEX(ClassList[],MATCH(SUMPRODUCT((ClassList[DAY]=ClassSchedule[[#Headers],[WEDNESDAY]])*(ROUNDDOWN($B44,10)&gt;=ROUNDDOWN(ClassList[START TIME],10))*($B44&lt;=ClassList[END TIME]),ClassList[UNIQUE]),ClassList[UNIQUE],0),2),0)</f>
        <v>0</v>
      </c>
      <c r="F44" s="8">
        <f>IFERROR(INDEX(ClassList[],MATCH(SUMPRODUCT((ClassList[DAY]=ClassSchedule[[#Headers],[THURSDAY]])*(ROUNDDOWN($B44,10)&gt;=ROUNDDOWN(ClassList[START TIME],10))*($B44&lt;=ClassList[END TIME]),ClassList[UNIQUE]),ClassList[UNIQUE],0),2),0)</f>
        <v>0</v>
      </c>
      <c r="G44" s="8">
        <f>IFERROR(INDEX(ClassList[],MATCH(SUMPRODUCT((ClassList[DAY]=ClassSchedule[[#Headers],[FRIDAY]])*(ROUNDDOWN($B44,10)&gt;=ROUNDDOWN(ClassList[START TIME],10))*($B44&lt;=ClassList[END TIME]),ClassList[UNIQUE]),ClassList[UNIQUE],0),2),0)</f>
        <v>0</v>
      </c>
    </row>
    <row r="45" spans="2:7" ht="30" hidden="1" customHeight="1" x14ac:dyDescent="0.2">
      <c r="B45" s="5">
        <f t="shared" si="1"/>
        <v>2.0416666666666679</v>
      </c>
      <c r="C45" s="8">
        <f>IFERROR(INDEX(ClassList[],MATCH(SUMPRODUCT((ClassList[DAY]=ClassSchedule[[#Headers],[MONDAY]])*(ROUNDDOWN($B45,10)&gt;=ROUNDDOWN(ClassList[START TIME],10))*($B45&lt;=ClassList[END TIME]),ClassList[UNIQUE]),ClassList[UNIQUE],0),2),0)</f>
        <v>0</v>
      </c>
      <c r="D45" s="8">
        <f>IFERROR(INDEX(ClassList[],MATCH(SUMPRODUCT((ClassList[DAY]=ClassSchedule[[#Headers],[TUESDAY]])*(ROUNDDOWN($B45,10)&gt;=ROUNDDOWN(ClassList[START TIME],10))*($B45&lt;=ClassList[END TIME]),ClassList[UNIQUE]),ClassList[UNIQUE],0),2),0)</f>
        <v>0</v>
      </c>
      <c r="E45" s="8">
        <f>IFERROR(INDEX(ClassList[],MATCH(SUMPRODUCT((ClassList[DAY]=ClassSchedule[[#Headers],[WEDNESDAY]])*(ROUNDDOWN($B45,10)&gt;=ROUNDDOWN(ClassList[START TIME],10))*($B45&lt;=ClassList[END TIME]),ClassList[UNIQUE]),ClassList[UNIQUE],0),2),0)</f>
        <v>0</v>
      </c>
      <c r="F45" s="8">
        <f>IFERROR(INDEX(ClassList[],MATCH(SUMPRODUCT((ClassList[DAY]=ClassSchedule[[#Headers],[THURSDAY]])*(ROUNDDOWN($B45,10)&gt;=ROUNDDOWN(ClassList[START TIME],10))*($B45&lt;=ClassList[END TIME]),ClassList[UNIQUE]),ClassList[UNIQUE],0),2),0)</f>
        <v>0</v>
      </c>
      <c r="G45" s="8">
        <f>IFERROR(INDEX(ClassList[],MATCH(SUMPRODUCT((ClassList[DAY]=ClassSchedule[[#Headers],[FRIDAY]])*(ROUNDDOWN($B45,10)&gt;=ROUNDDOWN(ClassList[START TIME],10))*($B45&lt;=ClassList[END TIME]),ClassList[UNIQUE]),ClassList[UNIQUE],0),2),0)</f>
        <v>0</v>
      </c>
    </row>
    <row r="46" spans="2:7" ht="30" hidden="1" customHeight="1" x14ac:dyDescent="0.2">
      <c r="B46" s="5">
        <f t="shared" si="1"/>
        <v>2.0833333333333344</v>
      </c>
      <c r="C46" s="8">
        <f>IFERROR(INDEX(ClassList[],MATCH(SUMPRODUCT((ClassList[DAY]=ClassSchedule[[#Headers],[MONDAY]])*(ROUNDDOWN($B46,10)&gt;=ROUNDDOWN(ClassList[START TIME],10))*($B46&lt;=ClassList[END TIME]),ClassList[UNIQUE]),ClassList[UNIQUE],0),2),0)</f>
        <v>0</v>
      </c>
      <c r="D46" s="8">
        <f>IFERROR(INDEX(ClassList[],MATCH(SUMPRODUCT((ClassList[DAY]=ClassSchedule[[#Headers],[TUESDAY]])*(ROUNDDOWN($B46,10)&gt;=ROUNDDOWN(ClassList[START TIME],10))*($B46&lt;=ClassList[END TIME]),ClassList[UNIQUE]),ClassList[UNIQUE],0),2),0)</f>
        <v>0</v>
      </c>
      <c r="E46" s="8">
        <f>IFERROR(INDEX(ClassList[],MATCH(SUMPRODUCT((ClassList[DAY]=ClassSchedule[[#Headers],[WEDNESDAY]])*(ROUNDDOWN($B46,10)&gt;=ROUNDDOWN(ClassList[START TIME],10))*($B46&lt;=ClassList[END TIME]),ClassList[UNIQUE]),ClassList[UNIQUE],0),2),0)</f>
        <v>0</v>
      </c>
      <c r="F46" s="8">
        <f>IFERROR(INDEX(ClassList[],MATCH(SUMPRODUCT((ClassList[DAY]=ClassSchedule[[#Headers],[THURSDAY]])*(ROUNDDOWN($B46,10)&gt;=ROUNDDOWN(ClassList[START TIME],10))*($B46&lt;=ClassList[END TIME]),ClassList[UNIQUE]),ClassList[UNIQUE],0),2),0)</f>
        <v>0</v>
      </c>
      <c r="G46" s="8">
        <f>IFERROR(INDEX(ClassList[],MATCH(SUMPRODUCT((ClassList[DAY]=ClassSchedule[[#Headers],[FRIDAY]])*(ROUNDDOWN($B46,10)&gt;=ROUNDDOWN(ClassList[START TIME],10))*($B46&lt;=ClassList[END TIME]),ClassList[UNIQUE]),ClassList[UNIQUE],0),2),0)</f>
        <v>0</v>
      </c>
    </row>
    <row r="47" spans="2:7" ht="30" hidden="1" customHeight="1" x14ac:dyDescent="0.2">
      <c r="B47" s="5">
        <f t="shared" si="1"/>
        <v>2.1250000000000009</v>
      </c>
      <c r="C47" s="8">
        <f>IFERROR(INDEX(ClassList[],MATCH(SUMPRODUCT((ClassList[DAY]=ClassSchedule[[#Headers],[MONDAY]])*(ROUNDDOWN($B47,10)&gt;=ROUNDDOWN(ClassList[START TIME],10))*($B47&lt;=ClassList[END TIME]),ClassList[UNIQUE]),ClassList[UNIQUE],0),2),0)</f>
        <v>0</v>
      </c>
      <c r="D47" s="8">
        <f>IFERROR(INDEX(ClassList[],MATCH(SUMPRODUCT((ClassList[DAY]=ClassSchedule[[#Headers],[TUESDAY]])*(ROUNDDOWN($B47,10)&gt;=ROUNDDOWN(ClassList[START TIME],10))*($B47&lt;=ClassList[END TIME]),ClassList[UNIQUE]),ClassList[UNIQUE],0),2),0)</f>
        <v>0</v>
      </c>
      <c r="E47" s="8">
        <f>IFERROR(INDEX(ClassList[],MATCH(SUMPRODUCT((ClassList[DAY]=ClassSchedule[[#Headers],[WEDNESDAY]])*(ROUNDDOWN($B47,10)&gt;=ROUNDDOWN(ClassList[START TIME],10))*($B47&lt;=ClassList[END TIME]),ClassList[UNIQUE]),ClassList[UNIQUE],0),2),0)</f>
        <v>0</v>
      </c>
      <c r="F47" s="8">
        <f>IFERROR(INDEX(ClassList[],MATCH(SUMPRODUCT((ClassList[DAY]=ClassSchedule[[#Headers],[THURSDAY]])*(ROUNDDOWN($B47,10)&gt;=ROUNDDOWN(ClassList[START TIME],10))*($B47&lt;=ClassList[END TIME]),ClassList[UNIQUE]),ClassList[UNIQUE],0),2),0)</f>
        <v>0</v>
      </c>
      <c r="G47" s="8">
        <f>IFERROR(INDEX(ClassList[],MATCH(SUMPRODUCT((ClassList[DAY]=ClassSchedule[[#Headers],[FRIDAY]])*(ROUNDDOWN($B47,10)&gt;=ROUNDDOWN(ClassList[START TIME],10))*($B47&lt;=ClassList[END TIME]),ClassList[UNIQUE]),ClassList[UNIQUE],0),2),0)</f>
        <v>0</v>
      </c>
    </row>
    <row r="48" spans="2:7" ht="30" hidden="1" customHeight="1" x14ac:dyDescent="0.2">
      <c r="B48" s="5">
        <f t="shared" si="1"/>
        <v>2.1666666666666674</v>
      </c>
      <c r="C48" s="8">
        <f>IFERROR(INDEX(ClassList[],MATCH(SUMPRODUCT((ClassList[DAY]=ClassSchedule[[#Headers],[MONDAY]])*(ROUNDDOWN($B48,10)&gt;=ROUNDDOWN(ClassList[START TIME],10))*($B48&lt;=ClassList[END TIME]),ClassList[UNIQUE]),ClassList[UNIQUE],0),2),0)</f>
        <v>0</v>
      </c>
      <c r="D48" s="8">
        <f>IFERROR(INDEX(ClassList[],MATCH(SUMPRODUCT((ClassList[DAY]=ClassSchedule[[#Headers],[TUESDAY]])*(ROUNDDOWN($B48,10)&gt;=ROUNDDOWN(ClassList[START TIME],10))*($B48&lt;=ClassList[END TIME]),ClassList[UNIQUE]),ClassList[UNIQUE],0),2),0)</f>
        <v>0</v>
      </c>
      <c r="E48" s="8">
        <f>IFERROR(INDEX(ClassList[],MATCH(SUMPRODUCT((ClassList[DAY]=ClassSchedule[[#Headers],[WEDNESDAY]])*(ROUNDDOWN($B48,10)&gt;=ROUNDDOWN(ClassList[START TIME],10))*($B48&lt;=ClassList[END TIME]),ClassList[UNIQUE]),ClassList[UNIQUE],0),2),0)</f>
        <v>0</v>
      </c>
      <c r="F48" s="8">
        <f>IFERROR(INDEX(ClassList[],MATCH(SUMPRODUCT((ClassList[DAY]=ClassSchedule[[#Headers],[THURSDAY]])*(ROUNDDOWN($B48,10)&gt;=ROUNDDOWN(ClassList[START TIME],10))*($B48&lt;=ClassList[END TIME]),ClassList[UNIQUE]),ClassList[UNIQUE],0),2),0)</f>
        <v>0</v>
      </c>
      <c r="G48" s="8">
        <f>IFERROR(INDEX(ClassList[],MATCH(SUMPRODUCT((ClassList[DAY]=ClassSchedule[[#Headers],[FRIDAY]])*(ROUNDDOWN($B48,10)&gt;=ROUNDDOWN(ClassList[START TIME],10))*($B48&lt;=ClassList[END TIME]),ClassList[UNIQUE]),ClassList[UNIQUE],0),2),0)</f>
        <v>0</v>
      </c>
    </row>
    <row r="49" spans="2:7" ht="30" hidden="1" customHeight="1" x14ac:dyDescent="0.2">
      <c r="B49" s="5">
        <f t="shared" si="1"/>
        <v>2.2083333333333339</v>
      </c>
      <c r="C49" s="8">
        <f>IFERROR(INDEX(ClassList[],MATCH(SUMPRODUCT((ClassList[DAY]=ClassSchedule[[#Headers],[MONDAY]])*(ROUNDDOWN($B49,10)&gt;=ROUNDDOWN(ClassList[START TIME],10))*($B49&lt;=ClassList[END TIME]),ClassList[UNIQUE]),ClassList[UNIQUE],0),2),0)</f>
        <v>0</v>
      </c>
      <c r="D49" s="8">
        <f>IFERROR(INDEX(ClassList[],MATCH(SUMPRODUCT((ClassList[DAY]=ClassSchedule[[#Headers],[TUESDAY]])*(ROUNDDOWN($B49,10)&gt;=ROUNDDOWN(ClassList[START TIME],10))*($B49&lt;=ClassList[END TIME]),ClassList[UNIQUE]),ClassList[UNIQUE],0),2),0)</f>
        <v>0</v>
      </c>
      <c r="E49" s="8">
        <f>IFERROR(INDEX(ClassList[],MATCH(SUMPRODUCT((ClassList[DAY]=ClassSchedule[[#Headers],[WEDNESDAY]])*(ROUNDDOWN($B49,10)&gt;=ROUNDDOWN(ClassList[START TIME],10))*($B49&lt;=ClassList[END TIME]),ClassList[UNIQUE]),ClassList[UNIQUE],0),2),0)</f>
        <v>0</v>
      </c>
      <c r="F49" s="8">
        <f>IFERROR(INDEX(ClassList[],MATCH(SUMPRODUCT((ClassList[DAY]=ClassSchedule[[#Headers],[THURSDAY]])*(ROUNDDOWN($B49,10)&gt;=ROUNDDOWN(ClassList[START TIME],10))*($B49&lt;=ClassList[END TIME]),ClassList[UNIQUE]),ClassList[UNIQUE],0),2),0)</f>
        <v>0</v>
      </c>
      <c r="G49" s="8">
        <f>IFERROR(INDEX(ClassList[],MATCH(SUMPRODUCT((ClassList[DAY]=ClassSchedule[[#Headers],[FRIDAY]])*(ROUNDDOWN($B49,10)&gt;=ROUNDDOWN(ClassList[START TIME],10))*($B49&lt;=ClassList[END TIME]),ClassList[UNIQUE]),ClassList[UNIQUE],0),2),0)</f>
        <v>0</v>
      </c>
    </row>
    <row r="50" spans="2:7" ht="30" hidden="1" customHeight="1" x14ac:dyDescent="0.2">
      <c r="B50" s="5">
        <f t="shared" si="1"/>
        <v>2.2500000000000004</v>
      </c>
      <c r="C50" s="8">
        <f>IFERROR(INDEX(ClassList[],MATCH(SUMPRODUCT((ClassList[DAY]=ClassSchedule[[#Headers],[MONDAY]])*(ROUNDDOWN($B50,10)&gt;=ROUNDDOWN(ClassList[START TIME],10))*($B50&lt;=ClassList[END TIME]),ClassList[UNIQUE]),ClassList[UNIQUE],0),2),0)</f>
        <v>0</v>
      </c>
      <c r="D50" s="8">
        <f>IFERROR(INDEX(ClassList[],MATCH(SUMPRODUCT((ClassList[DAY]=ClassSchedule[[#Headers],[TUESDAY]])*(ROUNDDOWN($B50,10)&gt;=ROUNDDOWN(ClassList[START TIME],10))*($B50&lt;=ClassList[END TIME]),ClassList[UNIQUE]),ClassList[UNIQUE],0),2),0)</f>
        <v>0</v>
      </c>
      <c r="E50" s="8">
        <f>IFERROR(INDEX(ClassList[],MATCH(SUMPRODUCT((ClassList[DAY]=ClassSchedule[[#Headers],[WEDNESDAY]])*(ROUNDDOWN($B50,10)&gt;=ROUNDDOWN(ClassList[START TIME],10))*($B50&lt;=ClassList[END TIME]),ClassList[UNIQUE]),ClassList[UNIQUE],0),2),0)</f>
        <v>0</v>
      </c>
      <c r="F50" s="8">
        <f>IFERROR(INDEX(ClassList[],MATCH(SUMPRODUCT((ClassList[DAY]=ClassSchedule[[#Headers],[THURSDAY]])*(ROUNDDOWN($B50,10)&gt;=ROUNDDOWN(ClassList[START TIME],10))*($B50&lt;=ClassList[END TIME]),ClassList[UNIQUE]),ClassList[UNIQUE],0),2),0)</f>
        <v>0</v>
      </c>
      <c r="G50" s="8">
        <f>IFERROR(INDEX(ClassList[],MATCH(SUMPRODUCT((ClassList[DAY]=ClassSchedule[[#Headers],[FRIDAY]])*(ROUNDDOWN($B50,10)&gt;=ROUNDDOWN(ClassList[START TIME],10))*($B50&lt;=ClassList[END TIME]),ClassList[UNIQUE]),ClassList[UNIQUE],0),2),0)</f>
        <v>0</v>
      </c>
    </row>
    <row r="51" spans="2:7" ht="30" hidden="1" customHeight="1" x14ac:dyDescent="0.2">
      <c r="B51" s="5">
        <f t="shared" si="1"/>
        <v>2.291666666666667</v>
      </c>
      <c r="C51" s="8">
        <f>IFERROR(INDEX(ClassList[],MATCH(SUMPRODUCT((ClassList[DAY]=ClassSchedule[[#Headers],[MONDAY]])*(ROUNDDOWN($B51,10)&gt;=ROUNDDOWN(ClassList[START TIME],10))*($B51&lt;=ClassList[END TIME]),ClassList[UNIQUE]),ClassList[UNIQUE],0),2),0)</f>
        <v>0</v>
      </c>
      <c r="D51" s="8">
        <f>IFERROR(INDEX(ClassList[],MATCH(SUMPRODUCT((ClassList[DAY]=ClassSchedule[[#Headers],[TUESDAY]])*(ROUNDDOWN($B51,10)&gt;=ROUNDDOWN(ClassList[START TIME],10))*($B51&lt;=ClassList[END TIME]),ClassList[UNIQUE]),ClassList[UNIQUE],0),2),0)</f>
        <v>0</v>
      </c>
      <c r="E51" s="8">
        <f>IFERROR(INDEX(ClassList[],MATCH(SUMPRODUCT((ClassList[DAY]=ClassSchedule[[#Headers],[WEDNESDAY]])*(ROUNDDOWN($B51,10)&gt;=ROUNDDOWN(ClassList[START TIME],10))*($B51&lt;=ClassList[END TIME]),ClassList[UNIQUE]),ClassList[UNIQUE],0),2),0)</f>
        <v>0</v>
      </c>
      <c r="F51" s="8">
        <f>IFERROR(INDEX(ClassList[],MATCH(SUMPRODUCT((ClassList[DAY]=ClassSchedule[[#Headers],[THURSDAY]])*(ROUNDDOWN($B51,10)&gt;=ROUNDDOWN(ClassList[START TIME],10))*($B51&lt;=ClassList[END TIME]),ClassList[UNIQUE]),ClassList[UNIQUE],0),2),0)</f>
        <v>0</v>
      </c>
      <c r="G51" s="8">
        <f>IFERROR(INDEX(ClassList[],MATCH(SUMPRODUCT((ClassList[DAY]=ClassSchedule[[#Headers],[FRIDAY]])*(ROUNDDOWN($B51,10)&gt;=ROUNDDOWN(ClassList[START TIME],10))*($B51&lt;=ClassList[END TIME]),ClassList[UNIQUE]),ClassList[UNIQUE],0),2),0)</f>
        <v>0</v>
      </c>
    </row>
    <row r="52" spans="2:7" ht="30" customHeight="1" x14ac:dyDescent="0.2">
      <c r="B52" s="5">
        <f t="shared" si="1"/>
        <v>2.3333333333333335</v>
      </c>
      <c r="C52" s="8">
        <f>IFERROR(INDEX(ClassList[],MATCH(SUMPRODUCT((ClassList[DAY]=ClassSchedule[[#Headers],[MONDAY]])*(ROUNDDOWN($B52,10)&gt;=ROUNDDOWN(ClassList[START TIME],10))*($B52&lt;=ClassList[END TIME]),ClassList[UNIQUE]),ClassList[UNIQUE],0),2),0)</f>
        <v>0</v>
      </c>
      <c r="D52" s="8">
        <f>IFERROR(INDEX(ClassList[],MATCH(SUMPRODUCT((ClassList[DAY]=ClassSchedule[[#Headers],[TUESDAY]])*(ROUNDDOWN($B52,10)&gt;=ROUNDDOWN(ClassList[START TIME],10))*($B52&lt;=ClassList[END TIME]),ClassList[UNIQUE]),ClassList[UNIQUE],0),2),0)</f>
        <v>0</v>
      </c>
      <c r="E52" s="8">
        <f>IFERROR(INDEX(ClassList[],MATCH(SUMPRODUCT((ClassList[DAY]=ClassSchedule[[#Headers],[WEDNESDAY]])*(ROUNDDOWN($B52,10)&gt;=ROUNDDOWN(ClassList[START TIME],10))*($B52&lt;=ClassList[END TIME]),ClassList[UNIQUE]),ClassList[UNIQUE],0),2),0)</f>
        <v>0</v>
      </c>
      <c r="F52" s="8">
        <f>IFERROR(INDEX(ClassList[],MATCH(SUMPRODUCT((ClassList[DAY]=ClassSchedule[[#Headers],[THURSDAY]])*(ROUNDDOWN($B52,10)&gt;=ROUNDDOWN(ClassList[START TIME],10))*($B52&lt;=ClassList[END TIME]),ClassList[UNIQUE]),ClassList[UNIQUE],0),2),0)</f>
        <v>0</v>
      </c>
      <c r="G52" s="8">
        <f>IFERROR(INDEX(ClassList[],MATCH(SUMPRODUCT((ClassList[DAY]=ClassSchedule[[#Headers],[FRIDAY]])*(ROUNDDOWN($B52,10)&gt;=ROUNDDOWN(ClassList[START TIME],10))*($B52&lt;=ClassList[END TIME]),ClassList[UNIQUE]),ClassList[UNIQUE],0),2),0)</f>
        <v>0</v>
      </c>
    </row>
    <row r="53" spans="2:7" ht="30" customHeight="1" x14ac:dyDescent="0.2">
      <c r="B53" s="5">
        <f t="shared" si="1"/>
        <v>2.375</v>
      </c>
      <c r="C53" s="8">
        <f>IFERROR(INDEX(ClassList[],MATCH(SUMPRODUCT((ClassList[DAY]=ClassSchedule[[#Headers],[MONDAY]])*(ROUNDDOWN($B53,10)&gt;=ROUNDDOWN(ClassList[START TIME],10))*($B53&lt;=ClassList[END TIME]),ClassList[UNIQUE]),ClassList[UNIQUE],0),2),0)</f>
        <v>0</v>
      </c>
      <c r="D53" s="8">
        <f>IFERROR(INDEX(ClassList[],MATCH(SUMPRODUCT((ClassList[DAY]=ClassSchedule[[#Headers],[TUESDAY]])*(ROUNDDOWN($B53,10)&gt;=ROUNDDOWN(ClassList[START TIME],10))*($B53&lt;=ClassList[END TIME]),ClassList[UNIQUE]),ClassList[UNIQUE],0),2),0)</f>
        <v>0</v>
      </c>
      <c r="E53" s="8">
        <f>IFERROR(INDEX(ClassList[],MATCH(SUMPRODUCT((ClassList[DAY]=ClassSchedule[[#Headers],[WEDNESDAY]])*(ROUNDDOWN($B53,10)&gt;=ROUNDDOWN(ClassList[START TIME],10))*($B53&lt;=ClassList[END TIME]),ClassList[UNIQUE]),ClassList[UNIQUE],0),2),0)</f>
        <v>0</v>
      </c>
      <c r="F53" s="8">
        <f>IFERROR(INDEX(ClassList[],MATCH(SUMPRODUCT((ClassList[DAY]=ClassSchedule[[#Headers],[THURSDAY]])*(ROUNDDOWN($B53,10)&gt;=ROUNDDOWN(ClassList[START TIME],10))*($B53&lt;=ClassList[END TIME]),ClassList[UNIQUE]),ClassList[UNIQUE],0),2),0)</f>
        <v>0</v>
      </c>
      <c r="G53" s="8">
        <f>IFERROR(INDEX(ClassList[],MATCH(SUMPRODUCT((ClassList[DAY]=ClassSchedule[[#Headers],[FRIDAY]])*(ROUNDDOWN($B53,10)&gt;=ROUNDDOWN(ClassList[START TIME],10))*($B53&lt;=ClassList[END TIME]),ClassList[UNIQUE]),ClassList[UNIQUE],0),2),0)</f>
        <v>0</v>
      </c>
    </row>
    <row r="54" spans="2:7" ht="30" customHeight="1" x14ac:dyDescent="0.2">
      <c r="B54" s="5">
        <f t="shared" si="1"/>
        <v>2.4166666666666665</v>
      </c>
      <c r="C54" s="8">
        <f>IFERROR(INDEX(ClassList[],MATCH(SUMPRODUCT((ClassList[DAY]=ClassSchedule[[#Headers],[MONDAY]])*(ROUNDDOWN($B54,10)&gt;=ROUNDDOWN(ClassList[START TIME],10))*($B54&lt;=ClassList[END TIME]),ClassList[UNIQUE]),ClassList[UNIQUE],0),2),0)</f>
        <v>0</v>
      </c>
      <c r="D54" s="8">
        <f>IFERROR(INDEX(ClassList[],MATCH(SUMPRODUCT((ClassList[DAY]=ClassSchedule[[#Headers],[TUESDAY]])*(ROUNDDOWN($B54,10)&gt;=ROUNDDOWN(ClassList[START TIME],10))*($B54&lt;=ClassList[END TIME]),ClassList[UNIQUE]),ClassList[UNIQUE],0),2),0)</f>
        <v>0</v>
      </c>
      <c r="E54" s="8">
        <f>IFERROR(INDEX(ClassList[],MATCH(SUMPRODUCT((ClassList[DAY]=ClassSchedule[[#Headers],[WEDNESDAY]])*(ROUNDDOWN($B54,10)&gt;=ROUNDDOWN(ClassList[START TIME],10))*($B54&lt;=ClassList[END TIME]),ClassList[UNIQUE]),ClassList[UNIQUE],0),2),0)</f>
        <v>0</v>
      </c>
      <c r="F54" s="8">
        <f>IFERROR(INDEX(ClassList[],MATCH(SUMPRODUCT((ClassList[DAY]=ClassSchedule[[#Headers],[THURSDAY]])*(ROUNDDOWN($B54,10)&gt;=ROUNDDOWN(ClassList[START TIME],10))*($B54&lt;=ClassList[END TIME]),ClassList[UNIQUE]),ClassList[UNIQUE],0),2),0)</f>
        <v>0</v>
      </c>
      <c r="G54" s="8">
        <f>IFERROR(INDEX(ClassList[],MATCH(SUMPRODUCT((ClassList[DAY]=ClassSchedule[[#Headers],[FRIDAY]])*(ROUNDDOWN($B54,10)&gt;=ROUNDDOWN(ClassList[START TIME],10))*($B54&lt;=ClassList[END TIME]),ClassList[UNIQUE]),ClassList[UNIQUE],0),2),0)</f>
        <v>0</v>
      </c>
    </row>
    <row r="55" spans="2:7" ht="30" customHeight="1" x14ac:dyDescent="0.2">
      <c r="B55" s="5">
        <f t="shared" si="1"/>
        <v>2.458333333333333</v>
      </c>
      <c r="C55" s="8">
        <f>IFERROR(INDEX(ClassList[],MATCH(SUMPRODUCT((ClassList[DAY]=ClassSchedule[[#Headers],[MONDAY]])*(ROUNDDOWN($B55,10)&gt;=ROUNDDOWN(ClassList[START TIME],10))*($B55&lt;=ClassList[END TIME]),ClassList[UNIQUE]),ClassList[UNIQUE],0),2),0)</f>
        <v>0</v>
      </c>
      <c r="D55" s="8">
        <f>IFERROR(INDEX(ClassList[],MATCH(SUMPRODUCT((ClassList[DAY]=ClassSchedule[[#Headers],[TUESDAY]])*(ROUNDDOWN($B55,10)&gt;=ROUNDDOWN(ClassList[START TIME],10))*($B55&lt;=ClassList[END TIME]),ClassList[UNIQUE]),ClassList[UNIQUE],0),2),0)</f>
        <v>0</v>
      </c>
      <c r="E55" s="8">
        <f>IFERROR(INDEX(ClassList[],MATCH(SUMPRODUCT((ClassList[DAY]=ClassSchedule[[#Headers],[WEDNESDAY]])*(ROUNDDOWN($B55,10)&gt;=ROUNDDOWN(ClassList[START TIME],10))*($B55&lt;=ClassList[END TIME]),ClassList[UNIQUE]),ClassList[UNIQUE],0),2),0)</f>
        <v>0</v>
      </c>
      <c r="F55" s="8">
        <f>IFERROR(INDEX(ClassList[],MATCH(SUMPRODUCT((ClassList[DAY]=ClassSchedule[[#Headers],[THURSDAY]])*(ROUNDDOWN($B55,10)&gt;=ROUNDDOWN(ClassList[START TIME],10))*($B55&lt;=ClassList[END TIME]),ClassList[UNIQUE]),ClassList[UNIQUE],0),2),0)</f>
        <v>0</v>
      </c>
      <c r="G55" s="8">
        <f>IFERROR(INDEX(ClassList[],MATCH(SUMPRODUCT((ClassList[DAY]=ClassSchedule[[#Headers],[FRIDAY]])*(ROUNDDOWN($B55,10)&gt;=ROUNDDOWN(ClassList[START TIME],10))*($B55&lt;=ClassList[END TIME]),ClassList[UNIQUE]),ClassList[UNIQUE],0),2),0)</f>
        <v>0</v>
      </c>
    </row>
    <row r="56" spans="2:7" ht="30" customHeight="1" x14ac:dyDescent="0.2">
      <c r="B56" s="5">
        <f t="shared" si="1"/>
        <v>2.4999999999999996</v>
      </c>
      <c r="C56" s="8">
        <f>IFERROR(INDEX(ClassList[],MATCH(SUMPRODUCT((ClassList[DAY]=ClassSchedule[[#Headers],[MONDAY]])*(ROUNDDOWN($B56,10)&gt;=ROUNDDOWN(ClassList[START TIME],10))*($B56&lt;=ClassList[END TIME]),ClassList[UNIQUE]),ClassList[UNIQUE],0),2),0)</f>
        <v>0</v>
      </c>
      <c r="D56" s="8">
        <f>IFERROR(INDEX(ClassList[],MATCH(SUMPRODUCT((ClassList[DAY]=ClassSchedule[[#Headers],[TUESDAY]])*(ROUNDDOWN($B56,10)&gt;=ROUNDDOWN(ClassList[START TIME],10))*($B56&lt;=ClassList[END TIME]),ClassList[UNIQUE]),ClassList[UNIQUE],0),2),0)</f>
        <v>0</v>
      </c>
      <c r="E56" s="8">
        <f>IFERROR(INDEX(ClassList[],MATCH(SUMPRODUCT((ClassList[DAY]=ClassSchedule[[#Headers],[WEDNESDAY]])*(ROUNDDOWN($B56,10)&gt;=ROUNDDOWN(ClassList[START TIME],10))*($B56&lt;=ClassList[END TIME]),ClassList[UNIQUE]),ClassList[UNIQUE],0),2),0)</f>
        <v>0</v>
      </c>
      <c r="F56" s="8">
        <f>IFERROR(INDEX(ClassList[],MATCH(SUMPRODUCT((ClassList[DAY]=ClassSchedule[[#Headers],[THURSDAY]])*(ROUNDDOWN($B56,10)&gt;=ROUNDDOWN(ClassList[START TIME],10))*($B56&lt;=ClassList[END TIME]),ClassList[UNIQUE]),ClassList[UNIQUE],0),2),0)</f>
        <v>0</v>
      </c>
      <c r="G56" s="8">
        <f>IFERROR(INDEX(ClassList[],MATCH(SUMPRODUCT((ClassList[DAY]=ClassSchedule[[#Headers],[FRIDAY]])*(ROUNDDOWN($B56,10)&gt;=ROUNDDOWN(ClassList[START TIME],10))*($B56&lt;=ClassList[END TIME]),ClassList[UNIQUE]),ClassList[UNIQUE],0),2),0)</f>
        <v>0</v>
      </c>
    </row>
  </sheetData>
  <sheetProtection selectLockedCells="1"/>
  <mergeCells count="1">
    <mergeCell ref="B1:E2"/>
  </mergeCells>
  <conditionalFormatting sqref="C4 C10 D6 D8 D11:E11 C16:E27 C30:D56 E28:E56 C28:D28 F11:F12 F15:F56 F8:G8 E4:G4 F5:G5 G9:G56">
    <cfRule type="expression" dxfId="209" priority="2">
      <formula>(C4=C3)*(C$3=ThisWeekday)*(C4&lt;&gt;0)*($B4&lt;Cal_Endtime)</formula>
    </cfRule>
    <cfRule type="expression" dxfId="208" priority="3">
      <formula>(C$3=ThisWeekday)*(C4&lt;&gt;0)*($B4&lt;Cal_Endtime)</formula>
    </cfRule>
    <cfRule type="expression" dxfId="207" priority="6">
      <formula>(C4=C3)*(C4&lt;&gt;0)*($B4&lt;Cal_Endtime)</formula>
    </cfRule>
    <cfRule type="expression" dxfId="206" priority="8">
      <formula>(C4&lt;&gt;0)*($B4&lt;Cal_Endtime)</formula>
    </cfRule>
    <cfRule type="expression" dxfId="205" priority="9">
      <formula>(C$3=ThisWeekday)*($B4&lt;Cal_Endtime)</formula>
    </cfRule>
    <cfRule type="expression" dxfId="204" priority="298">
      <formula>C4=0</formula>
    </cfRule>
  </conditionalFormatting>
  <conditionalFormatting sqref="B3:G3">
    <cfRule type="expression" dxfId="203" priority="4">
      <formula>(B3=ThisWeekday)*($B4&lt;Cal_Endtime)</formula>
    </cfRule>
  </conditionalFormatting>
  <conditionalFormatting sqref="B5:B56 B4:C4 C10 D6 D8 D11:E11 C16:E27 C30:D56 E28:E56 C28:D28 F11:F12 F15:F56 F8:G8 E4:G4 F5:G5 G9:G56">
    <cfRule type="expression" dxfId="202" priority="400">
      <formula>($B4&lt;=CurrentTime)*($B5&gt;=CurrentTime)</formula>
    </cfRule>
    <cfRule type="expression" dxfId="201" priority="401">
      <formula>(ROW(B4)&lt;ROW(INDEX($B$4:$B81,MATCH(Cal_Endtime,$B$4:$B$81,1),1))+1)</formula>
    </cfRule>
    <cfRule type="expression" dxfId="200" priority="402">
      <formula>B4=B3</formula>
    </cfRule>
    <cfRule type="expression" dxfId="199" priority="403" stopIfTrue="1">
      <formula>(B4&gt;Cal_Endtime)</formula>
    </cfRule>
    <cfRule type="expression" dxfId="198" priority="404">
      <formula>INDEX($B$4:$B81,MATCH(Cal_Endtime,$B$4:$B$81,1),1)</formula>
    </cfRule>
  </conditionalFormatting>
  <conditionalFormatting sqref="C9">
    <cfRule type="expression" dxfId="197" priority="429">
      <formula>(C9=C5)*(C$3=ThisWeekday)*(C9&lt;&gt;0)*($B9&lt;Cal_Endtime)</formula>
    </cfRule>
    <cfRule type="expression" dxfId="196" priority="430">
      <formula>(C$3=ThisWeekday)*(C9&lt;&gt;0)*($B9&lt;Cal_Endtime)</formula>
    </cfRule>
    <cfRule type="expression" dxfId="195" priority="431">
      <formula>(C9=C5)*(C9&lt;&gt;0)*($B9&lt;Cal_Endtime)</formula>
    </cfRule>
    <cfRule type="expression" dxfId="194" priority="432">
      <formula>(C9&lt;&gt;0)*($B9&lt;Cal_Endtime)</formula>
    </cfRule>
    <cfRule type="expression" dxfId="193" priority="433">
      <formula>(C$3=ThisWeekday)*($B9&lt;Cal_Endtime)</formula>
    </cfRule>
    <cfRule type="expression" dxfId="192" priority="434">
      <formula>C9=0</formula>
    </cfRule>
  </conditionalFormatting>
  <conditionalFormatting sqref="C11">
    <cfRule type="expression" dxfId="191" priority="462">
      <formula>($B7&lt;=CurrentTime)*($B8&gt;=CurrentTime)</formula>
    </cfRule>
    <cfRule type="expression" dxfId="190" priority="463">
      <formula>(ROW(C11)&lt;ROW(INDEX($B$4:$B84,MATCH(Cal_Endtime,$B$4:$B$81,1),1))+1)</formula>
    </cfRule>
    <cfRule type="expression" dxfId="189" priority="464">
      <formula>C11=#REF!</formula>
    </cfRule>
    <cfRule type="expression" dxfId="188" priority="465" stopIfTrue="1">
      <formula>(C11&gt;Cal_Endtime)</formula>
    </cfRule>
    <cfRule type="expression" dxfId="187" priority="466">
      <formula>INDEX($B$4:$B84,MATCH(Cal_Endtime,$B$4:$B$81,1),1)</formula>
    </cfRule>
  </conditionalFormatting>
  <conditionalFormatting sqref="C9">
    <cfRule type="expression" dxfId="186" priority="467">
      <formula>($B9&lt;=CurrentTime)*($B10&gt;=CurrentTime)</formula>
    </cfRule>
    <cfRule type="expression" dxfId="185" priority="468">
      <formula>(ROW(C9)&lt;ROW(INDEX($B$4:$B86,MATCH(Cal_Endtime,$B$4:$B$81,1),1))+1)</formula>
    </cfRule>
    <cfRule type="expression" dxfId="184" priority="469">
      <formula>C9=C5</formula>
    </cfRule>
    <cfRule type="expression" dxfId="183" priority="470" stopIfTrue="1">
      <formula>(C9&gt;Cal_Endtime)</formula>
    </cfRule>
    <cfRule type="expression" dxfId="182" priority="471">
      <formula>INDEX($B$4:$B86,MATCH(Cal_Endtime,$B$4:$B$81,1),1)</formula>
    </cfRule>
  </conditionalFormatting>
  <conditionalFormatting sqref="C13">
    <cfRule type="expression" dxfId="181" priority="484">
      <formula>(C13=C6)*(C$3=ThisWeekday)*(C13&lt;&gt;0)*($B13&lt;Cal_Endtime)</formula>
    </cfRule>
    <cfRule type="expression" dxfId="180" priority="485">
      <formula>(C$3=ThisWeekday)*(C13&lt;&gt;0)*($B13&lt;Cal_Endtime)</formula>
    </cfRule>
    <cfRule type="expression" dxfId="179" priority="486">
      <formula>(C13=C6)*(C13&lt;&gt;0)*($B13&lt;Cal_Endtime)</formula>
    </cfRule>
    <cfRule type="expression" dxfId="178" priority="487">
      <formula>(C13&lt;&gt;0)*($B13&lt;Cal_Endtime)</formula>
    </cfRule>
    <cfRule type="expression" dxfId="177" priority="488">
      <formula>(C$3=ThisWeekday)*($B13&lt;Cal_Endtime)</formula>
    </cfRule>
    <cfRule type="expression" dxfId="176" priority="489">
      <formula>C13=0</formula>
    </cfRule>
  </conditionalFormatting>
  <conditionalFormatting sqref="C13">
    <cfRule type="expression" dxfId="175" priority="517">
      <formula>($B13&lt;=CurrentTime)*($B14&gt;=CurrentTime)</formula>
    </cfRule>
    <cfRule type="expression" dxfId="174" priority="518">
      <formula>(ROW(C13)&lt;ROW(INDEX($B$4:$B90,MATCH(Cal_Endtime,$B$4:$B$81,1),1))+1)</formula>
    </cfRule>
    <cfRule type="expression" dxfId="173" priority="519">
      <formula>C13=C6</formula>
    </cfRule>
    <cfRule type="expression" dxfId="172" priority="520" stopIfTrue="1">
      <formula>(C13&gt;Cal_Endtime)</formula>
    </cfRule>
    <cfRule type="expression" dxfId="171" priority="521">
      <formula>INDEX($B$4:$B90,MATCH(Cal_Endtime,$B$4:$B$81,1),1)</formula>
    </cfRule>
  </conditionalFormatting>
  <conditionalFormatting sqref="C5">
    <cfRule type="expression" dxfId="170" priority="560">
      <formula>(C5=C11)*(C$3=ThisWeekday)*(C5&lt;&gt;0)*($B8&lt;Cal_Endtime)</formula>
    </cfRule>
    <cfRule type="expression" dxfId="169" priority="561">
      <formula>(C$3=ThisWeekday)*(C5&lt;&gt;0)*($B8&lt;Cal_Endtime)</formula>
    </cfRule>
    <cfRule type="expression" dxfId="168" priority="562">
      <formula>(C5=C11)*(C5&lt;&gt;0)*($B8&lt;Cal_Endtime)</formula>
    </cfRule>
    <cfRule type="expression" dxfId="167" priority="563">
      <formula>(C5&lt;&gt;0)*($B8&lt;Cal_Endtime)</formula>
    </cfRule>
    <cfRule type="expression" dxfId="166" priority="564">
      <formula>(C$3=ThisWeekday)*($B8&lt;Cal_Endtime)</formula>
    </cfRule>
    <cfRule type="expression" dxfId="165" priority="565">
      <formula>C5=0</formula>
    </cfRule>
  </conditionalFormatting>
  <conditionalFormatting sqref="C11">
    <cfRule type="expression" dxfId="164" priority="566">
      <formula>(C11=#REF!)*(C$3=ThisWeekday)*(C11&lt;&gt;0)*($B7&lt;Cal_Endtime)</formula>
    </cfRule>
    <cfRule type="expression" dxfId="163" priority="567">
      <formula>(C$3=ThisWeekday)*(C11&lt;&gt;0)*($B7&lt;Cal_Endtime)</formula>
    </cfRule>
    <cfRule type="expression" dxfId="162" priority="568">
      <formula>(C11=#REF!)*(C11&lt;&gt;0)*($B7&lt;Cal_Endtime)</formula>
    </cfRule>
    <cfRule type="expression" dxfId="161" priority="569">
      <formula>(C11&lt;&gt;0)*($B7&lt;Cal_Endtime)</formula>
    </cfRule>
    <cfRule type="expression" dxfId="160" priority="570">
      <formula>(C$3=ThisWeekday)*($B7&lt;Cal_Endtime)</formula>
    </cfRule>
    <cfRule type="expression" dxfId="159" priority="571">
      <formula>C11=0</formula>
    </cfRule>
  </conditionalFormatting>
  <conditionalFormatting sqref="C5">
    <cfRule type="expression" dxfId="158" priority="578">
      <formula>($B8&lt;=CurrentTime)*($B9&gt;=CurrentTime)</formula>
    </cfRule>
    <cfRule type="expression" dxfId="157" priority="579">
      <formula>(ROW(C5)&lt;ROW(INDEX($B$4:$B85,MATCH(Cal_Endtime,$B$4:$B$81,1),1))+1)</formula>
    </cfRule>
    <cfRule type="expression" dxfId="156" priority="580">
      <formula>C5=C11</formula>
    </cfRule>
    <cfRule type="expression" dxfId="155" priority="581" stopIfTrue="1">
      <formula>(C5&gt;Cal_Endtime)</formula>
    </cfRule>
    <cfRule type="expression" dxfId="154" priority="582">
      <formula>INDEX($B$4:$B85,MATCH(Cal_Endtime,$B$4:$B$81,1),1)</formula>
    </cfRule>
  </conditionalFormatting>
  <conditionalFormatting sqref="C6">
    <cfRule type="expression" dxfId="153" priority="588">
      <formula>(C6=#REF!)*(C$3=ThisWeekday)*(C6&lt;&gt;0)*($B12&lt;Cal_Endtime)</formula>
    </cfRule>
    <cfRule type="expression" dxfId="152" priority="589">
      <formula>(C$3=ThisWeekday)*(C6&lt;&gt;0)*($B12&lt;Cal_Endtime)</formula>
    </cfRule>
    <cfRule type="expression" dxfId="151" priority="590">
      <formula>(C6=#REF!)*(C6&lt;&gt;0)*($B12&lt;Cal_Endtime)</formula>
    </cfRule>
    <cfRule type="expression" dxfId="150" priority="591">
      <formula>(C6&lt;&gt;0)*($B12&lt;Cal_Endtime)</formula>
    </cfRule>
    <cfRule type="expression" dxfId="149" priority="592">
      <formula>(C$3=ThisWeekday)*($B12&lt;Cal_Endtime)</formula>
    </cfRule>
    <cfRule type="expression" dxfId="148" priority="593">
      <formula>C6=0</formula>
    </cfRule>
  </conditionalFormatting>
  <conditionalFormatting sqref="C6">
    <cfRule type="expression" dxfId="147" priority="600">
      <formula>($B12&lt;=CurrentTime)*($B13&gt;=CurrentTime)</formula>
    </cfRule>
    <cfRule type="expression" dxfId="146" priority="601">
      <formula>(ROW(C6)&lt;ROW(INDEX($B$4:$B89,MATCH(Cal_Endtime,$B$4:$B$81,1),1))+1)</formula>
    </cfRule>
    <cfRule type="expression" dxfId="145" priority="602">
      <formula>C6=#REF!</formula>
    </cfRule>
    <cfRule type="expression" dxfId="144" priority="603" stopIfTrue="1">
      <formula>(C6&gt;Cal_Endtime)</formula>
    </cfRule>
    <cfRule type="expression" dxfId="143" priority="604">
      <formula>INDEX($B$4:$B89,MATCH(Cal_Endtime,$B$4:$B$81,1),1)</formula>
    </cfRule>
  </conditionalFormatting>
  <conditionalFormatting sqref="D4">
    <cfRule type="expression" dxfId="142" priority="611">
      <formula>(D4=C27)*(C$3=ThisWeekday)*(D4&lt;&gt;0)*($B28&lt;Cal_Endtime)</formula>
    </cfRule>
    <cfRule type="expression" dxfId="141" priority="612">
      <formula>(C$3=ThisWeekday)*(D4&lt;&gt;0)*($B28&lt;Cal_Endtime)</formula>
    </cfRule>
    <cfRule type="expression" dxfId="140" priority="613">
      <formula>(D4=C27)*(D4&lt;&gt;0)*($B28&lt;Cal_Endtime)</formula>
    </cfRule>
    <cfRule type="expression" dxfId="139" priority="614">
      <formula>(D4&lt;&gt;0)*($B28&lt;Cal_Endtime)</formula>
    </cfRule>
    <cfRule type="expression" dxfId="138" priority="615">
      <formula>(C$3=ThisWeekday)*($B28&lt;Cal_Endtime)</formula>
    </cfRule>
    <cfRule type="expression" dxfId="137" priority="616">
      <formula>D4=0</formula>
    </cfRule>
  </conditionalFormatting>
  <conditionalFormatting sqref="C29">
    <cfRule type="expression" dxfId="136" priority="617">
      <formula>(C29=D4)*(C$3=ThisWeekday)*(C29&lt;&gt;0)*($B29&lt;Cal_Endtime)</formula>
    </cfRule>
    <cfRule type="expression" dxfId="135" priority="618">
      <formula>(C$3=ThisWeekday)*(C29&lt;&gt;0)*($B29&lt;Cal_Endtime)</formula>
    </cfRule>
    <cfRule type="expression" dxfId="134" priority="619">
      <formula>(C29=D4)*(C29&lt;&gt;0)*($B29&lt;Cal_Endtime)</formula>
    </cfRule>
    <cfRule type="expression" dxfId="133" priority="620">
      <formula>(C29&lt;&gt;0)*($B29&lt;Cal_Endtime)</formula>
    </cfRule>
    <cfRule type="expression" dxfId="132" priority="621">
      <formula>(C$3=ThisWeekday)*($B29&lt;Cal_Endtime)</formula>
    </cfRule>
    <cfRule type="expression" dxfId="131" priority="622">
      <formula>C29=0</formula>
    </cfRule>
  </conditionalFormatting>
  <conditionalFormatting sqref="D5 D29 E13:E15">
    <cfRule type="expression" dxfId="130" priority="629">
      <formula>(D5=#REF!)*(D$3=ThisWeekday)*(D5&lt;&gt;0)*($B5&lt;Cal_Endtime)</formula>
    </cfRule>
    <cfRule type="expression" dxfId="129" priority="630">
      <formula>(D$3=ThisWeekday)*(D5&lt;&gt;0)*($B5&lt;Cal_Endtime)</formula>
    </cfRule>
    <cfRule type="expression" dxfId="128" priority="631">
      <formula>(D5=#REF!)*(D5&lt;&gt;0)*($B5&lt;Cal_Endtime)</formula>
    </cfRule>
    <cfRule type="expression" dxfId="127" priority="632">
      <formula>(D5&lt;&gt;0)*($B5&lt;Cal_Endtime)</formula>
    </cfRule>
    <cfRule type="expression" dxfId="126" priority="633">
      <formula>(D$3=ThisWeekday)*($B5&lt;Cal_Endtime)</formula>
    </cfRule>
    <cfRule type="expression" dxfId="125" priority="634">
      <formula>D5=0</formula>
    </cfRule>
  </conditionalFormatting>
  <conditionalFormatting sqref="D4">
    <cfRule type="expression" dxfId="124" priority="656">
      <formula>($B28&lt;=CurrentTime)*($B29&gt;=CurrentTime)</formula>
    </cfRule>
    <cfRule type="expression" dxfId="123" priority="657">
      <formula>(ROW(D4)&lt;ROW(INDEX($B$4:$B105,MATCH(Cal_Endtime,$B$4:$B$81,1),1))+1)</formula>
    </cfRule>
    <cfRule type="expression" dxfId="122" priority="658">
      <formula>D4=C27</formula>
    </cfRule>
    <cfRule type="expression" dxfId="121" priority="659" stopIfTrue="1">
      <formula>(D4&gt;Cal_Endtime)</formula>
    </cfRule>
    <cfRule type="expression" dxfId="120" priority="660">
      <formula>INDEX($B$4:$B105,MATCH(Cal_Endtime,$B$4:$B$81,1),1)</formula>
    </cfRule>
  </conditionalFormatting>
  <conditionalFormatting sqref="C29">
    <cfRule type="expression" dxfId="119" priority="661">
      <formula>($B29&lt;=CurrentTime)*($B30&gt;=CurrentTime)</formula>
    </cfRule>
    <cfRule type="expression" dxfId="118" priority="662">
      <formula>(ROW(C29)&lt;ROW(INDEX($B$4:$B106,MATCH(Cal_Endtime,$B$4:$B$81,1),1))+1)</formula>
    </cfRule>
    <cfRule type="expression" dxfId="117" priority="663">
      <formula>C29=D4</formula>
    </cfRule>
    <cfRule type="expression" dxfId="116" priority="664" stopIfTrue="1">
      <formula>(C29&gt;Cal_Endtime)</formula>
    </cfRule>
    <cfRule type="expression" dxfId="115" priority="665">
      <formula>INDEX($B$4:$B106,MATCH(Cal_Endtime,$B$4:$B$81,1),1)</formula>
    </cfRule>
  </conditionalFormatting>
  <conditionalFormatting sqref="D5 E13:E15 D29">
    <cfRule type="expression" dxfId="114" priority="671">
      <formula>($B5&lt;=CurrentTime)*($B6&gt;=CurrentTime)</formula>
    </cfRule>
    <cfRule type="expression" dxfId="113" priority="672">
      <formula>(ROW(D5)&lt;ROW(INDEX($B$4:$B82,MATCH(Cal_Endtime,$B$4:$B$81,1),1))+1)</formula>
    </cfRule>
    <cfRule type="expression" dxfId="112" priority="673">
      <formula>D5=#REF!</formula>
    </cfRule>
    <cfRule type="expression" dxfId="111" priority="674" stopIfTrue="1">
      <formula>(D5&gt;Cal_Endtime)</formula>
    </cfRule>
    <cfRule type="expression" dxfId="110" priority="675">
      <formula>INDEX($B$4:$B82,MATCH(Cal_Endtime,$B$4:$B$81,1),1)</formula>
    </cfRule>
  </conditionalFormatting>
  <conditionalFormatting sqref="D10">
    <cfRule type="expression" dxfId="109" priority="779">
      <formula>(D10=E13)*(D$3=ThisWeekday)*(D10&lt;&gt;0)*($B10&lt;Cal_Endtime)</formula>
    </cfRule>
    <cfRule type="expression" dxfId="108" priority="780">
      <formula>(D$3=ThisWeekday)*(D10&lt;&gt;0)*($B10&lt;Cal_Endtime)</formula>
    </cfRule>
    <cfRule type="expression" dxfId="107" priority="781">
      <formula>(D10=E13)*(D10&lt;&gt;0)*($B10&lt;Cal_Endtime)</formula>
    </cfRule>
    <cfRule type="expression" dxfId="106" priority="782">
      <formula>(D10&lt;&gt;0)*($B10&lt;Cal_Endtime)</formula>
    </cfRule>
    <cfRule type="expression" dxfId="105" priority="783">
      <formula>(D$3=ThisWeekday)*($B10&lt;Cal_Endtime)</formula>
    </cfRule>
    <cfRule type="expression" dxfId="104" priority="784">
      <formula>D10=0</formula>
    </cfRule>
  </conditionalFormatting>
  <conditionalFormatting sqref="D10">
    <cfRule type="expression" dxfId="103" priority="816">
      <formula>($B10&lt;=CurrentTime)*($B11&gt;=CurrentTime)</formula>
    </cfRule>
    <cfRule type="expression" dxfId="102" priority="817">
      <formula>(ROW(D10)&lt;ROW(INDEX($B$4:$B87,MATCH(Cal_Endtime,$B$4:$B$81,1),1))+1)</formula>
    </cfRule>
    <cfRule type="expression" dxfId="101" priority="818">
      <formula>D10=E13</formula>
    </cfRule>
    <cfRule type="expression" dxfId="100" priority="819" stopIfTrue="1">
      <formula>(D10&gt;Cal_Endtime)</formula>
    </cfRule>
    <cfRule type="expression" dxfId="99" priority="820">
      <formula>INDEX($B$4:$B87,MATCH(Cal_Endtime,$B$4:$B$81,1),1)</formula>
    </cfRule>
  </conditionalFormatting>
  <conditionalFormatting sqref="D15">
    <cfRule type="expression" dxfId="98" priority="845">
      <formula>(D15=E14)*(D$3=ThisWeekday)*(D15&lt;&gt;0)*($B15&lt;Cal_Endtime)</formula>
    </cfRule>
    <cfRule type="expression" dxfId="97" priority="846">
      <formula>(D$3=ThisWeekday)*(D15&lt;&gt;0)*($B15&lt;Cal_Endtime)</formula>
    </cfRule>
    <cfRule type="expression" dxfId="96" priority="847">
      <formula>(D15=E14)*(D15&lt;&gt;0)*($B15&lt;Cal_Endtime)</formula>
    </cfRule>
    <cfRule type="expression" dxfId="95" priority="848">
      <formula>(D15&lt;&gt;0)*($B15&lt;Cal_Endtime)</formula>
    </cfRule>
    <cfRule type="expression" dxfId="94" priority="849">
      <formula>(D$3=ThisWeekday)*($B15&lt;Cal_Endtime)</formula>
    </cfRule>
    <cfRule type="expression" dxfId="93" priority="850">
      <formula>D15=0</formula>
    </cfRule>
  </conditionalFormatting>
  <conditionalFormatting sqref="D15">
    <cfRule type="expression" dxfId="92" priority="892">
      <formula>($B15&lt;=CurrentTime)*($B16&gt;=CurrentTime)</formula>
    </cfRule>
    <cfRule type="expression" dxfId="91" priority="893">
      <formula>(ROW(D15)&lt;ROW(INDEX($B$4:$B92,MATCH(Cal_Endtime,$B$4:$B$81,1),1))+1)</formula>
    </cfRule>
    <cfRule type="expression" dxfId="90" priority="894">
      <formula>D15=E14</formula>
    </cfRule>
    <cfRule type="expression" dxfId="89" priority="895" stopIfTrue="1">
      <formula>(D15&gt;Cal_Endtime)</formula>
    </cfRule>
    <cfRule type="expression" dxfId="88" priority="896">
      <formula>INDEX($B$4:$B92,MATCH(Cal_Endtime,$B$4:$B$81,1),1)</formula>
    </cfRule>
  </conditionalFormatting>
  <conditionalFormatting sqref="C15">
    <cfRule type="expression" dxfId="87" priority="994">
      <formula>(C15=#REF!)*(C$3=ThisWeekday)*(C15&lt;&gt;0)*($B15&lt;Cal_Endtime)</formula>
    </cfRule>
    <cfRule type="expression" dxfId="86" priority="995">
      <formula>(C$3=ThisWeekday)*(C15&lt;&gt;0)*($B15&lt;Cal_Endtime)</formula>
    </cfRule>
    <cfRule type="expression" dxfId="85" priority="996">
      <formula>(C15=#REF!)*(C15&lt;&gt;0)*($B15&lt;Cal_Endtime)</formula>
    </cfRule>
    <cfRule type="expression" dxfId="84" priority="997">
      <formula>(C15&lt;&gt;0)*($B15&lt;Cal_Endtime)</formula>
    </cfRule>
    <cfRule type="expression" dxfId="83" priority="998">
      <formula>(C$3=ThisWeekday)*($B15&lt;Cal_Endtime)</formula>
    </cfRule>
    <cfRule type="expression" dxfId="82" priority="999">
      <formula>C15=0</formula>
    </cfRule>
  </conditionalFormatting>
  <conditionalFormatting sqref="C15">
    <cfRule type="expression" dxfId="81" priority="1000">
      <formula>($B15&lt;=CurrentTime)*($B16&gt;=CurrentTime)</formula>
    </cfRule>
    <cfRule type="expression" dxfId="80" priority="1001">
      <formula>(ROW(C15)&lt;ROW(INDEX($B$4:$B92,MATCH(Cal_Endtime,$B$4:$B$81,1),1))+1)</formula>
    </cfRule>
    <cfRule type="expression" dxfId="79" priority="1002">
      <formula>C15=#REF!</formula>
    </cfRule>
    <cfRule type="expression" dxfId="78" priority="1003" stopIfTrue="1">
      <formula>(C15&gt;Cal_Endtime)</formula>
    </cfRule>
    <cfRule type="expression" dxfId="77" priority="1004">
      <formula>INDEX($B$4:$B92,MATCH(Cal_Endtime,$B$4:$B$81,1),1)</formula>
    </cfRule>
  </conditionalFormatting>
  <conditionalFormatting sqref="E10">
    <cfRule type="expression" dxfId="76" priority="1184">
      <formula>(E10=C28)*(E$3=ThisWeekday)*(E10&lt;&gt;0)*($B10&lt;Cal_Endtime)</formula>
    </cfRule>
    <cfRule type="expression" dxfId="75" priority="1185">
      <formula>(E$3=ThisWeekday)*(E10&lt;&gt;0)*($B10&lt;Cal_Endtime)</formula>
    </cfRule>
    <cfRule type="expression" dxfId="74" priority="1186">
      <formula>(E10=C28)*(E10&lt;&gt;0)*($B10&lt;Cal_Endtime)</formula>
    </cfRule>
    <cfRule type="expression" dxfId="73" priority="1187">
      <formula>(E10&lt;&gt;0)*($B10&lt;Cal_Endtime)</formula>
    </cfRule>
    <cfRule type="expression" dxfId="72" priority="1188">
      <formula>(E$3=ThisWeekday)*($B10&lt;Cal_Endtime)</formula>
    </cfRule>
    <cfRule type="expression" dxfId="71" priority="1189">
      <formula>E10=0</formula>
    </cfRule>
  </conditionalFormatting>
  <conditionalFormatting sqref="E10">
    <cfRule type="expression" dxfId="70" priority="1265">
      <formula>($B10&lt;=CurrentTime)*($B11&gt;=CurrentTime)</formula>
    </cfRule>
    <cfRule type="expression" dxfId="69" priority="1266">
      <formula>(ROW(E10)&lt;ROW(INDEX($B$4:$B87,MATCH(Cal_Endtime,$B$4:$B$81,1),1))+1)</formula>
    </cfRule>
    <cfRule type="expression" dxfId="68" priority="1267">
      <formula>E10=C28</formula>
    </cfRule>
    <cfRule type="expression" dxfId="67" priority="1268" stopIfTrue="1">
      <formula>(E10&gt;Cal_Endtime)</formula>
    </cfRule>
    <cfRule type="expression" dxfId="66" priority="1269">
      <formula>INDEX($B$4:$B87,MATCH(Cal_Endtime,$B$4:$B$81,1),1)</formula>
    </cfRule>
  </conditionalFormatting>
  <conditionalFormatting sqref="E8">
    <cfRule type="expression" dxfId="65" priority="1383">
      <formula>(E8=#REF!)*(E$3=ThisWeekday)*(E8&lt;&gt;0)*($B8&lt;Cal_Endtime)</formula>
    </cfRule>
    <cfRule type="expression" dxfId="64" priority="1384">
      <formula>(E$3=ThisWeekday)*(E8&lt;&gt;0)*($B8&lt;Cal_Endtime)</formula>
    </cfRule>
    <cfRule type="expression" dxfId="63" priority="1385">
      <formula>(E8=#REF!)*(E8&lt;&gt;0)*($B8&lt;Cal_Endtime)</formula>
    </cfRule>
    <cfRule type="expression" dxfId="62" priority="1386">
      <formula>(E8&lt;&gt;0)*($B8&lt;Cal_Endtime)</formula>
    </cfRule>
    <cfRule type="expression" dxfId="61" priority="1387">
      <formula>(E$3=ThisWeekday)*($B8&lt;Cal_Endtime)</formula>
    </cfRule>
    <cfRule type="expression" dxfId="60" priority="1388">
      <formula>E8=0</formula>
    </cfRule>
  </conditionalFormatting>
  <conditionalFormatting sqref="E8">
    <cfRule type="expression" dxfId="59" priority="1389">
      <formula>($B8&lt;=CurrentTime)*($B9&gt;=CurrentTime)</formula>
    </cfRule>
    <cfRule type="expression" dxfId="58" priority="1390">
      <formula>(ROW(E8)&lt;ROW(INDEX($B$4:$B85,MATCH(Cal_Endtime,$B$4:$B$81,1),1))+1)</formula>
    </cfRule>
    <cfRule type="expression" dxfId="57" priority="1391">
      <formula>E8=#REF!</formula>
    </cfRule>
    <cfRule type="expression" dxfId="56" priority="1392" stopIfTrue="1">
      <formula>(E8&gt;Cal_Endtime)</formula>
    </cfRule>
    <cfRule type="expression" dxfId="55" priority="1393">
      <formula>INDEX($B$4:$B85,MATCH(Cal_Endtime,$B$4:$B$81,1),1)</formula>
    </cfRule>
  </conditionalFormatting>
  <conditionalFormatting sqref="D13">
    <cfRule type="expression" dxfId="54" priority="1514">
      <formula>(D13=D28)*(D$3=ThisWeekday)*(D13&lt;&gt;0)*($B13&lt;Cal_Endtime)</formula>
    </cfRule>
    <cfRule type="expression" dxfId="53" priority="1515">
      <formula>(D$3=ThisWeekday)*(D13&lt;&gt;0)*($B13&lt;Cal_Endtime)</formula>
    </cfRule>
    <cfRule type="expression" dxfId="52" priority="1516">
      <formula>(D13=D28)*(D13&lt;&gt;0)*($B13&lt;Cal_Endtime)</formula>
    </cfRule>
    <cfRule type="expression" dxfId="51" priority="1517">
      <formula>(D13&lt;&gt;0)*($B13&lt;Cal_Endtime)</formula>
    </cfRule>
    <cfRule type="expression" dxfId="50" priority="1518">
      <formula>(D$3=ThisWeekday)*($B13&lt;Cal_Endtime)</formula>
    </cfRule>
    <cfRule type="expression" dxfId="49" priority="1519">
      <formula>D13=0</formula>
    </cfRule>
  </conditionalFormatting>
  <conditionalFormatting sqref="D13">
    <cfRule type="expression" dxfId="48" priority="1531">
      <formula>($B13&lt;=CurrentTime)*($B14&gt;=CurrentTime)</formula>
    </cfRule>
    <cfRule type="expression" dxfId="47" priority="1532">
      <formula>(ROW(D13)&lt;ROW(INDEX($B$4:$B90,MATCH(Cal_Endtime,$B$4:$B$81,1),1))+1)</formula>
    </cfRule>
    <cfRule type="expression" dxfId="46" priority="1533">
      <formula>D13=D28</formula>
    </cfRule>
    <cfRule type="expression" dxfId="45" priority="1534" stopIfTrue="1">
      <formula>(D13&gt;Cal_Endtime)</formula>
    </cfRule>
    <cfRule type="expression" dxfId="44" priority="1535">
      <formula>INDEX($B$4:$B90,MATCH(Cal_Endtime,$B$4:$B$81,1),1)</formula>
    </cfRule>
  </conditionalFormatting>
  <conditionalFormatting sqref="E6">
    <cfRule type="expression" dxfId="43" priority="1536">
      <formula>(E6=#REF!)*(E$3=ThisWeekday)*(E6&lt;&gt;0)*($B6&lt;Cal_Endtime)</formula>
    </cfRule>
    <cfRule type="expression" dxfId="42" priority="1537">
      <formula>(E$3=ThisWeekday)*(E6&lt;&gt;0)*($B6&lt;Cal_Endtime)</formula>
    </cfRule>
    <cfRule type="expression" dxfId="41" priority="1538">
      <formula>(E6=#REF!)*(E6&lt;&gt;0)*($B6&lt;Cal_Endtime)</formula>
    </cfRule>
    <cfRule type="expression" dxfId="40" priority="1539">
      <formula>(E6&lt;&gt;0)*($B6&lt;Cal_Endtime)</formula>
    </cfRule>
    <cfRule type="expression" dxfId="39" priority="1540">
      <formula>(E$3=ThisWeekday)*($B6&lt;Cal_Endtime)</formula>
    </cfRule>
    <cfRule type="expression" dxfId="38" priority="1541">
      <formula>E6=0</formula>
    </cfRule>
  </conditionalFormatting>
  <conditionalFormatting sqref="E6">
    <cfRule type="expression" dxfId="37" priority="1542">
      <formula>($B6&lt;=CurrentTime)*($B7&gt;=CurrentTime)</formula>
    </cfRule>
    <cfRule type="expression" dxfId="36" priority="1543">
      <formula>(ROW(E6)&lt;ROW(INDEX($B$4:$B83,MATCH(Cal_Endtime,$B$4:$B$81,1),1))+1)</formula>
    </cfRule>
    <cfRule type="expression" dxfId="35" priority="1544">
      <formula>E6=#REF!</formula>
    </cfRule>
    <cfRule type="expression" dxfId="34" priority="1545" stopIfTrue="1">
      <formula>(E6&gt;Cal_Endtime)</formula>
    </cfRule>
    <cfRule type="expression" dxfId="33" priority="1546">
      <formula>INDEX($B$4:$B83,MATCH(Cal_Endtime,$B$4:$B$81,1),1)</formula>
    </cfRule>
  </conditionalFormatting>
  <conditionalFormatting sqref="G7">
    <cfRule type="expression" dxfId="32" priority="1722">
      <formula>(G7=#REF!)*(G$3=ThisWeekday)*(G7&lt;&gt;0)*($B7&lt;Cal_Endtime)</formula>
    </cfRule>
    <cfRule type="expression" dxfId="31" priority="1723">
      <formula>(G$3=ThisWeekday)*(G7&lt;&gt;0)*($B7&lt;Cal_Endtime)</formula>
    </cfRule>
    <cfRule type="expression" dxfId="30" priority="1724">
      <formula>(G7=#REF!)*(G7&lt;&gt;0)*($B7&lt;Cal_Endtime)</formula>
    </cfRule>
    <cfRule type="expression" dxfId="29" priority="1725">
      <formula>(G7&lt;&gt;0)*($B7&lt;Cal_Endtime)</formula>
    </cfRule>
    <cfRule type="expression" dxfId="28" priority="1726">
      <formula>(G$3=ThisWeekday)*($B7&lt;Cal_Endtime)</formula>
    </cfRule>
    <cfRule type="expression" dxfId="27" priority="1727">
      <formula>G7=0</formula>
    </cfRule>
  </conditionalFormatting>
  <conditionalFormatting sqref="G7">
    <cfRule type="expression" dxfId="26" priority="1728">
      <formula>($B7&lt;=CurrentTime)*($B8&gt;=CurrentTime)</formula>
    </cfRule>
    <cfRule type="expression" dxfId="25" priority="1729">
      <formula>(ROW(G7)&lt;ROW(INDEX($B$4:$B84,MATCH(Cal_Endtime,$B$4:$B$81,1),1))+1)</formula>
    </cfRule>
    <cfRule type="expression" dxfId="24" priority="1730">
      <formula>G7=#REF!</formula>
    </cfRule>
    <cfRule type="expression" dxfId="23" priority="1731" stopIfTrue="1">
      <formula>(G7&gt;Cal_Endtime)</formula>
    </cfRule>
    <cfRule type="expression" dxfId="22" priority="1732">
      <formula>INDEX($B$4:$B84,MATCH(Cal_Endtime,$B$4:$B$81,1),1)</formula>
    </cfRule>
  </conditionalFormatting>
  <conditionalFormatting sqref="F7 F10">
    <cfRule type="expression" dxfId="21" priority="1733">
      <formula>(F7=#REF!)*(F$3=ThisWeekday)*(F7&lt;&gt;0)*($B7&lt;Cal_Endtime)</formula>
    </cfRule>
    <cfRule type="expression" dxfId="20" priority="1734">
      <formula>(F$3=ThisWeekday)*(F7&lt;&gt;0)*($B7&lt;Cal_Endtime)</formula>
    </cfRule>
    <cfRule type="expression" dxfId="19" priority="1735">
      <formula>(F7=#REF!)*(F7&lt;&gt;0)*($B7&lt;Cal_Endtime)</formula>
    </cfRule>
    <cfRule type="expression" dxfId="18" priority="1736">
      <formula>(F7&lt;&gt;0)*($B7&lt;Cal_Endtime)</formula>
    </cfRule>
    <cfRule type="expression" dxfId="17" priority="1737">
      <formula>(F$3=ThisWeekday)*($B7&lt;Cal_Endtime)</formula>
    </cfRule>
    <cfRule type="expression" dxfId="16" priority="1738">
      <formula>F7=0</formula>
    </cfRule>
  </conditionalFormatting>
  <conditionalFormatting sqref="F10 F7">
    <cfRule type="expression" dxfId="15" priority="1745">
      <formula>($B7&lt;=CurrentTime)*($B8&gt;=CurrentTime)</formula>
    </cfRule>
    <cfRule type="expression" dxfId="14" priority="1746">
      <formula>(ROW(F7)&lt;ROW(INDEX($B$4:$B84,MATCH(Cal_Endtime,$B$4:$B$81,1),1))+1)</formula>
    </cfRule>
    <cfRule type="expression" dxfId="13" priority="1747">
      <formula>F7=#REF!</formula>
    </cfRule>
    <cfRule type="expression" dxfId="12" priority="1748" stopIfTrue="1">
      <formula>(F7&gt;Cal_Endtime)</formula>
    </cfRule>
    <cfRule type="expression" dxfId="11" priority="1749">
      <formula>INDEX($B$4:$B84,MATCH(Cal_Endtime,$B$4:$B$81,1),1)</formula>
    </cfRule>
  </conditionalFormatting>
  <conditionalFormatting sqref="F14">
    <cfRule type="expression" dxfId="10" priority="1755">
      <formula>(F14=#REF!)*(F$3=ThisWeekday)*(F14&lt;&gt;0)*($B14&lt;Cal_Endtime)</formula>
    </cfRule>
    <cfRule type="expression" dxfId="9" priority="1756">
      <formula>(F$3=ThisWeekday)*(F14&lt;&gt;0)*($B14&lt;Cal_Endtime)</formula>
    </cfRule>
    <cfRule type="expression" dxfId="8" priority="1757">
      <formula>(F14=#REF!)*(F14&lt;&gt;0)*($B14&lt;Cal_Endtime)</formula>
    </cfRule>
    <cfRule type="expression" dxfId="7" priority="1758">
      <formula>(F14&lt;&gt;0)*($B14&lt;Cal_Endtime)</formula>
    </cfRule>
    <cfRule type="expression" dxfId="6" priority="1759">
      <formula>(F$3=ThisWeekday)*($B14&lt;Cal_Endtime)</formula>
    </cfRule>
    <cfRule type="expression" dxfId="5" priority="1760">
      <formula>F14=0</formula>
    </cfRule>
  </conditionalFormatting>
  <conditionalFormatting sqref="F14">
    <cfRule type="expression" dxfId="4" priority="1761">
      <formula>($B14&lt;=CurrentTime)*($B15&gt;=CurrentTime)</formula>
    </cfRule>
    <cfRule type="expression" dxfId="3" priority="1762">
      <formula>(ROW(F14)&lt;ROW(INDEX($B$4:$B91,MATCH(Cal_Endtime,$B$4:$B$81,1),1))+1)</formula>
    </cfRule>
    <cfRule type="expression" dxfId="2" priority="1763">
      <formula>F14=#REF!</formula>
    </cfRule>
    <cfRule type="expression" dxfId="1" priority="1764" stopIfTrue="1">
      <formula>(F14&gt;Cal_Endtime)</formula>
    </cfRule>
    <cfRule type="expression" dxfId="0" priority="1765">
      <formula>INDEX($B$4:$B91,MATCH(Cal_Endtime,$B$4:$B$81,1),1)</formula>
    </cfRule>
  </conditionalFormatting>
  <dataValidations count="13">
    <dataValidation type="list" errorStyle="warning" allowBlank="1" showInputMessage="1" showErrorMessage="1" error="Select a start time from the list. Select CANCEL, and then press ALT+DOWN ARROW to select start time from the drop-down list" prompt="Enter schedule start time in this cell. Press ALT+DOWN ARROW to open the drop-down list, and then press ENTER to select the time" sqref="F2">
      <formula1>"8:00 AM,9:00 AM,10:00 AM,11:00 AM,12:00 PM,1:00 PM,2:00 PM,3:00 PM,4:00 PM,5:00 PM"</formula1>
    </dataValidation>
    <dataValidation type="list" errorStyle="warning" allowBlank="1" showInputMessage="1" showErrorMessage="1" error="Select a time interval from the list. Select CANCEL, and then press ALT+DOWN ARROW to select time interval from the drop-down list" prompt="Enter time interval in this cell. Press ALT+DOWN ARROW to open the drop-down list, and then press ENTER to select time interval" sqref="G2">
      <formula1>"15 MIN,20 MIN,30 MIN,40 MIN,45 MIN,60 MIN"</formula1>
    </dataValidation>
    <dataValidation allowBlank="1" showInputMessage="1" showErrorMessage="1" prompt="To update Class Schedule, modify Schedule Start in cell G2 &amp; Time Interval in cell H2. Add class information in Class List worksheet. Cell I1 navigates to Class List worksheet" sqref="A1"/>
    <dataValidation allowBlank="1" showInputMessage="1" showErrorMessage="1" prompt="Enter schedule start time in cell G2" sqref="F1"/>
    <dataValidation allowBlank="1" showInputMessage="1" showErrorMessage="1" prompt="Enter time interval in cell H2" sqref="G1"/>
    <dataValidation allowBlank="1" showInputMessage="1" showErrorMessage="1" prompt="Class schedule for Monday is automatically updated using entries from Class List worksheet" sqref="C3"/>
    <dataValidation allowBlank="1" showInputMessage="1" showErrorMessage="1" prompt="Class schedule for Tuesday is automatically updated using entries from Class List worksheet" sqref="D3"/>
    <dataValidation allowBlank="1" showInputMessage="1" showErrorMessage="1" prompt="Class schedule for Wednesday is automatically updated using entries from Class List worksheet" sqref="E3"/>
    <dataValidation allowBlank="1" showInputMessage="1" showErrorMessage="1" prompt="Class schedule for Thursday is automatically updated using entries from Class List worksheet" sqref="F3"/>
    <dataValidation allowBlank="1" showInputMessage="1" showErrorMessage="1" prompt="Class schedule for Friday is automatically updated using entries from Class List worksheet" sqref="G3"/>
    <dataValidation allowBlank="1" showInputMessage="1" showErrorMessage="1" prompt="This column is generated based on Start Time in cell G2 and Time Interval in cell H2" sqref="B3"/>
    <dataValidation allowBlank="1" showInputMessage="1" showErrorMessage="1" prompt="Schedule start time determined by the time entered in cell G2" sqref="B4"/>
    <dataValidation allowBlank="1" showInputMessage="1" showErrorMessage="1" prompt="Class Schedule Table, below, is automatically updated from entries in the Class List table in the Class List worksheet. Add rows to the end of the table to extend the schedule" sqref="B1:E2"/>
  </dataValidations>
  <printOptions horizontalCentered="1"/>
  <pageMargins left="0.25" right="0.25" top="0.75" bottom="0.75" header="0.3" footer="0.3"/>
  <pageSetup fitToHeight="0" orientation="portrait" r:id="rId1"/>
  <headerFooter differentFirst="1">
    <oddFooter>Page &amp;P of &amp;N</oddFooter>
  </headerFooter>
  <ignoredErrors>
    <ignoredError sqref="B4" calculatedColumn="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2" tint="-9.9978637043366805E-2"/>
    <pageSetUpPr autoPageBreaks="0" fitToPage="1"/>
  </sheetPr>
  <dimension ref="B1:H10"/>
  <sheetViews>
    <sheetView showGridLines="0" zoomScaleNormal="100" workbookViewId="0">
      <selection activeCell="G1" sqref="G1:H1"/>
    </sheetView>
  </sheetViews>
  <sheetFormatPr defaultColWidth="9" defaultRowHeight="30" customHeight="1" x14ac:dyDescent="0.2"/>
  <cols>
    <col min="1" max="1" width="2.625" style="1" customWidth="1"/>
    <col min="2" max="2" width="24.375" style="1" customWidth="1"/>
    <col min="3" max="3" width="15.25" style="1" customWidth="1"/>
    <col min="4" max="4" width="18.5" style="1" customWidth="1"/>
    <col min="5" max="7" width="22.25" style="1" customWidth="1"/>
    <col min="8" max="8" width="10.5" style="1" hidden="1" customWidth="1"/>
    <col min="9" max="9" width="2.625" style="1" customWidth="1"/>
    <col min="10" max="16384" width="9" style="1"/>
  </cols>
  <sheetData>
    <row r="1" spans="2:8" ht="40.5" customHeight="1" x14ac:dyDescent="0.2">
      <c r="B1" s="11" t="s">
        <v>19</v>
      </c>
      <c r="C1" s="11"/>
      <c r="D1" s="11"/>
      <c r="E1" s="11"/>
      <c r="F1" s="11"/>
      <c r="G1" s="12" t="s">
        <v>28</v>
      </c>
      <c r="H1" s="12"/>
    </row>
    <row r="2" spans="2:8" ht="30" customHeight="1" x14ac:dyDescent="0.2">
      <c r="B2" s="4" t="s">
        <v>20</v>
      </c>
      <c r="C2" s="4" t="s">
        <v>1</v>
      </c>
      <c r="D2" s="4" t="s">
        <v>21</v>
      </c>
      <c r="E2" s="4" t="s">
        <v>22</v>
      </c>
      <c r="F2" s="4" t="s">
        <v>23</v>
      </c>
      <c r="G2" s="4" t="s">
        <v>24</v>
      </c>
      <c r="H2" s="2" t="s">
        <v>25</v>
      </c>
    </row>
    <row r="3" spans="2:8" ht="30" customHeight="1" x14ac:dyDescent="0.2">
      <c r="B3" s="8" t="s">
        <v>0</v>
      </c>
      <c r="C3" s="8" t="s">
        <v>2</v>
      </c>
      <c r="D3" s="8" t="s">
        <v>14</v>
      </c>
      <c r="E3" s="8" t="s">
        <v>7</v>
      </c>
      <c r="F3" s="5">
        <v>0.54166666666666596</v>
      </c>
      <c r="G3" s="5">
        <v>0.58333333333333337</v>
      </c>
      <c r="H3" s="2">
        <f>ROW()-ROW(ClassList[[#Headers],[UNIQUE]])</f>
        <v>1</v>
      </c>
    </row>
    <row r="4" spans="2:8" ht="30" customHeight="1" x14ac:dyDescent="0.2">
      <c r="B4" s="8" t="s">
        <v>0</v>
      </c>
      <c r="C4" s="8" t="s">
        <v>2</v>
      </c>
      <c r="D4" s="8" t="s">
        <v>16</v>
      </c>
      <c r="E4" s="8" t="s">
        <v>7</v>
      </c>
      <c r="F4" s="5">
        <v>0.54166666666666596</v>
      </c>
      <c r="G4" s="5">
        <v>0.58333333333333337</v>
      </c>
      <c r="H4" s="2">
        <f>ROW()-ROW(ClassList[[#Headers],[UNIQUE]])</f>
        <v>2</v>
      </c>
    </row>
    <row r="5" spans="2:8" ht="30" customHeight="1" x14ac:dyDescent="0.2">
      <c r="B5" s="8" t="s">
        <v>3</v>
      </c>
      <c r="C5" s="8" t="s">
        <v>4</v>
      </c>
      <c r="D5" s="8" t="s">
        <v>14</v>
      </c>
      <c r="E5" s="8" t="s">
        <v>8</v>
      </c>
      <c r="F5" s="5">
        <v>0.66666666666666663</v>
      </c>
      <c r="G5" s="5">
        <v>0.70833333333333337</v>
      </c>
      <c r="H5" s="2">
        <f>ROW()-ROW(ClassList[[#Headers],[UNIQUE]])</f>
        <v>3</v>
      </c>
    </row>
    <row r="6" spans="2:8" ht="30" customHeight="1" x14ac:dyDescent="0.2">
      <c r="B6" s="8" t="s">
        <v>26</v>
      </c>
      <c r="C6" s="8" t="s">
        <v>27</v>
      </c>
      <c r="D6" s="8" t="s">
        <v>15</v>
      </c>
      <c r="E6" s="8" t="s">
        <v>8</v>
      </c>
      <c r="F6" s="5">
        <v>0.45833333333333331</v>
      </c>
      <c r="G6" s="5">
        <v>0.5</v>
      </c>
      <c r="H6" s="2">
        <f>ROW()-ROW(ClassList[[#Headers],[UNIQUE]])</f>
        <v>4</v>
      </c>
    </row>
    <row r="7" spans="2:8" ht="30" customHeight="1" x14ac:dyDescent="0.2">
      <c r="B7" s="8" t="s">
        <v>26</v>
      </c>
      <c r="C7" s="8" t="s">
        <v>27</v>
      </c>
      <c r="D7" s="8" t="s">
        <v>17</v>
      </c>
      <c r="E7" s="8" t="s">
        <v>8</v>
      </c>
      <c r="F7" s="5">
        <v>0.45833333333333287</v>
      </c>
      <c r="G7" s="5">
        <v>0.5</v>
      </c>
      <c r="H7" s="2">
        <f>ROW()-ROW(ClassList[[#Headers],[UNIQUE]])</f>
        <v>5</v>
      </c>
    </row>
    <row r="8" spans="2:8" ht="30" customHeight="1" x14ac:dyDescent="0.2">
      <c r="B8" s="8" t="s">
        <v>5</v>
      </c>
      <c r="C8" s="8" t="s">
        <v>6</v>
      </c>
      <c r="D8" s="8" t="s">
        <v>14</v>
      </c>
      <c r="E8" s="8" t="s">
        <v>9</v>
      </c>
      <c r="F8" s="5">
        <v>0.34027777777777773</v>
      </c>
      <c r="G8" s="5">
        <v>0.38541666666666669</v>
      </c>
      <c r="H8" s="2">
        <f>ROW()-ROW(ClassList[[#Headers],[UNIQUE]])</f>
        <v>6</v>
      </c>
    </row>
    <row r="9" spans="2:8" ht="30" customHeight="1" x14ac:dyDescent="0.2">
      <c r="B9" s="8" t="s">
        <v>5</v>
      </c>
      <c r="C9" s="8" t="s">
        <v>6</v>
      </c>
      <c r="D9" s="8" t="s">
        <v>16</v>
      </c>
      <c r="E9" s="8" t="s">
        <v>9</v>
      </c>
      <c r="F9" s="5">
        <v>0.34027777777777773</v>
      </c>
      <c r="G9" s="5">
        <v>0.38541666666666669</v>
      </c>
      <c r="H9" s="3">
        <f>ROW()-ROW(ClassList[[#Headers],[UNIQUE]])</f>
        <v>7</v>
      </c>
    </row>
    <row r="10" spans="2:8" ht="30" customHeight="1" x14ac:dyDescent="0.2">
      <c r="B10" s="8" t="s">
        <v>5</v>
      </c>
      <c r="C10" s="8" t="s">
        <v>6</v>
      </c>
      <c r="D10" s="8" t="s">
        <v>18</v>
      </c>
      <c r="E10" s="8" t="s">
        <v>9</v>
      </c>
      <c r="F10" s="5">
        <v>0.34027777777777773</v>
      </c>
      <c r="G10" s="5">
        <v>0.38541666666666669</v>
      </c>
      <c r="H10" s="3">
        <f>ROW()-ROW(ClassList[[#Headers],[UNIQUE]])</f>
        <v>8</v>
      </c>
    </row>
  </sheetData>
  <mergeCells count="2">
    <mergeCell ref="B1:F1"/>
    <mergeCell ref="G1:H1"/>
  </mergeCells>
  <dataValidations count="10">
    <dataValidation allowBlank="1" showInputMessage="1" showErrorMessage="1" prompt="Navigation link to Class Schedule worksheet" sqref="G1:H1"/>
    <dataValidation allowBlank="1" showInputMessage="1" showErrorMessage="1" prompt="Enter Class in this column" sqref="B2"/>
    <dataValidation allowBlank="1" showInputMessage="1" showErrorMessage="1" prompt="Enter class ID in this column" sqref="C2"/>
    <dataValidation allowBlank="1" showInputMessage="1" showErrorMessage="1" prompt="Enter class Day in this column.  In each cell of this column, Press ALT+DOWN ARROW to open the drop-down list, and then press ENTER to select the Day" sqref="D2"/>
    <dataValidation allowBlank="1" showInputMessage="1" showErrorMessage="1" prompt="Enter class Location in this column" sqref="E2"/>
    <dataValidation allowBlank="1" showInputMessage="1" showErrorMessage="1" prompt="Enter class Start Time in this column" sqref="F2"/>
    <dataValidation allowBlank="1" showInputMessage="1" showErrorMessage="1" prompt="Enter class End Time in this column" sqref="G2"/>
    <dataValidation allowBlank="1" showInputMessage="1" showErrorMessage="1" prompt="Create a class list to update Class Schedule by updating the Class List table. Use table filters to get specific class or date. Cell G1 navigates to Class Schedule" sqref="A1"/>
    <dataValidation allowBlank="1" showInputMessage="1" showErrorMessage="1" prompt="This list is used to create the Class Schedule on the Class Schedule worksheet. Update the Class List table, below, to automatically update Class Schedule" sqref="B1:F1"/>
    <dataValidation type="list" errorStyle="warning" allowBlank="1" showInputMessage="1" showErrorMessage="1" error="Select a day from the list. Select CANCEL, and then press ALT+DOWN ARROW to select from the drop-down list" sqref="D3:D10">
      <formula1>"SUNDAY,MONDAY,TUESDAY,WEDNESDAY,THURSDAY,FRIDAY,SATURDAY"</formula1>
    </dataValidation>
  </dataValidations>
  <hyperlinks>
    <hyperlink ref="G1:H1" location="'Class Schedule'!A1" tooltip="Select to navigate to Class Schedule worksheet" display="Class Schedule"/>
  </hyperlinks>
  <printOptions horizontalCentered="1"/>
  <pageMargins left="0.25" right="0.25" top="0.75" bottom="0.75" header="0.3" footer="0.3"/>
  <pageSetup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Class Schedule</vt:lpstr>
      <vt:lpstr>Class List</vt:lpstr>
      <vt:lpstr>ColumnTitle2</vt:lpstr>
      <vt:lpstr>ColumnTitleRegion..H2.1</vt:lpstr>
      <vt:lpstr>MinuteText</vt:lpstr>
      <vt:lpstr>'Class List'!Print_Titles</vt:lpstr>
      <vt:lpstr>'Class Schedule'!Print_Titles</vt:lpstr>
      <vt:lpstr>ScheduleStart</vt:lpstr>
      <vt:lpstr>ThisRow</vt:lpstr>
      <vt:lpstr>Times</vt:lpstr>
      <vt:lpstr>Title1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HAUWA LARAI IBRAHIM</dc:creator>
  <cp:keywords/>
  <cp:lastModifiedBy>HAUWA LARAI IBRAHIM</cp:lastModifiedBy>
  <dcterms:created xsi:type="dcterms:W3CDTF">2017-12-07T07:22:50Z</dcterms:created>
  <dcterms:modified xsi:type="dcterms:W3CDTF">2019-08-30T16:09:50Z</dcterms:modified>
  <cp:version/>
</cp:coreProperties>
</file>