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x_Green\Misc\"/>
    </mc:Choice>
  </mc:AlternateContent>
  <xr:revisionPtr revIDLastSave="0" documentId="10_ncr:100000_{65B40472-1173-47B9-8BD5-B842B4710CC4}" xr6:coauthVersionLast="31" xr6:coauthVersionMax="31" xr10:uidLastSave="{00000000-0000-0000-0000-000000000000}"/>
  <bookViews>
    <workbookView xWindow="360" yWindow="240" windowWidth="13395" windowHeight="7455" activeTab="1" xr2:uid="{00000000-000D-0000-FFFF-FFFF00000000}"/>
  </bookViews>
  <sheets>
    <sheet name="Read me" sheetId="6" r:id="rId1"/>
    <sheet name="MemoryDifference" sheetId="4" r:id="rId2"/>
    <sheet name="Sheet1" sheetId="5" state="hidden" r:id="rId3"/>
  </sheets>
  <calcPr calcId="179017"/>
</workbook>
</file>

<file path=xl/calcChain.xml><?xml version="1.0" encoding="utf-8"?>
<calcChain xmlns="http://schemas.openxmlformats.org/spreadsheetml/2006/main">
  <c r="J33" i="4" l="1"/>
  <c r="H33" i="4"/>
  <c r="P8" i="4" l="1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7" i="4"/>
  <c r="Q7" i="4" l="1"/>
</calcChain>
</file>

<file path=xl/sharedStrings.xml><?xml version="1.0" encoding="utf-8"?>
<sst xmlns="http://schemas.openxmlformats.org/spreadsheetml/2006/main" count="144" uniqueCount="84">
  <si>
    <t>Free Static RAM</t>
  </si>
  <si>
    <t>Module</t>
  </si>
  <si>
    <t>ROM Memory Profiling</t>
  </si>
  <si>
    <t>RAM Memory Profiling</t>
  </si>
  <si>
    <t>RTOS</t>
  </si>
  <si>
    <t>Lib</t>
  </si>
  <si>
    <t>NV</t>
  </si>
  <si>
    <t>NVCtrls</t>
  </si>
  <si>
    <t>Time Conversion</t>
  </si>
  <si>
    <t>MiscCode</t>
  </si>
  <si>
    <t>DCI</t>
  </si>
  <si>
    <t>DeltaCom</t>
  </si>
  <si>
    <t>Modbus</t>
  </si>
  <si>
    <t>Ethernet</t>
  </si>
  <si>
    <t>web server</t>
  </si>
  <si>
    <t>Test</t>
  </si>
  <si>
    <t>HAL</t>
  </si>
  <si>
    <t>IAR Lib</t>
  </si>
  <si>
    <t>LWIP</t>
  </si>
  <si>
    <t>Prod</t>
  </si>
  <si>
    <t>CryptoLib</t>
  </si>
  <si>
    <t>EIP</t>
  </si>
  <si>
    <t>PROFI</t>
  </si>
  <si>
    <t>BACNET</t>
  </si>
  <si>
    <t>6.5 KB</t>
  </si>
  <si>
    <t>15.1 KB</t>
  </si>
  <si>
    <t>37.49 KB</t>
  </si>
  <si>
    <t>Increase Memory</t>
  </si>
  <si>
    <t>Decrease Memory</t>
  </si>
  <si>
    <t xml:space="preserve">Total </t>
  </si>
  <si>
    <t>33.49 KB</t>
  </si>
  <si>
    <t>16.79 KB</t>
  </si>
  <si>
    <t>23.04 KB</t>
  </si>
  <si>
    <t>4.8 KB</t>
  </si>
  <si>
    <t>23.03 KB</t>
  </si>
  <si>
    <t>9.48 KB</t>
  </si>
  <si>
    <t>11.18 KB</t>
  </si>
  <si>
    <t>47.95 KB</t>
  </si>
  <si>
    <t>54.01 KB</t>
  </si>
  <si>
    <t>64.77 KB</t>
  </si>
  <si>
    <t>37.48 KB</t>
  </si>
  <si>
    <t>4.81 KB</t>
  </si>
  <si>
    <t>54 KB</t>
  </si>
  <si>
    <t>42.34 KB</t>
  </si>
  <si>
    <t>31.87 KB</t>
  </si>
  <si>
    <t>N.A</t>
  </si>
  <si>
    <t>ROM Profile</t>
  </si>
  <si>
    <t>ROM Profile(%)</t>
  </si>
  <si>
    <t>RAM Profile</t>
  </si>
  <si>
    <t>RAM Profile(%)</t>
  </si>
  <si>
    <t>DEBUG</t>
  </si>
  <si>
    <t>SNTP</t>
  </si>
  <si>
    <t>IOT</t>
  </si>
  <si>
    <t>LOGGING</t>
  </si>
  <si>
    <t>STM32F407 with  BACNet IP + Modbus TCP/RTU + Web Server + EIP + Profibus + IOT + Logging + SNTP</t>
  </si>
  <si>
    <t>Read Me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</si>
  <si>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RTOS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</si>
  <si>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Lib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</si>
  <si>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NV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</si>
  <si>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NVCtrls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</si>
  <si>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Time Conversion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</si>
  <si>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MiscCode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</si>
  <si>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DCI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</si>
  <si>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DeltaCom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</si>
  <si>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DEBUG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</si>
  <si>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Test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</si>
  <si>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HAL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</si>
  <si>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IAR Lib</t>
    </r>
  </si>
  <si>
    <t xml:space="preserve">               13.  Prod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</si>
  <si>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Modbus : Ethernet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</si>
  <si>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Webserver: Ethernet, HTTP, TLS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</si>
  <si>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BACNet IP: Ethernet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</si>
  <si>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EIP: Ethernet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</si>
  <si>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IOT: Ethernet, Webserver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</si>
  <si>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SNTP: Ethernet</t>
    </r>
  </si>
  <si>
    <t>1.  Table Release 1.17.7.0 and Release 1.18.1.0 are the memory profile of the Babelfish with all the modules enable.</t>
  </si>
  <si>
    <t>2.  Table STM32F407 and STM32F437 contains the ROM and RAM consumption by different features. The common modules for all the features are</t>
  </si>
  <si>
    <t>3.  Additional modules required by the different features are</t>
  </si>
  <si>
    <t>Note: RAM and ROM limit has been increased to accommodate all the respective features.</t>
  </si>
  <si>
    <t>Release 1.18.10.1</t>
  </si>
  <si>
    <t>Release 1.19.1.0</t>
  </si>
  <si>
    <t>Dellta = (Release 1.19.1.0 -  Release 1.18.10.1)</t>
  </si>
  <si>
    <t>Total Change</t>
  </si>
  <si>
    <t>18.1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</si>
</sst>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Times New Roman"/>
      <family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E9D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3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</cellStyleXfs>
  <cellXfs count="35">
    <xf numFmtId="0" fontId="0" fillId="0" borderId="0" xfId="0"/>
    <xf numFmtId="0" fontId="5" fillId="2" borderId="1" xfId="6" applyFont="1" applyFill="1" applyBorder="1" applyAlignment="1">
      <alignment horizontal="center" vertical="center" wrapText="1"/>
    </xf>
    <xf numFmtId="1" fontId="0" fillId="5" borderId="2" xfId="0" applyNumberFormat="1" applyFill="1" applyBorder="1" applyAlignment="1">
      <alignment horizontal="center" vertical="center"/>
    </xf>
    <xf numFmtId="0" fontId="6" fillId="6" borderId="1" xfId="0" applyFont="1" applyFill="1" applyBorder="1"/>
    <xf numFmtId="0" fontId="0" fillId="7" borderId="1" xfId="0" applyFill="1" applyBorder="1"/>
    <xf numFmtId="0" fontId="0" fillId="0" borderId="0" xfId="0" applyAlignment="1">
      <alignment horizontal="center" wrapText="1"/>
    </xf>
    <xf numFmtId="0" fontId="0" fillId="3" borderId="0" xfId="0" applyFill="1" applyAlignment="1"/>
    <xf numFmtId="0" fontId="7" fillId="8" borderId="1" xfId="0" applyFont="1" applyFill="1" applyBorder="1" applyAlignment="1"/>
    <xf numFmtId="0" fontId="0" fillId="8" borderId="1" xfId="0" applyFill="1" applyBorder="1" applyAlignment="1"/>
    <xf numFmtId="0" fontId="0" fillId="8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8" borderId="0" xfId="0" applyFill="1" applyBorder="1"/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indent="5"/>
    </xf>
    <xf numFmtId="0" fontId="2" fillId="4" borderId="0" xfId="0" applyFont="1" applyFill="1" applyAlignment="1">
      <alignment horizontal="center"/>
    </xf>
    <xf numFmtId="0" fontId="2" fillId="0" borderId="0" xfId="0" applyFont="1"/>
    <xf numFmtId="0" fontId="9" fillId="5" borderId="1" xfId="15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5" borderId="1" xfId="0" applyNumberFormat="1" applyFill="1" applyBorder="1" applyAlignment="1">
      <alignment horizontal="left" vertical="center"/>
    </xf>
    <xf numFmtId="0" fontId="0" fillId="5" borderId="1" xfId="0" applyNumberFormat="1" applyFill="1" applyBorder="1"/>
    <xf numFmtId="0" fontId="0" fillId="5" borderId="1" xfId="0" applyNumberFormat="1" applyFill="1" applyBorder="1" applyAlignment="1">
      <alignment horizontal="right" vertical="center"/>
    </xf>
    <xf numFmtId="164" fontId="0" fillId="5" borderId="1" xfId="0" applyNumberFormat="1" applyFill="1" applyBorder="1" applyAlignment="1">
      <alignment horizontal="right" vertical="center"/>
    </xf>
    <xf numFmtId="164" fontId="0" fillId="6" borderId="1" xfId="0" applyNumberFormat="1" applyFill="1" applyBorder="1" applyAlignment="1">
      <alignment horizontal="left" vertical="center"/>
    </xf>
    <xf numFmtId="164" fontId="0" fillId="7" borderId="1" xfId="0" applyNumberForma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</cellXfs>
  <cellStyles count="16">
    <cellStyle name="Comma 2" xfId="7" xr:uid="{00000000-0005-0000-0000-000000000000}"/>
    <cellStyle name="Comma 2 2" xfId="13" xr:uid="{00000000-0005-0000-0000-000001000000}"/>
    <cellStyle name="Comma 3" xfId="2" xr:uid="{00000000-0005-0000-0000-000002000000}"/>
    <cellStyle name="Comma 3 2" xfId="10" xr:uid="{00000000-0005-0000-0000-000003000000}"/>
    <cellStyle name="Normal" xfId="0" builtinId="0"/>
    <cellStyle name="Normal 2" xfId="4" xr:uid="{00000000-0005-0000-0000-000005000000}"/>
    <cellStyle name="Normal 2 2" xfId="9" xr:uid="{00000000-0005-0000-0000-000006000000}"/>
    <cellStyle name="Normal 3" xfId="6" xr:uid="{00000000-0005-0000-0000-000007000000}"/>
    <cellStyle name="Normal 3 2" xfId="12" xr:uid="{00000000-0005-0000-0000-000008000000}"/>
    <cellStyle name="Normal 4" xfId="5" xr:uid="{00000000-0005-0000-0000-000009000000}"/>
    <cellStyle name="Normal 5" xfId="1" xr:uid="{00000000-0005-0000-0000-00000A000000}"/>
    <cellStyle name="Normal 5 2" xfId="15" xr:uid="{00000000-0005-0000-0000-00000B000000}"/>
    <cellStyle name="Percent 2" xfId="8" xr:uid="{00000000-0005-0000-0000-00000C000000}"/>
    <cellStyle name="Percent 2 2" xfId="14" xr:uid="{00000000-0005-0000-0000-00000D000000}"/>
    <cellStyle name="Percent 3" xfId="3" xr:uid="{00000000-0005-0000-0000-00000E000000}"/>
    <cellStyle name="Percent 3 2" xfId="11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L27"/>
  <sheetViews>
    <sheetView workbookViewId="0">
      <selection activeCell="A27" sqref="A27"/>
    </sheetView>
  </sheetViews>
  <sheetFormatPr defaultRowHeight="15" x14ac:dyDescent="0.25"/>
  <cols>
    <col min="1" max="1" width="129.85546875" bestFit="1" customWidth="1"/>
  </cols>
  <sheetData>
    <row r="2" spans="1:12" x14ac:dyDescent="0.25">
      <c r="A2" s="18" t="s">
        <v>55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25">
      <c r="A3" t="s">
        <v>75</v>
      </c>
    </row>
    <row r="4" spans="1:12" x14ac:dyDescent="0.25">
      <c r="A4" t="s">
        <v>76</v>
      </c>
    </row>
    <row r="5" spans="1:12" x14ac:dyDescent="0.25">
      <c r="A5" s="17" t="s">
        <v>56</v>
      </c>
    </row>
    <row r="6" spans="1:12" x14ac:dyDescent="0.25">
      <c r="A6" s="17" t="s">
        <v>57</v>
      </c>
    </row>
    <row r="7" spans="1:12" x14ac:dyDescent="0.25">
      <c r="A7" s="17" t="s">
        <v>58</v>
      </c>
    </row>
    <row r="8" spans="1:12" x14ac:dyDescent="0.25">
      <c r="A8" s="17" t="s">
        <v>59</v>
      </c>
    </row>
    <row r="9" spans="1:12" x14ac:dyDescent="0.25">
      <c r="A9" s="17" t="s">
        <v>60</v>
      </c>
    </row>
    <row r="10" spans="1:12" x14ac:dyDescent="0.25">
      <c r="A10" s="17" t="s">
        <v>61</v>
      </c>
    </row>
    <row r="11" spans="1:12" x14ac:dyDescent="0.25">
      <c r="A11" s="17" t="s">
        <v>62</v>
      </c>
    </row>
    <row r="12" spans="1:12" x14ac:dyDescent="0.25">
      <c r="A12" s="17" t="s">
        <v>63</v>
      </c>
    </row>
    <row r="13" spans="1:12" x14ac:dyDescent="0.25">
      <c r="A13" s="17" t="s">
        <v>64</v>
      </c>
    </row>
    <row r="14" spans="1:12" x14ac:dyDescent="0.25">
      <c r="A14" s="17" t="s">
        <v>65</v>
      </c>
    </row>
    <row r="15" spans="1:12" x14ac:dyDescent="0.25">
      <c r="A15" s="17" t="s">
        <v>66</v>
      </c>
    </row>
    <row r="16" spans="1:12" x14ac:dyDescent="0.25">
      <c r="A16" s="17" t="s">
        <v>67</v>
      </c>
    </row>
    <row r="17" spans="1:1" x14ac:dyDescent="0.25">
      <c r="A17" t="s">
        <v>68</v>
      </c>
    </row>
    <row r="19" spans="1:1" x14ac:dyDescent="0.25">
      <c r="A19" t="s">
        <v>77</v>
      </c>
    </row>
    <row r="20" spans="1:1" x14ac:dyDescent="0.25">
      <c r="A20" s="17" t="s">
        <v>69</v>
      </c>
    </row>
    <row r="21" spans="1:1" x14ac:dyDescent="0.25">
      <c r="A21" s="17" t="s">
        <v>70</v>
      </c>
    </row>
    <row r="22" spans="1:1" x14ac:dyDescent="0.25">
      <c r="A22" s="17" t="s">
        <v>71</v>
      </c>
    </row>
    <row r="23" spans="1:1" x14ac:dyDescent="0.25">
      <c r="A23" s="17" t="s">
        <v>72</v>
      </c>
    </row>
    <row r="24" spans="1:1" x14ac:dyDescent="0.25">
      <c r="A24" s="17" t="s">
        <v>73</v>
      </c>
    </row>
    <row r="25" spans="1:1" x14ac:dyDescent="0.25">
      <c r="A25" s="17" t="s">
        <v>74</v>
      </c>
    </row>
    <row r="27" spans="1:1" x14ac:dyDescent="0.25">
      <c r="A27" s="19" t="s">
        <v>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Q33"/>
  <sheetViews>
    <sheetView tabSelected="1" zoomScale="85" zoomScaleNormal="85" workbookViewId="0">
      <selection activeCell="J43" sqref="J43"/>
    </sheetView>
  </sheetViews>
  <sheetFormatPr defaultRowHeight="15" x14ac:dyDescent="0.25"/>
  <cols>
    <col min="1" max="1" width="14.7109375" bestFit="1" customWidth="1"/>
    <col min="2" max="2" width="13.28515625" customWidth="1"/>
    <col min="3" max="3" width="13" customWidth="1"/>
    <col min="4" max="4" width="11.7109375" customWidth="1"/>
    <col min="5" max="5" width="12.85546875" customWidth="1"/>
    <col min="6" max="6" width="3" customWidth="1"/>
    <col min="7" max="7" width="50" bestFit="1" customWidth="1"/>
    <col min="8" max="8" width="9.42578125" customWidth="1"/>
    <col min="9" max="9" width="18.85546875" bestFit="1" customWidth="1"/>
    <col min="10" max="10" width="9.42578125" bestFit="1" customWidth="1"/>
    <col min="11" max="11" width="10.28515625" bestFit="1" customWidth="1"/>
    <col min="12" max="12" width="11.85546875" bestFit="1" customWidth="1"/>
    <col min="13" max="13" width="19.5703125" bestFit="1" customWidth="1"/>
    <col min="14" max="14" width="15.42578125" customWidth="1"/>
    <col min="15" max="15" width="50" bestFit="1" customWidth="1"/>
    <col min="16" max="16" width="21.85546875" bestFit="1" customWidth="1"/>
    <col min="17" max="17" width="18.85546875" bestFit="1" customWidth="1"/>
    <col min="18" max="18" width="9.28515625" bestFit="1" customWidth="1"/>
    <col min="19" max="19" width="9.85546875" bestFit="1" customWidth="1"/>
    <col min="20" max="20" width="11.85546875" bestFit="1" customWidth="1"/>
    <col min="21" max="21" width="19.5703125" bestFit="1" customWidth="1"/>
    <col min="26" max="26" width="11" bestFit="1" customWidth="1"/>
  </cols>
  <sheetData>
    <row r="1" spans="1:17" ht="21.75" customHeight="1" x14ac:dyDescent="0.3">
      <c r="A1" s="6"/>
      <c r="B1" s="6"/>
      <c r="C1" s="6"/>
      <c r="D1" s="6"/>
      <c r="E1" s="7" t="s">
        <v>54</v>
      </c>
      <c r="F1" s="8"/>
      <c r="G1" s="8"/>
      <c r="H1" s="8"/>
      <c r="I1" s="8"/>
      <c r="J1" s="8"/>
      <c r="K1" s="8"/>
      <c r="L1" s="9"/>
      <c r="M1" s="12"/>
      <c r="N1" s="12"/>
    </row>
    <row r="2" spans="1:17" x14ac:dyDescent="0.25">
      <c r="A2" s="3"/>
      <c r="B2" s="10" t="s">
        <v>27</v>
      </c>
      <c r="C2" s="10"/>
    </row>
    <row r="3" spans="1:17" x14ac:dyDescent="0.25">
      <c r="A3" s="4"/>
      <c r="B3" s="10" t="s">
        <v>28</v>
      </c>
      <c r="C3" s="10"/>
      <c r="G3" s="5"/>
    </row>
    <row r="5" spans="1:17" ht="15.75" thickBot="1" x14ac:dyDescent="0.3">
      <c r="A5" s="32" t="s">
        <v>79</v>
      </c>
      <c r="B5" s="33"/>
      <c r="C5" s="33"/>
      <c r="D5" s="33"/>
      <c r="E5" s="34"/>
      <c r="G5" s="30" t="s">
        <v>80</v>
      </c>
      <c r="H5" s="30"/>
      <c r="I5" s="30"/>
      <c r="J5" s="30"/>
      <c r="K5" s="30"/>
      <c r="O5" s="30" t="s">
        <v>81</v>
      </c>
      <c r="P5" s="31"/>
      <c r="Q5" s="31"/>
    </row>
    <row r="6" spans="1:17" ht="45.75" customHeight="1" thickBot="1" x14ac:dyDescent="0.3">
      <c r="A6" s="13" t="s">
        <v>1</v>
      </c>
      <c r="B6" s="14" t="s">
        <v>46</v>
      </c>
      <c r="C6" s="14" t="s">
        <v>47</v>
      </c>
      <c r="D6" s="14" t="s">
        <v>48</v>
      </c>
      <c r="E6" s="14" t="s">
        <v>49</v>
      </c>
      <c r="G6" s="13" t="s">
        <v>1</v>
      </c>
      <c r="H6" s="14" t="s">
        <v>46</v>
      </c>
      <c r="I6" s="14" t="s">
        <v>47</v>
      </c>
      <c r="J6" s="14" t="s">
        <v>48</v>
      </c>
      <c r="K6" s="14" t="s">
        <v>49</v>
      </c>
      <c r="O6" s="1" t="s">
        <v>1</v>
      </c>
      <c r="P6" s="1" t="s">
        <v>2</v>
      </c>
      <c r="Q6" s="1" t="s">
        <v>3</v>
      </c>
    </row>
    <row r="7" spans="1:17" x14ac:dyDescent="0.25">
      <c r="A7" s="23" t="s">
        <v>4</v>
      </c>
      <c r="B7" s="24">
        <v>5.48</v>
      </c>
      <c r="C7" s="25">
        <v>9.9794645113301089E-3</v>
      </c>
      <c r="D7" s="24">
        <v>0.22</v>
      </c>
      <c r="E7" s="25">
        <v>8.0596413459601049E-4</v>
      </c>
      <c r="G7" s="23" t="s">
        <v>4</v>
      </c>
      <c r="H7" s="24">
        <v>5.66</v>
      </c>
      <c r="I7" s="25">
        <v>9.9778614048195349E-3</v>
      </c>
      <c r="J7" s="24">
        <v>0.23</v>
      </c>
      <c r="K7" s="25">
        <v>8.2278840152073991E-4</v>
      </c>
      <c r="O7" s="15" t="s">
        <v>4</v>
      </c>
      <c r="P7" s="26" t="str">
        <f t="shared" ref="P7:P30" si="0">ROUND((LEFT(H7,3) -LEFT(B7,3)), 2)  &amp;  " KB"</f>
        <v>0.2 KB</v>
      </c>
      <c r="Q7" s="22" t="str">
        <f>ROUND((LEFT(J7,3) -LEFT(D7,3)),2)  &amp;  " KB"</f>
        <v>0 KB</v>
      </c>
    </row>
    <row r="8" spans="1:17" x14ac:dyDescent="0.25">
      <c r="A8" s="23" t="s">
        <v>5</v>
      </c>
      <c r="B8" s="24">
        <v>4.6100000000000003</v>
      </c>
      <c r="C8" s="25">
        <v>8.3921459763610547E-3</v>
      </c>
      <c r="D8" s="24">
        <v>0.19</v>
      </c>
      <c r="E8" s="25">
        <v>6.7163677883000871E-4</v>
      </c>
      <c r="G8" s="23" t="s">
        <v>5</v>
      </c>
      <c r="H8" s="24">
        <v>4.7</v>
      </c>
      <c r="I8" s="25">
        <v>8.2770113240808012E-3</v>
      </c>
      <c r="J8" s="24">
        <v>0.19</v>
      </c>
      <c r="K8" s="25">
        <v>6.7383532883164043E-4</v>
      </c>
      <c r="O8" s="15" t="s">
        <v>5</v>
      </c>
      <c r="P8" s="26" t="str">
        <f t="shared" si="0"/>
        <v>0.1 KB</v>
      </c>
      <c r="Q8" s="22" t="str">
        <f t="shared" ref="Q8:Q30" si="1">ROUND((LEFT(J8,3) -LEFT(D8,3)),2)  &amp;  " KB"</f>
        <v>0 KB</v>
      </c>
    </row>
    <row r="9" spans="1:17" x14ac:dyDescent="0.25">
      <c r="A9" s="23" t="s">
        <v>6</v>
      </c>
      <c r="B9" s="24">
        <v>0.41</v>
      </c>
      <c r="C9" s="25">
        <v>7.402741149631465E-4</v>
      </c>
      <c r="D9" s="24">
        <v>0.02</v>
      </c>
      <c r="E9" s="25">
        <v>7.0698608297895649E-5</v>
      </c>
      <c r="G9" s="23" t="s">
        <v>6</v>
      </c>
      <c r="H9" s="24">
        <v>0.41</v>
      </c>
      <c r="I9" s="25">
        <v>7.1614740241630892E-4</v>
      </c>
      <c r="J9" s="24">
        <v>0.02</v>
      </c>
      <c r="K9" s="25">
        <v>7.0930034613856893E-5</v>
      </c>
      <c r="O9" s="15" t="s">
        <v>6</v>
      </c>
      <c r="P9" s="22" t="str">
        <f t="shared" si="0"/>
        <v>0 KB</v>
      </c>
      <c r="Q9" s="22" t="str">
        <f t="shared" si="1"/>
        <v>0 KB</v>
      </c>
    </row>
    <row r="10" spans="1:17" x14ac:dyDescent="0.25">
      <c r="A10" s="23" t="s">
        <v>7</v>
      </c>
      <c r="B10" s="24">
        <v>2.81</v>
      </c>
      <c r="C10" s="25">
        <v>5.1214156318844604E-3</v>
      </c>
      <c r="D10" s="24">
        <v>0</v>
      </c>
      <c r="E10" s="25">
        <v>3.534930414894783E-6</v>
      </c>
      <c r="G10" s="23" t="s">
        <v>7</v>
      </c>
      <c r="H10" s="24">
        <v>2.81</v>
      </c>
      <c r="I10" s="25">
        <v>4.9545005388320603E-3</v>
      </c>
      <c r="J10" s="24">
        <v>0</v>
      </c>
      <c r="K10" s="25">
        <v>3.5465017306928446E-6</v>
      </c>
      <c r="O10" s="15" t="s">
        <v>7</v>
      </c>
      <c r="P10" s="22" t="str">
        <f t="shared" si="0"/>
        <v>0 KB</v>
      </c>
      <c r="Q10" s="22" t="str">
        <f t="shared" si="1"/>
        <v>0 KB</v>
      </c>
    </row>
    <row r="11" spans="1:17" x14ac:dyDescent="0.25">
      <c r="A11" s="23" t="s">
        <v>8</v>
      </c>
      <c r="B11" s="24">
        <v>0.65</v>
      </c>
      <c r="C11" s="25">
        <v>1.1780323656384686E-3</v>
      </c>
      <c r="D11" s="24">
        <v>0.03</v>
      </c>
      <c r="E11" s="25">
        <v>1.1311777327663306E-4</v>
      </c>
      <c r="G11" s="23" t="s">
        <v>8</v>
      </c>
      <c r="H11" s="24">
        <v>0.65</v>
      </c>
      <c r="I11" s="25">
        <v>1.139638414422107E-3</v>
      </c>
      <c r="J11" s="24">
        <v>0.03</v>
      </c>
      <c r="K11" s="25">
        <v>1.1348805538217103E-4</v>
      </c>
      <c r="O11" s="15" t="s">
        <v>8</v>
      </c>
      <c r="P11" s="22" t="str">
        <f t="shared" si="0"/>
        <v>0 KB</v>
      </c>
      <c r="Q11" s="22" t="str">
        <f t="shared" si="1"/>
        <v>0 KB</v>
      </c>
    </row>
    <row r="12" spans="1:17" x14ac:dyDescent="0.25">
      <c r="A12" s="23" t="s">
        <v>9</v>
      </c>
      <c r="B12" s="24">
        <v>3.12</v>
      </c>
      <c r="C12" s="25">
        <v>5.6801802282749119E-3</v>
      </c>
      <c r="D12" s="24">
        <v>7.0000000000000007E-2</v>
      </c>
      <c r="E12" s="25">
        <v>2.6865471153200352E-4</v>
      </c>
      <c r="G12" s="23" t="s">
        <v>9</v>
      </c>
      <c r="H12" s="24">
        <v>3.62</v>
      </c>
      <c r="I12" s="25">
        <v>6.376466294591366E-3</v>
      </c>
      <c r="J12" s="24">
        <v>0.08</v>
      </c>
      <c r="K12" s="25">
        <v>2.8372013845542757E-4</v>
      </c>
      <c r="O12" s="15" t="s">
        <v>9</v>
      </c>
      <c r="P12" s="26" t="str">
        <f t="shared" si="0"/>
        <v>0.5 KB</v>
      </c>
      <c r="Q12" s="22" t="str">
        <f t="shared" si="1"/>
        <v>0 KB</v>
      </c>
    </row>
    <row r="13" spans="1:17" x14ac:dyDescent="0.25">
      <c r="A13" s="23" t="s">
        <v>10</v>
      </c>
      <c r="B13" s="24">
        <v>47.31</v>
      </c>
      <c r="C13" s="25">
        <v>8.6201005776273501E-2</v>
      </c>
      <c r="D13" s="24">
        <v>3.67</v>
      </c>
      <c r="E13" s="25">
        <v>1.3270128777515015E-2</v>
      </c>
      <c r="G13" s="23" t="s">
        <v>10</v>
      </c>
      <c r="H13" s="24">
        <v>48.31</v>
      </c>
      <c r="I13" s="25">
        <v>8.5154402068564228E-2</v>
      </c>
      <c r="J13" s="24">
        <v>3.73</v>
      </c>
      <c r="K13" s="25">
        <v>1.3554729614708052E-2</v>
      </c>
      <c r="O13" s="15" t="s">
        <v>10</v>
      </c>
      <c r="P13" s="26" t="str">
        <f t="shared" si="0"/>
        <v>1 KB</v>
      </c>
      <c r="Q13" s="26" t="str">
        <f t="shared" si="1"/>
        <v>0.1 KB</v>
      </c>
    </row>
    <row r="14" spans="1:17" x14ac:dyDescent="0.25">
      <c r="A14" s="23" t="s">
        <v>11</v>
      </c>
      <c r="B14" s="24">
        <v>0</v>
      </c>
      <c r="C14" s="25">
        <v>0</v>
      </c>
      <c r="D14" s="24">
        <v>0</v>
      </c>
      <c r="E14" s="25">
        <v>0</v>
      </c>
      <c r="G14" s="23" t="s">
        <v>11</v>
      </c>
      <c r="H14" s="24">
        <v>0</v>
      </c>
      <c r="I14" s="25">
        <v>0</v>
      </c>
      <c r="J14" s="24">
        <v>0</v>
      </c>
      <c r="K14" s="25">
        <v>0</v>
      </c>
      <c r="O14" s="15" t="s">
        <v>11</v>
      </c>
      <c r="P14" s="22" t="str">
        <f t="shared" si="0"/>
        <v>0 KB</v>
      </c>
      <c r="Q14" s="22" t="str">
        <f t="shared" si="1"/>
        <v>0 KB</v>
      </c>
    </row>
    <row r="15" spans="1:17" x14ac:dyDescent="0.25">
      <c r="A15" s="23" t="s">
        <v>12</v>
      </c>
      <c r="B15" s="24">
        <v>8.8000000000000007</v>
      </c>
      <c r="C15" s="25">
        <v>1.6029781797086595E-2</v>
      </c>
      <c r="D15" s="24">
        <v>0.02</v>
      </c>
      <c r="E15" s="25">
        <v>6.0093817053211305E-5</v>
      </c>
      <c r="G15" s="23" t="s">
        <v>12</v>
      </c>
      <c r="H15" s="24">
        <v>8.85</v>
      </c>
      <c r="I15" s="25">
        <v>1.5593421084343572E-2</v>
      </c>
      <c r="J15" s="24">
        <v>1.62</v>
      </c>
      <c r="K15" s="25">
        <v>5.8765533677580433E-3</v>
      </c>
      <c r="O15" s="15" t="s">
        <v>12</v>
      </c>
      <c r="P15" s="22" t="str">
        <f t="shared" si="0"/>
        <v>0 KB</v>
      </c>
      <c r="Q15" s="26" t="str">
        <f t="shared" si="1"/>
        <v>1.6 KB</v>
      </c>
    </row>
    <row r="16" spans="1:17" x14ac:dyDescent="0.25">
      <c r="A16" s="23" t="s">
        <v>13</v>
      </c>
      <c r="B16" s="24">
        <v>4.78</v>
      </c>
      <c r="C16" s="25">
        <v>8.7106773864052932E-3</v>
      </c>
      <c r="D16" s="24">
        <v>0.16</v>
      </c>
      <c r="E16" s="25">
        <v>5.6912379679805998E-4</v>
      </c>
      <c r="G16" s="23" t="s">
        <v>13</v>
      </c>
      <c r="H16" s="24">
        <v>4.9000000000000004</v>
      </c>
      <c r="I16" s="25">
        <v>8.6419710580044971E-3</v>
      </c>
      <c r="J16" s="24">
        <v>0.17</v>
      </c>
      <c r="K16" s="25">
        <v>6.0290529421778353E-4</v>
      </c>
      <c r="O16" s="15" t="s">
        <v>13</v>
      </c>
      <c r="P16" s="26" t="str">
        <f t="shared" si="0"/>
        <v>0.2 KB</v>
      </c>
      <c r="Q16" s="22" t="str">
        <f t="shared" si="1"/>
        <v>0 KB</v>
      </c>
    </row>
    <row r="17" spans="1:17" x14ac:dyDescent="0.25">
      <c r="A17" s="23" t="s">
        <v>14</v>
      </c>
      <c r="B17" s="24">
        <v>83.71</v>
      </c>
      <c r="C17" s="25">
        <v>0.1525320577840891</v>
      </c>
      <c r="D17" s="24">
        <v>7.47</v>
      </c>
      <c r="E17" s="25">
        <v>2.7028077952285508E-2</v>
      </c>
      <c r="G17" s="23" t="s">
        <v>14</v>
      </c>
      <c r="H17" s="24">
        <v>83.99</v>
      </c>
      <c r="I17" s="25">
        <v>0.14806347544957185</v>
      </c>
      <c r="J17" s="24">
        <v>7.47</v>
      </c>
      <c r="K17" s="25">
        <v>2.711655223287749E-2</v>
      </c>
      <c r="O17" s="15" t="s">
        <v>14</v>
      </c>
      <c r="P17" s="22" t="str">
        <f t="shared" si="0"/>
        <v>0 KB</v>
      </c>
      <c r="Q17" s="22" t="str">
        <f t="shared" si="1"/>
        <v>0 KB</v>
      </c>
    </row>
    <row r="18" spans="1:17" x14ac:dyDescent="0.25">
      <c r="A18" s="23" t="s">
        <v>15</v>
      </c>
      <c r="B18" s="24">
        <v>0</v>
      </c>
      <c r="C18" s="25">
        <v>0</v>
      </c>
      <c r="D18" s="24">
        <v>0</v>
      </c>
      <c r="E18" s="25">
        <v>0</v>
      </c>
      <c r="G18" s="23" t="s">
        <v>15</v>
      </c>
      <c r="H18" s="24">
        <v>0</v>
      </c>
      <c r="I18" s="25">
        <v>0</v>
      </c>
      <c r="J18" s="24">
        <v>0</v>
      </c>
      <c r="K18" s="25">
        <v>0</v>
      </c>
      <c r="O18" s="15" t="s">
        <v>15</v>
      </c>
      <c r="P18" s="22" t="str">
        <f t="shared" si="0"/>
        <v>0 KB</v>
      </c>
      <c r="Q18" s="22" t="str">
        <f t="shared" si="1"/>
        <v>0 KB</v>
      </c>
    </row>
    <row r="19" spans="1:17" x14ac:dyDescent="0.25">
      <c r="A19" s="23" t="s">
        <v>16</v>
      </c>
      <c r="B19" s="24">
        <v>20.16</v>
      </c>
      <c r="C19" s="25">
        <v>3.6739661965214235E-2</v>
      </c>
      <c r="D19" s="24">
        <v>0.81</v>
      </c>
      <c r="E19" s="25">
        <v>2.9375271747775645E-3</v>
      </c>
      <c r="G19" s="23" t="s">
        <v>16</v>
      </c>
      <c r="H19" s="24">
        <v>20.23</v>
      </c>
      <c r="I19" s="25">
        <v>3.5669649466504617E-2</v>
      </c>
      <c r="J19" s="24">
        <v>0.78</v>
      </c>
      <c r="K19" s="25">
        <v>2.8478408897463542E-3</v>
      </c>
      <c r="O19" s="15" t="s">
        <v>16</v>
      </c>
      <c r="P19" s="22" t="str">
        <f t="shared" si="0"/>
        <v>0 KB</v>
      </c>
      <c r="Q19" s="27" t="str">
        <f t="shared" si="1"/>
        <v>-0.1 KB</v>
      </c>
    </row>
    <row r="20" spans="1:17" x14ac:dyDescent="0.25">
      <c r="A20" s="23" t="s">
        <v>17</v>
      </c>
      <c r="B20" s="24">
        <v>30.83</v>
      </c>
      <c r="C20" s="25">
        <v>5.6173636988080873E-2</v>
      </c>
      <c r="D20" s="24">
        <v>97.43</v>
      </c>
      <c r="E20" s="25">
        <v>0.35266586777239289</v>
      </c>
      <c r="G20" s="23" t="s">
        <v>17</v>
      </c>
      <c r="H20" s="24">
        <v>30.91</v>
      </c>
      <c r="I20" s="25">
        <v>5.4485733861721578E-2</v>
      </c>
      <c r="J20" s="24">
        <v>97.43</v>
      </c>
      <c r="K20" s="25">
        <v>0.35383802417295579</v>
      </c>
      <c r="O20" s="15" t="s">
        <v>17</v>
      </c>
      <c r="P20" s="22" t="str">
        <f t="shared" si="0"/>
        <v>0 KB</v>
      </c>
      <c r="Q20" s="22" t="str">
        <f t="shared" si="1"/>
        <v>0 KB</v>
      </c>
    </row>
    <row r="21" spans="1:17" x14ac:dyDescent="0.25">
      <c r="A21" s="23" t="s">
        <v>18</v>
      </c>
      <c r="B21" s="24">
        <v>33.32</v>
      </c>
      <c r="C21" s="25">
        <v>6.0713154457482287E-2</v>
      </c>
      <c r="D21" s="24">
        <v>17.579999999999998</v>
      </c>
      <c r="E21" s="25">
        <v>6.3646422120180568E-2</v>
      </c>
      <c r="G21" s="23" t="s">
        <v>18</v>
      </c>
      <c r="H21" s="24">
        <v>48.33</v>
      </c>
      <c r="I21" s="25">
        <v>8.5190553740320821E-2</v>
      </c>
      <c r="J21" s="24">
        <v>14.87</v>
      </c>
      <c r="K21" s="25">
        <v>5.3991942348067867E-2</v>
      </c>
      <c r="O21" s="15" t="s">
        <v>18</v>
      </c>
      <c r="P21" s="26" t="str">
        <f t="shared" si="0"/>
        <v>15 KB</v>
      </c>
      <c r="Q21" s="27" t="str">
        <f t="shared" si="1"/>
        <v>-3 KB</v>
      </c>
    </row>
    <row r="22" spans="1:17" x14ac:dyDescent="0.25">
      <c r="A22" s="23" t="s">
        <v>19</v>
      </c>
      <c r="B22" s="24">
        <v>11.37</v>
      </c>
      <c r="C22" s="25">
        <v>2.0720557198631917E-2</v>
      </c>
      <c r="D22" s="24">
        <v>63.88</v>
      </c>
      <c r="E22" s="25">
        <v>0.23121979843826773</v>
      </c>
      <c r="G22" s="23" t="s">
        <v>19</v>
      </c>
      <c r="H22" s="24">
        <v>11.81</v>
      </c>
      <c r="I22" s="25">
        <v>2.0813033882723975E-2</v>
      </c>
      <c r="J22" s="24">
        <v>64.02</v>
      </c>
      <c r="K22" s="25">
        <v>0.23250156046076151</v>
      </c>
      <c r="O22" s="15" t="s">
        <v>19</v>
      </c>
      <c r="P22" s="22" t="str">
        <f t="shared" si="0"/>
        <v>0 KB</v>
      </c>
      <c r="Q22" s="26" t="str">
        <f t="shared" si="1"/>
        <v>1 KB</v>
      </c>
    </row>
    <row r="23" spans="1:17" x14ac:dyDescent="0.25">
      <c r="A23" s="23" t="s">
        <v>20</v>
      </c>
      <c r="B23" s="24">
        <v>103.49</v>
      </c>
      <c r="C23" s="25">
        <v>0.18858127177669345</v>
      </c>
      <c r="D23" s="24">
        <v>1.91</v>
      </c>
      <c r="E23" s="25">
        <v>6.9284636131937746E-3</v>
      </c>
      <c r="G23" s="23" t="s">
        <v>20</v>
      </c>
      <c r="H23" s="24">
        <v>104.01</v>
      </c>
      <c r="I23" s="25">
        <v>0.18335095010036392</v>
      </c>
      <c r="J23" s="24">
        <v>1.92</v>
      </c>
      <c r="K23" s="25">
        <v>6.9795154060035185E-3</v>
      </c>
      <c r="O23" s="15" t="s">
        <v>20</v>
      </c>
      <c r="P23" s="26" t="str">
        <f t="shared" si="0"/>
        <v>1 KB</v>
      </c>
      <c r="Q23" s="22" t="str">
        <f t="shared" si="1"/>
        <v>0 KB</v>
      </c>
    </row>
    <row r="24" spans="1:17" x14ac:dyDescent="0.25">
      <c r="A24" s="23" t="s">
        <v>21</v>
      </c>
      <c r="B24" s="24">
        <v>62.37</v>
      </c>
      <c r="C24" s="25">
        <v>0.11364987169768344</v>
      </c>
      <c r="D24" s="24">
        <v>22.16</v>
      </c>
      <c r="E24" s="25">
        <v>8.0218175905207301E-2</v>
      </c>
      <c r="G24" s="23" t="s">
        <v>21</v>
      </c>
      <c r="H24" s="24">
        <v>62.37</v>
      </c>
      <c r="I24" s="25">
        <v>0.10994928436905003</v>
      </c>
      <c r="J24" s="24">
        <v>22.16</v>
      </c>
      <c r="K24" s="25">
        <v>8.0480763774612718E-2</v>
      </c>
      <c r="O24" s="15" t="s">
        <v>21</v>
      </c>
      <c r="P24" s="22" t="str">
        <f t="shared" si="0"/>
        <v>0 KB</v>
      </c>
      <c r="Q24" s="22" t="str">
        <f t="shared" si="1"/>
        <v>0 KB</v>
      </c>
    </row>
    <row r="25" spans="1:17" x14ac:dyDescent="0.25">
      <c r="A25" s="23" t="s">
        <v>22</v>
      </c>
      <c r="B25" s="24">
        <v>21.86</v>
      </c>
      <c r="C25" s="25">
        <v>3.9830662296202184E-2</v>
      </c>
      <c r="D25" s="24">
        <v>5.89</v>
      </c>
      <c r="E25" s="25">
        <v>2.1315630401815541E-2</v>
      </c>
      <c r="G25" s="23" t="s">
        <v>22</v>
      </c>
      <c r="H25" s="24">
        <v>21.86</v>
      </c>
      <c r="I25" s="25">
        <v>3.8532517567990962E-2</v>
      </c>
      <c r="J25" s="24">
        <v>5.89</v>
      </c>
      <c r="K25" s="25">
        <v>2.1385405436077854E-2</v>
      </c>
      <c r="O25" s="15" t="s">
        <v>22</v>
      </c>
      <c r="P25" s="22" t="str">
        <f t="shared" si="0"/>
        <v>0 KB</v>
      </c>
      <c r="Q25" s="22" t="str">
        <f t="shared" si="1"/>
        <v>0 KB</v>
      </c>
    </row>
    <row r="26" spans="1:17" x14ac:dyDescent="0.25">
      <c r="A26" s="23" t="s">
        <v>23</v>
      </c>
      <c r="B26" s="24">
        <v>46.3</v>
      </c>
      <c r="C26" s="25">
        <v>8.4377013065126322E-2</v>
      </c>
      <c r="D26" s="24">
        <v>54.38</v>
      </c>
      <c r="E26" s="25">
        <v>0.19682492550134151</v>
      </c>
      <c r="G26" s="23" t="s">
        <v>23</v>
      </c>
      <c r="H26" s="24">
        <v>46.33</v>
      </c>
      <c r="I26" s="25">
        <v>8.1675234039036926E-2</v>
      </c>
      <c r="J26" s="24">
        <v>54.38</v>
      </c>
      <c r="K26" s="25">
        <v>0.19746921636497758</v>
      </c>
      <c r="O26" s="15" t="s">
        <v>23</v>
      </c>
      <c r="P26" s="22" t="str">
        <f t="shared" si="0"/>
        <v>0 KB</v>
      </c>
      <c r="Q26" s="22" t="str">
        <f t="shared" si="1"/>
        <v>0 KB</v>
      </c>
    </row>
    <row r="27" spans="1:17" x14ac:dyDescent="0.25">
      <c r="A27" s="23" t="s">
        <v>50</v>
      </c>
      <c r="B27" s="24">
        <v>0</v>
      </c>
      <c r="C27" s="25">
        <v>0</v>
      </c>
      <c r="D27" s="24">
        <v>0</v>
      </c>
      <c r="E27" s="25">
        <v>0</v>
      </c>
      <c r="G27" s="23" t="s">
        <v>50</v>
      </c>
      <c r="H27" s="24">
        <v>0</v>
      </c>
      <c r="I27" s="25">
        <v>0</v>
      </c>
      <c r="J27" s="24">
        <v>0</v>
      </c>
      <c r="K27" s="25">
        <v>0</v>
      </c>
      <c r="O27" s="15" t="s">
        <v>50</v>
      </c>
      <c r="P27" s="22" t="str">
        <f t="shared" si="0"/>
        <v>0 KB</v>
      </c>
      <c r="Q27" s="22" t="str">
        <f t="shared" si="1"/>
        <v>0 KB</v>
      </c>
    </row>
    <row r="28" spans="1:17" x14ac:dyDescent="0.25">
      <c r="A28" s="23" t="s">
        <v>51</v>
      </c>
      <c r="B28" s="24">
        <v>1.81</v>
      </c>
      <c r="C28" s="25">
        <v>3.3027614359894225E-3</v>
      </c>
      <c r="D28" s="24">
        <v>0.04</v>
      </c>
      <c r="E28" s="25">
        <v>1.413972165957913E-4</v>
      </c>
      <c r="G28" s="23" t="s">
        <v>51</v>
      </c>
      <c r="H28" s="24">
        <v>1.82</v>
      </c>
      <c r="I28" s="25">
        <v>3.2020052127267658E-3</v>
      </c>
      <c r="J28" s="24">
        <v>0.04</v>
      </c>
      <c r="K28" s="25">
        <v>1.4186006922771379E-4</v>
      </c>
      <c r="O28" s="15" t="s">
        <v>51</v>
      </c>
      <c r="P28" s="22" t="str">
        <f t="shared" si="0"/>
        <v>0 KB</v>
      </c>
      <c r="Q28" s="22" t="str">
        <f t="shared" si="1"/>
        <v>0 KB</v>
      </c>
    </row>
    <row r="29" spans="1:17" x14ac:dyDescent="0.25">
      <c r="A29" s="23" t="s">
        <v>52</v>
      </c>
      <c r="B29" s="24">
        <v>49.27</v>
      </c>
      <c r="C29" s="25">
        <v>8.9776031490121963E-2</v>
      </c>
      <c r="D29" s="24">
        <v>0.34</v>
      </c>
      <c r="E29" s="25">
        <v>1.2336907147982791E-3</v>
      </c>
      <c r="G29" s="23" t="s">
        <v>52</v>
      </c>
      <c r="H29" s="24">
        <v>49.27</v>
      </c>
      <c r="I29" s="25">
        <v>8.6856973657481851E-2</v>
      </c>
      <c r="J29" s="24">
        <v>0.34</v>
      </c>
      <c r="K29" s="25">
        <v>1.2377291040118028E-3</v>
      </c>
      <c r="O29" s="15" t="s">
        <v>52</v>
      </c>
      <c r="P29" s="22" t="str">
        <f t="shared" si="0"/>
        <v>0 KB</v>
      </c>
      <c r="Q29" s="22" t="str">
        <f t="shared" si="1"/>
        <v>0 KB</v>
      </c>
    </row>
    <row r="30" spans="1:17" x14ac:dyDescent="0.25">
      <c r="A30" s="23" t="s">
        <v>53</v>
      </c>
      <c r="B30" s="24">
        <v>6.35</v>
      </c>
      <c r="C30" s="25">
        <v>1.1570342056467255E-2</v>
      </c>
      <c r="D30" s="24">
        <v>0</v>
      </c>
      <c r="E30" s="25">
        <v>7.069860829789566E-6</v>
      </c>
      <c r="G30" s="23" t="s">
        <v>53</v>
      </c>
      <c r="H30" s="24">
        <v>6.46</v>
      </c>
      <c r="I30" s="25">
        <v>1.1379169062432215E-2</v>
      </c>
      <c r="J30" s="24">
        <v>0</v>
      </c>
      <c r="K30" s="25">
        <v>7.0930034613856891E-6</v>
      </c>
      <c r="O30" s="15" t="s">
        <v>53</v>
      </c>
      <c r="P30" s="26" t="str">
        <f t="shared" si="0"/>
        <v>0.1 KB</v>
      </c>
      <c r="Q30" s="22" t="str">
        <f t="shared" si="1"/>
        <v>0 KB</v>
      </c>
    </row>
    <row r="33" spans="7:17" x14ac:dyDescent="0.25">
      <c r="G33" s="21" t="s">
        <v>29</v>
      </c>
      <c r="H33" s="21">
        <f>SUM(H7:H30)</f>
        <v>567.29999999999995</v>
      </c>
      <c r="J33" s="20">
        <f>SUM(J7:J30)</f>
        <v>275.36999999999995</v>
      </c>
      <c r="O33" s="21" t="s">
        <v>82</v>
      </c>
      <c r="P33" s="29" t="s">
        <v>83</v>
      </c>
      <c r="Q33" s="28">
        <v>-0.4</v>
      </c>
    </row>
  </sheetData>
  <mergeCells count="3">
    <mergeCell ref="O5:Q5"/>
    <mergeCell ref="A5:E5"/>
    <mergeCell ref="G5:K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A26"/>
  <sheetViews>
    <sheetView workbookViewId="0">
      <selection activeCell="D10" sqref="D10"/>
    </sheetView>
  </sheetViews>
  <sheetFormatPr defaultRowHeight="15" x14ac:dyDescent="0.25"/>
  <cols>
    <col min="1" max="1" width="15" bestFit="1" customWidth="1"/>
  </cols>
  <sheetData>
    <row r="1" spans="1:1" x14ac:dyDescent="0.25">
      <c r="A1" s="10" t="s">
        <v>0</v>
      </c>
    </row>
    <row r="2" spans="1:1" x14ac:dyDescent="0.25">
      <c r="A2" s="2" t="s">
        <v>30</v>
      </c>
    </row>
    <row r="3" spans="1:1" x14ac:dyDescent="0.25">
      <c r="A3" s="2" t="s">
        <v>32</v>
      </c>
    </row>
    <row r="4" spans="1:1" x14ac:dyDescent="0.25">
      <c r="A4" s="2" t="s">
        <v>25</v>
      </c>
    </row>
    <row r="5" spans="1:1" x14ac:dyDescent="0.25">
      <c r="A5" s="2" t="s">
        <v>31</v>
      </c>
    </row>
    <row r="6" spans="1:1" x14ac:dyDescent="0.25">
      <c r="A6" s="2" t="s">
        <v>32</v>
      </c>
    </row>
    <row r="7" spans="1:1" x14ac:dyDescent="0.25">
      <c r="A7" s="11" t="s">
        <v>45</v>
      </c>
    </row>
    <row r="8" spans="1:1" x14ac:dyDescent="0.25">
      <c r="A8" s="11" t="s">
        <v>45</v>
      </c>
    </row>
    <row r="9" spans="1:1" x14ac:dyDescent="0.25">
      <c r="A9" s="2" t="s">
        <v>41</v>
      </c>
    </row>
    <row r="10" spans="1:1" x14ac:dyDescent="0.25">
      <c r="A10" s="2" t="s">
        <v>24</v>
      </c>
    </row>
    <row r="11" spans="1:1" x14ac:dyDescent="0.25">
      <c r="A11" s="11" t="s">
        <v>45</v>
      </c>
    </row>
    <row r="12" spans="1:1" x14ac:dyDescent="0.25">
      <c r="A12" s="2" t="s">
        <v>34</v>
      </c>
    </row>
    <row r="13" spans="1:1" x14ac:dyDescent="0.25">
      <c r="A13" s="2" t="s">
        <v>35</v>
      </c>
    </row>
    <row r="14" spans="1:1" x14ac:dyDescent="0.25">
      <c r="A14" s="2" t="s">
        <v>36</v>
      </c>
    </row>
    <row r="15" spans="1:1" x14ac:dyDescent="0.25">
      <c r="A15" s="2" t="s">
        <v>33</v>
      </c>
    </row>
    <row r="16" spans="1:1" x14ac:dyDescent="0.25">
      <c r="A16" s="2" t="s">
        <v>24</v>
      </c>
    </row>
    <row r="17" spans="1:1" x14ac:dyDescent="0.25">
      <c r="A17" s="2" t="s">
        <v>37</v>
      </c>
    </row>
    <row r="18" spans="1:1" x14ac:dyDescent="0.25">
      <c r="A18" s="2" t="s">
        <v>38</v>
      </c>
    </row>
    <row r="19" spans="1:1" x14ac:dyDescent="0.25">
      <c r="A19" s="2" t="s">
        <v>39</v>
      </c>
    </row>
    <row r="20" spans="1:1" x14ac:dyDescent="0.25">
      <c r="A20" s="11" t="s">
        <v>45</v>
      </c>
    </row>
    <row r="21" spans="1:1" x14ac:dyDescent="0.25">
      <c r="A21" s="2" t="s">
        <v>40</v>
      </c>
    </row>
    <row r="22" spans="1:1" x14ac:dyDescent="0.25">
      <c r="A22" s="2" t="s">
        <v>42</v>
      </c>
    </row>
    <row r="23" spans="1:1" x14ac:dyDescent="0.25">
      <c r="A23" s="2" t="s">
        <v>39</v>
      </c>
    </row>
    <row r="24" spans="1:1" x14ac:dyDescent="0.25">
      <c r="A24" s="2" t="s">
        <v>43</v>
      </c>
    </row>
    <row r="25" spans="1:1" x14ac:dyDescent="0.25">
      <c r="A25" s="2" t="s">
        <v>26</v>
      </c>
    </row>
    <row r="26" spans="1:1" x14ac:dyDescent="0.25">
      <c r="A26" s="2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A05D3F0963F64A8D23AE24F49FCA42" ma:contentTypeVersion="2" ma:contentTypeDescription="Create a new document." ma:contentTypeScope="" ma:versionID="e295a8d8dee0751921ab22d764f1840f">
  <xsd:schema xmlns:xsd="http://www.w3.org/2001/XMLSchema" xmlns:xs="http://www.w3.org/2001/XMLSchema" xmlns:p="http://schemas.microsoft.com/office/2006/metadata/properties" xmlns:ns2="728fbcf0-2b5b-4985-b672-b503b1f750ce" targetNamespace="http://schemas.microsoft.com/office/2006/metadata/properties" ma:root="true" ma:fieldsID="6da5b16c4601e607e243e821632dbca4" ns2:_="">
    <xsd:import namespace="728fbcf0-2b5b-4985-b672-b503b1f750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8fbcf0-2b5b-4985-b672-b503b1f750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018A05-2008-411C-BA7C-C4E8C56548C7}"/>
</file>

<file path=customXml/itemProps2.xml><?xml version="1.0" encoding="utf-8"?>
<ds:datastoreItem xmlns:ds="http://schemas.openxmlformats.org/officeDocument/2006/customXml" ds:itemID="{24A2F5F8-0042-45EE-8225-572AF76113D6}"/>
</file>

<file path=customXml/itemProps3.xml><?xml version="1.0" encoding="utf-8"?>
<ds:datastoreItem xmlns:ds="http://schemas.openxmlformats.org/officeDocument/2006/customXml" ds:itemID="{D8693D8E-F545-47F2-AF6B-455F62D404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MemoryDifference</vt:lpstr>
      <vt:lpstr>Sheet1</vt:lpstr>
    </vt:vector>
  </TitlesOfParts>
  <Company>Eaton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Pramod, Bura</dc:creator>
  <cp:lastModifiedBy>Verma, Swapnil</cp:lastModifiedBy>
  <dcterms:created xsi:type="dcterms:W3CDTF">2017-02-28T13:36:55Z</dcterms:created>
  <dcterms:modified xsi:type="dcterms:W3CDTF">2019-02-22T15:05:37Z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0x010100F1A05D3F0963F64A8D23AE24F49FCA42</vt:lpwstr>
  </property>
</Properties>
</file>