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ork\RTC_Sandbox\M2M3InverterVc2c_ComDev\Utilities\MATLAB\Scripts\arxmlUtilities\createArxml\"/>
    </mc:Choice>
  </mc:AlternateContent>
  <xr:revisionPtr revIDLastSave="0" documentId="13_ncr:1_{5A13B51D-319D-4D68-A2E1-05AFA75B393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Sheet1!$G$1:$G$1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T2" i="1"/>
  <c r="U2" i="1"/>
  <c r="V2" i="1"/>
  <c r="W2" i="1"/>
  <c r="X2" i="1"/>
  <c r="Y2" i="1"/>
</calcChain>
</file>

<file path=xl/sharedStrings.xml><?xml version="1.0" encoding="utf-8"?>
<sst xmlns="http://schemas.openxmlformats.org/spreadsheetml/2006/main" count="33" uniqueCount="32">
  <si>
    <t>NA</t>
  </si>
  <si>
    <t>Adapter</t>
  </si>
  <si>
    <t>Reviewed</t>
  </si>
  <si>
    <t>Core</t>
  </si>
  <si>
    <t>Partition</t>
  </si>
  <si>
    <t>P Rate</t>
  </si>
  <si>
    <t>S-R Inputs DataElementName</t>
  </si>
  <si>
    <t>Units</t>
  </si>
  <si>
    <t>Description</t>
  </si>
  <si>
    <t>Interface Type</t>
  </si>
  <si>
    <t>DataType</t>
  </si>
  <si>
    <t>Min</t>
  </si>
  <si>
    <t>Max</t>
  </si>
  <si>
    <t>Initial Value</t>
  </si>
  <si>
    <t>CompuMethod Type</t>
  </si>
  <si>
    <t>CompuMethod Offset</t>
  </si>
  <si>
    <t>CompuMethod LBB</t>
  </si>
  <si>
    <t>Port Name</t>
  </si>
  <si>
    <t>Init Value Name</t>
  </si>
  <si>
    <t>Interface Name</t>
  </si>
  <si>
    <t>Data Element Name</t>
  </si>
  <si>
    <t>Application DT Name</t>
  </si>
  <si>
    <t>CompuMethod Name</t>
  </si>
  <si>
    <t>Data Constraint Name</t>
  </si>
  <si>
    <t>Implementation DT Name</t>
  </si>
  <si>
    <t>Data Type Mapping Set Name</t>
  </si>
  <si>
    <t>Sender-Receiver</t>
  </si>
  <si>
    <t>InMgmtFOC_CurrSensFlt</t>
  </si>
  <si>
    <t>PSA_no_unit</t>
  </si>
  <si>
    <t>Lv1 Current sensor fault status</t>
  </si>
  <si>
    <t>boolean</t>
  </si>
  <si>
    <t xml:space="preserve">TEXTTABLE
0=NOFAULT
1=FAULT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</si>
</sst>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8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4">
    <cellStyle name="Normal" xfId="0" builtinId="0"/>
    <cellStyle name="Normal 2" xfId="2" xr:uid="{54E0F705-5A69-45F4-A27F-3B1FF09F44F9}"/>
    <cellStyle name="Normal 3 2" xfId="1" xr:uid="{7F301A61-DD83-4A1F-B1A7-18821ADBD5BA}"/>
    <cellStyle name="Normal 8" xfId="3" xr:uid="{D2A22873-D47A-401F-9F68-C3B4C7BC434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NULL"/><Relationship Id="rId13" Type="http://schemas.openxmlformats.org/officeDocument/2006/relationships/customXml" Target="../ink/ink5.xml"/><Relationship Id="rId18" Type="http://schemas.openxmlformats.org/officeDocument/2006/relationships/customXml" Target="../ink/ink8.xml"/><Relationship Id="rId26" Type="http://schemas.openxmlformats.org/officeDocument/2006/relationships/image" Target="NULL"/><Relationship Id="rId39" Type="http://schemas.openxmlformats.org/officeDocument/2006/relationships/customXml" Target="../ink/ink23.xml"/><Relationship Id="rId21" Type="http://schemas.openxmlformats.org/officeDocument/2006/relationships/customXml" Target="../ink/ink11.xml"/><Relationship Id="rId34" Type="http://schemas.openxmlformats.org/officeDocument/2006/relationships/image" Target="NULL"/><Relationship Id="rId12" Type="http://schemas.openxmlformats.org/officeDocument/2006/relationships/image" Target="NULL"/><Relationship Id="rId17" Type="http://schemas.openxmlformats.org/officeDocument/2006/relationships/customXml" Target="../ink/ink7.xml"/><Relationship Id="rId25" Type="http://schemas.openxmlformats.org/officeDocument/2006/relationships/customXml" Target="../ink/ink14.xml"/><Relationship Id="rId33" Type="http://schemas.openxmlformats.org/officeDocument/2006/relationships/customXml" Target="../ink/ink18.xml"/><Relationship Id="rId38" Type="http://schemas.openxmlformats.org/officeDocument/2006/relationships/customXml" Target="../ink/ink22.xml"/><Relationship Id="rId16" Type="http://schemas.openxmlformats.org/officeDocument/2006/relationships/image" Target="NULL"/><Relationship Id="rId20" Type="http://schemas.openxmlformats.org/officeDocument/2006/relationships/customXml" Target="../ink/ink10.xml"/><Relationship Id="rId29" Type="http://schemas.openxmlformats.org/officeDocument/2006/relationships/customXml" Target="../ink/ink16.xml"/><Relationship Id="rId1" Type="http://schemas.openxmlformats.org/officeDocument/2006/relationships/customXml" Target="../ink/ink1.xml"/><Relationship Id="rId11" Type="http://schemas.openxmlformats.org/officeDocument/2006/relationships/customXml" Target="../ink/ink4.xml"/><Relationship Id="rId24" Type="http://schemas.openxmlformats.org/officeDocument/2006/relationships/image" Target="NULL"/><Relationship Id="rId32" Type="http://schemas.openxmlformats.org/officeDocument/2006/relationships/image" Target="NULL"/><Relationship Id="rId37" Type="http://schemas.openxmlformats.org/officeDocument/2006/relationships/customXml" Target="../ink/ink21.xml"/><Relationship Id="rId40" Type="http://schemas.openxmlformats.org/officeDocument/2006/relationships/customXml" Target="../ink/ink24.xml"/><Relationship Id="rId5" Type="http://schemas.openxmlformats.org/officeDocument/2006/relationships/customXml" Target="../ink/ink2.xml"/><Relationship Id="rId15" Type="http://schemas.openxmlformats.org/officeDocument/2006/relationships/customXml" Target="../ink/ink6.xml"/><Relationship Id="rId23" Type="http://schemas.openxmlformats.org/officeDocument/2006/relationships/customXml" Target="../ink/ink13.xml"/><Relationship Id="rId28" Type="http://schemas.openxmlformats.org/officeDocument/2006/relationships/image" Target="NULL"/><Relationship Id="rId36" Type="http://schemas.openxmlformats.org/officeDocument/2006/relationships/customXml" Target="../ink/ink20.xml"/><Relationship Id="rId10" Type="http://schemas.openxmlformats.org/officeDocument/2006/relationships/image" Target="NULL"/><Relationship Id="rId19" Type="http://schemas.openxmlformats.org/officeDocument/2006/relationships/customXml" Target="../ink/ink9.xml"/><Relationship Id="rId31" Type="http://schemas.openxmlformats.org/officeDocument/2006/relationships/customXml" Target="../ink/ink17.xml"/><Relationship Id="rId4" Type="http://schemas.openxmlformats.org/officeDocument/2006/relationships/image" Target="NULL"/><Relationship Id="rId9" Type="http://schemas.openxmlformats.org/officeDocument/2006/relationships/customXml" Target="../ink/ink3.xml"/><Relationship Id="rId14" Type="http://schemas.openxmlformats.org/officeDocument/2006/relationships/image" Target="NULL"/><Relationship Id="rId22" Type="http://schemas.openxmlformats.org/officeDocument/2006/relationships/customXml" Target="../ink/ink12.xml"/><Relationship Id="rId27" Type="http://schemas.openxmlformats.org/officeDocument/2006/relationships/customXml" Target="../ink/ink15.xml"/><Relationship Id="rId30" Type="http://schemas.openxmlformats.org/officeDocument/2006/relationships/image" Target="NULL"/><Relationship Id="rId35" Type="http://schemas.openxmlformats.org/officeDocument/2006/relationships/customXml" Target="../ink/ink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8094AD3-E8B0-4D42-8AA6-13281D45706D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3FA9BDF-A991-4F2E-8B52-FB855D442643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" name="Ink 1">
              <a:extLst>
                <a:ext uri="{FF2B5EF4-FFF2-40B4-BE49-F238E27FC236}">
                  <a16:creationId xmlns:a16="http://schemas.microsoft.com/office/drawing/2014/main" id="{F90ECEEF-35A4-45D2-B501-63FBDDC57B22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8CCCAB-A828-4968-A2C0-99C6B6AF7DA8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" name="Ink 2">
              <a:extLst>
                <a:ext uri="{FF2B5EF4-FFF2-40B4-BE49-F238E27FC236}">
                  <a16:creationId xmlns:a16="http://schemas.microsoft.com/office/drawing/2014/main" id="{5F7CD402-57B3-4EFC-9D3A-FBF683963E0F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" name="Ink 1">
              <a:extLst>
                <a:ext uri="{FF2B5EF4-FFF2-40B4-BE49-F238E27FC236}">
                  <a16:creationId xmlns:a16="http://schemas.microsoft.com/office/drawing/2014/main" id="{D59B0C1A-7E6C-4066-B598-A337258EE178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A70D2BF-8E01-4A60-A56F-7B5C6D540F58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884CDC8-623A-4085-8747-906AADC6E133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0" name="Ink 1">
              <a:extLst>
                <a:ext uri="{FF2B5EF4-FFF2-40B4-BE49-F238E27FC236}">
                  <a16:creationId xmlns:a16="http://schemas.microsoft.com/office/drawing/2014/main" id="{3E71F8B1-7020-4E57-B35F-5794BDE78F51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37A4A81-4AFB-4E73-95D0-F9CF0CA7B95D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Ink 2">
              <a:extLst>
                <a:ext uri="{FF2B5EF4-FFF2-40B4-BE49-F238E27FC236}">
                  <a16:creationId xmlns:a16="http://schemas.microsoft.com/office/drawing/2014/main" id="{1A51A4D8-DCEF-4AF1-A882-18B46887DA1D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3" name="Ink 1">
              <a:extLst>
                <a:ext uri="{FF2B5EF4-FFF2-40B4-BE49-F238E27FC236}">
                  <a16:creationId xmlns:a16="http://schemas.microsoft.com/office/drawing/2014/main" id="{1549FC86-186C-4DFC-AC1F-7051FA26DA80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89366BD-FD7D-44A6-8D0A-F3E85B0595A6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0679C60-1276-4F87-9801-2617A7672885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6" name="Ink 1">
              <a:extLst>
                <a:ext uri="{FF2B5EF4-FFF2-40B4-BE49-F238E27FC236}">
                  <a16:creationId xmlns:a16="http://schemas.microsoft.com/office/drawing/2014/main" id="{D746D407-4759-4271-AB5B-0AE7B2EF842E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9942A4A-9853-4928-908B-38934F5FCAB3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8" name="Ink 2">
              <a:extLst>
                <a:ext uri="{FF2B5EF4-FFF2-40B4-BE49-F238E27FC236}">
                  <a16:creationId xmlns:a16="http://schemas.microsoft.com/office/drawing/2014/main" id="{55659106-E59D-4BD4-AD78-F0C15D838E82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9" name="Ink 1">
              <a:extLst>
                <a:ext uri="{FF2B5EF4-FFF2-40B4-BE49-F238E27FC236}">
                  <a16:creationId xmlns:a16="http://schemas.microsoft.com/office/drawing/2014/main" id="{D3D7E311-4489-4005-8F4D-19B1353A85B6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DC9B9F35-DDB6-47B6-B990-CB4B0F7329CD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49A7B6-0C53-4126-8AC4-F073F9ACA024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2" name="Ink 1">
              <a:extLst>
                <a:ext uri="{FF2B5EF4-FFF2-40B4-BE49-F238E27FC236}">
                  <a16:creationId xmlns:a16="http://schemas.microsoft.com/office/drawing/2014/main" id="{8131B1B0-C179-40DB-9D75-C06288FD521C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EDE58A22-961F-4FA4-8B82-28CC56FC5861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4" name="Ink 2">
              <a:extLst>
                <a:ext uri="{FF2B5EF4-FFF2-40B4-BE49-F238E27FC236}">
                  <a16:creationId xmlns:a16="http://schemas.microsoft.com/office/drawing/2014/main" id="{EC963590-D063-4489-8AA4-447666F70034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1441727</xdr:colOff>
      <xdr:row>1</xdr:row>
      <xdr:rowOff>0</xdr:rowOff>
    </xdr:from>
    <xdr:ext cx="1721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5" name="Ink 1">
              <a:extLst>
                <a:ext uri="{FF2B5EF4-FFF2-40B4-BE49-F238E27FC236}">
                  <a16:creationId xmlns:a16="http://schemas.microsoft.com/office/drawing/2014/main" id="{20282AD9-27A0-4826-95C1-613BFB3C7ED6}"/>
                </a:ext>
              </a:extLst>
            </xdr14:cNvPr>
            <xdr14:cNvContentPartPr/>
          </xdr14:nvContentPartPr>
          <xdr14:nvPr macro=""/>
          <xdr14:xfrm>
            <a:off x="7143120" y="19770711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0D45654-7576-4F9C-8811-1A66FBF814F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134480" y="1976171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2T18:17:01.8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8T19:33:33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8T19:33:33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8T19:33:33.2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2T18:17:01.8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1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2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4T14:06:45.2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2T18:17:13.0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3T13:53:22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3T13:53:22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3T13:53:32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8T19:33:33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8T19:33:33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8T19:33:33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zoomScale="70" zoomScaleNormal="70" workbookViewId="0">
      <selection activeCell="F2" sqref="F2"/>
    </sheetView>
  </sheetViews>
  <sheetFormatPr defaultColWidth="9.140625" defaultRowHeight="15" x14ac:dyDescent="0.25"/>
  <cols>
    <col min="1" max="1" width="9.85546875" style="5" bestFit="1" customWidth="1"/>
    <col min="2" max="4" width="9.140625" style="5"/>
    <col min="5" max="5" width="8.140625" style="5" bestFit="1" customWidth="1"/>
    <col min="6" max="6" width="55.28515625" style="5" bestFit="1" customWidth="1"/>
    <col min="7" max="7" width="26.7109375" style="5" bestFit="1" customWidth="1"/>
    <col min="8" max="8" width="42.7109375" style="5" customWidth="1"/>
    <col min="9" max="9" width="21.5703125" style="5" bestFit="1" customWidth="1"/>
    <col min="10" max="10" width="9.28515625" style="5" bestFit="1" customWidth="1"/>
    <col min="11" max="12" width="9.140625" style="5"/>
    <col min="13" max="13" width="11.7109375" style="5" bestFit="1" customWidth="1"/>
    <col min="14" max="14" width="55.140625" style="5" customWidth="1"/>
    <col min="15" max="15" width="19" style="5" bestFit="1" customWidth="1"/>
    <col min="16" max="16" width="16.85546875" style="5" bestFit="1" customWidth="1"/>
    <col min="17" max="17" width="31" style="5" bestFit="1" customWidth="1"/>
    <col min="18" max="18" width="54.85546875" style="5" bestFit="1" customWidth="1"/>
    <col min="19" max="19" width="31.42578125" style="5" bestFit="1" customWidth="1"/>
    <col min="20" max="16384" width="9.140625" style="5"/>
  </cols>
  <sheetData>
    <row r="1" spans="1:2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6</v>
      </c>
      <c r="G1" s="3" t="s">
        <v>7</v>
      </c>
      <c r="H1" s="3" t="s">
        <v>8</v>
      </c>
      <c r="I1" s="2" t="s">
        <v>9</v>
      </c>
      <c r="J1" s="3" t="s">
        <v>10</v>
      </c>
      <c r="K1" s="3" t="s">
        <v>11</v>
      </c>
      <c r="L1" s="2" t="s">
        <v>12</v>
      </c>
      <c r="M1" s="2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2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1"/>
    </row>
    <row r="2" spans="1:26" ht="60" x14ac:dyDescent="0.25">
      <c r="F2" s="6" t="s">
        <v>27</v>
      </c>
      <c r="G2" s="6" t="s">
        <v>28</v>
      </c>
      <c r="H2" s="7" t="s">
        <v>29</v>
      </c>
      <c r="I2" s="6" t="s">
        <v>26</v>
      </c>
      <c r="J2" s="6" t="s">
        <v>30</v>
      </c>
      <c r="K2" s="6">
        <v>0</v>
      </c>
      <c r="L2" s="6">
        <v>1</v>
      </c>
      <c r="M2" s="6">
        <v>0</v>
      </c>
      <c r="N2" s="7" t="s">
        <v>31</v>
      </c>
      <c r="O2" s="6" t="s">
        <v>0</v>
      </c>
      <c r="P2" s="6" t="s">
        <v>0</v>
      </c>
      <c r="Q2" s="4" t="str">
        <f t="shared" ref="Q2" si="0">CONCATENATE("P_",$F2)</f>
        <v>P_InMgmtFOC_CurrSensFlt</v>
      </c>
      <c r="R2" s="4" t="str">
        <f t="shared" ref="R2" si="1">CONCATENATE("IV_",$F2)</f>
        <v>IV_InMgmtFOC_CurrSensFlt</v>
      </c>
      <c r="S2" s="4" t="str">
        <f t="shared" ref="S2" si="2">CONCATENATE("IF_",$F2)</f>
        <v>IF_InMgmtFOC_CurrSensFlt</v>
      </c>
      <c r="T2" s="4" t="str">
        <f t="shared" ref="T2" si="3">F2</f>
        <v>InMgmtFOC_CurrSensFlt</v>
      </c>
      <c r="U2" s="4" t="str">
        <f t="shared" ref="U2" si="4">CONCATENATE("APDT_",$F2)</f>
        <v>APDT_InMgmtFOC_CurrSensFlt</v>
      </c>
      <c r="V2" s="4" t="str">
        <f t="shared" ref="V2" si="5">CONCATENATE("CM_",$F2)</f>
        <v>CM_InMgmtFOC_CurrSensFlt</v>
      </c>
      <c r="W2" s="4" t="str">
        <f t="shared" ref="W2" si="6">CONCATENATE("APDT_",$F2,"_DC")</f>
        <v>APDT_InMgmtFOC_CurrSensFlt_DC</v>
      </c>
      <c r="X2" s="4" t="str">
        <f t="shared" ref="X2" si="7">CONCATENATE("DT_",$F2)</f>
        <v>DT_InMgmtFOC_CurrSensFlt</v>
      </c>
      <c r="Y2" s="4" t="str">
        <f t="shared" ref="Y2" si="8">CONCATENATE("DTMS_",$U2)</f>
        <v>DTMS_APDT_InMgmtFOC_CurrSensFlt</v>
      </c>
    </row>
  </sheetData>
  <conditionalFormatting sqref="F3:F1048576 F1">
    <cfRule type="duplicateValues" dxfId="0" priority="3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Kamble, Vaish K</dc:creator>
  <cp:lastModifiedBy>Lingras, Sanyogita</cp:lastModifiedBy>
  <dcterms:created xsi:type="dcterms:W3CDTF">2015-06-05T18:17:20Z</dcterms:created>
  <dcterms:modified xsi:type="dcterms:W3CDTF">2021-12-21T13:45:18Z</dcterms:modified>
</cp:coreProperties>
</file>