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Лабы и дз\Офисные приложения\"/>
    </mc:Choice>
  </mc:AlternateContent>
  <xr:revisionPtr revIDLastSave="0" documentId="13_ncr:1_{57C41A1F-9048-4D02-A046-780DE85031D3}" xr6:coauthVersionLast="47" xr6:coauthVersionMax="47" xr10:uidLastSave="{00000000-0000-0000-0000-000000000000}"/>
  <bookViews>
    <workbookView xWindow="-108" yWindow="-108" windowWidth="23256" windowHeight="12576" activeTab="2" xr2:uid="{01C87F13-4987-408A-827A-9C03CC6D7115}"/>
  </bookViews>
  <sheets>
    <sheet name="Лист2" sheetId="2" r:id="rId1"/>
    <sheet name="Лист3" sheetId="3" r:id="rId2"/>
    <sheet name="Лист1" sheetId="1" r:id="rId3"/>
  </sheets>
  <definedNames>
    <definedName name="_xlnm._FilterDatabase" localSheetId="2" hidden="1">Лист1!$A$1:$F$11</definedName>
    <definedName name="_xlnm.Extract" localSheetId="2">Лист1!$A$44:$F$45</definedName>
    <definedName name="_xlnm.Criteria" localSheetId="2">Лист1!$A$39:$F$40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A15" i="1"/>
  <c r="C16" i="1"/>
</calcChain>
</file>

<file path=xl/sharedStrings.xml><?xml version="1.0" encoding="utf-8"?>
<sst xmlns="http://schemas.openxmlformats.org/spreadsheetml/2006/main" count="131" uniqueCount="31">
  <si>
    <t>Lada Granta</t>
  </si>
  <si>
    <t>Haval Jolion</t>
  </si>
  <si>
    <t>Chery Tiggo 7 Pro</t>
  </si>
  <si>
    <t>Geely Coolray</t>
  </si>
  <si>
    <t>Chery Tiggo Pro 4</t>
  </si>
  <si>
    <t>OMODA C5</t>
  </si>
  <si>
    <t>Haval F7x</t>
  </si>
  <si>
    <t>Geely Atlas Pro</t>
  </si>
  <si>
    <t>Chery Tiggo 8 Pro</t>
  </si>
  <si>
    <t>Модель</t>
  </si>
  <si>
    <t>Год выпуска</t>
  </si>
  <si>
    <t>Тип кузова</t>
  </si>
  <si>
    <t>LADA Niva Travel</t>
  </si>
  <si>
    <t>Седан</t>
  </si>
  <si>
    <t>Объём двигателя (л)</t>
  </si>
  <si>
    <t>Внедорожник</t>
  </si>
  <si>
    <t>Кроссовер</t>
  </si>
  <si>
    <t>Цена (рубли)</t>
  </si>
  <si>
    <t>Средняя мощность (л.с.)</t>
  </si>
  <si>
    <t>И</t>
  </si>
  <si>
    <t>Тип кузова: седан</t>
  </si>
  <si>
    <t>Объём двигателя: &gt; 1,5</t>
  </si>
  <si>
    <t>Начальная буква: L;</t>
  </si>
  <si>
    <t>&gt;1,5</t>
  </si>
  <si>
    <t xml:space="preserve">количества лет на текущий момент с даты </t>
  </si>
  <si>
    <t>выпуска не должно превышать 4 года</t>
  </si>
  <si>
    <t>Названия строк</t>
  </si>
  <si>
    <t>Общий итог</t>
  </si>
  <si>
    <t>Сумма по полю Средняя мощность (л.с.)</t>
  </si>
  <si>
    <t>Сумма по полю Цена (рубли)</t>
  </si>
  <si>
    <t>(Все)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</si>
</sst>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[Лаба 12.xlsx]Лист1!Сводная таблица1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Лист1!$M$13</c:f>
              <c:strCache>
                <c:ptCount val="1"/>
                <c:pt idx="0">
                  <c:v>Сумма по полю Средняя мощность (л.с.)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Лист1!$L$14:$L$24</c:f>
              <c:strCache>
                <c:ptCount val="10"/>
                <c:pt idx="0">
                  <c:v>Chery Tiggo 7 Pro</c:v>
                </c:pt>
                <c:pt idx="1">
                  <c:v>Chery Tiggo 8 Pro</c:v>
                </c:pt>
                <c:pt idx="2">
                  <c:v>Chery Tiggo Pro 4</c:v>
                </c:pt>
                <c:pt idx="3">
                  <c:v>Geely Atlas Pro</c:v>
                </c:pt>
                <c:pt idx="4">
                  <c:v>Geely Coolray</c:v>
                </c:pt>
                <c:pt idx="5">
                  <c:v>Haval F7x</c:v>
                </c:pt>
                <c:pt idx="6">
                  <c:v>Haval Jolion</c:v>
                </c:pt>
                <c:pt idx="7">
                  <c:v>Lada Granta</c:v>
                </c:pt>
                <c:pt idx="8">
                  <c:v>LADA Niva Travel</c:v>
                </c:pt>
                <c:pt idx="9">
                  <c:v>OMODA C5</c:v>
                </c:pt>
              </c:strCache>
            </c:strRef>
          </c:cat>
          <c:val>
            <c:numRef>
              <c:f>Лист1!$M$14:$M$24</c:f>
              <c:numCache>
                <c:formatCode>General</c:formatCode>
                <c:ptCount val="10"/>
                <c:pt idx="0">
                  <c:v>145</c:v>
                </c:pt>
                <c:pt idx="1">
                  <c:v>145</c:v>
                </c:pt>
                <c:pt idx="2">
                  <c:v>147</c:v>
                </c:pt>
                <c:pt idx="3">
                  <c:v>190</c:v>
                </c:pt>
                <c:pt idx="4">
                  <c:v>150</c:v>
                </c:pt>
                <c:pt idx="5">
                  <c:v>148</c:v>
                </c:pt>
                <c:pt idx="6">
                  <c:v>150</c:v>
                </c:pt>
                <c:pt idx="7">
                  <c:v>93</c:v>
                </c:pt>
                <c:pt idx="8">
                  <c:v>100</c:v>
                </c:pt>
                <c:pt idx="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6-43CF-B80D-2645D610D630}"/>
            </c:ext>
          </c:extLst>
        </c:ser>
        <c:ser>
          <c:idx val="1"/>
          <c:order val="1"/>
          <c:tx>
            <c:strRef>
              <c:f>Лист1!$N$13</c:f>
              <c:strCache>
                <c:ptCount val="1"/>
                <c:pt idx="0">
                  <c:v>Сумма по полю Цена (рубли)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Лист1!$L$14:$L$24</c:f>
              <c:strCache>
                <c:ptCount val="10"/>
                <c:pt idx="0">
                  <c:v>Chery Tiggo 7 Pro</c:v>
                </c:pt>
                <c:pt idx="1">
                  <c:v>Chery Tiggo 8 Pro</c:v>
                </c:pt>
                <c:pt idx="2">
                  <c:v>Chery Tiggo Pro 4</c:v>
                </c:pt>
                <c:pt idx="3">
                  <c:v>Geely Atlas Pro</c:v>
                </c:pt>
                <c:pt idx="4">
                  <c:v>Geely Coolray</c:v>
                </c:pt>
                <c:pt idx="5">
                  <c:v>Haval F7x</c:v>
                </c:pt>
                <c:pt idx="6">
                  <c:v>Haval Jolion</c:v>
                </c:pt>
                <c:pt idx="7">
                  <c:v>Lada Granta</c:v>
                </c:pt>
                <c:pt idx="8">
                  <c:v>LADA Niva Travel</c:v>
                </c:pt>
                <c:pt idx="9">
                  <c:v>OMODA C5</c:v>
                </c:pt>
              </c:strCache>
            </c:strRef>
          </c:cat>
          <c:val>
            <c:numRef>
              <c:f>Лист1!$N$14:$N$24</c:f>
              <c:numCache>
                <c:formatCode>General</c:formatCode>
                <c:ptCount val="10"/>
                <c:pt idx="0">
                  <c:v>1100000</c:v>
                </c:pt>
                <c:pt idx="1">
                  <c:v>1250000</c:v>
                </c:pt>
                <c:pt idx="2">
                  <c:v>950000</c:v>
                </c:pt>
                <c:pt idx="3">
                  <c:v>1300000</c:v>
                </c:pt>
                <c:pt idx="4">
                  <c:v>1100000</c:v>
                </c:pt>
                <c:pt idx="5">
                  <c:v>1250000</c:v>
                </c:pt>
                <c:pt idx="6">
                  <c:v>1200000</c:v>
                </c:pt>
                <c:pt idx="7">
                  <c:v>700000</c:v>
                </c:pt>
                <c:pt idx="8">
                  <c:v>1100000</c:v>
                </c:pt>
                <c:pt idx="9">
                  <c:v>2680000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6-43CF-B80D-2645D610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940703"/>
        <c:axId val="1012938623"/>
      </c:lineChart>
      <c:catAx>
        <c:axId val="101294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938623"/>
        <c:crosses val="autoZero"/>
        <c:auto val="1"/>
        <c:lblAlgn val="ctr"/>
        <c:lblOffset val="100"/>
        <c:noMultiLvlLbl val="0"/>
      </c:catAx>
      <c:valAx>
        <c:axId val="10129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94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685800</xdr:colOff>
      <xdr:row>25</xdr:row>
      <xdr:rowOff>163830</xdr:rowOff>
    </xdr:from>
    <xdr:to>
      <xdr:col>13</xdr:col>
      <xdr:colOff>1501140</xdr:colOff>
      <xdr:row>40</xdr:row>
      <xdr:rowOff>163830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28735C-09A6-4B5B-91BB-3C0162843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ogood" refreshedDate="45273.064014814816" createdVersion="7" refreshedVersion="7" minRefreshableVersion="3" recordCount="10" xr:uid="{E20022C6-6F84-48DE-BEF6-504EF913586C}">
  <cacheSource type="worksheet">
    <worksheetSource ref="L1:Q11" sheet="Лист1"/>
  </cacheSource>
  <cacheFields count="6">
    <cacheField name="Модель" numFmtId="0">
      <sharedItems count="10">
        <s v="Chery Tiggo 7 Pro"/>
        <s v="Chery Tiggo 8 Pro"/>
        <s v="Chery Tiggo Pro 4"/>
        <s v="Geely Atlas Pro"/>
        <s v="Geely Coolray"/>
        <s v="Haval F7x"/>
        <s v="Haval Jolion"/>
        <s v="Lada Granta"/>
        <s v="LADA Niva Travel"/>
        <s v="OMODA C5"/>
      </sharedItems>
    </cacheField>
    <cacheField name="Средняя мощность (л.с.)" numFmtId="0">
      <sharedItems containsSemiMixedTypes="0" containsString="0" containsNumber="1" containsInteger="1" minValue="93" maxValue="190"/>
    </cacheField>
    <cacheField name="Тип кузова" numFmtId="0">
      <sharedItems count="3">
        <s v="Кроссовер"/>
        <s v="Седан"/>
        <s v="Внедорожник"/>
      </sharedItems>
    </cacheField>
    <cacheField name="Цена (рубли)" numFmtId="0">
      <sharedItems containsSemiMixedTypes="0" containsString="0" containsNumber="1" containsInteger="1" minValue="700000" maxValue="2680000" count="7">
        <n v="1100000"/>
        <n v="1250000"/>
        <n v="950000"/>
        <n v="1300000"/>
        <n v="1200000"/>
        <n v="700000"/>
        <n v="2680000"/>
      </sharedItems>
    </cacheField>
    <cacheField name="Объём двигателя (л)" numFmtId="0">
      <sharedItems containsSemiMixedTypes="0" containsString="0" containsNumber="1" minValue="1.5" maxValue="1.8"/>
    </cacheField>
    <cacheField name="Год выпуска" numFmtId="0">
      <sharedItems containsSemiMixedTypes="0" containsString="0" containsNumber="1" containsInteger="1" minValue="2015" maxValue="2022" count="7">
        <n v="2020"/>
        <n v="2021"/>
        <n v="2017"/>
        <n v="2016"/>
        <n v="2019"/>
        <n v="2022"/>
        <n v="2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45"/>
    <x v="0"/>
    <x v="0"/>
    <n v="1.5"/>
    <x v="0"/>
  </r>
  <r>
    <x v="1"/>
    <n v="145"/>
    <x v="0"/>
    <x v="1"/>
    <n v="1.5"/>
    <x v="1"/>
  </r>
  <r>
    <x v="2"/>
    <n v="147"/>
    <x v="0"/>
    <x v="2"/>
    <n v="1.5"/>
    <x v="2"/>
  </r>
  <r>
    <x v="3"/>
    <n v="190"/>
    <x v="0"/>
    <x v="3"/>
    <n v="1.8"/>
    <x v="3"/>
  </r>
  <r>
    <x v="4"/>
    <n v="150"/>
    <x v="0"/>
    <x v="0"/>
    <n v="1.5"/>
    <x v="4"/>
  </r>
  <r>
    <x v="5"/>
    <n v="148"/>
    <x v="0"/>
    <x v="1"/>
    <n v="1.5"/>
    <x v="5"/>
  </r>
  <r>
    <x v="6"/>
    <n v="150"/>
    <x v="0"/>
    <x v="4"/>
    <n v="1.5"/>
    <x v="0"/>
  </r>
  <r>
    <x v="7"/>
    <n v="93"/>
    <x v="1"/>
    <x v="5"/>
    <n v="1.6"/>
    <x v="6"/>
  </r>
  <r>
    <x v="8"/>
    <n v="100"/>
    <x v="2"/>
    <x v="0"/>
    <n v="1.7"/>
    <x v="2"/>
  </r>
  <r>
    <x v="9"/>
    <n v="110"/>
    <x v="2"/>
    <x v="6"/>
    <n v="1.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D4FDF-8228-4545-9769-229EFB61433A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L13:N24" firstHeaderRow="0" firstDataRow="1" firstDataCol="1" rowPageCount="2" colPageCount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Page" showAll="0">
      <items count="4">
        <item x="0"/>
        <item x="2"/>
        <item x="1"/>
        <item t="default"/>
      </items>
    </pivotField>
    <pivotField dataField="1" showAll="0">
      <items count="8">
        <item x="5"/>
        <item x="2"/>
        <item x="0"/>
        <item x="4"/>
        <item x="1"/>
        <item x="3"/>
        <item x="6"/>
        <item t="default"/>
      </items>
    </pivotField>
    <pivotField showAll="0"/>
    <pivotField axis="axisPage" showAll="0">
      <items count="8">
        <item x="6"/>
        <item x="3"/>
        <item x="2"/>
        <item x="4"/>
        <item x="0"/>
        <item x="1"/>
        <item x="5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5" hier="-1"/>
  </pageFields>
  <dataFields count="2">
    <dataField name="Сумма по полю Средняя мощность (л.с.)" fld="1" baseField="0" baseItem="0"/>
    <dataField name="Сумма по полю Цена (рубли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53F528-9E27-44E8-B3EF-AFE64E8D4049}" name="Таблица1" displayName="Таблица1" ref="A1:F11" totalsRowShown="0">
  <autoFilter ref="A1:F11" xr:uid="{C053F528-9E27-44E8-B3EF-AFE64E8D4049}"/>
  <tableColumns count="6">
    <tableColumn id="1" xr3:uid="{41DBF1D2-8902-44B4-BE86-52EDAA087409}" name="Модель"/>
    <tableColumn id="2" xr3:uid="{6AE499B1-F6CA-4CC6-8BAB-462388E5FB92}" name="Средняя мощность (л.с.)"/>
    <tableColumn id="3" xr3:uid="{FCF145AD-FB8D-48BE-B902-895EE4763C6A}" name="Тип кузова"/>
    <tableColumn id="4" xr3:uid="{BD5DC60D-6EA5-4882-8704-710DC2791611}" name="Цена (рубли)"/>
    <tableColumn id="5" xr3:uid="{FDB5E25A-1EE5-4947-91D1-E2B86E29563D}" name="Объём двигателя (л)"/>
    <tableColumn id="6" xr3:uid="{D1540575-10BC-4C68-9041-9B416A2D0F00}" name="Год выпус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2A18F-2D7E-4737-93BC-A0EE63EAE9F6}" name="Таблица2" displayName="Таблица2" ref="A1:F11" totalsRowShown="0">
  <autoFilter ref="A1:F11" xr:uid="{F842A18F-2D7E-4737-93BC-A0EE63EAE9F6}"/>
  <tableColumns count="6">
    <tableColumn id="1" xr3:uid="{5EAB2222-865D-4471-AD63-83A783F242BB}" name="Модель"/>
    <tableColumn id="2" xr3:uid="{74924682-F31A-4A73-AA3A-D48BDA0F6437}" name="Средняя мощность (л.с.)"/>
    <tableColumn id="3" xr3:uid="{7CE3D2FF-CDA6-4F67-8729-BA743CBF0099}" name="Тип кузова"/>
    <tableColumn id="4" xr3:uid="{0189B557-7870-453A-B44B-44717C828A73}" name="Цена (рубли)"/>
    <tableColumn id="5" xr3:uid="{90F9BB24-FF2D-42F9-8D3C-6BA3C29B5F7A}" name="Объём двигателя (л)"/>
    <tableColumn id="6" xr3:uid="{E1BD95CF-0B11-4579-9139-0383840C6D9F}" name="Год выпуск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85C5-B828-4DC4-8C99-E71717DA2315}">
  <dimension ref="A1:F11"/>
  <sheetViews>
    <sheetView workbookViewId="0">
      <selection sqref="A1:F1"/>
    </sheetView>
  </sheetViews>
  <sheetFormatPr defaultRowHeight="14.4" x14ac:dyDescent="0.3"/>
  <cols>
    <col min="1" max="1" width="9.88671875" customWidth="1"/>
    <col min="2" max="2" width="24.5546875" customWidth="1"/>
    <col min="3" max="3" width="12.5546875" customWidth="1"/>
    <col min="4" max="4" width="14.44140625" customWidth="1"/>
    <col min="5" max="5" width="20.77734375" customWidth="1"/>
    <col min="6" max="6" width="13.88671875" customWidth="1"/>
  </cols>
  <sheetData>
    <row r="1" spans="1:6" x14ac:dyDescent="0.3">
      <c r="A1" t="s">
        <v>9</v>
      </c>
      <c r="B1" t="s">
        <v>18</v>
      </c>
      <c r="C1" t="s">
        <v>11</v>
      </c>
      <c r="D1" t="s">
        <v>17</v>
      </c>
      <c r="E1" t="s">
        <v>14</v>
      </c>
      <c r="F1" t="s">
        <v>10</v>
      </c>
    </row>
    <row r="2" spans="1:6" x14ac:dyDescent="0.3">
      <c r="A2" t="s">
        <v>2</v>
      </c>
      <c r="B2">
        <v>145</v>
      </c>
      <c r="C2" t="s">
        <v>16</v>
      </c>
      <c r="D2">
        <v>1100000</v>
      </c>
      <c r="E2">
        <v>1.5</v>
      </c>
      <c r="F2">
        <v>2020</v>
      </c>
    </row>
    <row r="3" spans="1:6" x14ac:dyDescent="0.3">
      <c r="A3" t="s">
        <v>8</v>
      </c>
      <c r="B3">
        <v>145</v>
      </c>
      <c r="C3" t="s">
        <v>16</v>
      </c>
      <c r="D3">
        <v>1250000</v>
      </c>
      <c r="E3">
        <v>1.5</v>
      </c>
      <c r="F3">
        <v>2021</v>
      </c>
    </row>
    <row r="4" spans="1:6" x14ac:dyDescent="0.3">
      <c r="A4" t="s">
        <v>4</v>
      </c>
      <c r="B4">
        <v>147</v>
      </c>
      <c r="C4" t="s">
        <v>16</v>
      </c>
      <c r="D4">
        <v>950000</v>
      </c>
      <c r="E4">
        <v>1.5</v>
      </c>
      <c r="F4">
        <v>2017</v>
      </c>
    </row>
    <row r="5" spans="1:6" x14ac:dyDescent="0.3">
      <c r="A5" t="s">
        <v>7</v>
      </c>
      <c r="B5">
        <v>190</v>
      </c>
      <c r="C5" t="s">
        <v>16</v>
      </c>
      <c r="D5">
        <v>1300000</v>
      </c>
      <c r="E5">
        <v>1.8</v>
      </c>
      <c r="F5">
        <v>2016</v>
      </c>
    </row>
    <row r="6" spans="1:6" x14ac:dyDescent="0.3">
      <c r="A6" t="s">
        <v>3</v>
      </c>
      <c r="B6">
        <v>150</v>
      </c>
      <c r="C6" t="s">
        <v>16</v>
      </c>
      <c r="D6">
        <v>1100000</v>
      </c>
      <c r="E6">
        <v>1.5</v>
      </c>
      <c r="F6">
        <v>2019</v>
      </c>
    </row>
    <row r="7" spans="1:6" x14ac:dyDescent="0.3">
      <c r="A7" t="s">
        <v>6</v>
      </c>
      <c r="B7">
        <v>148</v>
      </c>
      <c r="C7" t="s">
        <v>16</v>
      </c>
      <c r="D7">
        <v>1250000</v>
      </c>
      <c r="E7">
        <v>1.5</v>
      </c>
      <c r="F7">
        <v>2022</v>
      </c>
    </row>
    <row r="8" spans="1:6" x14ac:dyDescent="0.3">
      <c r="A8" t="s">
        <v>1</v>
      </c>
      <c r="B8">
        <v>150</v>
      </c>
      <c r="C8" t="s">
        <v>16</v>
      </c>
      <c r="D8">
        <v>1200000</v>
      </c>
      <c r="E8">
        <v>1.5</v>
      </c>
      <c r="F8">
        <v>2020</v>
      </c>
    </row>
    <row r="9" spans="1:6" x14ac:dyDescent="0.3">
      <c r="A9" t="s">
        <v>0</v>
      </c>
      <c r="B9">
        <v>93</v>
      </c>
      <c r="C9" t="s">
        <v>13</v>
      </c>
      <c r="D9">
        <v>700000</v>
      </c>
      <c r="E9">
        <v>1.6</v>
      </c>
      <c r="F9">
        <v>2015</v>
      </c>
    </row>
    <row r="10" spans="1:6" x14ac:dyDescent="0.3">
      <c r="A10" t="s">
        <v>12</v>
      </c>
      <c r="B10">
        <v>100</v>
      </c>
      <c r="C10" t="s">
        <v>15</v>
      </c>
      <c r="D10">
        <v>1100000</v>
      </c>
      <c r="E10">
        <v>1.7</v>
      </c>
      <c r="F10">
        <v>2017</v>
      </c>
    </row>
    <row r="11" spans="1:6" x14ac:dyDescent="0.3">
      <c r="A11" t="s">
        <v>5</v>
      </c>
      <c r="B11">
        <v>110</v>
      </c>
      <c r="C11" t="s">
        <v>15</v>
      </c>
      <c r="D11">
        <v>2680000</v>
      </c>
      <c r="E11">
        <v>1.6</v>
      </c>
      <c r="F11">
        <v>2022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9A6C-F26D-4A86-8E3F-304C1925DC98}">
  <dimension ref="A1:F11"/>
  <sheetViews>
    <sheetView workbookViewId="0">
      <selection activeCell="B29" sqref="B29"/>
    </sheetView>
  </sheetViews>
  <sheetFormatPr defaultRowHeight="14.4" x14ac:dyDescent="0.3"/>
  <cols>
    <col min="1" max="1" width="9.88671875" customWidth="1"/>
    <col min="2" max="2" width="24.5546875" customWidth="1"/>
    <col min="3" max="3" width="12.5546875" customWidth="1"/>
    <col min="4" max="4" width="14.44140625" customWidth="1"/>
    <col min="5" max="5" width="20.77734375" customWidth="1"/>
    <col min="6" max="6" width="13.88671875" customWidth="1"/>
  </cols>
  <sheetData>
    <row r="1" spans="1:6" x14ac:dyDescent="0.3">
      <c r="A1" t="s">
        <v>9</v>
      </c>
      <c r="B1" t="s">
        <v>18</v>
      </c>
      <c r="C1" t="s">
        <v>11</v>
      </c>
      <c r="D1" t="s">
        <v>17</v>
      </c>
      <c r="E1" t="s">
        <v>14</v>
      </c>
      <c r="F1" t="s">
        <v>10</v>
      </c>
    </row>
    <row r="2" spans="1:6" x14ac:dyDescent="0.3">
      <c r="A2" t="s">
        <v>2</v>
      </c>
      <c r="B2">
        <v>145</v>
      </c>
      <c r="C2" t="s">
        <v>16</v>
      </c>
      <c r="D2">
        <v>1100000</v>
      </c>
      <c r="E2">
        <v>1.5</v>
      </c>
      <c r="F2">
        <v>2020</v>
      </c>
    </row>
    <row r="3" spans="1:6" x14ac:dyDescent="0.3">
      <c r="A3" t="s">
        <v>8</v>
      </c>
      <c r="B3">
        <v>145</v>
      </c>
      <c r="C3" t="s">
        <v>16</v>
      </c>
      <c r="D3">
        <v>1250000</v>
      </c>
      <c r="E3">
        <v>1.5</v>
      </c>
      <c r="F3">
        <v>2021</v>
      </c>
    </row>
    <row r="4" spans="1:6" x14ac:dyDescent="0.3">
      <c r="A4" t="s">
        <v>4</v>
      </c>
      <c r="B4">
        <v>147</v>
      </c>
      <c r="C4" t="s">
        <v>16</v>
      </c>
      <c r="D4">
        <v>950000</v>
      </c>
      <c r="E4">
        <v>1.5</v>
      </c>
      <c r="F4">
        <v>2017</v>
      </c>
    </row>
    <row r="5" spans="1:6" x14ac:dyDescent="0.3">
      <c r="A5" t="s">
        <v>7</v>
      </c>
      <c r="B5">
        <v>190</v>
      </c>
      <c r="C5" t="s">
        <v>16</v>
      </c>
      <c r="D5">
        <v>1300000</v>
      </c>
      <c r="E5">
        <v>1.8</v>
      </c>
      <c r="F5">
        <v>2016</v>
      </c>
    </row>
    <row r="6" spans="1:6" x14ac:dyDescent="0.3">
      <c r="A6" t="s">
        <v>3</v>
      </c>
      <c r="B6">
        <v>150</v>
      </c>
      <c r="C6" t="s">
        <v>16</v>
      </c>
      <c r="D6">
        <v>1100000</v>
      </c>
      <c r="E6">
        <v>1.5</v>
      </c>
      <c r="F6">
        <v>2019</v>
      </c>
    </row>
    <row r="7" spans="1:6" x14ac:dyDescent="0.3">
      <c r="A7" t="s">
        <v>6</v>
      </c>
      <c r="B7">
        <v>148</v>
      </c>
      <c r="C7" t="s">
        <v>16</v>
      </c>
      <c r="D7">
        <v>1250000</v>
      </c>
      <c r="E7">
        <v>1.5</v>
      </c>
      <c r="F7">
        <v>2022</v>
      </c>
    </row>
    <row r="8" spans="1:6" x14ac:dyDescent="0.3">
      <c r="A8" t="s">
        <v>1</v>
      </c>
      <c r="B8">
        <v>150</v>
      </c>
      <c r="C8" t="s">
        <v>16</v>
      </c>
      <c r="D8">
        <v>1200000</v>
      </c>
      <c r="E8">
        <v>1.5</v>
      </c>
      <c r="F8">
        <v>2020</v>
      </c>
    </row>
    <row r="9" spans="1:6" x14ac:dyDescent="0.3">
      <c r="A9" t="s">
        <v>0</v>
      </c>
      <c r="B9">
        <v>93</v>
      </c>
      <c r="C9" t="s">
        <v>13</v>
      </c>
      <c r="D9">
        <v>700000</v>
      </c>
      <c r="E9">
        <v>1.6</v>
      </c>
      <c r="F9">
        <v>2015</v>
      </c>
    </row>
    <row r="10" spans="1:6" x14ac:dyDescent="0.3">
      <c r="A10" t="s">
        <v>12</v>
      </c>
      <c r="B10">
        <v>100</v>
      </c>
      <c r="C10" t="s">
        <v>15</v>
      </c>
      <c r="D10">
        <v>1100000</v>
      </c>
      <c r="E10">
        <v>1.7</v>
      </c>
      <c r="F10">
        <v>2017</v>
      </c>
    </row>
    <row r="11" spans="1:6" x14ac:dyDescent="0.3">
      <c r="A11" t="s">
        <v>5</v>
      </c>
      <c r="B11">
        <v>110</v>
      </c>
      <c r="C11" t="s">
        <v>15</v>
      </c>
      <c r="D11">
        <v>2680000</v>
      </c>
      <c r="E11">
        <v>1.6</v>
      </c>
      <c r="F11">
        <v>2022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E4008-A004-428A-AE36-7571CA16547F}">
  <dimension ref="A1:N50"/>
  <sheetViews>
    <sheetView tabSelected="1" topLeftCell="A13" zoomScale="70" zoomScaleNormal="70" workbookViewId="0">
      <selection activeCell="F40" sqref="F40"/>
    </sheetView>
  </sheetViews>
  <sheetFormatPr defaultRowHeight="14.4" x14ac:dyDescent="0.3"/>
  <cols>
    <col min="1" max="1" width="20.6640625" customWidth="1"/>
    <col min="2" max="2" width="22.33203125" bestFit="1" customWidth="1"/>
    <col min="3" max="3" width="13.109375" bestFit="1" customWidth="1"/>
    <col min="4" max="4" width="12.109375" bestFit="1" customWidth="1"/>
    <col min="5" max="5" width="18.77734375" bestFit="1" customWidth="1"/>
    <col min="6" max="6" width="20.5546875" bestFit="1" customWidth="1"/>
    <col min="7" max="7" width="8.5546875" customWidth="1"/>
    <col min="8" max="8" width="45.5546875" bestFit="1" customWidth="1"/>
    <col min="12" max="12" width="17" bestFit="1" customWidth="1"/>
    <col min="13" max="13" width="37.77734375" bestFit="1" customWidth="1"/>
    <col min="14" max="15" width="27.33203125" bestFit="1" customWidth="1"/>
    <col min="16" max="16" width="33.88671875" bestFit="1" customWidth="1"/>
    <col min="17" max="19" width="8" bestFit="1" customWidth="1"/>
    <col min="20" max="20" width="26.77734375" bestFit="1" customWidth="1"/>
    <col min="21" max="21" width="7" bestFit="1" customWidth="1"/>
    <col min="22" max="26" width="8" bestFit="1" customWidth="1"/>
    <col min="27" max="27" width="33.88671875" bestFit="1" customWidth="1"/>
    <col min="28" max="28" width="7" bestFit="1" customWidth="1"/>
    <col min="29" max="33" width="8" bestFit="1" customWidth="1"/>
    <col min="34" max="34" width="42.21875" bestFit="1" customWidth="1"/>
    <col min="35" max="35" width="31.21875" bestFit="1" customWidth="1"/>
    <col min="36" max="36" width="38.33203125" bestFit="1" customWidth="1"/>
  </cols>
  <sheetData>
    <row r="1" spans="1:14" x14ac:dyDescent="0.3">
      <c r="A1" s="2" t="s">
        <v>9</v>
      </c>
      <c r="B1" s="3" t="s">
        <v>18</v>
      </c>
      <c r="C1" s="3" t="s">
        <v>11</v>
      </c>
      <c r="D1" s="3" t="s">
        <v>17</v>
      </c>
      <c r="E1" s="3" t="s">
        <v>14</v>
      </c>
      <c r="F1" s="3" t="s">
        <v>10</v>
      </c>
      <c r="G1" s="3"/>
      <c r="H1" s="4"/>
    </row>
    <row r="2" spans="1:14" x14ac:dyDescent="0.3">
      <c r="A2" s="1" t="s">
        <v>2</v>
      </c>
      <c r="B2" s="5">
        <v>145</v>
      </c>
      <c r="C2" s="5" t="s">
        <v>16</v>
      </c>
      <c r="D2" s="5">
        <v>1100000</v>
      </c>
      <c r="E2" s="5">
        <v>1.5</v>
      </c>
      <c r="F2" s="5">
        <v>2020</v>
      </c>
      <c r="G2" s="5"/>
      <c r="H2" s="6"/>
    </row>
    <row r="3" spans="1:14" x14ac:dyDescent="0.3">
      <c r="A3" s="1" t="s">
        <v>8</v>
      </c>
      <c r="B3" s="5">
        <v>145</v>
      </c>
      <c r="C3" s="5" t="s">
        <v>16</v>
      </c>
      <c r="D3" s="5">
        <v>1250000</v>
      </c>
      <c r="E3" s="5">
        <v>1.5</v>
      </c>
      <c r="F3" s="5">
        <v>2021</v>
      </c>
      <c r="G3" s="5"/>
      <c r="H3" s="6"/>
    </row>
    <row r="4" spans="1:14" x14ac:dyDescent="0.3">
      <c r="A4" s="1" t="s">
        <v>4</v>
      </c>
      <c r="B4" s="5">
        <v>147</v>
      </c>
      <c r="C4" s="5" t="s">
        <v>16</v>
      </c>
      <c r="D4" s="5">
        <v>950000</v>
      </c>
      <c r="E4" s="5">
        <v>1.5</v>
      </c>
      <c r="F4" s="5">
        <v>2017</v>
      </c>
      <c r="G4" s="5"/>
      <c r="H4" s="6"/>
    </row>
    <row r="5" spans="1:14" x14ac:dyDescent="0.3">
      <c r="A5" s="1" t="s">
        <v>7</v>
      </c>
      <c r="B5" s="5">
        <v>190</v>
      </c>
      <c r="C5" s="5" t="s">
        <v>16</v>
      </c>
      <c r="D5" s="5">
        <v>1300000</v>
      </c>
      <c r="E5" s="5">
        <v>1.8</v>
      </c>
      <c r="F5" s="5">
        <v>2016</v>
      </c>
      <c r="G5" s="5"/>
      <c r="H5" s="6"/>
    </row>
    <row r="6" spans="1:14" x14ac:dyDescent="0.3">
      <c r="A6" s="1" t="s">
        <v>3</v>
      </c>
      <c r="B6" s="5">
        <v>150</v>
      </c>
      <c r="C6" s="5" t="s">
        <v>16</v>
      </c>
      <c r="D6" s="5">
        <v>1100000</v>
      </c>
      <c r="E6" s="5">
        <v>1.5</v>
      </c>
      <c r="F6" s="5">
        <v>2019</v>
      </c>
      <c r="G6" s="5"/>
      <c r="H6" s="6"/>
    </row>
    <row r="7" spans="1:14" x14ac:dyDescent="0.3">
      <c r="A7" s="1" t="s">
        <v>6</v>
      </c>
      <c r="B7" s="5">
        <v>148</v>
      </c>
      <c r="C7" s="5" t="s">
        <v>16</v>
      </c>
      <c r="D7" s="5">
        <v>1250000</v>
      </c>
      <c r="E7" s="5">
        <v>1.5</v>
      </c>
      <c r="F7" s="5">
        <v>2022</v>
      </c>
      <c r="G7" s="5"/>
      <c r="H7" s="6"/>
    </row>
    <row r="8" spans="1:14" x14ac:dyDescent="0.3">
      <c r="A8" s="1" t="s">
        <v>1</v>
      </c>
      <c r="B8" s="5">
        <v>150</v>
      </c>
      <c r="C8" s="5" t="s">
        <v>16</v>
      </c>
      <c r="D8" s="5">
        <v>1200000</v>
      </c>
      <c r="E8" s="5">
        <v>1.5</v>
      </c>
      <c r="F8" s="5">
        <v>2020</v>
      </c>
      <c r="G8" s="5"/>
      <c r="H8" s="6"/>
    </row>
    <row r="9" spans="1:14" x14ac:dyDescent="0.3">
      <c r="A9" s="1" t="s">
        <v>0</v>
      </c>
      <c r="B9" s="5">
        <v>93</v>
      </c>
      <c r="C9" s="5" t="s">
        <v>13</v>
      </c>
      <c r="D9" s="5">
        <v>700000</v>
      </c>
      <c r="E9" s="5">
        <v>1.6</v>
      </c>
      <c r="F9" s="5">
        <v>2015</v>
      </c>
      <c r="G9" s="5"/>
      <c r="H9" s="6"/>
    </row>
    <row r="10" spans="1:14" x14ac:dyDescent="0.3">
      <c r="A10" s="1" t="s">
        <v>12</v>
      </c>
      <c r="B10" s="5">
        <v>100</v>
      </c>
      <c r="C10" s="5" t="s">
        <v>15</v>
      </c>
      <c r="D10" s="5">
        <v>1100000</v>
      </c>
      <c r="E10" s="5">
        <v>1.7</v>
      </c>
      <c r="F10" s="5">
        <v>2017</v>
      </c>
      <c r="G10" s="5"/>
      <c r="H10" s="6"/>
      <c r="L10" s="11" t="s">
        <v>11</v>
      </c>
      <c r="M10" t="s">
        <v>30</v>
      </c>
    </row>
    <row r="11" spans="1:14" x14ac:dyDescent="0.3">
      <c r="A11" s="1" t="s">
        <v>5</v>
      </c>
      <c r="B11" s="5">
        <v>110</v>
      </c>
      <c r="C11" s="5" t="s">
        <v>15</v>
      </c>
      <c r="D11" s="5">
        <v>2680000</v>
      </c>
      <c r="E11" s="5">
        <v>1.6</v>
      </c>
      <c r="F11" s="5">
        <v>2022</v>
      </c>
      <c r="G11" s="5"/>
      <c r="H11" s="6"/>
      <c r="L11" s="11" t="s">
        <v>10</v>
      </c>
      <c r="M11" t="s">
        <v>30</v>
      </c>
    </row>
    <row r="12" spans="1:14" x14ac:dyDescent="0.3">
      <c r="A12" s="1"/>
      <c r="B12" s="5"/>
      <c r="C12" s="5"/>
      <c r="D12" s="5"/>
      <c r="E12" s="5"/>
      <c r="F12" s="5"/>
      <c r="G12" s="5"/>
      <c r="H12" s="6"/>
    </row>
    <row r="13" spans="1:14" x14ac:dyDescent="0.3">
      <c r="A13" s="1"/>
      <c r="B13" s="5"/>
      <c r="C13" s="5"/>
      <c r="D13" s="5"/>
      <c r="E13" s="5"/>
      <c r="F13" s="5"/>
      <c r="G13" s="5"/>
      <c r="H13" s="6"/>
      <c r="L13" s="11" t="s">
        <v>26</v>
      </c>
      <c r="M13" t="s">
        <v>28</v>
      </c>
      <c r="N13" t="s">
        <v>29</v>
      </c>
    </row>
    <row r="14" spans="1:14" x14ac:dyDescent="0.3">
      <c r="A14" s="1" t="s">
        <v>9</v>
      </c>
      <c r="B14" s="5" t="s">
        <v>18</v>
      </c>
      <c r="C14" s="5" t="s">
        <v>11</v>
      </c>
      <c r="D14" s="5" t="s">
        <v>17</v>
      </c>
      <c r="E14" s="5" t="s">
        <v>14</v>
      </c>
      <c r="F14" s="5" t="s">
        <v>10</v>
      </c>
      <c r="G14" s="5"/>
      <c r="H14" s="6" t="s">
        <v>22</v>
      </c>
      <c r="L14" s="12" t="s">
        <v>2</v>
      </c>
      <c r="M14" s="13">
        <v>145</v>
      </c>
      <c r="N14" s="13">
        <v>1100000</v>
      </c>
    </row>
    <row r="15" spans="1:14" x14ac:dyDescent="0.3">
      <c r="A15" s="1" t="str">
        <f>"L*"</f>
        <v>L*</v>
      </c>
      <c r="B15" s="5"/>
      <c r="C15" s="5"/>
      <c r="D15" s="5"/>
      <c r="E15" s="5"/>
      <c r="F15" s="5"/>
      <c r="G15" s="5"/>
      <c r="H15" s="6" t="s">
        <v>21</v>
      </c>
      <c r="L15" s="12" t="s">
        <v>8</v>
      </c>
      <c r="M15" s="13">
        <v>145</v>
      </c>
      <c r="N15" s="13">
        <v>1250000</v>
      </c>
    </row>
    <row r="16" spans="1:14" x14ac:dyDescent="0.3">
      <c r="A16" s="1"/>
      <c r="B16" s="5"/>
      <c r="C16" s="5" t="str">
        <f>"Седан"</f>
        <v>Седан</v>
      </c>
      <c r="D16" s="5"/>
      <c r="E16" s="5" t="s">
        <v>23</v>
      </c>
      <c r="F16" s="5"/>
      <c r="G16" s="5"/>
      <c r="H16" s="6" t="s">
        <v>19</v>
      </c>
      <c r="L16" s="12" t="s">
        <v>4</v>
      </c>
      <c r="M16" s="13">
        <v>147</v>
      </c>
      <c r="N16" s="13">
        <v>950000</v>
      </c>
    </row>
    <row r="17" spans="1:14" x14ac:dyDescent="0.3">
      <c r="A17" s="1"/>
      <c r="B17" s="5"/>
      <c r="C17" s="5"/>
      <c r="D17" s="5"/>
      <c r="E17" s="5"/>
      <c r="F17" s="5"/>
      <c r="G17" s="5"/>
      <c r="H17" s="6" t="s">
        <v>20</v>
      </c>
      <c r="L17" s="12" t="s">
        <v>7</v>
      </c>
      <c r="M17" s="13">
        <v>190</v>
      </c>
      <c r="N17" s="13">
        <v>1300000</v>
      </c>
    </row>
    <row r="18" spans="1:14" x14ac:dyDescent="0.3">
      <c r="A18" s="1"/>
      <c r="B18" s="5"/>
      <c r="C18" s="5"/>
      <c r="D18" s="5"/>
      <c r="E18" s="5"/>
      <c r="F18" s="5"/>
      <c r="G18" s="5"/>
      <c r="H18" s="6"/>
      <c r="L18" s="12" t="s">
        <v>3</v>
      </c>
      <c r="M18" s="13">
        <v>150</v>
      </c>
      <c r="N18" s="13">
        <v>1100000</v>
      </c>
    </row>
    <row r="19" spans="1:14" x14ac:dyDescent="0.3">
      <c r="A19" s="1" t="s">
        <v>9</v>
      </c>
      <c r="B19" s="5" t="s">
        <v>18</v>
      </c>
      <c r="C19" s="5" t="s">
        <v>11</v>
      </c>
      <c r="D19" s="5" t="s">
        <v>17</v>
      </c>
      <c r="E19" s="5" t="s">
        <v>14</v>
      </c>
      <c r="F19" s="5" t="s">
        <v>10</v>
      </c>
      <c r="G19" s="5"/>
      <c r="H19" s="6"/>
      <c r="L19" s="12" t="s">
        <v>6</v>
      </c>
      <c r="M19" s="13">
        <v>148</v>
      </c>
      <c r="N19" s="13">
        <v>1250000</v>
      </c>
    </row>
    <row r="20" spans="1:14" x14ac:dyDescent="0.3">
      <c r="A20" s="1" t="s">
        <v>0</v>
      </c>
      <c r="B20" s="5">
        <v>93</v>
      </c>
      <c r="C20" s="5" t="s">
        <v>13</v>
      </c>
      <c r="D20" s="5">
        <v>700000</v>
      </c>
      <c r="E20" s="5">
        <v>1.6</v>
      </c>
      <c r="F20" s="5">
        <v>2015</v>
      </c>
      <c r="G20" s="5"/>
      <c r="H20" s="6"/>
      <c r="L20" s="12" t="s">
        <v>1</v>
      </c>
      <c r="M20" s="13">
        <v>150</v>
      </c>
      <c r="N20" s="13">
        <v>1200000</v>
      </c>
    </row>
    <row r="21" spans="1:14" x14ac:dyDescent="0.3">
      <c r="A21" s="7" t="s">
        <v>12</v>
      </c>
      <c r="B21" s="8">
        <v>100</v>
      </c>
      <c r="C21" s="8" t="s">
        <v>15</v>
      </c>
      <c r="D21" s="8">
        <v>1100000</v>
      </c>
      <c r="E21" s="8">
        <v>1.7</v>
      </c>
      <c r="F21" s="8">
        <v>2017</v>
      </c>
      <c r="G21" s="8"/>
      <c r="H21" s="9"/>
      <c r="L21" s="12" t="s">
        <v>0</v>
      </c>
      <c r="M21" s="13">
        <v>93</v>
      </c>
      <c r="N21" s="13">
        <v>700000</v>
      </c>
    </row>
    <row r="22" spans="1:14" x14ac:dyDescent="0.3">
      <c r="L22" s="12" t="s">
        <v>12</v>
      </c>
      <c r="M22" s="13">
        <v>100</v>
      </c>
      <c r="N22" s="13">
        <v>1100000</v>
      </c>
    </row>
    <row r="23" spans="1:14" x14ac:dyDescent="0.3">
      <c r="L23" s="12" t="s">
        <v>5</v>
      </c>
      <c r="M23" s="13">
        <v>110</v>
      </c>
      <c r="N23" s="13">
        <v>2680000</v>
      </c>
    </row>
    <row r="24" spans="1:14" x14ac:dyDescent="0.3">
      <c r="L24" s="12" t="s">
        <v>27</v>
      </c>
      <c r="M24" s="13">
        <v>1378</v>
      </c>
      <c r="N24" s="13">
        <v>12630000</v>
      </c>
    </row>
    <row r="39" spans="1:8" x14ac:dyDescent="0.3">
      <c r="A39" s="2" t="s">
        <v>9</v>
      </c>
      <c r="B39" s="3" t="s">
        <v>18</v>
      </c>
      <c r="C39" s="3" t="s">
        <v>11</v>
      </c>
      <c r="D39" s="3" t="s">
        <v>17</v>
      </c>
      <c r="E39" s="3" t="s">
        <v>14</v>
      </c>
      <c r="F39" s="3" t="s">
        <v>10</v>
      </c>
      <c r="G39" s="3"/>
      <c r="H39" s="4" t="s">
        <v>24</v>
      </c>
    </row>
    <row r="40" spans="1:8" x14ac:dyDescent="0.3">
      <c r="A40" s="1"/>
      <c r="B40" s="5"/>
      <c r="C40" s="5"/>
      <c r="D40" s="5"/>
      <c r="E40" s="5"/>
      <c r="F40" s="10" t="str">
        <f>"=2024-* &gt; 4"</f>
        <v>=2024-* &gt; 4</v>
      </c>
      <c r="G40" s="5"/>
      <c r="H40" s="6" t="s">
        <v>25</v>
      </c>
    </row>
    <row r="41" spans="1:8" x14ac:dyDescent="0.3">
      <c r="A41" s="1"/>
      <c r="B41" s="5"/>
      <c r="C41" s="5"/>
      <c r="D41" s="5"/>
      <c r="E41" s="5"/>
      <c r="F41" s="5"/>
      <c r="G41" s="5"/>
      <c r="H41" s="6"/>
    </row>
    <row r="42" spans="1:8" x14ac:dyDescent="0.3">
      <c r="A42" s="1"/>
      <c r="B42" s="5"/>
      <c r="C42" s="5"/>
      <c r="D42" s="5"/>
      <c r="E42" s="5"/>
      <c r="F42" s="5"/>
      <c r="G42" s="5"/>
      <c r="H42" s="6"/>
    </row>
    <row r="43" spans="1:8" x14ac:dyDescent="0.3">
      <c r="A43" s="1"/>
      <c r="B43" s="5"/>
      <c r="C43" s="5"/>
      <c r="D43" s="5"/>
      <c r="E43" s="5"/>
      <c r="F43" s="5"/>
      <c r="G43" s="5"/>
      <c r="H43" s="6"/>
    </row>
    <row r="44" spans="1:8" x14ac:dyDescent="0.3">
      <c r="A44" s="1" t="s">
        <v>9</v>
      </c>
      <c r="B44" s="5" t="s">
        <v>18</v>
      </c>
      <c r="C44" s="5" t="s">
        <v>11</v>
      </c>
      <c r="D44" s="5" t="s">
        <v>17</v>
      </c>
      <c r="E44" s="5" t="s">
        <v>14</v>
      </c>
      <c r="F44" s="5" t="s">
        <v>10</v>
      </c>
      <c r="G44" s="5"/>
      <c r="H44" s="6"/>
    </row>
    <row r="45" spans="1:8" x14ac:dyDescent="0.3">
      <c r="A45" s="1"/>
      <c r="B45" s="5"/>
      <c r="C45" s="5"/>
      <c r="D45" s="5"/>
      <c r="E45" s="5"/>
      <c r="F45" s="5"/>
      <c r="G45" s="5"/>
      <c r="H45" s="6"/>
    </row>
    <row r="46" spans="1:8" x14ac:dyDescent="0.3">
      <c r="A46" s="1"/>
      <c r="B46" s="5"/>
      <c r="C46" s="5"/>
      <c r="D46" s="5"/>
      <c r="E46" s="5"/>
      <c r="F46" s="5"/>
      <c r="G46" s="5"/>
      <c r="H46" s="6"/>
    </row>
    <row r="47" spans="1:8" x14ac:dyDescent="0.3">
      <c r="A47" s="1"/>
      <c r="B47" s="5"/>
      <c r="C47" s="5"/>
      <c r="D47" s="5"/>
      <c r="E47" s="5"/>
      <c r="F47" s="5"/>
      <c r="G47" s="5"/>
      <c r="H47" s="6"/>
    </row>
    <row r="48" spans="1:8" x14ac:dyDescent="0.3">
      <c r="A48" s="1"/>
      <c r="B48" s="5"/>
      <c r="C48" s="5"/>
      <c r="D48" s="5"/>
      <c r="E48" s="5"/>
      <c r="F48" s="5"/>
      <c r="G48" s="5"/>
      <c r="H48" s="6"/>
    </row>
    <row r="49" spans="1:8" x14ac:dyDescent="0.3">
      <c r="A49" s="1"/>
      <c r="B49" s="5"/>
      <c r="C49" s="5"/>
      <c r="D49" s="5"/>
      <c r="E49" s="5"/>
      <c r="F49" s="5"/>
      <c r="G49" s="5"/>
      <c r="H49" s="6"/>
    </row>
    <row r="50" spans="1:8" x14ac:dyDescent="0.3">
      <c r="A50" s="7"/>
      <c r="B50" s="8"/>
      <c r="C50" s="8"/>
      <c r="D50" s="8"/>
      <c r="E50" s="8"/>
      <c r="F50" s="8"/>
      <c r="G50" s="8"/>
      <c r="H50" s="9"/>
    </row>
  </sheetData>
  <sortState xmlns:xlrd2="http://schemas.microsoft.com/office/spreadsheetml/2017/richdata2" ref="A2:F11">
    <sortCondition ref="A2:A11"/>
    <sortCondition ref="C2:C11" customList="Кроссовер,Внедорожник,Седан,Хэтчбэк"/>
    <sortCondition ref="E2:E11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Лист2</vt:lpstr>
      <vt:lpstr>Лист3</vt:lpstr>
      <vt:lpstr>Лист1</vt:lpstr>
      <vt:lpstr>Лист1!Извлечь</vt:lpstr>
      <vt:lpstr>Лист1!Критерии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</dc:creator>
  <cp:lastModifiedBy>eto</cp:lastModifiedBy>
  <dcterms:created xsi:type="dcterms:W3CDTF">2023-12-12T21:17:11Z</dcterms:created>
  <dcterms:modified xsi:type="dcterms:W3CDTF">2024-04-10T18:11:58Z</dcterms:modified>
</cp:coreProperties>
</file>