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turns" sheetId="1" r:id="rId3"/>
    <sheet state="visible" name="Missing" sheetId="2" r:id="rId4"/>
    <sheet state="visible" name="Portfolio" sheetId="3" r:id="rId5"/>
    <sheet state="visible" name="Account1" sheetId="4" r:id="rId6"/>
    <sheet state="visible" name="Account2" sheetId="5" r:id="rId7"/>
    <sheet state="visible" name="Account3" sheetId="6" r:id="rId8"/>
    <sheet state="visible" name="Account4" sheetId="7" r:id="rId9"/>
    <sheet state="visible" name="Account5" sheetId="8" r:id="rId10"/>
    <sheet state="visible" name="Account6" sheetId="9" r:id="rId11"/>
    <sheet state="visible" name="Account7" sheetId="10" r:id="rId12"/>
    <sheet state="visible" name="Account8" sheetId="11" r:id="rId13"/>
    <sheet state="visible" name="Account9" sheetId="12" r:id="rId14"/>
    <sheet state="visible" name="Account10" sheetId="13" r:id="rId15"/>
    <sheet state="visible" name="Account11" sheetId="14" r:id="rId16"/>
    <sheet state="visible" name="Account12" sheetId="15" r:id="rId17"/>
    <sheet state="visible" name="Account13" sheetId="16" r:id="rId18"/>
    <sheet state="visible" name="Account14" sheetId="17" r:id="rId19"/>
    <sheet state="visible" name="Account15" sheetId="18" r:id="rId20"/>
    <sheet state="visible" name="Account16" sheetId="19" r:id="rId21"/>
    <sheet state="visible" name="Account17" sheetId="20" r:id="rId22"/>
    <sheet state="visible" name="Account18" sheetId="21" r:id="rId23"/>
    <sheet state="visible" name="Account19" sheetId="22" r:id="rId24"/>
    <sheet state="visible" name="Account20" sheetId="23" r:id="rId25"/>
    <sheet state="visible" name="Calculations" sheetId="24" r:id="rId26"/>
    <sheet state="visible" name="Display" sheetId="25" r:id="rId27"/>
    <sheet state="visible" name="Thanks" sheetId="26" r:id="rId28"/>
    <sheet state="visible" name="Changes" sheetId="27" r:id="rId29"/>
    <sheet state="visible" name="Spreadsheets" sheetId="28" r:id="rId30"/>
  </sheets>
  <definedNames/>
  <calcPr/>
</workbook>
</file>

<file path=xl/sharedStrings.xml><?xml version="1.0" encoding="utf-8"?>
<sst xmlns="http://schemas.openxmlformats.org/spreadsheetml/2006/main" count="374" uniqueCount="128">
  <si>
    <t>Missing and Extraneous Data</t>
  </si>
  <si>
    <t>Portfolio Description</t>
  </si>
  <si>
    <t>Instructions</t>
  </si>
  <si>
    <t>1. Set the start year and month of historical portfolio data.</t>
  </si>
  <si>
    <t>2. Set the name of used accounts.</t>
  </si>
  <si>
    <t>3. Leave the name of unused accounts empty.</t>
  </si>
  <si>
    <t>Optional (for advanced spreadsheet users)</t>
  </si>
  <si>
    <t>Sheet</t>
  </si>
  <si>
    <t>4. Rename used Account sheets (example: rename "Account1" sheet to "John401k").</t>
  </si>
  <si>
    <t>Missing+Extra</t>
  </si>
  <si>
    <t>5. Hide unused Account sheets.</t>
  </si>
  <si>
    <t>Data</t>
  </si>
  <si>
    <t>Start</t>
  </si>
  <si>
    <t>Account Names</t>
  </si>
  <si>
    <t>Year</t>
  </si>
  <si>
    <t>Account1</t>
  </si>
  <si>
    <t>Eric's 162492078</t>
  </si>
  <si>
    <t>Month</t>
  </si>
  <si>
    <t>Account2</t>
  </si>
  <si>
    <t>Account3</t>
  </si>
  <si>
    <t>Account4</t>
  </si>
  <si>
    <t>Account5</t>
  </si>
  <si>
    <t>Account6</t>
  </si>
  <si>
    <t>Account7</t>
  </si>
  <si>
    <t>Account8</t>
  </si>
  <si>
    <t>Account9</t>
  </si>
  <si>
    <t>Account10</t>
  </si>
  <si>
    <t>Account11</t>
  </si>
  <si>
    <t>Account12</t>
  </si>
  <si>
    <t>Account13</t>
  </si>
  <si>
    <t>Account14</t>
  </si>
  <si>
    <t>Account15</t>
  </si>
  <si>
    <t>Account16</t>
  </si>
  <si>
    <t>Account17</t>
  </si>
  <si>
    <t>Account18</t>
  </si>
  <si>
    <t>Account19</t>
  </si>
  <si>
    <t>Account20</t>
  </si>
  <si>
    <t>1. Add the contribution amount for each month (exclude internal cash flows such as dividend payments).</t>
  </si>
  <si>
    <t>2. Add the withdrawal amount for each month (exclude internal cash flows such as account fees).</t>
  </si>
  <si>
    <t>3. Add the closing account balance for the last day of each month.</t>
  </si>
  <si>
    <t>4. Do not forget to include employer contributions, if any.</t>
  </si>
  <si>
    <t>Date</t>
  </si>
  <si>
    <t>Balance</t>
  </si>
  <si>
    <t>Contribution</t>
  </si>
  <si>
    <t>Withdrawal</t>
  </si>
  <si>
    <t>Return Spreadsheet for Bogleheads</t>
  </si>
  <si>
    <t>1. Describe your portfolio in the "Portfolio" sheet.</t>
  </si>
  <si>
    <t>2. Add the monthly data of your portfolio into the "Account1" to "Account20" sheets.</t>
  </si>
  <si>
    <t>3. Find your investor and portfolio returns below.</t>
  </si>
  <si>
    <t>Trailing investor return (money-weighted return, internal rate of return)</t>
  </si>
  <si>
    <t>Investor return as of</t>
  </si>
  <si>
    <t>Trailing portfolio return (time-weighted return, comparable return)</t>
  </si>
  <si>
    <t>Portfolio return as of</t>
  </si>
  <si>
    <t>1 month</t>
  </si>
  <si>
    <t>3 months</t>
  </si>
  <si>
    <t>6 months</t>
  </si>
  <si>
    <t>YTD</t>
  </si>
  <si>
    <t>1 year</t>
  </si>
  <si>
    <t>3 years*</t>
  </si>
  <si>
    <t>5 years*</t>
  </si>
  <si>
    <t>10 years*</t>
  </si>
  <si>
    <t>* Annual compound return</t>
  </si>
  <si>
    <t>Growth of $10,000 chart</t>
  </si>
  <si>
    <t>Annual portfolio return (time-weighted return, comparable return)</t>
  </si>
  <si>
    <t>Calculations</t>
  </si>
  <si>
    <t>Do not modify this sheet.</t>
  </si>
  <si>
    <t>Growth</t>
  </si>
  <si>
    <t>Flow</t>
  </si>
  <si>
    <t>Count</t>
  </si>
  <si>
    <t>Internal rate</t>
  </si>
  <si>
    <t>Open</t>
  </si>
  <si>
    <t>Close</t>
  </si>
  <si>
    <t>Return</t>
  </si>
  <si>
    <t>3 years</t>
  </si>
  <si>
    <t>5 years</t>
  </si>
  <si>
    <t>10 years</t>
  </si>
  <si>
    <t>of return</t>
  </si>
  <si>
    <t>Display</t>
  </si>
  <si>
    <t>Grows to</t>
  </si>
  <si>
    <t>Thanks</t>
  </si>
  <si>
    <t>This spreadsheet was initially developed by Bogleheads member longinvest.</t>
  </si>
  <si>
    <t>The spreadsheet was improved thanks to the suggestions of various Bogleheads members on the following thread:</t>
  </si>
  <si>
    <t>http://www.bogleheads.org/forum/viewtopic.php?f=10&amp;t=150025</t>
  </si>
  <si>
    <t>In particular:</t>
  </si>
  <si>
    <t>- LadyGeek provided considerable help for improving various aspects of this spreadsheet.</t>
  </si>
  <si>
    <t xml:space="preserve">- mcguireb1 suggested adding support for multiple accounts. </t>
  </si>
  <si>
    <t>- SailingAway suggested adding annual return data.</t>
  </si>
  <si>
    <t>- elliott908 asked for clarifications about employer contributions.</t>
  </si>
  <si>
    <t>- TareNeko asked to only get sheets for used accounts.</t>
  </si>
  <si>
    <t>- SittingOnTheFence detected a formatting error.</t>
  </si>
  <si>
    <t>- vinnydabody asked for smarter handling of closed accounts.</t>
  </si>
  <si>
    <t>Changes</t>
  </si>
  <si>
    <t>Version</t>
  </si>
  <si>
    <t>Author</t>
  </si>
  <si>
    <t>Description</t>
  </si>
  <si>
    <t>1.0</t>
  </si>
  <si>
    <t>longinvest</t>
  </si>
  <si>
    <t>Release initial version.</t>
  </si>
  <si>
    <t>1.1</t>
  </si>
  <si>
    <t>Add growth of $10,000 chart.</t>
  </si>
  <si>
    <t>1.2</t>
  </si>
  <si>
    <t>Improve layout of Returns sheet.</t>
  </si>
  <si>
    <t>1.3</t>
  </si>
  <si>
    <t>Add 1 month and 3 months returns.</t>
  </si>
  <si>
    <t>1.4</t>
  </si>
  <si>
    <t>Add annual compound return indications.</t>
  </si>
  <si>
    <t>1.5</t>
  </si>
  <si>
    <t>Improve chart layout.</t>
  </si>
  <si>
    <t>1.6</t>
  </si>
  <si>
    <t>Redevelop in Google Docs, support multiple accounts, and add annual portfolio returns.</t>
  </si>
  <si>
    <t>1.7</t>
  </si>
  <si>
    <t>Change growth of $10,000 chart.</t>
  </si>
  <si>
    <t>1.8</t>
  </si>
  <si>
    <t>Detect cells with missing or extraneous data.</t>
  </si>
  <si>
    <t>1.9</t>
  </si>
  <si>
    <t>Handle closed accounts gracefully.</t>
  </si>
  <si>
    <t>Spreadsheets by longinvest</t>
  </si>
  <si>
    <t>Name</t>
  </si>
  <si>
    <t>Location</t>
  </si>
  <si>
    <t>BogleheadsReturns</t>
  </si>
  <si>
    <t>http://www.bogleheads.org/wiki/Calculating_personal_returns</t>
  </si>
  <si>
    <t>A spreadsheet to calculate personal returns.</t>
  </si>
  <si>
    <t>VariablePercentageWithdrawal</t>
  </si>
  <si>
    <t>https://www.bogleheads.org/wiki/Variable_percentage_withdrawal</t>
  </si>
  <si>
    <t>A spreadsheet to calculate retirement withdrawals with backtesting.</t>
  </si>
  <si>
    <t>BogleheadsBondFundSimulator</t>
  </si>
  <si>
    <t>https://www.bogleheads.org/forum/viewtopic.php?f=10&amp;t=179425</t>
  </si>
  <si>
    <t>A spreadsheet to simulate a bond fund and calculate returns from interest rates.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</si>
</sst>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\$#,##0.00"/>
    <numFmt numFmtId="165" formatCode="MMMM\ YYYY"/>
    <numFmt numFmtId="166" formatCode="0.0%"/>
    <numFmt numFmtId="167" formatCode="YYYY"/>
    <numFmt numFmtId="168" formatCode="M/d/yyyy"/>
  </numFmts>
  <fonts count="8">
    <font>
      <sz val="10.0"/>
      <color rgb="FF000000"/>
      <name val="Arial"/>
    </font>
    <font>
      <b/>
      <sz val="14.0"/>
      <name val="Arial"/>
    </font>
    <font/>
    <font>
      <sz val="10.0"/>
      <name val="Arial"/>
    </font>
    <font>
      <b/>
      <sz val="10.0"/>
      <name val="Arial"/>
    </font>
    <font>
      <b/>
      <sz val="10.0"/>
      <color rgb="FF009900"/>
      <name val="Arial"/>
    </font>
    <font>
      <b/>
      <sz val="10.0"/>
      <color rgb="FFFF0000"/>
      <name val="Arial"/>
    </font>
    <font>
      <b/>
      <sz val="14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EEEEEE"/>
        <bgColor rgb="FFEEEEEE"/>
      </patternFill>
    </fill>
  </fills>
  <borders count="6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0"/>
    </xf>
    <xf borderId="2" fillId="0" fontId="2" numFmtId="0" xfId="0" applyBorder="1" applyFont="1"/>
    <xf borderId="3" fillId="0" fontId="2" numFmtId="0" xfId="0" applyBorder="1" applyFont="1"/>
    <xf borderId="0" fillId="0" fontId="0" numFmtId="0" xfId="0" applyAlignment="1" applyFont="1">
      <alignment shrinkToFit="0" wrapText="0"/>
    </xf>
    <xf borderId="0" fillId="0" fontId="0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0" fillId="0" fontId="3" numFmtId="1" xfId="0" applyAlignment="1" applyFont="1" applyNumberFormat="1">
      <alignment shrinkToFit="0" wrapText="0"/>
    </xf>
    <xf borderId="1" fillId="2" fontId="4" numFmtId="0" xfId="0" applyAlignment="1" applyBorder="1" applyFont="1">
      <alignment horizontal="center" shrinkToFit="0" wrapText="0"/>
    </xf>
    <xf borderId="0" fillId="0" fontId="5" numFmtId="0" xfId="0" applyAlignment="1" applyFont="1">
      <alignment horizontal="left" shrinkToFit="0" wrapText="0"/>
    </xf>
    <xf borderId="1" fillId="3" fontId="4" numFmtId="0" xfId="0" applyAlignment="1" applyBorder="1" applyFill="1" applyFont="1">
      <alignment horizontal="left" shrinkToFit="0" wrapText="0"/>
    </xf>
    <xf borderId="0" fillId="0" fontId="6" numFmtId="0" xfId="0" applyAlignment="1" applyFont="1">
      <alignment horizontal="left" shrinkToFit="0" wrapText="0"/>
    </xf>
    <xf borderId="4" fillId="3" fontId="3" numFmtId="0" xfId="0" applyAlignment="1" applyBorder="1" applyFont="1">
      <alignment shrinkToFit="0" wrapText="0"/>
    </xf>
    <xf borderId="4" fillId="2" fontId="4" numFmtId="0" xfId="0" applyAlignment="1" applyBorder="1" applyFont="1">
      <alignment horizontal="center" shrinkToFit="0" wrapText="0"/>
    </xf>
    <xf borderId="1" fillId="3" fontId="3" numFmtId="0" xfId="0" applyAlignment="1" applyBorder="1" applyFont="1">
      <alignment shrinkToFit="0" wrapText="0"/>
    </xf>
    <xf borderId="4" fillId="3" fontId="6" numFmtId="0" xfId="0" applyAlignment="1" applyBorder="1" applyFont="1">
      <alignment horizontal="center" shrinkToFit="0" wrapText="0"/>
    </xf>
    <xf borderId="0" fillId="0" fontId="6" numFmtId="1" xfId="0" applyAlignment="1" applyFont="1" applyNumberFormat="1">
      <alignment horizontal="center" shrinkToFit="0" wrapText="0"/>
    </xf>
    <xf borderId="0" fillId="0" fontId="6" numFmtId="0" xfId="0" applyAlignment="1" applyFont="1">
      <alignment shrinkToFit="0" wrapText="0"/>
    </xf>
    <xf borderId="4" fillId="2" fontId="6" numFmtId="0" xfId="0" applyAlignment="1" applyBorder="1" applyFont="1">
      <alignment horizontal="center" shrinkToFit="0" wrapText="0"/>
    </xf>
    <xf borderId="4" fillId="3" fontId="3" numFmtId="0" xfId="0" applyAlignment="1" applyBorder="1" applyFont="1">
      <alignment horizontal="center" shrinkToFit="0" wrapText="0"/>
    </xf>
    <xf borderId="5" fillId="0" fontId="3" numFmtId="1" xfId="0" applyAlignment="1" applyBorder="1" applyFont="1" applyNumberFormat="1">
      <alignment horizontal="center" readingOrder="0" shrinkToFit="0" wrapText="0"/>
    </xf>
    <xf borderId="5" fillId="0" fontId="3" numFmtId="0" xfId="0" applyAlignment="1" applyBorder="1" applyFont="1">
      <alignment horizontal="center" readingOrder="0" shrinkToFit="0" wrapText="0"/>
    </xf>
    <xf borderId="5" fillId="0" fontId="3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4" fillId="3" fontId="3" numFmtId="14" xfId="0" applyAlignment="1" applyBorder="1" applyFont="1" applyNumberFormat="1">
      <alignment horizontal="center" shrinkToFit="0" wrapText="0"/>
    </xf>
    <xf borderId="0" fillId="0" fontId="6" numFmtId="3" xfId="0" applyAlignment="1" applyFont="1" applyNumberFormat="1">
      <alignment horizontal="center" shrinkToFit="0" wrapText="0"/>
    </xf>
    <xf borderId="0" fillId="0" fontId="2" numFmtId="164" xfId="0" applyAlignment="1" applyFont="1" applyNumberFormat="1">
      <alignment horizontal="right" readingOrder="0"/>
    </xf>
    <xf borderId="4" fillId="3" fontId="3" numFmtId="165" xfId="0" applyAlignment="1" applyBorder="1" applyFont="1" applyNumberFormat="1">
      <alignment horizontal="center" shrinkToFit="0" wrapText="0"/>
    </xf>
    <xf borderId="5" fillId="0" fontId="3" numFmtId="164" xfId="0" applyAlignment="1" applyBorder="1" applyFont="1" applyNumberFormat="1">
      <alignment shrinkToFit="0" wrapText="0"/>
    </xf>
    <xf borderId="1" fillId="3" fontId="3" numFmtId="0" xfId="0" applyAlignment="1" applyBorder="1" applyFont="1">
      <alignment horizontal="center" shrinkToFit="0" wrapText="0"/>
    </xf>
    <xf borderId="4" fillId="3" fontId="3" numFmtId="166" xfId="0" applyAlignment="1" applyBorder="1" applyFont="1" applyNumberFormat="1">
      <alignment horizontal="center" shrinkToFit="0" wrapText="0"/>
    </xf>
    <xf borderId="0" fillId="0" fontId="3" numFmtId="0" xfId="0" applyAlignment="1" applyFont="1">
      <alignment horizontal="center" shrinkToFit="0" wrapText="0"/>
    </xf>
    <xf borderId="4" fillId="3" fontId="3" numFmtId="167" xfId="0" applyAlignment="1" applyBorder="1" applyFont="1" applyNumberFormat="1">
      <alignment horizontal="center" shrinkToFit="0" wrapText="0"/>
    </xf>
    <xf borderId="0" fillId="0" fontId="3" numFmtId="14" xfId="0" applyAlignment="1" applyFont="1" applyNumberFormat="1">
      <alignment horizontal="center" shrinkToFit="0" wrapText="0"/>
    </xf>
    <xf borderId="0" fillId="0" fontId="3" numFmtId="164" xfId="0" applyAlignment="1" applyFont="1" applyNumberFormat="1">
      <alignment shrinkToFit="0" wrapText="0"/>
    </xf>
    <xf borderId="0" fillId="0" fontId="3" numFmtId="165" xfId="0" applyAlignment="1" applyFont="1" applyNumberFormat="1">
      <alignment horizontal="center" shrinkToFit="0" wrapText="0"/>
    </xf>
    <xf borderId="0" fillId="0" fontId="3" numFmtId="166" xfId="0" applyAlignment="1" applyFont="1" applyNumberFormat="1">
      <alignment shrinkToFit="0" wrapText="0"/>
    </xf>
    <xf borderId="0" fillId="0" fontId="3" numFmtId="14" xfId="0" applyAlignment="1" applyFont="1" applyNumberFormat="1">
      <alignment shrinkToFit="0" wrapText="0"/>
    </xf>
    <xf borderId="0" fillId="0" fontId="3" numFmtId="168" xfId="0" applyAlignment="1" applyFont="1" applyNumberFormat="1">
      <alignment shrinkToFit="0" wrapText="0"/>
    </xf>
    <xf borderId="0" fillId="0" fontId="3" numFmtId="14" xfId="0" applyAlignment="1" applyFont="1" applyNumberFormat="1">
      <alignment horizontal="center" shrinkToFit="0" wrapText="0"/>
    </xf>
    <xf borderId="0" fillId="0" fontId="0" numFmtId="164" xfId="0" applyAlignment="1" applyFont="1" applyNumberFormat="1">
      <alignment shrinkToFit="0" wrapText="0"/>
    </xf>
    <xf borderId="4" fillId="2" fontId="1" numFmtId="0" xfId="0" applyAlignment="1" applyBorder="1" applyFont="1">
      <alignment horizontal="center" shrinkToFit="0" wrapText="0"/>
    </xf>
    <xf borderId="1" fillId="4" fontId="7" numFmtId="0" xfId="0" applyAlignment="1" applyBorder="1" applyFill="1" applyFont="1">
      <alignment horizontal="center" shrinkToFit="0" vertical="center" wrapText="0"/>
    </xf>
    <xf borderId="4" fillId="3" fontId="3" numFmtId="14" xfId="0" applyAlignment="1" applyBorder="1" applyFont="1" applyNumberForma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3" width="14.43"/>
    <col customWidth="1" min="14" max="26" width="13.0"/>
  </cols>
  <sheetData>
    <row r="1" ht="15.75" customHeight="1">
      <c r="A1" s="1" t="s">
        <v>45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8" t="s">
        <v>2</v>
      </c>
      <c r="B3" s="2"/>
      <c r="C3" s="2"/>
      <c r="D3" s="2"/>
      <c r="E3" s="2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6" t="s">
        <v>46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47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48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8" t="s">
        <v>49</v>
      </c>
      <c r="B9" s="2"/>
      <c r="C9" s="2"/>
      <c r="D9" s="2"/>
      <c r="E9" s="2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29" t="s">
        <v>50</v>
      </c>
      <c r="B11" s="3"/>
      <c r="C11" s="24">
        <f>Display!A989</f>
        <v>43434</v>
      </c>
      <c r="D11" s="6"/>
      <c r="E11" s="6"/>
      <c r="F11" s="5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9" t="str">
        <f>IF(Calculations!T5&gt;12,"Since*","Since")</f>
        <v>Since*</v>
      </c>
      <c r="B12" s="24">
        <f>Calculations!D5</f>
        <v>42035</v>
      </c>
      <c r="C12" s="30">
        <f>Calculations!U6</f>
        <v>0.04238658063</v>
      </c>
      <c r="D12" s="6"/>
      <c r="E12" s="6"/>
      <c r="F12" s="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6" t="str">
        <f>IF(Calculations!T5&gt;12,"* Annual compound return","")</f>
        <v>* Annual compound return</v>
      </c>
      <c r="D13" s="6"/>
      <c r="E13" s="6"/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16" t="str">
        <f>IF(SUM(Missing!B6:B26)=0,"",SUM(Missing!B6:B26))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8" t="s">
        <v>51</v>
      </c>
      <c r="B15" s="2"/>
      <c r="C15" s="2"/>
      <c r="D15" s="2"/>
      <c r="E15" s="2"/>
      <c r="F15" s="3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1" t="str">
        <f>IF(B14="","","Please look in the ""Missing"" sheet for details.")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9" t="s">
        <v>52</v>
      </c>
      <c r="B17" s="3"/>
      <c r="C17" s="24">
        <f>Display!A989</f>
        <v>43434</v>
      </c>
      <c r="D17" s="5"/>
      <c r="E17" s="5"/>
      <c r="F17" s="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9" t="s">
        <v>53</v>
      </c>
      <c r="B18" s="3"/>
      <c r="C18" s="30">
        <f>Display!B989</f>
        <v>-0.06291144022</v>
      </c>
      <c r="D18" s="5"/>
      <c r="E18" s="5"/>
      <c r="F18" s="5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9" t="s">
        <v>54</v>
      </c>
      <c r="B19" s="3"/>
      <c r="C19" s="30">
        <f>Display!C989</f>
        <v>-0.05545240966</v>
      </c>
      <c r="D19" s="5"/>
      <c r="E19" s="5"/>
      <c r="F19" s="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9" t="s">
        <v>55</v>
      </c>
      <c r="B20" s="3"/>
      <c r="C20" s="30">
        <f>Display!D989</f>
        <v>-0.03388421539</v>
      </c>
      <c r="D20" s="5"/>
      <c r="E20" s="5"/>
      <c r="F20" s="5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9" t="s">
        <v>56</v>
      </c>
      <c r="B21" s="3"/>
      <c r="C21" s="30">
        <f>Display!E989</f>
        <v>-0.02533605244</v>
      </c>
      <c r="D21" s="5"/>
      <c r="E21" s="5"/>
      <c r="F21" s="5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9" t="s">
        <v>57</v>
      </c>
      <c r="B22" s="3"/>
      <c r="C22" s="30">
        <f>Display!F989</f>
        <v>-0.01451100516</v>
      </c>
      <c r="D22" s="5"/>
      <c r="E22" s="5"/>
      <c r="F22" s="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9" t="s">
        <v>58</v>
      </c>
      <c r="B23" s="3"/>
      <c r="C23" s="30">
        <f>Display!G989</f>
        <v>0.07985209403</v>
      </c>
      <c r="D23" s="5"/>
      <c r="E23" s="5"/>
      <c r="F23" s="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9" t="s">
        <v>59</v>
      </c>
      <c r="B24" s="3"/>
      <c r="C24" s="30" t="str">
        <f>Display!H989</f>
        <v/>
      </c>
      <c r="D24" s="5"/>
      <c r="E24" s="5"/>
      <c r="F24" s="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9" t="s">
        <v>60</v>
      </c>
      <c r="B25" s="3"/>
      <c r="C25" s="30" t="str">
        <f>Display!I989</f>
        <v/>
      </c>
      <c r="D25" s="5"/>
      <c r="E25" s="5"/>
      <c r="F25" s="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6" t="s">
        <v>61</v>
      </c>
      <c r="D26" s="5"/>
      <c r="E26" s="5"/>
      <c r="F26" s="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8" t="s">
        <v>62</v>
      </c>
      <c r="B28" s="2"/>
      <c r="C28" s="2"/>
      <c r="D28" s="2"/>
      <c r="E28" s="2"/>
      <c r="F28" s="3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31"/>
      <c r="B30" s="5"/>
      <c r="C30" s="5"/>
      <c r="D30" s="5"/>
      <c r="E30" s="5"/>
      <c r="F30" s="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8" t="s">
        <v>63</v>
      </c>
      <c r="B48" s="2"/>
      <c r="C48" s="2"/>
      <c r="D48" s="2"/>
      <c r="E48" s="2"/>
      <c r="F48" s="3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32">
        <f>IF(Portfolio!B18=1,IF(DATE(Portfolio!B17,12,31)&gt;TODAY(),"",DATE(Portfolio!B17,12,31)),IF(DATE(Portfolio!B17+1,12,31)&gt;TODAY(),"",DATE(Portfolio!B17+1,12,31)))</f>
        <v>42735</v>
      </c>
      <c r="B50" s="30">
        <f>IF(A50="","",OFFSET(Calculations!O$17,(ROW(A50)-50)*12+IF(Portfolio!B$18=1,0,13-Portfolio!B$18),0))</f>
        <v>0.09183807164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32">
        <f t="shared" ref="A51:A132" si="1">IF(A50="","",IF(DATE(YEAR(A50)+1,12,31)&gt;TODAY(),"",DATE(YEAR(A50)+1,12,31)))</f>
        <v>43100</v>
      </c>
      <c r="B51" s="30">
        <f>IF(A51="","",OFFSET(Calculations!O$17,(ROW(A51)-50)*12+IF(Portfolio!B$18=1,0,13-Portfolio!B$18),0))</f>
        <v>0.1832586518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32" t="str">
        <f t="shared" si="1"/>
        <v/>
      </c>
      <c r="B52" s="30" t="str">
        <f>IF(A52="","",OFFSET(Calculations!O$17,(ROW(A52)-50)*12+IF(Portfolio!B$18=1,0,13-Portfolio!B$18),0))</f>
        <v/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32" t="str">
        <f t="shared" si="1"/>
        <v/>
      </c>
      <c r="B53" s="30" t="str">
        <f>IF(A53="","",OFFSET(Calculations!O$17,(ROW(A53)-50)*12+IF(Portfolio!B$18=1,0,13-Portfolio!B$18),0))</f>
        <v/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32" t="str">
        <f t="shared" si="1"/>
        <v/>
      </c>
      <c r="B54" s="30" t="str">
        <f>IF(A54="","",OFFSET(Calculations!O$17,(ROW(A54)-50)*12+IF(Portfolio!B$18=1,0,13-Portfolio!B$18),0))</f>
        <v/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32" t="str">
        <f t="shared" si="1"/>
        <v/>
      </c>
      <c r="B55" s="30" t="str">
        <f>IF(A55="","",OFFSET(Calculations!O$17,(ROW(A55)-50)*12+IF(Portfolio!B$18=1,0,13-Portfolio!B$18),0))</f>
        <v/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32" t="str">
        <f t="shared" si="1"/>
        <v/>
      </c>
      <c r="B56" s="30" t="str">
        <f>IF(A56="","",OFFSET(Calculations!O$17,(ROW(A56)-50)*12+IF(Portfolio!B$18=1,0,13-Portfolio!B$18),0))</f>
        <v/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32" t="str">
        <f t="shared" si="1"/>
        <v/>
      </c>
      <c r="B57" s="30" t="str">
        <f>IF(A57="","",OFFSET(Calculations!O$17,(ROW(A57)-50)*12+IF(Portfolio!B$18=1,0,13-Portfolio!B$18),0))</f>
        <v/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32" t="str">
        <f t="shared" si="1"/>
        <v/>
      </c>
      <c r="B58" s="30" t="str">
        <f>IF(A58="","",OFFSET(Calculations!O$17,(ROW(A58)-50)*12+IF(Portfolio!B$18=1,0,13-Portfolio!B$18),0))</f>
        <v/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32" t="str">
        <f t="shared" si="1"/>
        <v/>
      </c>
      <c r="B59" s="30" t="str">
        <f>IF(A59="","",OFFSET(Calculations!O$17,(ROW(A59)-50)*12+IF(Portfolio!B$18=1,0,13-Portfolio!B$18),0))</f>
        <v/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32" t="str">
        <f t="shared" si="1"/>
        <v/>
      </c>
      <c r="B60" s="30" t="str">
        <f>IF(A60="","",OFFSET(Calculations!O$17,(ROW(A60)-50)*12+IF(Portfolio!B$18=1,0,13-Portfolio!B$18),0))</f>
        <v/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32" t="str">
        <f t="shared" si="1"/>
        <v/>
      </c>
      <c r="B61" s="30" t="str">
        <f>IF(A61="","",OFFSET(Calculations!O$17,(ROW(A61)-50)*12+IF(Portfolio!B$18=1,0,13-Portfolio!B$18),0))</f>
        <v/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32" t="str">
        <f t="shared" si="1"/>
        <v/>
      </c>
      <c r="B62" s="30" t="str">
        <f>IF(A62="","",OFFSET(Calculations!O$17,(ROW(A62)-50)*12+IF(Portfolio!B$18=1,0,13-Portfolio!B$18),0))</f>
        <v/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32" t="str">
        <f t="shared" si="1"/>
        <v/>
      </c>
      <c r="B63" s="30" t="str">
        <f>IF(A63="","",OFFSET(Calculations!O$17,(ROW(A63)-50)*12+IF(Portfolio!B$18=1,0,13-Portfolio!B$18),0))</f>
        <v/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32" t="str">
        <f t="shared" si="1"/>
        <v/>
      </c>
      <c r="B64" s="30" t="str">
        <f>IF(A64="","",OFFSET(Calculations!O$17,(ROW(A64)-50)*12+IF(Portfolio!B$18=1,0,13-Portfolio!B$18),0))</f>
        <v/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32" t="str">
        <f t="shared" si="1"/>
        <v/>
      </c>
      <c r="B65" s="30" t="str">
        <f>IF(A65="","",OFFSET(Calculations!O$17,(ROW(A65)-50)*12+IF(Portfolio!B$18=1,0,13-Portfolio!B$18),0))</f>
        <v/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32" t="str">
        <f t="shared" si="1"/>
        <v/>
      </c>
      <c r="B66" s="30" t="str">
        <f>IF(A66="","",OFFSET(Calculations!O$17,(ROW(A66)-50)*12+IF(Portfolio!B$18=1,0,13-Portfolio!B$18),0))</f>
        <v/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32" t="str">
        <f t="shared" si="1"/>
        <v/>
      </c>
      <c r="B67" s="30" t="str">
        <f>IF(A67="","",OFFSET(Calculations!O$17,(ROW(A67)-50)*12+IF(Portfolio!B$18=1,0,13-Portfolio!B$18),0))</f>
        <v/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32" t="str">
        <f t="shared" si="1"/>
        <v/>
      </c>
      <c r="B68" s="30" t="str">
        <f>IF(A68="","",OFFSET(Calculations!O$17,(ROW(A68)-50)*12+IF(Portfolio!B$18=1,0,13-Portfolio!B$18),0))</f>
        <v/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32" t="str">
        <f t="shared" si="1"/>
        <v/>
      </c>
      <c r="B69" s="30" t="str">
        <f>IF(A69="","",OFFSET(Calculations!O$17,(ROW(A69)-50)*12+IF(Portfolio!B$18=1,0,13-Portfolio!B$18),0))</f>
        <v/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32" t="str">
        <f t="shared" si="1"/>
        <v/>
      </c>
      <c r="B70" s="30" t="str">
        <f>IF(A70="","",OFFSET(Calculations!O$17,(ROW(A70)-50)*12+IF(Portfolio!B$18=1,0,13-Portfolio!B$18),0))</f>
        <v/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32" t="str">
        <f t="shared" si="1"/>
        <v/>
      </c>
      <c r="B71" s="30" t="str">
        <f>IF(A71="","",OFFSET(Calculations!O$17,(ROW(A71)-50)*12+IF(Portfolio!B$18=1,0,13-Portfolio!B$18),0))</f>
        <v/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32" t="str">
        <f t="shared" si="1"/>
        <v/>
      </c>
      <c r="B72" s="30" t="str">
        <f>IF(A72="","",OFFSET(Calculations!O$17,(ROW(A72)-50)*12+IF(Portfolio!B$18=1,0,13-Portfolio!B$18),0))</f>
        <v/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32" t="str">
        <f t="shared" si="1"/>
        <v/>
      </c>
      <c r="B73" s="30" t="str">
        <f>IF(A73="","",OFFSET(Calculations!O$17,(ROW(A73)-50)*12+IF(Portfolio!B$18=1,0,13-Portfolio!B$18),0))</f>
        <v/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32" t="str">
        <f t="shared" si="1"/>
        <v/>
      </c>
      <c r="B74" s="30" t="str">
        <f>IF(A74="","",OFFSET(Calculations!O$17,(ROW(A74)-50)*12+IF(Portfolio!B$18=1,0,13-Portfolio!B$18),0))</f>
        <v/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32" t="str">
        <f t="shared" si="1"/>
        <v/>
      </c>
      <c r="B75" s="30" t="str">
        <f>IF(A75="","",OFFSET(Calculations!O$17,(ROW(A75)-50)*12+IF(Portfolio!B$18=1,0,13-Portfolio!B$18),0))</f>
        <v/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32" t="str">
        <f t="shared" si="1"/>
        <v/>
      </c>
      <c r="B76" s="30" t="str">
        <f>IF(A76="","",OFFSET(Calculations!O$17,(ROW(A76)-50)*12+IF(Portfolio!B$18=1,0,13-Portfolio!B$18),0))</f>
        <v/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32" t="str">
        <f t="shared" si="1"/>
        <v/>
      </c>
      <c r="B77" s="30" t="str">
        <f>IF(A77="","",OFFSET(Calculations!O$17,(ROW(A77)-50)*12+IF(Portfolio!B$18=1,0,13-Portfolio!B$18),0))</f>
        <v/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32" t="str">
        <f t="shared" si="1"/>
        <v/>
      </c>
      <c r="B78" s="30" t="str">
        <f>IF(A78="","",OFFSET(Calculations!O$17,(ROW(A78)-50)*12+IF(Portfolio!B$18=1,0,13-Portfolio!B$18),0))</f>
        <v/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32" t="str">
        <f t="shared" si="1"/>
        <v/>
      </c>
      <c r="B79" s="30" t="str">
        <f>IF(A79="","",OFFSET(Calculations!O$17,(ROW(A79)-50)*12+IF(Portfolio!B$18=1,0,13-Portfolio!B$18),0))</f>
        <v/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32" t="str">
        <f t="shared" si="1"/>
        <v/>
      </c>
      <c r="B80" s="30" t="str">
        <f>IF(A80="","",OFFSET(Calculations!O$17,(ROW(A80)-50)*12+IF(Portfolio!B$18=1,0,13-Portfolio!B$18),0))</f>
        <v/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32" t="str">
        <f t="shared" si="1"/>
        <v/>
      </c>
      <c r="B81" s="30" t="str">
        <f>IF(A81="","",OFFSET(Calculations!O$17,(ROW(A81)-50)*12+IF(Portfolio!B$18=1,0,13-Portfolio!B$18),0))</f>
        <v/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32" t="str">
        <f t="shared" si="1"/>
        <v/>
      </c>
      <c r="B82" s="30" t="str">
        <f>IF(A82="","",OFFSET(Calculations!O$17,(ROW(A82)-50)*12+IF(Portfolio!B$18=1,0,13-Portfolio!B$18),0))</f>
        <v/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32" t="str">
        <f t="shared" si="1"/>
        <v/>
      </c>
      <c r="B83" s="30" t="str">
        <f>IF(A83="","",OFFSET(Calculations!O$17,(ROW(A83)-50)*12+IF(Portfolio!B$18=1,0,13-Portfolio!B$18),0))</f>
        <v/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32" t="str">
        <f t="shared" si="1"/>
        <v/>
      </c>
      <c r="B84" s="30" t="str">
        <f>IF(A84="","",OFFSET(Calculations!O$17,(ROW(A84)-50)*12+IF(Portfolio!B$18=1,0,13-Portfolio!B$18),0))</f>
        <v/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32" t="str">
        <f t="shared" si="1"/>
        <v/>
      </c>
      <c r="B85" s="30" t="str">
        <f>IF(A85="","",OFFSET(Calculations!O$17,(ROW(A85)-50)*12+IF(Portfolio!B$18=1,0,13-Portfolio!B$18),0))</f>
        <v/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32" t="str">
        <f t="shared" si="1"/>
        <v/>
      </c>
      <c r="B86" s="30" t="str">
        <f>IF(A86="","",OFFSET(Calculations!O$17,(ROW(A86)-50)*12+IF(Portfolio!B$18=1,0,13-Portfolio!B$18),0))</f>
        <v/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32" t="str">
        <f t="shared" si="1"/>
        <v/>
      </c>
      <c r="B87" s="30" t="str">
        <f>IF(A87="","",OFFSET(Calculations!O$17,(ROW(A87)-50)*12+IF(Portfolio!B$18=1,0,13-Portfolio!B$18),0))</f>
        <v/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32" t="str">
        <f t="shared" si="1"/>
        <v/>
      </c>
      <c r="B88" s="30" t="str">
        <f>IF(A88="","",OFFSET(Calculations!O$17,(ROW(A88)-50)*12+IF(Portfolio!B$18=1,0,13-Portfolio!B$18),0))</f>
        <v/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32" t="str">
        <f t="shared" si="1"/>
        <v/>
      </c>
      <c r="B89" s="30" t="str">
        <f>IF(A89="","",OFFSET(Calculations!O$17,(ROW(A89)-50)*12+IF(Portfolio!B$18=1,0,13-Portfolio!B$18),0))</f>
        <v/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32" t="str">
        <f t="shared" si="1"/>
        <v/>
      </c>
      <c r="B90" s="30" t="str">
        <f>IF(A90="","",OFFSET(Calculations!O$17,(ROW(A90)-50)*12+IF(Portfolio!B$18=1,0,13-Portfolio!B$18),0))</f>
        <v/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32" t="str">
        <f t="shared" si="1"/>
        <v/>
      </c>
      <c r="B91" s="30" t="str">
        <f>IF(A91="","",OFFSET(Calculations!O$17,(ROW(A91)-50)*12+IF(Portfolio!B$18=1,0,13-Portfolio!B$18),0))</f>
        <v/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32" t="str">
        <f t="shared" si="1"/>
        <v/>
      </c>
      <c r="B92" s="30" t="str">
        <f>IF(A92="","",OFFSET(Calculations!O$17,(ROW(A92)-50)*12+IF(Portfolio!B$18=1,0,13-Portfolio!B$18),0))</f>
        <v/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32" t="str">
        <f t="shared" si="1"/>
        <v/>
      </c>
      <c r="B93" s="30" t="str">
        <f>IF(A93="","",OFFSET(Calculations!O$17,(ROW(A93)-50)*12+IF(Portfolio!B$18=1,0,13-Portfolio!B$18),0))</f>
        <v/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32" t="str">
        <f t="shared" si="1"/>
        <v/>
      </c>
      <c r="B94" s="30" t="str">
        <f>IF(A94="","",OFFSET(Calculations!O$17,(ROW(A94)-50)*12+IF(Portfolio!B$18=1,0,13-Portfolio!B$18),0))</f>
        <v/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32" t="str">
        <f t="shared" si="1"/>
        <v/>
      </c>
      <c r="B95" s="30" t="str">
        <f>IF(A95="","",OFFSET(Calculations!O$17,(ROW(A95)-50)*12+IF(Portfolio!B$18=1,0,13-Portfolio!B$18),0))</f>
        <v/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32" t="str">
        <f t="shared" si="1"/>
        <v/>
      </c>
      <c r="B96" s="30" t="str">
        <f>IF(A96="","",OFFSET(Calculations!O$17,(ROW(A96)-50)*12+IF(Portfolio!B$18=1,0,13-Portfolio!B$18),0))</f>
        <v/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32" t="str">
        <f t="shared" si="1"/>
        <v/>
      </c>
      <c r="B97" s="30" t="str">
        <f>IF(A97="","",OFFSET(Calculations!O$17,(ROW(A97)-50)*12+IF(Portfolio!B$18=1,0,13-Portfolio!B$18),0))</f>
        <v/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32" t="str">
        <f t="shared" si="1"/>
        <v/>
      </c>
      <c r="B98" s="30" t="str">
        <f>IF(A98="","",OFFSET(Calculations!O$17,(ROW(A98)-50)*12+IF(Portfolio!B$18=1,0,13-Portfolio!B$18),0))</f>
        <v/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32" t="str">
        <f t="shared" si="1"/>
        <v/>
      </c>
      <c r="B99" s="30" t="str">
        <f>IF(A99="","",OFFSET(Calculations!O$17,(ROW(A99)-50)*12+IF(Portfolio!B$18=1,0,13-Portfolio!B$18),0))</f>
        <v/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32" t="str">
        <f t="shared" si="1"/>
        <v/>
      </c>
      <c r="B100" s="30" t="str">
        <f>IF(A100="","",OFFSET(Calculations!O$17,(ROW(A100)-50)*12+IF(Portfolio!B$18=1,0,13-Portfolio!B$18),0))</f>
        <v/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32" t="str">
        <f t="shared" si="1"/>
        <v/>
      </c>
      <c r="B101" s="30" t="str">
        <f>IF(A101="","",OFFSET(Calculations!O$17,(ROW(A101)-50)*12+IF(Portfolio!B$18=1,0,13-Portfolio!B$18),0))</f>
        <v/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32" t="str">
        <f t="shared" si="1"/>
        <v/>
      </c>
      <c r="B102" s="30" t="str">
        <f>IF(A102="","",OFFSET(Calculations!O$17,(ROW(A102)-50)*12+IF(Portfolio!B$18=1,0,13-Portfolio!B$18),0))</f>
        <v/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32" t="str">
        <f t="shared" si="1"/>
        <v/>
      </c>
      <c r="B103" s="30" t="str">
        <f>IF(A103="","",OFFSET(Calculations!O$17,(ROW(A103)-50)*12+IF(Portfolio!B$18=1,0,13-Portfolio!B$18),0))</f>
        <v/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32" t="str">
        <f t="shared" si="1"/>
        <v/>
      </c>
      <c r="B104" s="30" t="str">
        <f>IF(A104="","",OFFSET(Calculations!O$17,(ROW(A104)-50)*12+IF(Portfolio!B$18=1,0,13-Portfolio!B$18),0))</f>
        <v/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32" t="str">
        <f t="shared" si="1"/>
        <v/>
      </c>
      <c r="B105" s="30" t="str">
        <f>IF(A105="","",OFFSET(Calculations!O$17,(ROW(A105)-50)*12+IF(Portfolio!B$18=1,0,13-Portfolio!B$18),0))</f>
        <v/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32" t="str">
        <f t="shared" si="1"/>
        <v/>
      </c>
      <c r="B106" s="30" t="str">
        <f>IF(A106="","",OFFSET(Calculations!O$17,(ROW(A106)-50)*12+IF(Portfolio!B$18=1,0,13-Portfolio!B$18),0))</f>
        <v/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32" t="str">
        <f t="shared" si="1"/>
        <v/>
      </c>
      <c r="B107" s="30" t="str">
        <f>IF(A107="","",OFFSET(Calculations!O$17,(ROW(A107)-50)*12+IF(Portfolio!B$18=1,0,13-Portfolio!B$18),0))</f>
        <v/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32" t="str">
        <f t="shared" si="1"/>
        <v/>
      </c>
      <c r="B108" s="30" t="str">
        <f>IF(A108="","",OFFSET(Calculations!O$17,(ROW(A108)-50)*12+IF(Portfolio!B$18=1,0,13-Portfolio!B$18),0))</f>
        <v/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32" t="str">
        <f t="shared" si="1"/>
        <v/>
      </c>
      <c r="B109" s="30" t="str">
        <f>IF(A109="","",OFFSET(Calculations!O$17,(ROW(A109)-50)*12+IF(Portfolio!B$18=1,0,13-Portfolio!B$18),0))</f>
        <v/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32" t="str">
        <f t="shared" si="1"/>
        <v/>
      </c>
      <c r="B110" s="30" t="str">
        <f>IF(A110="","",OFFSET(Calculations!O$17,(ROW(A110)-50)*12+IF(Portfolio!B$18=1,0,13-Portfolio!B$18),0))</f>
        <v/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32" t="str">
        <f t="shared" si="1"/>
        <v/>
      </c>
      <c r="B111" s="30" t="str">
        <f>IF(A111="","",OFFSET(Calculations!O$17,(ROW(A111)-50)*12+IF(Portfolio!B$18=1,0,13-Portfolio!B$18),0))</f>
        <v/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32" t="str">
        <f t="shared" si="1"/>
        <v/>
      </c>
      <c r="B112" s="30" t="str">
        <f>IF(A112="","",OFFSET(Calculations!O$17,(ROW(A112)-50)*12+IF(Portfolio!B$18=1,0,13-Portfolio!B$18),0))</f>
        <v/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32" t="str">
        <f t="shared" si="1"/>
        <v/>
      </c>
      <c r="B113" s="30" t="str">
        <f>IF(A113="","",OFFSET(Calculations!O$17,(ROW(A113)-50)*12+IF(Portfolio!B$18=1,0,13-Portfolio!B$18),0))</f>
        <v/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32" t="str">
        <f t="shared" si="1"/>
        <v/>
      </c>
      <c r="B114" s="30" t="str">
        <f>IF(A114="","",OFFSET(Calculations!O$17,(ROW(A114)-50)*12+IF(Portfolio!B$18=1,0,13-Portfolio!B$18),0))</f>
        <v/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32" t="str">
        <f t="shared" si="1"/>
        <v/>
      </c>
      <c r="B115" s="30" t="str">
        <f>IF(A115="","",OFFSET(Calculations!O$17,(ROW(A115)-50)*12+IF(Portfolio!B$18=1,0,13-Portfolio!B$18),0))</f>
        <v/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32" t="str">
        <f t="shared" si="1"/>
        <v/>
      </c>
      <c r="B116" s="30" t="str">
        <f>IF(A116="","",OFFSET(Calculations!O$17,(ROW(A116)-50)*12+IF(Portfolio!B$18=1,0,13-Portfolio!B$18),0))</f>
        <v/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32" t="str">
        <f t="shared" si="1"/>
        <v/>
      </c>
      <c r="B117" s="30" t="str">
        <f>IF(A117="","",OFFSET(Calculations!O$17,(ROW(A117)-50)*12+IF(Portfolio!B$18=1,0,13-Portfolio!B$18),0))</f>
        <v/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32" t="str">
        <f t="shared" si="1"/>
        <v/>
      </c>
      <c r="B118" s="30" t="str">
        <f>IF(A118="","",OFFSET(Calculations!O$17,(ROW(A118)-50)*12+IF(Portfolio!B$18=1,0,13-Portfolio!B$18),0))</f>
        <v/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32" t="str">
        <f t="shared" si="1"/>
        <v/>
      </c>
      <c r="B119" s="30" t="str">
        <f>IF(A119="","",OFFSET(Calculations!O$17,(ROW(A119)-50)*12+IF(Portfolio!B$18=1,0,13-Portfolio!B$18),0))</f>
        <v/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32" t="str">
        <f t="shared" si="1"/>
        <v/>
      </c>
      <c r="B120" s="30" t="str">
        <f>IF(A120="","",OFFSET(Calculations!O$17,(ROW(A120)-50)*12+IF(Portfolio!B$18=1,0,13-Portfolio!B$18),0))</f>
        <v/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32" t="str">
        <f t="shared" si="1"/>
        <v/>
      </c>
      <c r="B121" s="30" t="str">
        <f>IF(A121="","",OFFSET(Calculations!O$17,(ROW(A121)-50)*12+IF(Portfolio!B$18=1,0,13-Portfolio!B$18),0))</f>
        <v/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32" t="str">
        <f t="shared" si="1"/>
        <v/>
      </c>
      <c r="B122" s="30" t="str">
        <f>IF(A122="","",OFFSET(Calculations!O$17,(ROW(A122)-50)*12+IF(Portfolio!B$18=1,0,13-Portfolio!B$18),0))</f>
        <v/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32" t="str">
        <f t="shared" si="1"/>
        <v/>
      </c>
      <c r="B123" s="30" t="str">
        <f>IF(A123="","",OFFSET(Calculations!O$17,(ROW(A123)-50)*12+IF(Portfolio!B$18=1,0,13-Portfolio!B$18),0))</f>
        <v/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32" t="str">
        <f t="shared" si="1"/>
        <v/>
      </c>
      <c r="B124" s="30" t="str">
        <f>IF(A124="","",OFFSET(Calculations!O$17,(ROW(A124)-50)*12+IF(Portfolio!B$18=1,0,13-Portfolio!B$18),0))</f>
        <v/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32" t="str">
        <f t="shared" si="1"/>
        <v/>
      </c>
      <c r="B125" s="30" t="str">
        <f>IF(A125="","",OFFSET(Calculations!O$17,(ROW(A125)-50)*12+IF(Portfolio!B$18=1,0,13-Portfolio!B$18),0))</f>
        <v/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32" t="str">
        <f t="shared" si="1"/>
        <v/>
      </c>
      <c r="B126" s="30" t="str">
        <f>IF(A126="","",OFFSET(Calculations!O$17,(ROW(A126)-50)*12+IF(Portfolio!B$18=1,0,13-Portfolio!B$18),0))</f>
        <v/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32" t="str">
        <f t="shared" si="1"/>
        <v/>
      </c>
      <c r="B127" s="30" t="str">
        <f>IF(A127="","",OFFSET(Calculations!O$17,(ROW(A127)-50)*12+IF(Portfolio!B$18=1,0,13-Portfolio!B$18),0))</f>
        <v/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32" t="str">
        <f t="shared" si="1"/>
        <v/>
      </c>
      <c r="B128" s="30" t="str">
        <f>IF(A128="","",OFFSET(Calculations!O$17,(ROW(A128)-50)*12+IF(Portfolio!B$18=1,0,13-Portfolio!B$18),0))</f>
        <v/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32" t="str">
        <f t="shared" si="1"/>
        <v/>
      </c>
      <c r="B129" s="30" t="str">
        <f>IF(A129="","",OFFSET(Calculations!O$17,(ROW(A129)-50)*12+IF(Portfolio!B$18=1,0,13-Portfolio!B$18),0))</f>
        <v/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32" t="str">
        <f t="shared" si="1"/>
        <v/>
      </c>
      <c r="B130" s="30" t="str">
        <f>IF(A130="","",OFFSET(Calculations!O$17,(ROW(A130)-50)*12+IF(Portfolio!B$18=1,0,13-Portfolio!B$18),0))</f>
        <v/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32" t="str">
        <f t="shared" si="1"/>
        <v/>
      </c>
      <c r="B131" s="30" t="str">
        <f>IF(A131="","",OFFSET(Calculations!O$17,(ROW(A131)-50)*12+IF(Portfolio!B$18=1,0,13-Portfolio!B$18),0))</f>
        <v/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32" t="str">
        <f t="shared" si="1"/>
        <v/>
      </c>
      <c r="B132" s="30" t="str">
        <f>IF(A132="","",OFFSET(Calculations!O$17,(ROW(A132)-50)*12+IF(Portfolio!B$18=1,0,13-Portfolio!B$18),0))</f>
        <v/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3">
    <mergeCell ref="A3:F3"/>
    <mergeCell ref="A1:F1"/>
    <mergeCell ref="A15:F15"/>
    <mergeCell ref="A16:F16"/>
    <mergeCell ref="A6:F6"/>
    <mergeCell ref="A5:F5"/>
    <mergeCell ref="C14:F14"/>
    <mergeCell ref="A13:C13"/>
    <mergeCell ref="A11:B11"/>
    <mergeCell ref="A7:F7"/>
    <mergeCell ref="A9:F9"/>
    <mergeCell ref="A21:B21"/>
    <mergeCell ref="A19:B19"/>
    <mergeCell ref="A18:B18"/>
    <mergeCell ref="A17:B17"/>
    <mergeCell ref="A20:B20"/>
    <mergeCell ref="A22:B22"/>
    <mergeCell ref="A23:B23"/>
    <mergeCell ref="A26:C26"/>
    <mergeCell ref="A28:F28"/>
    <mergeCell ref="A48:F48"/>
    <mergeCell ref="A25:B25"/>
    <mergeCell ref="A24:B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2" width="14.43"/>
    <col customWidth="1" min="13" max="26" width="13.0"/>
  </cols>
  <sheetData>
    <row r="1" ht="15.75" customHeight="1">
      <c r="A1" s="1" t="s">
        <v>0</v>
      </c>
      <c r="B1" s="2"/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9" t="str">
        <f>IF(SUM(B6:B26)&lt;&gt;0,"","Congratulations! There are no cells with missing or extraneous data.")</f>
        <v>Congratulations! There are no cells with missing or extraneous data.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11" t="str">
        <f>IF(SUM(B6:B26)&lt;&gt;0,"The following sheets contain cells with missing or extraneous data.","")</f>
        <v/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13" t="s">
        <v>7</v>
      </c>
      <c r="B5" s="13" t="s">
        <v>9</v>
      </c>
      <c r="C5" s="5"/>
      <c r="D5" s="5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15" t="str">
        <f>IF(B6="","","Portfolio")</f>
        <v/>
      </c>
      <c r="B6" s="15" t="str">
        <f>IF(Portfolio!B15="","",Portfolio!B15)</f>
        <v/>
      </c>
      <c r="C6" s="5"/>
      <c r="D6" s="5"/>
      <c r="E6" s="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15" t="str">
        <f>IF(B7="","",Portfolio!$E17)</f>
        <v/>
      </c>
      <c r="B7" s="15" t="str">
        <f>IF(Account1!$B$14="","",Account1!$B$14)</f>
        <v/>
      </c>
      <c r="C7" s="5"/>
      <c r="D7" s="5"/>
      <c r="E7" s="5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5" t="str">
        <f>IF(B8="","",Portfolio!$E18)</f>
        <v/>
      </c>
      <c r="B8" s="15" t="str">
        <f>IF(Account2!$B$14="","",Account2!$B$14)</f>
        <v/>
      </c>
      <c r="C8" s="5"/>
      <c r="D8" s="5"/>
      <c r="E8" s="5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5" t="str">
        <f>IF(B9="","",Portfolio!$E19)</f>
        <v/>
      </c>
      <c r="B9" s="15" t="str">
        <f>IF(Account3!$B$14="","",Account3!$B$14)</f>
        <v/>
      </c>
      <c r="C9" s="5"/>
      <c r="D9" s="5"/>
      <c r="E9" s="5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5" t="str">
        <f>IF(B10="","",Portfolio!$E20)</f>
        <v/>
      </c>
      <c r="B10" s="15" t="str">
        <f>IF(Account4!$B$14="","",Account4!$B$14)</f>
        <v/>
      </c>
      <c r="C10" s="5"/>
      <c r="D10" s="5"/>
      <c r="E10" s="5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5" t="str">
        <f>IF(B11="","",Portfolio!$E21)</f>
        <v/>
      </c>
      <c r="B11" s="15" t="str">
        <f>IF(Account5!$B$14="","",Account5!$B$14)</f>
        <v/>
      </c>
      <c r="C11" s="5"/>
      <c r="D11" s="5"/>
      <c r="E11" s="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5" t="str">
        <f>IF(B12="","",Portfolio!$E22)</f>
        <v/>
      </c>
      <c r="B12" s="15" t="str">
        <f>IF(Account6!$B$14="","",Account6!$B$14)</f>
        <v/>
      </c>
      <c r="C12" s="5"/>
      <c r="D12" s="5"/>
      <c r="E12" s="5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5" t="str">
        <f>IF(B13="","",Portfolio!$E23)</f>
        <v/>
      </c>
      <c r="B13" s="15" t="str">
        <f>IF(Account7!$B$14="","",Account7!$B$14)</f>
        <v/>
      </c>
      <c r="C13" s="5"/>
      <c r="D13" s="5"/>
      <c r="E13" s="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5" t="str">
        <f>IF(B14="","",Portfolio!$E24)</f>
        <v/>
      </c>
      <c r="B14" s="15" t="str">
        <f>IF(Account8!$B$14="","",Account8!$B$14)</f>
        <v/>
      </c>
      <c r="C14" s="5"/>
      <c r="D14" s="5"/>
      <c r="E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5" t="str">
        <f>IF(B15="","",Portfolio!$E25)</f>
        <v/>
      </c>
      <c r="B15" s="15" t="str">
        <f>IF(Account9!$B$14="","",Account9!$B$14)</f>
        <v/>
      </c>
      <c r="C15" s="5"/>
      <c r="D15" s="5"/>
      <c r="E15" s="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5" t="str">
        <f>IF(B16="","",Portfolio!$E26)</f>
        <v/>
      </c>
      <c r="B16" s="15" t="str">
        <f>IF(Account10!$B$14="","",Account10!$B$14)</f>
        <v/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15" t="str">
        <f>IF(B17="","",Portfolio!$E27)</f>
        <v/>
      </c>
      <c r="B17" s="15" t="str">
        <f>IF(Account11!$B$14="","",Account11!$B$14)</f>
        <v/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15" t="str">
        <f>IF(B18="","",Portfolio!$E28)</f>
        <v/>
      </c>
      <c r="B18" s="15" t="str">
        <f>IF(Account12!$B$14="","",Account12!$B$14)</f>
        <v/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15" t="str">
        <f>IF(B19="","",Portfolio!$E29)</f>
        <v/>
      </c>
      <c r="B19" s="15" t="str">
        <f>IF(Account13!$B$14="","",Account13!$B$14)</f>
        <v/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15" t="str">
        <f>IF(B20="","",Portfolio!$E30)</f>
        <v/>
      </c>
      <c r="B20" s="15" t="str">
        <f>IF(Account14!$B$14="","",Account14!$B$14)</f>
        <v/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5" t="str">
        <f>IF(B21="","",Portfolio!$E31)</f>
        <v/>
      </c>
      <c r="B21" s="15" t="str">
        <f>IF(Account15!$B$14="","",Account15!$B$14)</f>
        <v/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5" t="str">
        <f>IF(B22="","",Portfolio!$E32)</f>
        <v/>
      </c>
      <c r="B22" s="15" t="str">
        <f>IF(Account16!$B$14="","",Account16!$B$14)</f>
        <v/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5" t="str">
        <f>IF(B23="","",Portfolio!$E33)</f>
        <v/>
      </c>
      <c r="B23" s="15" t="str">
        <f>IF(Account17!$B$14="","",Account17!$B$14)</f>
        <v/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5" t="str">
        <f>IF(B24="","",Portfolio!$E34)</f>
        <v/>
      </c>
      <c r="B24" s="15" t="str">
        <f>IF(Account18!$B$14="","",Account18!$B$14)</f>
        <v/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5" t="str">
        <f>IF(B25="","",Portfolio!$E35)</f>
        <v/>
      </c>
      <c r="B25" s="15" t="str">
        <f>IF(Account19!$B$14="","",Account19!$B$14)</f>
        <v/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5" t="str">
        <f>IF(B26="","",Portfolio!$E36)</f>
        <v/>
      </c>
      <c r="B26" s="15" t="str">
        <f>IF(Account20!$B$14="","",Account20!$B$14)</f>
        <v/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">
    <mergeCell ref="A1:E1"/>
    <mergeCell ref="A3:E3"/>
    <mergeCell ref="A4:E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4" width="14.43"/>
    <col customWidth="1" min="5" max="5" width="28.71"/>
    <col customWidth="1" min="6" max="15" width="14.43"/>
    <col customWidth="1" min="16" max="26" width="13.0"/>
  </cols>
  <sheetData>
    <row r="1" ht="17.25" customHeight="1">
      <c r="A1" s="1" t="s">
        <v>1</v>
      </c>
      <c r="B1" s="2"/>
      <c r="C1" s="2"/>
      <c r="D1" s="2"/>
      <c r="E1" s="3"/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6"/>
      <c r="B2" s="7"/>
      <c r="C2" s="5"/>
      <c r="D2" s="5"/>
      <c r="E2" s="5"/>
      <c r="F2" s="5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8" t="s">
        <v>2</v>
      </c>
      <c r="B3" s="2"/>
      <c r="C3" s="2"/>
      <c r="D3" s="2"/>
      <c r="E3" s="3"/>
      <c r="F3" s="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5"/>
      <c r="B4" s="7"/>
      <c r="C4" s="5"/>
      <c r="D4" s="5"/>
      <c r="E4" s="5"/>
      <c r="F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6" t="s">
        <v>3</v>
      </c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4</v>
      </c>
      <c r="F6" s="5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5</v>
      </c>
      <c r="F7" s="5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/>
      <c r="B8" s="7"/>
      <c r="C8" s="5"/>
      <c r="D8" s="5"/>
      <c r="E8" s="5"/>
      <c r="F8" s="5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10" t="s">
        <v>6</v>
      </c>
      <c r="B9" s="2"/>
      <c r="C9" s="2"/>
      <c r="D9" s="2"/>
      <c r="E9" s="3"/>
      <c r="F9" s="6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12"/>
      <c r="B10" s="12"/>
      <c r="C10" s="12"/>
      <c r="D10" s="12"/>
      <c r="E10" s="12"/>
      <c r="F10" s="6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4" t="s">
        <v>8</v>
      </c>
      <c r="B11" s="2"/>
      <c r="C11" s="2"/>
      <c r="D11" s="2"/>
      <c r="E11" s="3"/>
      <c r="F11" s="6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4" t="s">
        <v>10</v>
      </c>
      <c r="B12" s="2"/>
      <c r="C12" s="2"/>
      <c r="D12" s="2"/>
      <c r="E12" s="3"/>
      <c r="F12" s="6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6"/>
      <c r="B13" s="7"/>
      <c r="C13" s="6"/>
      <c r="D13" s="6"/>
      <c r="E13" s="6"/>
      <c r="F13" s="6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8" t="s">
        <v>11</v>
      </c>
      <c r="B14" s="2"/>
      <c r="C14" s="2"/>
      <c r="D14" s="2"/>
      <c r="E14" s="3"/>
      <c r="F14" s="5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11" t="str">
        <f>IF(B15="","","There are")</f>
        <v/>
      </c>
      <c r="B15" s="16" t="str">
        <f>IF(SUM(C17:C18)=0,"",SUM(C17:C18))</f>
        <v/>
      </c>
      <c r="C15" s="17" t="str">
        <f>IF(B15="","","cells with missing or extraneous data.")</f>
        <v/>
      </c>
      <c r="F15" s="5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8" t="s">
        <v>12</v>
      </c>
      <c r="B16" s="3"/>
      <c r="C16" s="18" t="str">
        <f>IF(B15="","","Missing")</f>
        <v/>
      </c>
      <c r="D16" s="8" t="s">
        <v>13</v>
      </c>
      <c r="E16" s="3"/>
      <c r="F16" s="5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19" t="s">
        <v>14</v>
      </c>
      <c r="B17" s="20">
        <v>2015.0</v>
      </c>
      <c r="C17" s="15" t="str">
        <f t="shared" ref="C17:C18" si="1">IF(B17="",1,"")</f>
        <v/>
      </c>
      <c r="D17" s="19" t="s">
        <v>15</v>
      </c>
      <c r="E17" s="21" t="s">
        <v>16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19" t="s">
        <v>17</v>
      </c>
      <c r="B18" s="20">
        <v>2.0</v>
      </c>
      <c r="C18" s="15" t="str">
        <f t="shared" si="1"/>
        <v/>
      </c>
      <c r="D18" s="19" t="s">
        <v>18</v>
      </c>
      <c r="E18" s="22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5"/>
      <c r="B19" s="5"/>
      <c r="C19" s="6"/>
      <c r="D19" s="19" t="s">
        <v>19</v>
      </c>
      <c r="E19" s="22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5"/>
      <c r="B20" s="5"/>
      <c r="C20" s="6"/>
      <c r="D20" s="19" t="s">
        <v>20</v>
      </c>
      <c r="E20" s="22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5"/>
      <c r="B21" s="5"/>
      <c r="C21" s="6"/>
      <c r="D21" s="19" t="s">
        <v>21</v>
      </c>
      <c r="E21" s="22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5"/>
      <c r="B22" s="5"/>
      <c r="C22" s="6"/>
      <c r="D22" s="19" t="s">
        <v>22</v>
      </c>
      <c r="E22" s="22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5"/>
      <c r="B23" s="5"/>
      <c r="C23" s="6"/>
      <c r="D23" s="19" t="s">
        <v>23</v>
      </c>
      <c r="E23" s="22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5"/>
      <c r="B24" s="5"/>
      <c r="C24" s="6"/>
      <c r="D24" s="19" t="s">
        <v>24</v>
      </c>
      <c r="E24" s="22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5"/>
      <c r="B25" s="5"/>
      <c r="C25" s="6"/>
      <c r="D25" s="19" t="s">
        <v>25</v>
      </c>
      <c r="E25" s="22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19" t="s">
        <v>26</v>
      </c>
      <c r="E26" s="22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19" t="s">
        <v>27</v>
      </c>
      <c r="E27" s="22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19" t="s">
        <v>28</v>
      </c>
      <c r="E28" s="22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19" t="s">
        <v>29</v>
      </c>
      <c r="E29" s="22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19" t="s">
        <v>30</v>
      </c>
      <c r="E30" s="22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19" t="s">
        <v>31</v>
      </c>
      <c r="E31" s="22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19" t="s">
        <v>32</v>
      </c>
      <c r="E32" s="22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19" t="s">
        <v>33</v>
      </c>
      <c r="E33" s="22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19" t="s">
        <v>34</v>
      </c>
      <c r="E34" s="22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19" t="s">
        <v>35</v>
      </c>
      <c r="E35" s="22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19" t="s">
        <v>36</v>
      </c>
      <c r="E36" s="22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2">
    <mergeCell ref="C15:E15"/>
    <mergeCell ref="D16:E16"/>
    <mergeCell ref="A16:B16"/>
    <mergeCell ref="A14:E14"/>
    <mergeCell ref="A6:E6"/>
    <mergeCell ref="A3:E3"/>
    <mergeCell ref="A1:E1"/>
    <mergeCell ref="A5:E5"/>
    <mergeCell ref="A7:E7"/>
    <mergeCell ref="A11:E11"/>
    <mergeCell ref="A9:E9"/>
    <mergeCell ref="A12:E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IF(Portfolio!E17="","UNUSED ACCOUNT",Portfolio!E17)</f>
        <v>Eric's 162492078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IF(Portfolio!E17="","IMPORTANT: To use this account, set its name in the ""Portfolio"" sheet","")</f>
        <v/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>NOTE: Additional entries will automatically be added on</v>
      </c>
      <c r="E13" s="24">
        <f>IF($A$2&lt;&gt;"","",DATE(YEAR(TODAY()+1),MONTH(TODAY()+1)+1,0))</f>
        <v>43465</v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>
        <f>IF($A$2&lt;&gt;"","",IF(DATE(Portfolio!B17,Portfolio!B18,0)&lt;=TODAY(),DATE(Portfolio!B17,Portfolio!B18,0),""))</f>
        <v>42035</v>
      </c>
      <c r="E16" s="26">
        <v>24199.56</v>
      </c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>
        <f t="shared" ref="A17:A1000" si="1">IF(D16="","",IF(DATE(YEAR(D16),MONTH(D16)+2,0)&gt;TODAY(),"",DATE(YEAR(D16),MONTH(D16)+1,1)))</f>
        <v>42036</v>
      </c>
      <c r="B17" s="26">
        <v>0.0</v>
      </c>
      <c r="C17" s="26">
        <v>0.0</v>
      </c>
      <c r="D17" s="24">
        <f t="shared" ref="D17:D1000" si="2">IF(A17="","",DATE(YEAR(A17),MONTH(A17)+1,0))</f>
        <v>42063</v>
      </c>
      <c r="E17" s="26">
        <v>24199.56</v>
      </c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>
        <f t="shared" si="1"/>
        <v>42064</v>
      </c>
      <c r="B18" s="26">
        <v>0.0</v>
      </c>
      <c r="C18" s="26">
        <v>0.0</v>
      </c>
      <c r="D18" s="24">
        <f t="shared" si="2"/>
        <v>42094</v>
      </c>
      <c r="E18" s="26">
        <v>25368.89</v>
      </c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>
        <f t="shared" si="1"/>
        <v>42095</v>
      </c>
      <c r="B19" s="26">
        <v>0.0</v>
      </c>
      <c r="C19" s="26">
        <v>0.0</v>
      </c>
      <c r="D19" s="24">
        <f t="shared" si="2"/>
        <v>42124</v>
      </c>
      <c r="E19" s="26">
        <v>25311.52</v>
      </c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>
        <f t="shared" si="1"/>
        <v>42125</v>
      </c>
      <c r="B20" s="26">
        <v>0.0</v>
      </c>
      <c r="C20" s="26">
        <v>0.0</v>
      </c>
      <c r="D20" s="24">
        <f t="shared" si="2"/>
        <v>42155</v>
      </c>
      <c r="E20" s="26">
        <v>25226.53</v>
      </c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>
        <f t="shared" si="1"/>
        <v>42156</v>
      </c>
      <c r="B21" s="26">
        <v>0.0</v>
      </c>
      <c r="C21" s="26">
        <v>0.0</v>
      </c>
      <c r="D21" s="24">
        <f t="shared" si="2"/>
        <v>42185</v>
      </c>
      <c r="E21" s="26">
        <v>25672.81</v>
      </c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>
        <f t="shared" si="1"/>
        <v>42186</v>
      </c>
      <c r="B22" s="26">
        <v>0.0</v>
      </c>
      <c r="C22" s="26">
        <v>0.0</v>
      </c>
      <c r="D22" s="24">
        <f t="shared" si="2"/>
        <v>42216</v>
      </c>
      <c r="E22" s="26">
        <v>25487.78</v>
      </c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>
        <f t="shared" si="1"/>
        <v>42217</v>
      </c>
      <c r="B23" s="26">
        <v>0.0</v>
      </c>
      <c r="C23" s="26">
        <v>0.0</v>
      </c>
      <c r="D23" s="24">
        <f t="shared" si="2"/>
        <v>42247</v>
      </c>
      <c r="E23" s="26">
        <v>26062.65</v>
      </c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>
        <f t="shared" si="1"/>
        <v>42248</v>
      </c>
      <c r="B24" s="26">
        <v>0.0</v>
      </c>
      <c r="C24" s="26">
        <v>0.0</v>
      </c>
      <c r="D24" s="24">
        <f t="shared" si="2"/>
        <v>42277</v>
      </c>
      <c r="E24" s="26">
        <v>24840.83</v>
      </c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>
        <f t="shared" si="1"/>
        <v>42278</v>
      </c>
      <c r="B25" s="26">
        <v>0.0</v>
      </c>
      <c r="C25" s="26">
        <v>0.0</v>
      </c>
      <c r="D25" s="24">
        <f t="shared" si="2"/>
        <v>42308</v>
      </c>
      <c r="E25" s="26">
        <v>24270.98</v>
      </c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>
        <f t="shared" si="1"/>
        <v>42309</v>
      </c>
      <c r="B26" s="26">
        <v>0.0</v>
      </c>
      <c r="C26" s="26">
        <v>0.0</v>
      </c>
      <c r="D26" s="24">
        <f t="shared" si="2"/>
        <v>42338</v>
      </c>
      <c r="E26" s="26">
        <v>24270.98</v>
      </c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>
        <f t="shared" si="1"/>
        <v>42339</v>
      </c>
      <c r="B27" s="26">
        <v>0.0</v>
      </c>
      <c r="C27" s="26">
        <v>0.0</v>
      </c>
      <c r="D27" s="24">
        <f t="shared" si="2"/>
        <v>42369</v>
      </c>
      <c r="E27" s="26">
        <v>24270.98</v>
      </c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>
        <f t="shared" si="1"/>
        <v>42370</v>
      </c>
      <c r="B28" s="26">
        <v>0.0</v>
      </c>
      <c r="C28" s="26">
        <v>0.0</v>
      </c>
      <c r="D28" s="24">
        <f t="shared" si="2"/>
        <v>42400</v>
      </c>
      <c r="E28" s="26">
        <v>24270.98</v>
      </c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>
        <f t="shared" si="1"/>
        <v>42401</v>
      </c>
      <c r="B29" s="26">
        <v>0.0</v>
      </c>
      <c r="C29" s="26">
        <v>0.0</v>
      </c>
      <c r="D29" s="24">
        <f t="shared" si="2"/>
        <v>42429</v>
      </c>
      <c r="E29" s="26">
        <v>24039.36</v>
      </c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>
        <f t="shared" si="1"/>
        <v>42430</v>
      </c>
      <c r="B30" s="26">
        <v>0.0</v>
      </c>
      <c r="C30" s="26">
        <v>0.0</v>
      </c>
      <c r="D30" s="24">
        <f t="shared" si="2"/>
        <v>42460</v>
      </c>
      <c r="E30" s="26">
        <v>23861.48</v>
      </c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>
        <f t="shared" si="1"/>
        <v>42461</v>
      </c>
      <c r="B31" s="26">
        <v>0.0</v>
      </c>
      <c r="C31" s="26">
        <v>0.0</v>
      </c>
      <c r="D31" s="24">
        <f t="shared" si="2"/>
        <v>42490</v>
      </c>
      <c r="E31" s="26">
        <v>25055.84</v>
      </c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>
        <f t="shared" si="1"/>
        <v>42491</v>
      </c>
      <c r="B32" s="26">
        <v>0.0</v>
      </c>
      <c r="C32" s="26">
        <v>0.0</v>
      </c>
      <c r="D32" s="24">
        <f t="shared" si="2"/>
        <v>42521</v>
      </c>
      <c r="E32" s="26">
        <v>25247.68</v>
      </c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>
        <f t="shared" si="1"/>
        <v>42522</v>
      </c>
      <c r="B33" s="26">
        <v>0.0</v>
      </c>
      <c r="C33" s="26">
        <v>0.0</v>
      </c>
      <c r="D33" s="24">
        <f t="shared" si="2"/>
        <v>42551</v>
      </c>
      <c r="E33" s="26">
        <v>25602.49</v>
      </c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>
        <f t="shared" si="1"/>
        <v>42552</v>
      </c>
      <c r="B34" s="26">
        <v>0.0</v>
      </c>
      <c r="C34" s="26">
        <v>0.0</v>
      </c>
      <c r="D34" s="24">
        <f t="shared" si="2"/>
        <v>42582</v>
      </c>
      <c r="E34" s="26">
        <v>25311.84</v>
      </c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>
        <f t="shared" si="1"/>
        <v>42583</v>
      </c>
      <c r="B35" s="26">
        <v>0.0</v>
      </c>
      <c r="C35" s="26">
        <v>0.0</v>
      </c>
      <c r="D35" s="24">
        <f t="shared" si="2"/>
        <v>42613</v>
      </c>
      <c r="E35" s="26">
        <v>26361.01</v>
      </c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>
        <f t="shared" si="1"/>
        <v>42614</v>
      </c>
      <c r="B36" s="26">
        <v>0.0</v>
      </c>
      <c r="C36" s="26">
        <v>0.0</v>
      </c>
      <c r="D36" s="24">
        <f t="shared" si="2"/>
        <v>42643</v>
      </c>
      <c r="E36" s="26">
        <v>26580.93</v>
      </c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>
        <f t="shared" si="1"/>
        <v>42644</v>
      </c>
      <c r="B37" s="26">
        <v>0.0</v>
      </c>
      <c r="C37" s="26">
        <v>0.0</v>
      </c>
      <c r="D37" s="24">
        <f t="shared" si="2"/>
        <v>42674</v>
      </c>
      <c r="E37" s="26">
        <v>26705.24</v>
      </c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>
        <f t="shared" si="1"/>
        <v>42675</v>
      </c>
      <c r="B38" s="26">
        <v>0.0</v>
      </c>
      <c r="C38" s="26">
        <v>0.0</v>
      </c>
      <c r="D38" s="24">
        <f t="shared" si="2"/>
        <v>42704</v>
      </c>
      <c r="E38" s="26">
        <v>26366.81</v>
      </c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>
        <f t="shared" si="1"/>
        <v>42705</v>
      </c>
      <c r="B39" s="26">
        <v>0.0</v>
      </c>
      <c r="C39" s="26">
        <v>0.0</v>
      </c>
      <c r="D39" s="24">
        <f t="shared" si="2"/>
        <v>42735</v>
      </c>
      <c r="E39" s="26">
        <v>26499.98</v>
      </c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>
        <f t="shared" si="1"/>
        <v>42736</v>
      </c>
      <c r="B40" s="26">
        <v>0.0</v>
      </c>
      <c r="C40" s="26">
        <v>0.0</v>
      </c>
      <c r="D40" s="24">
        <f t="shared" si="2"/>
        <v>42766</v>
      </c>
      <c r="E40" s="26">
        <v>26746.27</v>
      </c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>
        <f t="shared" si="1"/>
        <v>42767</v>
      </c>
      <c r="B41" s="26">
        <v>0.0</v>
      </c>
      <c r="C41" s="26">
        <v>0.0</v>
      </c>
      <c r="D41" s="24">
        <f t="shared" si="2"/>
        <v>42794</v>
      </c>
      <c r="E41" s="26">
        <v>27730.75</v>
      </c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>
        <f t="shared" si="1"/>
        <v>42795</v>
      </c>
      <c r="B42" s="26">
        <v>2477.38</v>
      </c>
      <c r="C42" s="26">
        <v>0.0</v>
      </c>
      <c r="D42" s="24">
        <f t="shared" si="2"/>
        <v>42825</v>
      </c>
      <c r="E42" s="26">
        <v>31202.47</v>
      </c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>
        <f t="shared" si="1"/>
        <v>42826</v>
      </c>
      <c r="B43" s="26">
        <v>0.0</v>
      </c>
      <c r="C43" s="26">
        <v>0.0</v>
      </c>
      <c r="D43" s="24">
        <f t="shared" si="2"/>
        <v>42855</v>
      </c>
      <c r="E43" s="26">
        <v>31192.88</v>
      </c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>
        <f t="shared" si="1"/>
        <v>42856</v>
      </c>
      <c r="B44" s="26">
        <v>80000.0</v>
      </c>
      <c r="C44" s="26">
        <v>0.0</v>
      </c>
      <c r="D44" s="24">
        <f t="shared" si="2"/>
        <v>42886</v>
      </c>
      <c r="E44" s="26">
        <v>111880.63</v>
      </c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>
        <f t="shared" si="1"/>
        <v>42887</v>
      </c>
      <c r="B45" s="26">
        <v>119000.0</v>
      </c>
      <c r="C45" s="26">
        <v>0.0</v>
      </c>
      <c r="D45" s="24">
        <f t="shared" si="2"/>
        <v>42916</v>
      </c>
      <c r="E45" s="26">
        <v>233599.29</v>
      </c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>
        <f t="shared" si="1"/>
        <v>42917</v>
      </c>
      <c r="B46" s="26">
        <v>0.0</v>
      </c>
      <c r="C46" s="26">
        <v>0.0</v>
      </c>
      <c r="D46" s="24">
        <f t="shared" si="2"/>
        <v>42947</v>
      </c>
      <c r="E46" s="26">
        <v>233884.72</v>
      </c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>
        <f t="shared" si="1"/>
        <v>42948</v>
      </c>
      <c r="B47" s="26">
        <v>0.0</v>
      </c>
      <c r="C47" s="26">
        <v>0.0</v>
      </c>
      <c r="D47" s="24">
        <f t="shared" si="2"/>
        <v>42978</v>
      </c>
      <c r="E47" s="26">
        <v>238494.25</v>
      </c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>
        <f t="shared" si="1"/>
        <v>42979</v>
      </c>
      <c r="B48" s="26">
        <v>0.0</v>
      </c>
      <c r="C48" s="26">
        <v>0.0</v>
      </c>
      <c r="D48" s="24">
        <f t="shared" si="2"/>
        <v>43008</v>
      </c>
      <c r="E48" s="26">
        <v>239767.48</v>
      </c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>
        <f t="shared" si="1"/>
        <v>43009</v>
      </c>
      <c r="B49" s="26">
        <v>0.0</v>
      </c>
      <c r="C49" s="26">
        <v>0.0</v>
      </c>
      <c r="D49" s="24">
        <f t="shared" si="2"/>
        <v>43039</v>
      </c>
      <c r="E49" s="26">
        <v>242821.33</v>
      </c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>
        <f t="shared" si="1"/>
        <v>43040</v>
      </c>
      <c r="B50" s="26">
        <v>0.0</v>
      </c>
      <c r="C50" s="26">
        <v>0.0</v>
      </c>
      <c r="D50" s="24">
        <f t="shared" si="2"/>
        <v>43069</v>
      </c>
      <c r="E50" s="26">
        <v>246322.84</v>
      </c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>
        <f t="shared" si="1"/>
        <v>43070</v>
      </c>
      <c r="B51" s="26">
        <v>0.0</v>
      </c>
      <c r="C51" s="26">
        <v>0.0</v>
      </c>
      <c r="D51" s="24">
        <f t="shared" si="2"/>
        <v>43100</v>
      </c>
      <c r="E51" s="26">
        <v>249058.61</v>
      </c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>
        <f t="shared" si="1"/>
        <v>43101</v>
      </c>
      <c r="B52" s="26">
        <v>0.0</v>
      </c>
      <c r="C52" s="26">
        <v>0.0</v>
      </c>
      <c r="D52" s="24">
        <f t="shared" si="2"/>
        <v>43131</v>
      </c>
      <c r="E52" s="26">
        <v>252335.86</v>
      </c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>
        <f t="shared" si="1"/>
        <v>43132</v>
      </c>
      <c r="B53" s="26">
        <v>0.0</v>
      </c>
      <c r="C53" s="26">
        <v>0.0</v>
      </c>
      <c r="D53" s="24">
        <f t="shared" si="2"/>
        <v>43159</v>
      </c>
      <c r="E53" s="26">
        <v>261005.94</v>
      </c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>
        <f t="shared" si="1"/>
        <v>43160</v>
      </c>
      <c r="B54" s="26">
        <v>9.49</v>
      </c>
      <c r="C54" s="26">
        <v>0.0</v>
      </c>
      <c r="D54" s="24">
        <f t="shared" si="2"/>
        <v>43190</v>
      </c>
      <c r="E54" s="26">
        <v>252113.11</v>
      </c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>
        <f t="shared" si="1"/>
        <v>43191</v>
      </c>
      <c r="B55" s="26">
        <v>0.0</v>
      </c>
      <c r="C55" s="26">
        <v>0.0</v>
      </c>
      <c r="D55" s="24">
        <f t="shared" si="2"/>
        <v>43220</v>
      </c>
      <c r="E55" s="26">
        <v>250293.72</v>
      </c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>
        <f t="shared" si="1"/>
        <v>43221</v>
      </c>
      <c r="B56" s="26">
        <v>0.0</v>
      </c>
      <c r="C56" s="26">
        <v>0.0</v>
      </c>
      <c r="D56" s="24">
        <f t="shared" si="2"/>
        <v>43251</v>
      </c>
      <c r="E56" s="26">
        <v>251271.57</v>
      </c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>
        <f t="shared" si="1"/>
        <v>43252</v>
      </c>
      <c r="B57" s="26">
        <v>0.0</v>
      </c>
      <c r="C57" s="26">
        <v>0.0</v>
      </c>
      <c r="D57" s="24">
        <f t="shared" si="2"/>
        <v>43281</v>
      </c>
      <c r="E57" s="26">
        <v>252714.15</v>
      </c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>
        <f t="shared" si="1"/>
        <v>43282</v>
      </c>
      <c r="B58" s="26">
        <v>0.0</v>
      </c>
      <c r="C58" s="26">
        <v>0.0</v>
      </c>
      <c r="D58" s="24">
        <f t="shared" si="2"/>
        <v>43312</v>
      </c>
      <c r="E58" s="26">
        <v>251564.41</v>
      </c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>
        <f t="shared" si="1"/>
        <v>43313</v>
      </c>
      <c r="B59" s="26">
        <v>0.0</v>
      </c>
      <c r="C59" s="26">
        <v>0.0</v>
      </c>
      <c r="D59" s="24">
        <f t="shared" si="2"/>
        <v>43343</v>
      </c>
      <c r="E59" s="26">
        <v>257009.21</v>
      </c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>
        <f t="shared" si="1"/>
        <v>43344</v>
      </c>
      <c r="B60" s="26">
        <v>0.0</v>
      </c>
      <c r="C60" s="26">
        <v>0.0</v>
      </c>
      <c r="D60" s="24">
        <f t="shared" si="2"/>
        <v>43373</v>
      </c>
      <c r="E60" s="26">
        <v>258874.77</v>
      </c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>
        <f t="shared" si="1"/>
        <v>43374</v>
      </c>
      <c r="B61" s="26">
        <v>0.0</v>
      </c>
      <c r="C61" s="26">
        <v>0.0</v>
      </c>
      <c r="D61" s="24">
        <f t="shared" si="2"/>
        <v>43404</v>
      </c>
      <c r="E61" s="26">
        <v>259054.95</v>
      </c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>
        <f t="shared" si="1"/>
        <v>43405</v>
      </c>
      <c r="B62" s="26">
        <v>0.0</v>
      </c>
      <c r="C62" s="26">
        <v>0.0</v>
      </c>
      <c r="D62" s="24">
        <f t="shared" si="2"/>
        <v>43434</v>
      </c>
      <c r="E62" s="26">
        <v>242757.43</v>
      </c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IF(Portfolio!E18="","UNUSED ACCOUNT",Portfolio!E18)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IF(Portfolio!E18="","IMPORTANT: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IF(Portfolio!E19="","UNUSED ACCOUNT",Portfolio!E19)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IF(Portfolio!E19="","IMPORTANT: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IF(Portfolio!E20="","UNUSED ACCOUNT",Portfolio!E20)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IF(Portfolio!E20="","IMPORTANT: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IF(Portfolio!E21="","UNUSED ACCOUNT",Portfolio!E21)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IF(Portfolio!E21="","IMPORTANT: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IF(Portfolio!E22="","UNUSED ACCOUNT",Portfolio!E22)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IF(Portfolio!E22="","IMPORTANT: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IF(Portfolio!E23="","UNUSED ACCOUNT",Portfolio!E23)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IF(Portfolio!E23="","IMPORTANT: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IF(Portfolio!E24="","UNUSED ACCOUNT",Portfolio!E24)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IF(Portfolio!E24="","IMPORTANT: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7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IF(Portfolio!E25="","UNUSED ACCOUNT",Portfolio!E25)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IF(Portfolio!E25="","IMPORTANT: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IF(Portfolio!E26="","UNUSED ACCOUNT",Portfolio!E26)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IF(Portfolio!E26="","IMPORTANT: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IF(Portfolio!E27="","UNUSED ACCOUNT",Portfolio!E27)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IF(Portfolio!E27="","IMPORTANT: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IF(Portfolio!E28="","UNUSED ACCOUNT",Portfolio!E28)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IF(Portfolio!E28="","IMPORTANT: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IF(Portfolio!E29="","UNUSED ACCOUNT",Portfolio!E29)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IF(Portfolio!E29="","IMPORTANT: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IF(Portfolio!E30="","UNUSED ACCOUNT",Portfolio!E30)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IF(Portfolio!E30="","IMPORTANT: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IF(Portfolio!E31="","UNUSED ACCOUNT",Portfolio!E31)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IF(Portfolio!E31="","IMPORTANT: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IF(Portfolio!E32="","UNUSED ACCOUNT",Portfolio!E32)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IF(Portfolio!E32="","IMPORTANT: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IF(Portfolio!E33="","UNUSED ACCOUNT",Portfolio!E33)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IF(Portfolio!E33="","IMPORTANT: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IF(Portfolio!E34="","UNUSED ACCOUNT",Portfolio!E34)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IF(Portfolio!E34="","IMPORTANT: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IF(Portfolio!E35="","UNUSED ACCOUNT",Portfolio!E35)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IF(Portfolio!E35="","IMPORTANT: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6" width="14.43"/>
    <col customWidth="1" min="17" max="26" width="13.0"/>
  </cols>
  <sheetData>
    <row r="1" ht="15.75" customHeight="1">
      <c r="A1" s="1" t="str">
        <f>IF(Portfolio!E36="","UNUSED ACCOUNT",Portfolio!E36)</f>
        <v>UNUSED ACCOUNT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" t="str">
        <f>IF(Portfolio!E36="","IMPORTANT: To use this account, set its name in the ""Portfolio"" sheet","")</f>
        <v>IMPORTANT: To use this account, set its name in the "Portfolio" sheet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8" t="s">
        <v>2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5"/>
      <c r="B5" s="7"/>
      <c r="C5" s="5"/>
      <c r="D5" s="5"/>
      <c r="E5" s="5"/>
      <c r="F5" s="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" t="s">
        <v>37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6" t="s">
        <v>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6" t="s">
        <v>39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6" t="s">
        <v>40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8" t="s">
        <v>11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23" t="str">
        <f>IF($A$2&lt;&gt;"","","NOTE: Additional entries will automatically be added on")</f>
        <v/>
      </c>
      <c r="E13" s="24" t="str">
        <f>IF($A$2&lt;&gt;"","",DATE(YEAR(TODAY()+1),MONTH(TODAY()+1)+1,0))</f>
        <v/>
      </c>
      <c r="F13" s="5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1" t="str">
        <f>IF(B14="","","There are")</f>
        <v/>
      </c>
      <c r="B14" s="25" t="str">
        <f>IF(SUM(F16:F1000)=0,"",SUM(F16:F1000))</f>
        <v/>
      </c>
      <c r="C14" s="11" t="str">
        <f>IF(B14="","","cells with missing or extraneous data.")</f>
        <v/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5"/>
      <c r="B15" s="5"/>
      <c r="C15" s="5"/>
      <c r="D15" s="13" t="s">
        <v>41</v>
      </c>
      <c r="E15" s="13" t="s">
        <v>42</v>
      </c>
      <c r="F15" s="18" t="str">
        <f>IF(B14="","","Missing+Extra")</f>
        <v/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3" t="s">
        <v>17</v>
      </c>
      <c r="B16" s="13" t="s">
        <v>43</v>
      </c>
      <c r="C16" s="13" t="s">
        <v>44</v>
      </c>
      <c r="D16" s="24" t="str">
        <f>IF($A$2&lt;&gt;"","",IF(DATE(Portfolio!B17,Portfolio!B18,0)&lt;=TODAY(),DATE(Portfolio!B17,Portfolio!B18,0),""))</f>
        <v/>
      </c>
      <c r="E16" s="28"/>
      <c r="F16" s="15" t="str">
        <f>IF(D16="",IF(E16="","",1),IF(E16="",1,""))</f>
        <v/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27" t="str">
        <f t="shared" ref="A17:A1000" si="1">IF(D16="","",IF(DATE(YEAR(D16),MONTH(D16)+2,0)&gt;TODAY(),"",DATE(YEAR(D16),MONTH(D16)+1,1)))</f>
        <v/>
      </c>
      <c r="B17" s="28"/>
      <c r="C17" s="28"/>
      <c r="D17" s="24" t="str">
        <f t="shared" ref="D17:D1000" si="2">IF(A17="","",DATE(YEAR(A17),MONTH(A17)+1,0))</f>
        <v/>
      </c>
      <c r="E17" s="28"/>
      <c r="F17" s="15" t="str">
        <f t="shared" ref="F17:F1000" si="3">IF(AND(OR(E16=0,E16=""),B17="",C17="",E17=""),"",IF(A17="",IF(IF(B17="",0,1)+IF(C17="",0,1)+IF(E17="",0,1)=0,"",IF(B17="",0,1)+IF(C17="",0,1)+IF(E17="",0,1)),IF(IF(B17="",0,1)+IF(C17="",0,1)+IF(E17="",0,1)=3,"",3-(IF(B17="",0,1)+IF(C17="",0,1)+IF(E17="",0,1)))))</f>
        <v/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 t="str">
        <f t="shared" si="1"/>
        <v/>
      </c>
      <c r="B18" s="28"/>
      <c r="C18" s="28"/>
      <c r="D18" s="24" t="str">
        <f t="shared" si="2"/>
        <v/>
      </c>
      <c r="E18" s="28"/>
      <c r="F18" s="15" t="str">
        <f t="shared" si="3"/>
        <v/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 t="str">
        <f t="shared" si="1"/>
        <v/>
      </c>
      <c r="B19" s="28"/>
      <c r="C19" s="28"/>
      <c r="D19" s="24" t="str">
        <f t="shared" si="2"/>
        <v/>
      </c>
      <c r="E19" s="28"/>
      <c r="F19" s="15" t="str">
        <f t="shared" si="3"/>
        <v/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 t="str">
        <f t="shared" si="1"/>
        <v/>
      </c>
      <c r="B20" s="28"/>
      <c r="C20" s="28"/>
      <c r="D20" s="24" t="str">
        <f t="shared" si="2"/>
        <v/>
      </c>
      <c r="E20" s="28"/>
      <c r="F20" s="15" t="str">
        <f t="shared" si="3"/>
        <v/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 t="str">
        <f t="shared" si="1"/>
        <v/>
      </c>
      <c r="B21" s="28"/>
      <c r="C21" s="28"/>
      <c r="D21" s="24" t="str">
        <f t="shared" si="2"/>
        <v/>
      </c>
      <c r="E21" s="28"/>
      <c r="F21" s="15" t="str">
        <f t="shared" si="3"/>
        <v/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 t="str">
        <f t="shared" si="1"/>
        <v/>
      </c>
      <c r="B22" s="28"/>
      <c r="C22" s="28"/>
      <c r="D22" s="24" t="str">
        <f t="shared" si="2"/>
        <v/>
      </c>
      <c r="E22" s="28"/>
      <c r="F22" s="15" t="str">
        <f t="shared" si="3"/>
        <v/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 t="str">
        <f t="shared" si="1"/>
        <v/>
      </c>
      <c r="B23" s="28"/>
      <c r="C23" s="28"/>
      <c r="D23" s="24" t="str">
        <f t="shared" si="2"/>
        <v/>
      </c>
      <c r="E23" s="28"/>
      <c r="F23" s="15" t="str">
        <f t="shared" si="3"/>
        <v/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 t="str">
        <f t="shared" si="1"/>
        <v/>
      </c>
      <c r="B24" s="28"/>
      <c r="C24" s="28"/>
      <c r="D24" s="24" t="str">
        <f t="shared" si="2"/>
        <v/>
      </c>
      <c r="E24" s="28"/>
      <c r="F24" s="15" t="str">
        <f t="shared" si="3"/>
        <v/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 t="str">
        <f t="shared" si="1"/>
        <v/>
      </c>
      <c r="B25" s="28"/>
      <c r="C25" s="28"/>
      <c r="D25" s="24" t="str">
        <f t="shared" si="2"/>
        <v/>
      </c>
      <c r="E25" s="28"/>
      <c r="F25" s="15" t="str">
        <f t="shared" si="3"/>
        <v/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 t="str">
        <f t="shared" si="1"/>
        <v/>
      </c>
      <c r="B26" s="28"/>
      <c r="C26" s="28"/>
      <c r="D26" s="24" t="str">
        <f t="shared" si="2"/>
        <v/>
      </c>
      <c r="E26" s="28"/>
      <c r="F26" s="15" t="str">
        <f t="shared" si="3"/>
        <v/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 t="str">
        <f t="shared" si="1"/>
        <v/>
      </c>
      <c r="B27" s="28"/>
      <c r="C27" s="28"/>
      <c r="D27" s="24" t="str">
        <f t="shared" si="2"/>
        <v/>
      </c>
      <c r="E27" s="28"/>
      <c r="F27" s="15" t="str">
        <f t="shared" si="3"/>
        <v/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 t="str">
        <f t="shared" si="1"/>
        <v/>
      </c>
      <c r="B28" s="28"/>
      <c r="C28" s="28"/>
      <c r="D28" s="24" t="str">
        <f t="shared" si="2"/>
        <v/>
      </c>
      <c r="E28" s="28"/>
      <c r="F28" s="15" t="str">
        <f t="shared" si="3"/>
        <v/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 t="str">
        <f t="shared" si="1"/>
        <v/>
      </c>
      <c r="B29" s="28"/>
      <c r="C29" s="28"/>
      <c r="D29" s="24" t="str">
        <f t="shared" si="2"/>
        <v/>
      </c>
      <c r="E29" s="28"/>
      <c r="F29" s="15" t="str">
        <f t="shared" si="3"/>
        <v/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 t="str">
        <f t="shared" si="1"/>
        <v/>
      </c>
      <c r="B30" s="28"/>
      <c r="C30" s="28"/>
      <c r="D30" s="24" t="str">
        <f t="shared" si="2"/>
        <v/>
      </c>
      <c r="E30" s="28"/>
      <c r="F30" s="15" t="str">
        <f t="shared" si="3"/>
        <v/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 t="str">
        <f t="shared" si="1"/>
        <v/>
      </c>
      <c r="B31" s="28"/>
      <c r="C31" s="28"/>
      <c r="D31" s="24" t="str">
        <f t="shared" si="2"/>
        <v/>
      </c>
      <c r="E31" s="28"/>
      <c r="F31" s="15" t="str">
        <f t="shared" si="3"/>
        <v/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 t="str">
        <f t="shared" si="1"/>
        <v/>
      </c>
      <c r="B32" s="28"/>
      <c r="C32" s="28"/>
      <c r="D32" s="24" t="str">
        <f t="shared" si="2"/>
        <v/>
      </c>
      <c r="E32" s="28"/>
      <c r="F32" s="15" t="str">
        <f t="shared" si="3"/>
        <v/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 t="str">
        <f t="shared" si="1"/>
        <v/>
      </c>
      <c r="B33" s="28"/>
      <c r="C33" s="28"/>
      <c r="D33" s="24" t="str">
        <f t="shared" si="2"/>
        <v/>
      </c>
      <c r="E33" s="28"/>
      <c r="F33" s="15" t="str">
        <f t="shared" si="3"/>
        <v/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 t="str">
        <f t="shared" si="1"/>
        <v/>
      </c>
      <c r="B34" s="28"/>
      <c r="C34" s="28"/>
      <c r="D34" s="24" t="str">
        <f t="shared" si="2"/>
        <v/>
      </c>
      <c r="E34" s="28"/>
      <c r="F34" s="15" t="str">
        <f t="shared" si="3"/>
        <v/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 t="str">
        <f t="shared" si="1"/>
        <v/>
      </c>
      <c r="B35" s="28"/>
      <c r="C35" s="28"/>
      <c r="D35" s="24" t="str">
        <f t="shared" si="2"/>
        <v/>
      </c>
      <c r="E35" s="28"/>
      <c r="F35" s="15" t="str">
        <f t="shared" si="3"/>
        <v/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 t="str">
        <f t="shared" si="1"/>
        <v/>
      </c>
      <c r="B36" s="28"/>
      <c r="C36" s="28"/>
      <c r="D36" s="24" t="str">
        <f t="shared" si="2"/>
        <v/>
      </c>
      <c r="E36" s="28"/>
      <c r="F36" s="15" t="str">
        <f t="shared" si="3"/>
        <v/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 t="str">
        <f t="shared" si="1"/>
        <v/>
      </c>
      <c r="B37" s="28"/>
      <c r="C37" s="28"/>
      <c r="D37" s="24" t="str">
        <f t="shared" si="2"/>
        <v/>
      </c>
      <c r="E37" s="28"/>
      <c r="F37" s="15" t="str">
        <f t="shared" si="3"/>
        <v/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 t="str">
        <f t="shared" si="1"/>
        <v/>
      </c>
      <c r="B38" s="28"/>
      <c r="C38" s="28"/>
      <c r="D38" s="24" t="str">
        <f t="shared" si="2"/>
        <v/>
      </c>
      <c r="E38" s="28"/>
      <c r="F38" s="15" t="str">
        <f t="shared" si="3"/>
        <v/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 t="str">
        <f t="shared" si="1"/>
        <v/>
      </c>
      <c r="B39" s="28"/>
      <c r="C39" s="28"/>
      <c r="D39" s="24" t="str">
        <f t="shared" si="2"/>
        <v/>
      </c>
      <c r="E39" s="28"/>
      <c r="F39" s="15" t="str">
        <f t="shared" si="3"/>
        <v/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 t="str">
        <f t="shared" si="1"/>
        <v/>
      </c>
      <c r="B40" s="28"/>
      <c r="C40" s="28"/>
      <c r="D40" s="24" t="str">
        <f t="shared" si="2"/>
        <v/>
      </c>
      <c r="E40" s="28"/>
      <c r="F40" s="15" t="str">
        <f t="shared" si="3"/>
        <v/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 t="str">
        <f t="shared" si="1"/>
        <v/>
      </c>
      <c r="B41" s="28"/>
      <c r="C41" s="28"/>
      <c r="D41" s="24" t="str">
        <f t="shared" si="2"/>
        <v/>
      </c>
      <c r="E41" s="28"/>
      <c r="F41" s="15" t="str">
        <f t="shared" si="3"/>
        <v/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 t="str">
        <f t="shared" si="1"/>
        <v/>
      </c>
      <c r="B42" s="28"/>
      <c r="C42" s="28"/>
      <c r="D42" s="24" t="str">
        <f t="shared" si="2"/>
        <v/>
      </c>
      <c r="E42" s="28"/>
      <c r="F42" s="15" t="str">
        <f t="shared" si="3"/>
        <v/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 t="str">
        <f t="shared" si="1"/>
        <v/>
      </c>
      <c r="B43" s="28"/>
      <c r="C43" s="28"/>
      <c r="D43" s="24" t="str">
        <f t="shared" si="2"/>
        <v/>
      </c>
      <c r="E43" s="28"/>
      <c r="F43" s="15" t="str">
        <f t="shared" si="3"/>
        <v/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 t="str">
        <f t="shared" si="1"/>
        <v/>
      </c>
      <c r="B44" s="28"/>
      <c r="C44" s="28"/>
      <c r="D44" s="24" t="str">
        <f t="shared" si="2"/>
        <v/>
      </c>
      <c r="E44" s="28"/>
      <c r="F44" s="15" t="str">
        <f t="shared" si="3"/>
        <v/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 t="str">
        <f t="shared" si="1"/>
        <v/>
      </c>
      <c r="B45" s="28"/>
      <c r="C45" s="28"/>
      <c r="D45" s="24" t="str">
        <f t="shared" si="2"/>
        <v/>
      </c>
      <c r="E45" s="28"/>
      <c r="F45" s="15" t="str">
        <f t="shared" si="3"/>
        <v/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 t="str">
        <f t="shared" si="1"/>
        <v/>
      </c>
      <c r="B46" s="28"/>
      <c r="C46" s="28"/>
      <c r="D46" s="24" t="str">
        <f t="shared" si="2"/>
        <v/>
      </c>
      <c r="E46" s="28"/>
      <c r="F46" s="15" t="str">
        <f t="shared" si="3"/>
        <v/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 t="str">
        <f t="shared" si="1"/>
        <v/>
      </c>
      <c r="B47" s="28"/>
      <c r="C47" s="28"/>
      <c r="D47" s="24" t="str">
        <f t="shared" si="2"/>
        <v/>
      </c>
      <c r="E47" s="28"/>
      <c r="F47" s="15" t="str">
        <f t="shared" si="3"/>
        <v/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 t="str">
        <f t="shared" si="1"/>
        <v/>
      </c>
      <c r="B48" s="28"/>
      <c r="C48" s="28"/>
      <c r="D48" s="24" t="str">
        <f t="shared" si="2"/>
        <v/>
      </c>
      <c r="E48" s="28"/>
      <c r="F48" s="15" t="str">
        <f t="shared" si="3"/>
        <v/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 t="str">
        <f t="shared" si="1"/>
        <v/>
      </c>
      <c r="B49" s="28"/>
      <c r="C49" s="28"/>
      <c r="D49" s="24" t="str">
        <f t="shared" si="2"/>
        <v/>
      </c>
      <c r="E49" s="28"/>
      <c r="F49" s="15" t="str">
        <f t="shared" si="3"/>
        <v/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27" t="str">
        <f t="shared" si="1"/>
        <v/>
      </c>
      <c r="B50" s="28"/>
      <c r="C50" s="28"/>
      <c r="D50" s="24" t="str">
        <f t="shared" si="2"/>
        <v/>
      </c>
      <c r="E50" s="28"/>
      <c r="F50" s="15" t="str">
        <f t="shared" si="3"/>
        <v/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 t="str">
        <f t="shared" si="1"/>
        <v/>
      </c>
      <c r="B51" s="28"/>
      <c r="C51" s="28"/>
      <c r="D51" s="24" t="str">
        <f t="shared" si="2"/>
        <v/>
      </c>
      <c r="E51" s="28"/>
      <c r="F51" s="15" t="str">
        <f t="shared" si="3"/>
        <v/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 t="str">
        <f t="shared" si="1"/>
        <v/>
      </c>
      <c r="B52" s="28"/>
      <c r="C52" s="28"/>
      <c r="D52" s="24" t="str">
        <f t="shared" si="2"/>
        <v/>
      </c>
      <c r="E52" s="28"/>
      <c r="F52" s="15" t="str">
        <f t="shared" si="3"/>
        <v/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 t="str">
        <f t="shared" si="1"/>
        <v/>
      </c>
      <c r="B53" s="28"/>
      <c r="C53" s="28"/>
      <c r="D53" s="24" t="str">
        <f t="shared" si="2"/>
        <v/>
      </c>
      <c r="E53" s="28"/>
      <c r="F53" s="15" t="str">
        <f t="shared" si="3"/>
        <v/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 t="str">
        <f t="shared" si="1"/>
        <v/>
      </c>
      <c r="B54" s="28"/>
      <c r="C54" s="28"/>
      <c r="D54" s="24" t="str">
        <f t="shared" si="2"/>
        <v/>
      </c>
      <c r="E54" s="28"/>
      <c r="F54" s="15" t="str">
        <f t="shared" si="3"/>
        <v/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 t="str">
        <f t="shared" si="1"/>
        <v/>
      </c>
      <c r="B55" s="28"/>
      <c r="C55" s="28"/>
      <c r="D55" s="24" t="str">
        <f t="shared" si="2"/>
        <v/>
      </c>
      <c r="E55" s="28"/>
      <c r="F55" s="15" t="str">
        <f t="shared" si="3"/>
        <v/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 t="str">
        <f t="shared" si="1"/>
        <v/>
      </c>
      <c r="B56" s="28"/>
      <c r="C56" s="28"/>
      <c r="D56" s="24" t="str">
        <f t="shared" si="2"/>
        <v/>
      </c>
      <c r="E56" s="28"/>
      <c r="F56" s="15" t="str">
        <f t="shared" si="3"/>
        <v/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 t="str">
        <f t="shared" si="1"/>
        <v/>
      </c>
      <c r="B57" s="28"/>
      <c r="C57" s="28"/>
      <c r="D57" s="24" t="str">
        <f t="shared" si="2"/>
        <v/>
      </c>
      <c r="E57" s="28"/>
      <c r="F57" s="15" t="str">
        <f t="shared" si="3"/>
        <v/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 t="str">
        <f t="shared" si="1"/>
        <v/>
      </c>
      <c r="B58" s="28"/>
      <c r="C58" s="28"/>
      <c r="D58" s="24" t="str">
        <f t="shared" si="2"/>
        <v/>
      </c>
      <c r="E58" s="28"/>
      <c r="F58" s="15" t="str">
        <f t="shared" si="3"/>
        <v/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 t="str">
        <f t="shared" si="1"/>
        <v/>
      </c>
      <c r="B59" s="28"/>
      <c r="C59" s="28"/>
      <c r="D59" s="24" t="str">
        <f t="shared" si="2"/>
        <v/>
      </c>
      <c r="E59" s="28"/>
      <c r="F59" s="15" t="str">
        <f t="shared" si="3"/>
        <v/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 t="str">
        <f t="shared" si="1"/>
        <v/>
      </c>
      <c r="B60" s="28"/>
      <c r="C60" s="28"/>
      <c r="D60" s="24" t="str">
        <f t="shared" si="2"/>
        <v/>
      </c>
      <c r="E60" s="28"/>
      <c r="F60" s="15" t="str">
        <f t="shared" si="3"/>
        <v/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 t="str">
        <f t="shared" si="1"/>
        <v/>
      </c>
      <c r="B61" s="28"/>
      <c r="C61" s="28"/>
      <c r="D61" s="24" t="str">
        <f t="shared" si="2"/>
        <v/>
      </c>
      <c r="E61" s="28"/>
      <c r="F61" s="15" t="str">
        <f t="shared" si="3"/>
        <v/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 t="str">
        <f t="shared" si="1"/>
        <v/>
      </c>
      <c r="B62" s="28"/>
      <c r="C62" s="28"/>
      <c r="D62" s="24" t="str">
        <f t="shared" si="2"/>
        <v/>
      </c>
      <c r="E62" s="28"/>
      <c r="F62" s="15" t="str">
        <f t="shared" si="3"/>
        <v/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 t="str">
        <f t="shared" si="1"/>
        <v/>
      </c>
      <c r="B63" s="28"/>
      <c r="C63" s="28"/>
      <c r="D63" s="24" t="str">
        <f t="shared" si="2"/>
        <v/>
      </c>
      <c r="E63" s="28"/>
      <c r="F63" s="15" t="str">
        <f t="shared" si="3"/>
        <v/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27" t="str">
        <f t="shared" si="1"/>
        <v/>
      </c>
      <c r="B64" s="28"/>
      <c r="C64" s="28"/>
      <c r="D64" s="24" t="str">
        <f t="shared" si="2"/>
        <v/>
      </c>
      <c r="E64" s="28"/>
      <c r="F64" s="15" t="str">
        <f t="shared" si="3"/>
        <v/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 t="str">
        <f t="shared" si="1"/>
        <v/>
      </c>
      <c r="B65" s="28"/>
      <c r="C65" s="28"/>
      <c r="D65" s="24" t="str">
        <f t="shared" si="2"/>
        <v/>
      </c>
      <c r="E65" s="28"/>
      <c r="F65" s="15" t="str">
        <f t="shared" si="3"/>
        <v/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 t="str">
        <f t="shared" si="1"/>
        <v/>
      </c>
      <c r="B66" s="28"/>
      <c r="C66" s="28"/>
      <c r="D66" s="24" t="str">
        <f t="shared" si="2"/>
        <v/>
      </c>
      <c r="E66" s="28"/>
      <c r="F66" s="15" t="str">
        <f t="shared" si="3"/>
        <v/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 t="str">
        <f t="shared" si="1"/>
        <v/>
      </c>
      <c r="B67" s="28"/>
      <c r="C67" s="28"/>
      <c r="D67" s="24" t="str">
        <f t="shared" si="2"/>
        <v/>
      </c>
      <c r="E67" s="28"/>
      <c r="F67" s="15" t="str">
        <f t="shared" si="3"/>
        <v/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 t="str">
        <f t="shared" si="1"/>
        <v/>
      </c>
      <c r="B68" s="28"/>
      <c r="C68" s="28"/>
      <c r="D68" s="24" t="str">
        <f t="shared" si="2"/>
        <v/>
      </c>
      <c r="E68" s="28"/>
      <c r="F68" s="15" t="str">
        <f t="shared" si="3"/>
        <v/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 t="str">
        <f t="shared" si="1"/>
        <v/>
      </c>
      <c r="B69" s="28"/>
      <c r="C69" s="28"/>
      <c r="D69" s="24" t="str">
        <f t="shared" si="2"/>
        <v/>
      </c>
      <c r="E69" s="28"/>
      <c r="F69" s="15" t="str">
        <f t="shared" si="3"/>
        <v/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 t="str">
        <f t="shared" si="1"/>
        <v/>
      </c>
      <c r="B70" s="28"/>
      <c r="C70" s="28"/>
      <c r="D70" s="24" t="str">
        <f t="shared" si="2"/>
        <v/>
      </c>
      <c r="E70" s="28"/>
      <c r="F70" s="15" t="str">
        <f t="shared" si="3"/>
        <v/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 t="str">
        <f t="shared" si="1"/>
        <v/>
      </c>
      <c r="B71" s="28"/>
      <c r="C71" s="28"/>
      <c r="D71" s="24" t="str">
        <f t="shared" si="2"/>
        <v/>
      </c>
      <c r="E71" s="28"/>
      <c r="F71" s="15" t="str">
        <f t="shared" si="3"/>
        <v/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27" t="str">
        <f t="shared" si="1"/>
        <v/>
      </c>
      <c r="B72" s="28"/>
      <c r="C72" s="28"/>
      <c r="D72" s="24" t="str">
        <f t="shared" si="2"/>
        <v/>
      </c>
      <c r="E72" s="28"/>
      <c r="F72" s="15" t="str">
        <f t="shared" si="3"/>
        <v/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27" t="str">
        <f t="shared" si="1"/>
        <v/>
      </c>
      <c r="B73" s="28"/>
      <c r="C73" s="28"/>
      <c r="D73" s="24" t="str">
        <f t="shared" si="2"/>
        <v/>
      </c>
      <c r="E73" s="28"/>
      <c r="F73" s="15" t="str">
        <f t="shared" si="3"/>
        <v/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 t="str">
        <f t="shared" si="1"/>
        <v/>
      </c>
      <c r="B74" s="28"/>
      <c r="C74" s="28"/>
      <c r="D74" s="24" t="str">
        <f t="shared" si="2"/>
        <v/>
      </c>
      <c r="E74" s="28"/>
      <c r="F74" s="15" t="str">
        <f t="shared" si="3"/>
        <v/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27" t="str">
        <f t="shared" si="1"/>
        <v/>
      </c>
      <c r="B75" s="28"/>
      <c r="C75" s="28"/>
      <c r="D75" s="24" t="str">
        <f t="shared" si="2"/>
        <v/>
      </c>
      <c r="E75" s="28"/>
      <c r="F75" s="15" t="str">
        <f t="shared" si="3"/>
        <v/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 t="str">
        <f t="shared" si="1"/>
        <v/>
      </c>
      <c r="B76" s="28"/>
      <c r="C76" s="28"/>
      <c r="D76" s="24" t="str">
        <f t="shared" si="2"/>
        <v/>
      </c>
      <c r="E76" s="28"/>
      <c r="F76" s="15" t="str">
        <f t="shared" si="3"/>
        <v/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27" t="str">
        <f t="shared" si="1"/>
        <v/>
      </c>
      <c r="B77" s="28"/>
      <c r="C77" s="28"/>
      <c r="D77" s="24" t="str">
        <f t="shared" si="2"/>
        <v/>
      </c>
      <c r="E77" s="28"/>
      <c r="F77" s="15" t="str">
        <f t="shared" si="3"/>
        <v/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 t="str">
        <f t="shared" si="1"/>
        <v/>
      </c>
      <c r="B78" s="28"/>
      <c r="C78" s="28"/>
      <c r="D78" s="24" t="str">
        <f t="shared" si="2"/>
        <v/>
      </c>
      <c r="E78" s="28"/>
      <c r="F78" s="15" t="str">
        <f t="shared" si="3"/>
        <v/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 t="str">
        <f t="shared" si="1"/>
        <v/>
      </c>
      <c r="B79" s="28"/>
      <c r="C79" s="28"/>
      <c r="D79" s="24" t="str">
        <f t="shared" si="2"/>
        <v/>
      </c>
      <c r="E79" s="28"/>
      <c r="F79" s="15" t="str">
        <f t="shared" si="3"/>
        <v/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27" t="str">
        <f t="shared" si="1"/>
        <v/>
      </c>
      <c r="B80" s="28"/>
      <c r="C80" s="28"/>
      <c r="D80" s="24" t="str">
        <f t="shared" si="2"/>
        <v/>
      </c>
      <c r="E80" s="28"/>
      <c r="F80" s="15" t="str">
        <f t="shared" si="3"/>
        <v/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 t="str">
        <f t="shared" si="1"/>
        <v/>
      </c>
      <c r="B81" s="28"/>
      <c r="C81" s="28"/>
      <c r="D81" s="24" t="str">
        <f t="shared" si="2"/>
        <v/>
      </c>
      <c r="E81" s="28"/>
      <c r="F81" s="15" t="str">
        <f t="shared" si="3"/>
        <v/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 t="str">
        <f t="shared" si="1"/>
        <v/>
      </c>
      <c r="B82" s="28"/>
      <c r="C82" s="28"/>
      <c r="D82" s="24" t="str">
        <f t="shared" si="2"/>
        <v/>
      </c>
      <c r="E82" s="28"/>
      <c r="F82" s="15" t="str">
        <f t="shared" si="3"/>
        <v/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 t="str">
        <f t="shared" si="1"/>
        <v/>
      </c>
      <c r="B83" s="28"/>
      <c r="C83" s="28"/>
      <c r="D83" s="24" t="str">
        <f t="shared" si="2"/>
        <v/>
      </c>
      <c r="E83" s="28"/>
      <c r="F83" s="15" t="str">
        <f t="shared" si="3"/>
        <v/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 t="str">
        <f t="shared" si="1"/>
        <v/>
      </c>
      <c r="B84" s="28"/>
      <c r="C84" s="28"/>
      <c r="D84" s="24" t="str">
        <f t="shared" si="2"/>
        <v/>
      </c>
      <c r="E84" s="28"/>
      <c r="F84" s="15" t="str">
        <f t="shared" si="3"/>
        <v/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 t="str">
        <f t="shared" si="1"/>
        <v/>
      </c>
      <c r="B85" s="28"/>
      <c r="C85" s="28"/>
      <c r="D85" s="24" t="str">
        <f t="shared" si="2"/>
        <v/>
      </c>
      <c r="E85" s="28"/>
      <c r="F85" s="15" t="str">
        <f t="shared" si="3"/>
        <v/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 t="str">
        <f t="shared" si="1"/>
        <v/>
      </c>
      <c r="B86" s="28"/>
      <c r="C86" s="28"/>
      <c r="D86" s="24" t="str">
        <f t="shared" si="2"/>
        <v/>
      </c>
      <c r="E86" s="28"/>
      <c r="F86" s="15" t="str">
        <f t="shared" si="3"/>
        <v/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 t="str">
        <f t="shared" si="1"/>
        <v/>
      </c>
      <c r="B87" s="28"/>
      <c r="C87" s="28"/>
      <c r="D87" s="24" t="str">
        <f t="shared" si="2"/>
        <v/>
      </c>
      <c r="E87" s="28"/>
      <c r="F87" s="15" t="str">
        <f t="shared" si="3"/>
        <v/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 t="str">
        <f t="shared" si="1"/>
        <v/>
      </c>
      <c r="B88" s="28"/>
      <c r="C88" s="28"/>
      <c r="D88" s="24" t="str">
        <f t="shared" si="2"/>
        <v/>
      </c>
      <c r="E88" s="28"/>
      <c r="F88" s="15" t="str">
        <f t="shared" si="3"/>
        <v/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 t="str">
        <f t="shared" si="1"/>
        <v/>
      </c>
      <c r="B89" s="28"/>
      <c r="C89" s="28"/>
      <c r="D89" s="24" t="str">
        <f t="shared" si="2"/>
        <v/>
      </c>
      <c r="E89" s="28"/>
      <c r="F89" s="15" t="str">
        <f t="shared" si="3"/>
        <v/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 t="str">
        <f t="shared" si="1"/>
        <v/>
      </c>
      <c r="B90" s="28"/>
      <c r="C90" s="28"/>
      <c r="D90" s="24" t="str">
        <f t="shared" si="2"/>
        <v/>
      </c>
      <c r="E90" s="28"/>
      <c r="F90" s="15" t="str">
        <f t="shared" si="3"/>
        <v/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 t="str">
        <f t="shared" si="1"/>
        <v/>
      </c>
      <c r="B91" s="28"/>
      <c r="C91" s="28"/>
      <c r="D91" s="24" t="str">
        <f t="shared" si="2"/>
        <v/>
      </c>
      <c r="E91" s="28"/>
      <c r="F91" s="15" t="str">
        <f t="shared" si="3"/>
        <v/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 t="str">
        <f t="shared" si="1"/>
        <v/>
      </c>
      <c r="B92" s="28"/>
      <c r="C92" s="28"/>
      <c r="D92" s="24" t="str">
        <f t="shared" si="2"/>
        <v/>
      </c>
      <c r="E92" s="28"/>
      <c r="F92" s="15" t="str">
        <f t="shared" si="3"/>
        <v/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 t="str">
        <f t="shared" si="1"/>
        <v/>
      </c>
      <c r="B93" s="28"/>
      <c r="C93" s="28"/>
      <c r="D93" s="24" t="str">
        <f t="shared" si="2"/>
        <v/>
      </c>
      <c r="E93" s="28"/>
      <c r="F93" s="15" t="str">
        <f t="shared" si="3"/>
        <v/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 t="str">
        <f t="shared" si="1"/>
        <v/>
      </c>
      <c r="B94" s="28"/>
      <c r="C94" s="28"/>
      <c r="D94" s="24" t="str">
        <f t="shared" si="2"/>
        <v/>
      </c>
      <c r="E94" s="28"/>
      <c r="F94" s="15" t="str">
        <f t="shared" si="3"/>
        <v/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 t="str">
        <f t="shared" si="1"/>
        <v/>
      </c>
      <c r="B95" s="28"/>
      <c r="C95" s="28"/>
      <c r="D95" s="24" t="str">
        <f t="shared" si="2"/>
        <v/>
      </c>
      <c r="E95" s="28"/>
      <c r="F95" s="15" t="str">
        <f t="shared" si="3"/>
        <v/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27" t="str">
        <f t="shared" si="1"/>
        <v/>
      </c>
      <c r="B96" s="28"/>
      <c r="C96" s="28"/>
      <c r="D96" s="24" t="str">
        <f t="shared" si="2"/>
        <v/>
      </c>
      <c r="E96" s="28"/>
      <c r="F96" s="15" t="str">
        <f t="shared" si="3"/>
        <v/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 t="str">
        <f t="shared" si="1"/>
        <v/>
      </c>
      <c r="B97" s="28"/>
      <c r="C97" s="28"/>
      <c r="D97" s="24" t="str">
        <f t="shared" si="2"/>
        <v/>
      </c>
      <c r="E97" s="28"/>
      <c r="F97" s="15" t="str">
        <f t="shared" si="3"/>
        <v/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 t="str">
        <f t="shared" si="1"/>
        <v/>
      </c>
      <c r="B98" s="28"/>
      <c r="C98" s="28"/>
      <c r="D98" s="24" t="str">
        <f t="shared" si="2"/>
        <v/>
      </c>
      <c r="E98" s="28"/>
      <c r="F98" s="15" t="str">
        <f t="shared" si="3"/>
        <v/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 t="str">
        <f t="shared" si="1"/>
        <v/>
      </c>
      <c r="B99" s="28"/>
      <c r="C99" s="28"/>
      <c r="D99" s="24" t="str">
        <f t="shared" si="2"/>
        <v/>
      </c>
      <c r="E99" s="28"/>
      <c r="F99" s="15" t="str">
        <f t="shared" si="3"/>
        <v/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 t="str">
        <f t="shared" si="1"/>
        <v/>
      </c>
      <c r="B100" s="28"/>
      <c r="C100" s="28"/>
      <c r="D100" s="24" t="str">
        <f t="shared" si="2"/>
        <v/>
      </c>
      <c r="E100" s="28"/>
      <c r="F100" s="15" t="str">
        <f t="shared" si="3"/>
        <v/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 t="str">
        <f t="shared" si="1"/>
        <v/>
      </c>
      <c r="B101" s="28"/>
      <c r="C101" s="28"/>
      <c r="D101" s="24" t="str">
        <f t="shared" si="2"/>
        <v/>
      </c>
      <c r="E101" s="28"/>
      <c r="F101" s="15" t="str">
        <f t="shared" si="3"/>
        <v/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 t="str">
        <f t="shared" si="1"/>
        <v/>
      </c>
      <c r="B102" s="28"/>
      <c r="C102" s="28"/>
      <c r="D102" s="24" t="str">
        <f t="shared" si="2"/>
        <v/>
      </c>
      <c r="E102" s="28"/>
      <c r="F102" s="15" t="str">
        <f t="shared" si="3"/>
        <v/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 t="str">
        <f t="shared" si="1"/>
        <v/>
      </c>
      <c r="B103" s="28"/>
      <c r="C103" s="28"/>
      <c r="D103" s="24" t="str">
        <f t="shared" si="2"/>
        <v/>
      </c>
      <c r="E103" s="28"/>
      <c r="F103" s="15" t="str">
        <f t="shared" si="3"/>
        <v/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 t="str">
        <f t="shared" si="1"/>
        <v/>
      </c>
      <c r="B104" s="28"/>
      <c r="C104" s="28"/>
      <c r="D104" s="24" t="str">
        <f t="shared" si="2"/>
        <v/>
      </c>
      <c r="E104" s="28"/>
      <c r="F104" s="15" t="str">
        <f t="shared" si="3"/>
        <v/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 t="str">
        <f t="shared" si="1"/>
        <v/>
      </c>
      <c r="B105" s="28"/>
      <c r="C105" s="28"/>
      <c r="D105" s="24" t="str">
        <f t="shared" si="2"/>
        <v/>
      </c>
      <c r="E105" s="28"/>
      <c r="F105" s="15" t="str">
        <f t="shared" si="3"/>
        <v/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 t="str">
        <f t="shared" si="1"/>
        <v/>
      </c>
      <c r="B106" s="28"/>
      <c r="C106" s="28"/>
      <c r="D106" s="24" t="str">
        <f t="shared" si="2"/>
        <v/>
      </c>
      <c r="E106" s="28"/>
      <c r="F106" s="15" t="str">
        <f t="shared" si="3"/>
        <v/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 t="str">
        <f t="shared" si="1"/>
        <v/>
      </c>
      <c r="B107" s="28"/>
      <c r="C107" s="28"/>
      <c r="D107" s="24" t="str">
        <f t="shared" si="2"/>
        <v/>
      </c>
      <c r="E107" s="28"/>
      <c r="F107" s="15" t="str">
        <f t="shared" si="3"/>
        <v/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 t="str">
        <f t="shared" si="1"/>
        <v/>
      </c>
      <c r="B108" s="28"/>
      <c r="C108" s="28"/>
      <c r="D108" s="24" t="str">
        <f t="shared" si="2"/>
        <v/>
      </c>
      <c r="E108" s="28"/>
      <c r="F108" s="15" t="str">
        <f t="shared" si="3"/>
        <v/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27" t="str">
        <f t="shared" si="1"/>
        <v/>
      </c>
      <c r="B109" s="28"/>
      <c r="C109" s="28"/>
      <c r="D109" s="24" t="str">
        <f t="shared" si="2"/>
        <v/>
      </c>
      <c r="E109" s="28"/>
      <c r="F109" s="15" t="str">
        <f t="shared" si="3"/>
        <v/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 t="str">
        <f t="shared" si="1"/>
        <v/>
      </c>
      <c r="B110" s="28"/>
      <c r="C110" s="28"/>
      <c r="D110" s="24" t="str">
        <f t="shared" si="2"/>
        <v/>
      </c>
      <c r="E110" s="28"/>
      <c r="F110" s="15" t="str">
        <f t="shared" si="3"/>
        <v/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 t="str">
        <f t="shared" si="1"/>
        <v/>
      </c>
      <c r="B111" s="28"/>
      <c r="C111" s="28"/>
      <c r="D111" s="24" t="str">
        <f t="shared" si="2"/>
        <v/>
      </c>
      <c r="E111" s="28"/>
      <c r="F111" s="15" t="str">
        <f t="shared" si="3"/>
        <v/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 t="str">
        <f t="shared" si="1"/>
        <v/>
      </c>
      <c r="B112" s="28"/>
      <c r="C112" s="28"/>
      <c r="D112" s="24" t="str">
        <f t="shared" si="2"/>
        <v/>
      </c>
      <c r="E112" s="28"/>
      <c r="F112" s="15" t="str">
        <f t="shared" si="3"/>
        <v/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 t="str">
        <f t="shared" si="1"/>
        <v/>
      </c>
      <c r="B113" s="28"/>
      <c r="C113" s="28"/>
      <c r="D113" s="24" t="str">
        <f t="shared" si="2"/>
        <v/>
      </c>
      <c r="E113" s="28"/>
      <c r="F113" s="15" t="str">
        <f t="shared" si="3"/>
        <v/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 t="str">
        <f t="shared" si="1"/>
        <v/>
      </c>
      <c r="B114" s="28"/>
      <c r="C114" s="28"/>
      <c r="D114" s="24" t="str">
        <f t="shared" si="2"/>
        <v/>
      </c>
      <c r="E114" s="28"/>
      <c r="F114" s="15" t="str">
        <f t="shared" si="3"/>
        <v/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 t="str">
        <f t="shared" si="1"/>
        <v/>
      </c>
      <c r="B115" s="28"/>
      <c r="C115" s="28"/>
      <c r="D115" s="24" t="str">
        <f t="shared" si="2"/>
        <v/>
      </c>
      <c r="E115" s="28"/>
      <c r="F115" s="15" t="str">
        <f t="shared" si="3"/>
        <v/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 t="str">
        <f t="shared" si="1"/>
        <v/>
      </c>
      <c r="B116" s="28"/>
      <c r="C116" s="28"/>
      <c r="D116" s="24" t="str">
        <f t="shared" si="2"/>
        <v/>
      </c>
      <c r="E116" s="28"/>
      <c r="F116" s="15" t="str">
        <f t="shared" si="3"/>
        <v/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 t="str">
        <f t="shared" si="1"/>
        <v/>
      </c>
      <c r="B117" s="28"/>
      <c r="C117" s="28"/>
      <c r="D117" s="24" t="str">
        <f t="shared" si="2"/>
        <v/>
      </c>
      <c r="E117" s="28"/>
      <c r="F117" s="15" t="str">
        <f t="shared" si="3"/>
        <v/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 t="str">
        <f t="shared" si="1"/>
        <v/>
      </c>
      <c r="B118" s="28"/>
      <c r="C118" s="28"/>
      <c r="D118" s="24" t="str">
        <f t="shared" si="2"/>
        <v/>
      </c>
      <c r="E118" s="28"/>
      <c r="F118" s="15" t="str">
        <f t="shared" si="3"/>
        <v/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 t="str">
        <f t="shared" si="1"/>
        <v/>
      </c>
      <c r="B119" s="28"/>
      <c r="C119" s="28"/>
      <c r="D119" s="24" t="str">
        <f t="shared" si="2"/>
        <v/>
      </c>
      <c r="E119" s="28"/>
      <c r="F119" s="15" t="str">
        <f t="shared" si="3"/>
        <v/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27" t="str">
        <f t="shared" si="1"/>
        <v/>
      </c>
      <c r="B120" s="28"/>
      <c r="C120" s="28"/>
      <c r="D120" s="24" t="str">
        <f t="shared" si="2"/>
        <v/>
      </c>
      <c r="E120" s="28"/>
      <c r="F120" s="15" t="str">
        <f t="shared" si="3"/>
        <v/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 t="str">
        <f t="shared" si="1"/>
        <v/>
      </c>
      <c r="B121" s="28"/>
      <c r="C121" s="28"/>
      <c r="D121" s="24" t="str">
        <f t="shared" si="2"/>
        <v/>
      </c>
      <c r="E121" s="28"/>
      <c r="F121" s="15" t="str">
        <f t="shared" si="3"/>
        <v/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 t="str">
        <f t="shared" si="1"/>
        <v/>
      </c>
      <c r="B122" s="28"/>
      <c r="C122" s="28"/>
      <c r="D122" s="24" t="str">
        <f t="shared" si="2"/>
        <v/>
      </c>
      <c r="E122" s="28"/>
      <c r="F122" s="15" t="str">
        <f t="shared" si="3"/>
        <v/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 t="str">
        <f t="shared" si="1"/>
        <v/>
      </c>
      <c r="B123" s="28"/>
      <c r="C123" s="28"/>
      <c r="D123" s="24" t="str">
        <f t="shared" si="2"/>
        <v/>
      </c>
      <c r="E123" s="28"/>
      <c r="F123" s="15" t="str">
        <f t="shared" si="3"/>
        <v/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 t="str">
        <f t="shared" si="1"/>
        <v/>
      </c>
      <c r="B124" s="28"/>
      <c r="C124" s="28"/>
      <c r="D124" s="24" t="str">
        <f t="shared" si="2"/>
        <v/>
      </c>
      <c r="E124" s="28"/>
      <c r="F124" s="15" t="str">
        <f t="shared" si="3"/>
        <v/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 t="str">
        <f t="shared" si="1"/>
        <v/>
      </c>
      <c r="B125" s="28"/>
      <c r="C125" s="28"/>
      <c r="D125" s="24" t="str">
        <f t="shared" si="2"/>
        <v/>
      </c>
      <c r="E125" s="28"/>
      <c r="F125" s="15" t="str">
        <f t="shared" si="3"/>
        <v/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 t="str">
        <f t="shared" si="1"/>
        <v/>
      </c>
      <c r="B126" s="28"/>
      <c r="C126" s="28"/>
      <c r="D126" s="24" t="str">
        <f t="shared" si="2"/>
        <v/>
      </c>
      <c r="E126" s="28"/>
      <c r="F126" s="15" t="str">
        <f t="shared" si="3"/>
        <v/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 t="str">
        <f t="shared" si="1"/>
        <v/>
      </c>
      <c r="B127" s="28"/>
      <c r="C127" s="28"/>
      <c r="D127" s="24" t="str">
        <f t="shared" si="2"/>
        <v/>
      </c>
      <c r="E127" s="28"/>
      <c r="F127" s="15" t="str">
        <f t="shared" si="3"/>
        <v/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27" t="str">
        <f t="shared" si="1"/>
        <v/>
      </c>
      <c r="B128" s="28"/>
      <c r="C128" s="28"/>
      <c r="D128" s="24" t="str">
        <f t="shared" si="2"/>
        <v/>
      </c>
      <c r="E128" s="28"/>
      <c r="F128" s="15" t="str">
        <f t="shared" si="3"/>
        <v/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 t="str">
        <f t="shared" si="1"/>
        <v/>
      </c>
      <c r="B129" s="28"/>
      <c r="C129" s="28"/>
      <c r="D129" s="24" t="str">
        <f t="shared" si="2"/>
        <v/>
      </c>
      <c r="E129" s="28"/>
      <c r="F129" s="15" t="str">
        <f t="shared" si="3"/>
        <v/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 t="str">
        <f t="shared" si="1"/>
        <v/>
      </c>
      <c r="B130" s="28"/>
      <c r="C130" s="28"/>
      <c r="D130" s="24" t="str">
        <f t="shared" si="2"/>
        <v/>
      </c>
      <c r="E130" s="28"/>
      <c r="F130" s="15" t="str">
        <f t="shared" si="3"/>
        <v/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 t="str">
        <f t="shared" si="1"/>
        <v/>
      </c>
      <c r="B131" s="28"/>
      <c r="C131" s="28"/>
      <c r="D131" s="24" t="str">
        <f t="shared" si="2"/>
        <v/>
      </c>
      <c r="E131" s="28"/>
      <c r="F131" s="15" t="str">
        <f t="shared" si="3"/>
        <v/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 t="str">
        <f t="shared" si="1"/>
        <v/>
      </c>
      <c r="B132" s="28"/>
      <c r="C132" s="28"/>
      <c r="D132" s="24" t="str">
        <f t="shared" si="2"/>
        <v/>
      </c>
      <c r="E132" s="28"/>
      <c r="F132" s="15" t="str">
        <f t="shared" si="3"/>
        <v/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 t="str">
        <f t="shared" si="1"/>
        <v/>
      </c>
      <c r="B133" s="28"/>
      <c r="C133" s="28"/>
      <c r="D133" s="24" t="str">
        <f t="shared" si="2"/>
        <v/>
      </c>
      <c r="E133" s="28"/>
      <c r="F133" s="15" t="str">
        <f t="shared" si="3"/>
        <v/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27" t="str">
        <f t="shared" si="1"/>
        <v/>
      </c>
      <c r="B134" s="28"/>
      <c r="C134" s="28"/>
      <c r="D134" s="24" t="str">
        <f t="shared" si="2"/>
        <v/>
      </c>
      <c r="E134" s="28"/>
      <c r="F134" s="15" t="str">
        <f t="shared" si="3"/>
        <v/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27" t="str">
        <f t="shared" si="1"/>
        <v/>
      </c>
      <c r="B135" s="28"/>
      <c r="C135" s="28"/>
      <c r="D135" s="24" t="str">
        <f t="shared" si="2"/>
        <v/>
      </c>
      <c r="E135" s="28"/>
      <c r="F135" s="15" t="str">
        <f t="shared" si="3"/>
        <v/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 t="str">
        <f t="shared" si="1"/>
        <v/>
      </c>
      <c r="B136" s="28"/>
      <c r="C136" s="28"/>
      <c r="D136" s="24" t="str">
        <f t="shared" si="2"/>
        <v/>
      </c>
      <c r="E136" s="28"/>
      <c r="F136" s="15" t="str">
        <f t="shared" si="3"/>
        <v/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27" t="str">
        <f t="shared" si="1"/>
        <v/>
      </c>
      <c r="B137" s="28"/>
      <c r="C137" s="28"/>
      <c r="D137" s="24" t="str">
        <f t="shared" si="2"/>
        <v/>
      </c>
      <c r="E137" s="28"/>
      <c r="F137" s="15" t="str">
        <f t="shared" si="3"/>
        <v/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27" t="str">
        <f t="shared" si="1"/>
        <v/>
      </c>
      <c r="B138" s="28"/>
      <c r="C138" s="28"/>
      <c r="D138" s="24" t="str">
        <f t="shared" si="2"/>
        <v/>
      </c>
      <c r="E138" s="28"/>
      <c r="F138" s="15" t="str">
        <f t="shared" si="3"/>
        <v/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 t="str">
        <f t="shared" si="1"/>
        <v/>
      </c>
      <c r="B139" s="28"/>
      <c r="C139" s="28"/>
      <c r="D139" s="24" t="str">
        <f t="shared" si="2"/>
        <v/>
      </c>
      <c r="E139" s="28"/>
      <c r="F139" s="15" t="str">
        <f t="shared" si="3"/>
        <v/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 t="str">
        <f t="shared" si="1"/>
        <v/>
      </c>
      <c r="B140" s="28"/>
      <c r="C140" s="28"/>
      <c r="D140" s="24" t="str">
        <f t="shared" si="2"/>
        <v/>
      </c>
      <c r="E140" s="28"/>
      <c r="F140" s="15" t="str">
        <f t="shared" si="3"/>
        <v/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 t="str">
        <f t="shared" si="1"/>
        <v/>
      </c>
      <c r="B141" s="28"/>
      <c r="C141" s="28"/>
      <c r="D141" s="24" t="str">
        <f t="shared" si="2"/>
        <v/>
      </c>
      <c r="E141" s="28"/>
      <c r="F141" s="15" t="str">
        <f t="shared" si="3"/>
        <v/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 t="str">
        <f t="shared" si="1"/>
        <v/>
      </c>
      <c r="B142" s="28"/>
      <c r="C142" s="28"/>
      <c r="D142" s="24" t="str">
        <f t="shared" si="2"/>
        <v/>
      </c>
      <c r="E142" s="28"/>
      <c r="F142" s="15" t="str">
        <f t="shared" si="3"/>
        <v/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 t="str">
        <f t="shared" si="1"/>
        <v/>
      </c>
      <c r="B143" s="28"/>
      <c r="C143" s="28"/>
      <c r="D143" s="24" t="str">
        <f t="shared" si="2"/>
        <v/>
      </c>
      <c r="E143" s="28"/>
      <c r="F143" s="15" t="str">
        <f t="shared" si="3"/>
        <v/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 t="str">
        <f t="shared" si="1"/>
        <v/>
      </c>
      <c r="B144" s="28"/>
      <c r="C144" s="28"/>
      <c r="D144" s="24" t="str">
        <f t="shared" si="2"/>
        <v/>
      </c>
      <c r="E144" s="28"/>
      <c r="F144" s="15" t="str">
        <f t="shared" si="3"/>
        <v/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 t="str">
        <f t="shared" si="1"/>
        <v/>
      </c>
      <c r="B145" s="28"/>
      <c r="C145" s="28"/>
      <c r="D145" s="24" t="str">
        <f t="shared" si="2"/>
        <v/>
      </c>
      <c r="E145" s="28"/>
      <c r="F145" s="15" t="str">
        <f t="shared" si="3"/>
        <v/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 t="str">
        <f t="shared" si="1"/>
        <v/>
      </c>
      <c r="B146" s="28"/>
      <c r="C146" s="28"/>
      <c r="D146" s="24" t="str">
        <f t="shared" si="2"/>
        <v/>
      </c>
      <c r="E146" s="28"/>
      <c r="F146" s="15" t="str">
        <f t="shared" si="3"/>
        <v/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 t="str">
        <f t="shared" si="1"/>
        <v/>
      </c>
      <c r="B147" s="28"/>
      <c r="C147" s="28"/>
      <c r="D147" s="24" t="str">
        <f t="shared" si="2"/>
        <v/>
      </c>
      <c r="E147" s="28"/>
      <c r="F147" s="15" t="str">
        <f t="shared" si="3"/>
        <v/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 t="str">
        <f t="shared" si="1"/>
        <v/>
      </c>
      <c r="B148" s="28"/>
      <c r="C148" s="28"/>
      <c r="D148" s="24" t="str">
        <f t="shared" si="2"/>
        <v/>
      </c>
      <c r="E148" s="28"/>
      <c r="F148" s="15" t="str">
        <f t="shared" si="3"/>
        <v/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27" t="str">
        <f t="shared" si="1"/>
        <v/>
      </c>
      <c r="B149" s="28"/>
      <c r="C149" s="28"/>
      <c r="D149" s="24" t="str">
        <f t="shared" si="2"/>
        <v/>
      </c>
      <c r="E149" s="28"/>
      <c r="F149" s="15" t="str">
        <f t="shared" si="3"/>
        <v/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 t="str">
        <f t="shared" si="1"/>
        <v/>
      </c>
      <c r="B150" s="28"/>
      <c r="C150" s="28"/>
      <c r="D150" s="24" t="str">
        <f t="shared" si="2"/>
        <v/>
      </c>
      <c r="E150" s="28"/>
      <c r="F150" s="15" t="str">
        <f t="shared" si="3"/>
        <v/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 t="str">
        <f t="shared" si="1"/>
        <v/>
      </c>
      <c r="B151" s="28"/>
      <c r="C151" s="28"/>
      <c r="D151" s="24" t="str">
        <f t="shared" si="2"/>
        <v/>
      </c>
      <c r="E151" s="28"/>
      <c r="F151" s="15" t="str">
        <f t="shared" si="3"/>
        <v/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 t="str">
        <f t="shared" si="1"/>
        <v/>
      </c>
      <c r="B152" s="28"/>
      <c r="C152" s="28"/>
      <c r="D152" s="24" t="str">
        <f t="shared" si="2"/>
        <v/>
      </c>
      <c r="E152" s="28"/>
      <c r="F152" s="15" t="str">
        <f t="shared" si="3"/>
        <v/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 t="str">
        <f t="shared" si="1"/>
        <v/>
      </c>
      <c r="B153" s="28"/>
      <c r="C153" s="28"/>
      <c r="D153" s="24" t="str">
        <f t="shared" si="2"/>
        <v/>
      </c>
      <c r="E153" s="28"/>
      <c r="F153" s="15" t="str">
        <f t="shared" si="3"/>
        <v/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 t="str">
        <f t="shared" si="1"/>
        <v/>
      </c>
      <c r="B154" s="28"/>
      <c r="C154" s="28"/>
      <c r="D154" s="24" t="str">
        <f t="shared" si="2"/>
        <v/>
      </c>
      <c r="E154" s="28"/>
      <c r="F154" s="15" t="str">
        <f t="shared" si="3"/>
        <v/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 t="str">
        <f t="shared" si="1"/>
        <v/>
      </c>
      <c r="B155" s="28"/>
      <c r="C155" s="28"/>
      <c r="D155" s="24" t="str">
        <f t="shared" si="2"/>
        <v/>
      </c>
      <c r="E155" s="28"/>
      <c r="F155" s="15" t="str">
        <f t="shared" si="3"/>
        <v/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 t="str">
        <f t="shared" si="1"/>
        <v/>
      </c>
      <c r="B156" s="28"/>
      <c r="C156" s="28"/>
      <c r="D156" s="24" t="str">
        <f t="shared" si="2"/>
        <v/>
      </c>
      <c r="E156" s="28"/>
      <c r="F156" s="15" t="str">
        <f t="shared" si="3"/>
        <v/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 t="str">
        <f t="shared" si="1"/>
        <v/>
      </c>
      <c r="B157" s="28"/>
      <c r="C157" s="28"/>
      <c r="D157" s="24" t="str">
        <f t="shared" si="2"/>
        <v/>
      </c>
      <c r="E157" s="28"/>
      <c r="F157" s="15" t="str">
        <f t="shared" si="3"/>
        <v/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 t="str">
        <f t="shared" si="1"/>
        <v/>
      </c>
      <c r="B158" s="28"/>
      <c r="C158" s="28"/>
      <c r="D158" s="24" t="str">
        <f t="shared" si="2"/>
        <v/>
      </c>
      <c r="E158" s="28"/>
      <c r="F158" s="15" t="str">
        <f t="shared" si="3"/>
        <v/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 t="str">
        <f t="shared" si="1"/>
        <v/>
      </c>
      <c r="B159" s="28"/>
      <c r="C159" s="28"/>
      <c r="D159" s="24" t="str">
        <f t="shared" si="2"/>
        <v/>
      </c>
      <c r="E159" s="28"/>
      <c r="F159" s="15" t="str">
        <f t="shared" si="3"/>
        <v/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 t="str">
        <f t="shared" si="1"/>
        <v/>
      </c>
      <c r="B160" s="28"/>
      <c r="C160" s="28"/>
      <c r="D160" s="24" t="str">
        <f t="shared" si="2"/>
        <v/>
      </c>
      <c r="E160" s="28"/>
      <c r="F160" s="15" t="str">
        <f t="shared" si="3"/>
        <v/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 t="str">
        <f t="shared" si="1"/>
        <v/>
      </c>
      <c r="B161" s="28"/>
      <c r="C161" s="28"/>
      <c r="D161" s="24" t="str">
        <f t="shared" si="2"/>
        <v/>
      </c>
      <c r="E161" s="28"/>
      <c r="F161" s="15" t="str">
        <f t="shared" si="3"/>
        <v/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 t="str">
        <f t="shared" si="1"/>
        <v/>
      </c>
      <c r="B162" s="28"/>
      <c r="C162" s="28"/>
      <c r="D162" s="24" t="str">
        <f t="shared" si="2"/>
        <v/>
      </c>
      <c r="E162" s="28"/>
      <c r="F162" s="15" t="str">
        <f t="shared" si="3"/>
        <v/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 t="str">
        <f t="shared" si="1"/>
        <v/>
      </c>
      <c r="B163" s="28"/>
      <c r="C163" s="28"/>
      <c r="D163" s="24" t="str">
        <f t="shared" si="2"/>
        <v/>
      </c>
      <c r="E163" s="28"/>
      <c r="F163" s="15" t="str">
        <f t="shared" si="3"/>
        <v/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 t="str">
        <f t="shared" si="1"/>
        <v/>
      </c>
      <c r="B164" s="28"/>
      <c r="C164" s="28"/>
      <c r="D164" s="24" t="str">
        <f t="shared" si="2"/>
        <v/>
      </c>
      <c r="E164" s="28"/>
      <c r="F164" s="15" t="str">
        <f t="shared" si="3"/>
        <v/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 t="str">
        <f t="shared" si="1"/>
        <v/>
      </c>
      <c r="B165" s="28"/>
      <c r="C165" s="28"/>
      <c r="D165" s="24" t="str">
        <f t="shared" si="2"/>
        <v/>
      </c>
      <c r="E165" s="28"/>
      <c r="F165" s="15" t="str">
        <f t="shared" si="3"/>
        <v/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 t="str">
        <f t="shared" si="1"/>
        <v/>
      </c>
      <c r="B166" s="28"/>
      <c r="C166" s="28"/>
      <c r="D166" s="24" t="str">
        <f t="shared" si="2"/>
        <v/>
      </c>
      <c r="E166" s="28"/>
      <c r="F166" s="15" t="str">
        <f t="shared" si="3"/>
        <v/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 t="str">
        <f t="shared" si="1"/>
        <v/>
      </c>
      <c r="B167" s="28"/>
      <c r="C167" s="28"/>
      <c r="D167" s="24" t="str">
        <f t="shared" si="2"/>
        <v/>
      </c>
      <c r="E167" s="28"/>
      <c r="F167" s="15" t="str">
        <f t="shared" si="3"/>
        <v/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 t="str">
        <f t="shared" si="1"/>
        <v/>
      </c>
      <c r="B168" s="28"/>
      <c r="C168" s="28"/>
      <c r="D168" s="24" t="str">
        <f t="shared" si="2"/>
        <v/>
      </c>
      <c r="E168" s="28"/>
      <c r="F168" s="15" t="str">
        <f t="shared" si="3"/>
        <v/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 t="str">
        <f t="shared" si="1"/>
        <v/>
      </c>
      <c r="B169" s="28"/>
      <c r="C169" s="28"/>
      <c r="D169" s="24" t="str">
        <f t="shared" si="2"/>
        <v/>
      </c>
      <c r="E169" s="28"/>
      <c r="F169" s="15" t="str">
        <f t="shared" si="3"/>
        <v/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 t="str">
        <f t="shared" si="1"/>
        <v/>
      </c>
      <c r="B170" s="28"/>
      <c r="C170" s="28"/>
      <c r="D170" s="24" t="str">
        <f t="shared" si="2"/>
        <v/>
      </c>
      <c r="E170" s="28"/>
      <c r="F170" s="15" t="str">
        <f t="shared" si="3"/>
        <v/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 t="str">
        <f t="shared" si="1"/>
        <v/>
      </c>
      <c r="B171" s="28"/>
      <c r="C171" s="28"/>
      <c r="D171" s="24" t="str">
        <f t="shared" si="2"/>
        <v/>
      </c>
      <c r="E171" s="28"/>
      <c r="F171" s="15" t="str">
        <f t="shared" si="3"/>
        <v/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 t="str">
        <f t="shared" si="1"/>
        <v/>
      </c>
      <c r="B172" s="28"/>
      <c r="C172" s="28"/>
      <c r="D172" s="24" t="str">
        <f t="shared" si="2"/>
        <v/>
      </c>
      <c r="E172" s="28"/>
      <c r="F172" s="15" t="str">
        <f t="shared" si="3"/>
        <v/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 t="str">
        <f t="shared" si="1"/>
        <v/>
      </c>
      <c r="B173" s="28"/>
      <c r="C173" s="28"/>
      <c r="D173" s="24" t="str">
        <f t="shared" si="2"/>
        <v/>
      </c>
      <c r="E173" s="28"/>
      <c r="F173" s="15" t="str">
        <f t="shared" si="3"/>
        <v/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 t="str">
        <f t="shared" si="1"/>
        <v/>
      </c>
      <c r="B174" s="28"/>
      <c r="C174" s="28"/>
      <c r="D174" s="24" t="str">
        <f t="shared" si="2"/>
        <v/>
      </c>
      <c r="E174" s="28"/>
      <c r="F174" s="15" t="str">
        <f t="shared" si="3"/>
        <v/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27" t="str">
        <f t="shared" si="1"/>
        <v/>
      </c>
      <c r="B175" s="28"/>
      <c r="C175" s="28"/>
      <c r="D175" s="24" t="str">
        <f t="shared" si="2"/>
        <v/>
      </c>
      <c r="E175" s="28"/>
      <c r="F175" s="15" t="str">
        <f t="shared" si="3"/>
        <v/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 t="str">
        <f t="shared" si="1"/>
        <v/>
      </c>
      <c r="B176" s="28"/>
      <c r="C176" s="28"/>
      <c r="D176" s="24" t="str">
        <f t="shared" si="2"/>
        <v/>
      </c>
      <c r="E176" s="28"/>
      <c r="F176" s="15" t="str">
        <f t="shared" si="3"/>
        <v/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 t="str">
        <f t="shared" si="1"/>
        <v/>
      </c>
      <c r="B177" s="28"/>
      <c r="C177" s="28"/>
      <c r="D177" s="24" t="str">
        <f t="shared" si="2"/>
        <v/>
      </c>
      <c r="E177" s="28"/>
      <c r="F177" s="15" t="str">
        <f t="shared" si="3"/>
        <v/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 t="str">
        <f t="shared" si="1"/>
        <v/>
      </c>
      <c r="B178" s="28"/>
      <c r="C178" s="28"/>
      <c r="D178" s="24" t="str">
        <f t="shared" si="2"/>
        <v/>
      </c>
      <c r="E178" s="28"/>
      <c r="F178" s="15" t="str">
        <f t="shared" si="3"/>
        <v/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 t="str">
        <f t="shared" si="1"/>
        <v/>
      </c>
      <c r="B179" s="28"/>
      <c r="C179" s="28"/>
      <c r="D179" s="24" t="str">
        <f t="shared" si="2"/>
        <v/>
      </c>
      <c r="E179" s="28"/>
      <c r="F179" s="15" t="str">
        <f t="shared" si="3"/>
        <v/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 t="str">
        <f t="shared" si="1"/>
        <v/>
      </c>
      <c r="B180" s="28"/>
      <c r="C180" s="28"/>
      <c r="D180" s="24" t="str">
        <f t="shared" si="2"/>
        <v/>
      </c>
      <c r="E180" s="28"/>
      <c r="F180" s="15" t="str">
        <f t="shared" si="3"/>
        <v/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27" t="str">
        <f t="shared" si="1"/>
        <v/>
      </c>
      <c r="B181" s="28"/>
      <c r="C181" s="28"/>
      <c r="D181" s="24" t="str">
        <f t="shared" si="2"/>
        <v/>
      </c>
      <c r="E181" s="28"/>
      <c r="F181" s="15" t="str">
        <f t="shared" si="3"/>
        <v/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 t="str">
        <f t="shared" si="1"/>
        <v/>
      </c>
      <c r="B182" s="28"/>
      <c r="C182" s="28"/>
      <c r="D182" s="24" t="str">
        <f t="shared" si="2"/>
        <v/>
      </c>
      <c r="E182" s="28"/>
      <c r="F182" s="15" t="str">
        <f t="shared" si="3"/>
        <v/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 t="str">
        <f t="shared" si="1"/>
        <v/>
      </c>
      <c r="B183" s="28"/>
      <c r="C183" s="28"/>
      <c r="D183" s="24" t="str">
        <f t="shared" si="2"/>
        <v/>
      </c>
      <c r="E183" s="28"/>
      <c r="F183" s="15" t="str">
        <f t="shared" si="3"/>
        <v/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 t="str">
        <f t="shared" si="1"/>
        <v/>
      </c>
      <c r="B184" s="28"/>
      <c r="C184" s="28"/>
      <c r="D184" s="24" t="str">
        <f t="shared" si="2"/>
        <v/>
      </c>
      <c r="E184" s="28"/>
      <c r="F184" s="15" t="str">
        <f t="shared" si="3"/>
        <v/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 t="str">
        <f t="shared" si="1"/>
        <v/>
      </c>
      <c r="B185" s="28"/>
      <c r="C185" s="28"/>
      <c r="D185" s="24" t="str">
        <f t="shared" si="2"/>
        <v/>
      </c>
      <c r="E185" s="28"/>
      <c r="F185" s="15" t="str">
        <f t="shared" si="3"/>
        <v/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 t="str">
        <f t="shared" si="1"/>
        <v/>
      </c>
      <c r="B186" s="28"/>
      <c r="C186" s="28"/>
      <c r="D186" s="24" t="str">
        <f t="shared" si="2"/>
        <v/>
      </c>
      <c r="E186" s="28"/>
      <c r="F186" s="15" t="str">
        <f t="shared" si="3"/>
        <v/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 t="str">
        <f t="shared" si="1"/>
        <v/>
      </c>
      <c r="B187" s="28"/>
      <c r="C187" s="28"/>
      <c r="D187" s="24" t="str">
        <f t="shared" si="2"/>
        <v/>
      </c>
      <c r="E187" s="28"/>
      <c r="F187" s="15" t="str">
        <f t="shared" si="3"/>
        <v/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 t="str">
        <f t="shared" si="1"/>
        <v/>
      </c>
      <c r="B188" s="28"/>
      <c r="C188" s="28"/>
      <c r="D188" s="24" t="str">
        <f t="shared" si="2"/>
        <v/>
      </c>
      <c r="E188" s="28"/>
      <c r="F188" s="15" t="str">
        <f t="shared" si="3"/>
        <v/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 t="str">
        <f t="shared" si="1"/>
        <v/>
      </c>
      <c r="B189" s="28"/>
      <c r="C189" s="28"/>
      <c r="D189" s="24" t="str">
        <f t="shared" si="2"/>
        <v/>
      </c>
      <c r="E189" s="28"/>
      <c r="F189" s="15" t="str">
        <f t="shared" si="3"/>
        <v/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 t="str">
        <f t="shared" si="1"/>
        <v/>
      </c>
      <c r="B190" s="28"/>
      <c r="C190" s="28"/>
      <c r="D190" s="24" t="str">
        <f t="shared" si="2"/>
        <v/>
      </c>
      <c r="E190" s="28"/>
      <c r="F190" s="15" t="str">
        <f t="shared" si="3"/>
        <v/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 t="str">
        <f t="shared" si="1"/>
        <v/>
      </c>
      <c r="B191" s="28"/>
      <c r="C191" s="28"/>
      <c r="D191" s="24" t="str">
        <f t="shared" si="2"/>
        <v/>
      </c>
      <c r="E191" s="28"/>
      <c r="F191" s="15" t="str">
        <f t="shared" si="3"/>
        <v/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 t="str">
        <f t="shared" si="1"/>
        <v/>
      </c>
      <c r="B192" s="28"/>
      <c r="C192" s="28"/>
      <c r="D192" s="24" t="str">
        <f t="shared" si="2"/>
        <v/>
      </c>
      <c r="E192" s="28"/>
      <c r="F192" s="15" t="str">
        <f t="shared" si="3"/>
        <v/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 t="str">
        <f t="shared" si="1"/>
        <v/>
      </c>
      <c r="B193" s="28"/>
      <c r="C193" s="28"/>
      <c r="D193" s="24" t="str">
        <f t="shared" si="2"/>
        <v/>
      </c>
      <c r="E193" s="28"/>
      <c r="F193" s="15" t="str">
        <f t="shared" si="3"/>
        <v/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 t="str">
        <f t="shared" si="1"/>
        <v/>
      </c>
      <c r="B194" s="28"/>
      <c r="C194" s="28"/>
      <c r="D194" s="24" t="str">
        <f t="shared" si="2"/>
        <v/>
      </c>
      <c r="E194" s="28"/>
      <c r="F194" s="15" t="str">
        <f t="shared" si="3"/>
        <v/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 t="str">
        <f t="shared" si="1"/>
        <v/>
      </c>
      <c r="B195" s="28"/>
      <c r="C195" s="28"/>
      <c r="D195" s="24" t="str">
        <f t="shared" si="2"/>
        <v/>
      </c>
      <c r="E195" s="28"/>
      <c r="F195" s="15" t="str">
        <f t="shared" si="3"/>
        <v/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 t="str">
        <f t="shared" si="1"/>
        <v/>
      </c>
      <c r="B196" s="28"/>
      <c r="C196" s="28"/>
      <c r="D196" s="24" t="str">
        <f t="shared" si="2"/>
        <v/>
      </c>
      <c r="E196" s="28"/>
      <c r="F196" s="15" t="str">
        <f t="shared" si="3"/>
        <v/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 t="str">
        <f t="shared" si="1"/>
        <v/>
      </c>
      <c r="B197" s="28"/>
      <c r="C197" s="28"/>
      <c r="D197" s="24" t="str">
        <f t="shared" si="2"/>
        <v/>
      </c>
      <c r="E197" s="28"/>
      <c r="F197" s="15" t="str">
        <f t="shared" si="3"/>
        <v/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 t="str">
        <f t="shared" si="1"/>
        <v/>
      </c>
      <c r="B198" s="28"/>
      <c r="C198" s="28"/>
      <c r="D198" s="24" t="str">
        <f t="shared" si="2"/>
        <v/>
      </c>
      <c r="E198" s="28"/>
      <c r="F198" s="15" t="str">
        <f t="shared" si="3"/>
        <v/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 t="str">
        <f t="shared" si="1"/>
        <v/>
      </c>
      <c r="B199" s="28"/>
      <c r="C199" s="28"/>
      <c r="D199" s="24" t="str">
        <f t="shared" si="2"/>
        <v/>
      </c>
      <c r="E199" s="28"/>
      <c r="F199" s="15" t="str">
        <f t="shared" si="3"/>
        <v/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 t="str">
        <f t="shared" si="1"/>
        <v/>
      </c>
      <c r="B200" s="28"/>
      <c r="C200" s="28"/>
      <c r="D200" s="24" t="str">
        <f t="shared" si="2"/>
        <v/>
      </c>
      <c r="E200" s="28"/>
      <c r="F200" s="15" t="str">
        <f t="shared" si="3"/>
        <v/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 t="str">
        <f t="shared" si="1"/>
        <v/>
      </c>
      <c r="B201" s="28"/>
      <c r="C201" s="28"/>
      <c r="D201" s="24" t="str">
        <f t="shared" si="2"/>
        <v/>
      </c>
      <c r="E201" s="28"/>
      <c r="F201" s="15" t="str">
        <f t="shared" si="3"/>
        <v/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 t="str">
        <f t="shared" si="1"/>
        <v/>
      </c>
      <c r="B202" s="28"/>
      <c r="C202" s="28"/>
      <c r="D202" s="24" t="str">
        <f t="shared" si="2"/>
        <v/>
      </c>
      <c r="E202" s="28"/>
      <c r="F202" s="15" t="str">
        <f t="shared" si="3"/>
        <v/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 t="str">
        <f t="shared" si="1"/>
        <v/>
      </c>
      <c r="B203" s="28"/>
      <c r="C203" s="28"/>
      <c r="D203" s="24" t="str">
        <f t="shared" si="2"/>
        <v/>
      </c>
      <c r="E203" s="28"/>
      <c r="F203" s="15" t="str">
        <f t="shared" si="3"/>
        <v/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 t="str">
        <f t="shared" si="1"/>
        <v/>
      </c>
      <c r="B204" s="28"/>
      <c r="C204" s="28"/>
      <c r="D204" s="24" t="str">
        <f t="shared" si="2"/>
        <v/>
      </c>
      <c r="E204" s="28"/>
      <c r="F204" s="15" t="str">
        <f t="shared" si="3"/>
        <v/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 t="str">
        <f t="shared" si="1"/>
        <v/>
      </c>
      <c r="B205" s="28"/>
      <c r="C205" s="28"/>
      <c r="D205" s="24" t="str">
        <f t="shared" si="2"/>
        <v/>
      </c>
      <c r="E205" s="28"/>
      <c r="F205" s="15" t="str">
        <f t="shared" si="3"/>
        <v/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 t="str">
        <f t="shared" si="1"/>
        <v/>
      </c>
      <c r="B206" s="28"/>
      <c r="C206" s="28"/>
      <c r="D206" s="24" t="str">
        <f t="shared" si="2"/>
        <v/>
      </c>
      <c r="E206" s="28"/>
      <c r="F206" s="15" t="str">
        <f t="shared" si="3"/>
        <v/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 t="str">
        <f t="shared" si="1"/>
        <v/>
      </c>
      <c r="B207" s="28"/>
      <c r="C207" s="28"/>
      <c r="D207" s="24" t="str">
        <f t="shared" si="2"/>
        <v/>
      </c>
      <c r="E207" s="28"/>
      <c r="F207" s="15" t="str">
        <f t="shared" si="3"/>
        <v/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 t="str">
        <f t="shared" si="1"/>
        <v/>
      </c>
      <c r="B208" s="28"/>
      <c r="C208" s="28"/>
      <c r="D208" s="24" t="str">
        <f t="shared" si="2"/>
        <v/>
      </c>
      <c r="E208" s="28"/>
      <c r="F208" s="15" t="str">
        <f t="shared" si="3"/>
        <v/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 t="str">
        <f t="shared" si="1"/>
        <v/>
      </c>
      <c r="B209" s="28"/>
      <c r="C209" s="28"/>
      <c r="D209" s="24" t="str">
        <f t="shared" si="2"/>
        <v/>
      </c>
      <c r="E209" s="28"/>
      <c r="F209" s="15" t="str">
        <f t="shared" si="3"/>
        <v/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 t="str">
        <f t="shared" si="1"/>
        <v/>
      </c>
      <c r="B210" s="28"/>
      <c r="C210" s="28"/>
      <c r="D210" s="24" t="str">
        <f t="shared" si="2"/>
        <v/>
      </c>
      <c r="E210" s="28"/>
      <c r="F210" s="15" t="str">
        <f t="shared" si="3"/>
        <v/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 t="str">
        <f t="shared" si="1"/>
        <v/>
      </c>
      <c r="B211" s="28"/>
      <c r="C211" s="28"/>
      <c r="D211" s="24" t="str">
        <f t="shared" si="2"/>
        <v/>
      </c>
      <c r="E211" s="28"/>
      <c r="F211" s="15" t="str">
        <f t="shared" si="3"/>
        <v/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 t="str">
        <f t="shared" si="1"/>
        <v/>
      </c>
      <c r="B212" s="28"/>
      <c r="C212" s="28"/>
      <c r="D212" s="24" t="str">
        <f t="shared" si="2"/>
        <v/>
      </c>
      <c r="E212" s="28"/>
      <c r="F212" s="15" t="str">
        <f t="shared" si="3"/>
        <v/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 t="str">
        <f t="shared" si="1"/>
        <v/>
      </c>
      <c r="B213" s="28"/>
      <c r="C213" s="28"/>
      <c r="D213" s="24" t="str">
        <f t="shared" si="2"/>
        <v/>
      </c>
      <c r="E213" s="28"/>
      <c r="F213" s="15" t="str">
        <f t="shared" si="3"/>
        <v/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 t="str">
        <f t="shared" si="1"/>
        <v/>
      </c>
      <c r="B214" s="28"/>
      <c r="C214" s="28"/>
      <c r="D214" s="24" t="str">
        <f t="shared" si="2"/>
        <v/>
      </c>
      <c r="E214" s="28"/>
      <c r="F214" s="15" t="str">
        <f t="shared" si="3"/>
        <v/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 t="str">
        <f t="shared" si="1"/>
        <v/>
      </c>
      <c r="B215" s="28"/>
      <c r="C215" s="28"/>
      <c r="D215" s="24" t="str">
        <f t="shared" si="2"/>
        <v/>
      </c>
      <c r="E215" s="28"/>
      <c r="F215" s="15" t="str">
        <f t="shared" si="3"/>
        <v/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 t="str">
        <f t="shared" si="1"/>
        <v/>
      </c>
      <c r="B216" s="28"/>
      <c r="C216" s="28"/>
      <c r="D216" s="24" t="str">
        <f t="shared" si="2"/>
        <v/>
      </c>
      <c r="E216" s="28"/>
      <c r="F216" s="15" t="str">
        <f t="shared" si="3"/>
        <v/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 t="str">
        <f t="shared" si="1"/>
        <v/>
      </c>
      <c r="B217" s="28"/>
      <c r="C217" s="28"/>
      <c r="D217" s="24" t="str">
        <f t="shared" si="2"/>
        <v/>
      </c>
      <c r="E217" s="28"/>
      <c r="F217" s="15" t="str">
        <f t="shared" si="3"/>
        <v/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 t="str">
        <f t="shared" si="1"/>
        <v/>
      </c>
      <c r="B218" s="28"/>
      <c r="C218" s="28"/>
      <c r="D218" s="24" t="str">
        <f t="shared" si="2"/>
        <v/>
      </c>
      <c r="E218" s="28"/>
      <c r="F218" s="15" t="str">
        <f t="shared" si="3"/>
        <v/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 t="str">
        <f t="shared" si="1"/>
        <v/>
      </c>
      <c r="B219" s="28"/>
      <c r="C219" s="28"/>
      <c r="D219" s="24" t="str">
        <f t="shared" si="2"/>
        <v/>
      </c>
      <c r="E219" s="28"/>
      <c r="F219" s="15" t="str">
        <f t="shared" si="3"/>
        <v/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 t="str">
        <f t="shared" si="1"/>
        <v/>
      </c>
      <c r="B220" s="28"/>
      <c r="C220" s="28"/>
      <c r="D220" s="24" t="str">
        <f t="shared" si="2"/>
        <v/>
      </c>
      <c r="E220" s="28"/>
      <c r="F220" s="15" t="str">
        <f t="shared" si="3"/>
        <v/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 t="str">
        <f t="shared" si="1"/>
        <v/>
      </c>
      <c r="B221" s="28"/>
      <c r="C221" s="28"/>
      <c r="D221" s="24" t="str">
        <f t="shared" si="2"/>
        <v/>
      </c>
      <c r="E221" s="28"/>
      <c r="F221" s="15" t="str">
        <f t="shared" si="3"/>
        <v/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 t="str">
        <f t="shared" si="1"/>
        <v/>
      </c>
      <c r="B222" s="28"/>
      <c r="C222" s="28"/>
      <c r="D222" s="24" t="str">
        <f t="shared" si="2"/>
        <v/>
      </c>
      <c r="E222" s="28"/>
      <c r="F222" s="15" t="str">
        <f t="shared" si="3"/>
        <v/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27" t="str">
        <f t="shared" si="1"/>
        <v/>
      </c>
      <c r="B223" s="28"/>
      <c r="C223" s="28"/>
      <c r="D223" s="24" t="str">
        <f t="shared" si="2"/>
        <v/>
      </c>
      <c r="E223" s="28"/>
      <c r="F223" s="15" t="str">
        <f t="shared" si="3"/>
        <v/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 t="str">
        <f t="shared" si="1"/>
        <v/>
      </c>
      <c r="B224" s="28"/>
      <c r="C224" s="28"/>
      <c r="D224" s="24" t="str">
        <f t="shared" si="2"/>
        <v/>
      </c>
      <c r="E224" s="28"/>
      <c r="F224" s="15" t="str">
        <f t="shared" si="3"/>
        <v/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 t="str">
        <f t="shared" si="1"/>
        <v/>
      </c>
      <c r="B225" s="28"/>
      <c r="C225" s="28"/>
      <c r="D225" s="24" t="str">
        <f t="shared" si="2"/>
        <v/>
      </c>
      <c r="E225" s="28"/>
      <c r="F225" s="15" t="str">
        <f t="shared" si="3"/>
        <v/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 t="str">
        <f t="shared" si="1"/>
        <v/>
      </c>
      <c r="B226" s="28"/>
      <c r="C226" s="28"/>
      <c r="D226" s="24" t="str">
        <f t="shared" si="2"/>
        <v/>
      </c>
      <c r="E226" s="28"/>
      <c r="F226" s="15" t="str">
        <f t="shared" si="3"/>
        <v/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 t="str">
        <f t="shared" si="1"/>
        <v/>
      </c>
      <c r="B227" s="28"/>
      <c r="C227" s="28"/>
      <c r="D227" s="24" t="str">
        <f t="shared" si="2"/>
        <v/>
      </c>
      <c r="E227" s="28"/>
      <c r="F227" s="15" t="str">
        <f t="shared" si="3"/>
        <v/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 t="str">
        <f t="shared" si="1"/>
        <v/>
      </c>
      <c r="B228" s="28"/>
      <c r="C228" s="28"/>
      <c r="D228" s="24" t="str">
        <f t="shared" si="2"/>
        <v/>
      </c>
      <c r="E228" s="28"/>
      <c r="F228" s="15" t="str">
        <f t="shared" si="3"/>
        <v/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27" t="str">
        <f t="shared" si="1"/>
        <v/>
      </c>
      <c r="B229" s="28"/>
      <c r="C229" s="28"/>
      <c r="D229" s="24" t="str">
        <f t="shared" si="2"/>
        <v/>
      </c>
      <c r="E229" s="28"/>
      <c r="F229" s="15" t="str">
        <f t="shared" si="3"/>
        <v/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 t="str">
        <f t="shared" si="1"/>
        <v/>
      </c>
      <c r="B230" s="28"/>
      <c r="C230" s="28"/>
      <c r="D230" s="24" t="str">
        <f t="shared" si="2"/>
        <v/>
      </c>
      <c r="E230" s="28"/>
      <c r="F230" s="15" t="str">
        <f t="shared" si="3"/>
        <v/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 t="str">
        <f t="shared" si="1"/>
        <v/>
      </c>
      <c r="B231" s="28"/>
      <c r="C231" s="28"/>
      <c r="D231" s="24" t="str">
        <f t="shared" si="2"/>
        <v/>
      </c>
      <c r="E231" s="28"/>
      <c r="F231" s="15" t="str">
        <f t="shared" si="3"/>
        <v/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 t="str">
        <f t="shared" si="1"/>
        <v/>
      </c>
      <c r="B232" s="28"/>
      <c r="C232" s="28"/>
      <c r="D232" s="24" t="str">
        <f t="shared" si="2"/>
        <v/>
      </c>
      <c r="E232" s="28"/>
      <c r="F232" s="15" t="str">
        <f t="shared" si="3"/>
        <v/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 t="str">
        <f t="shared" si="1"/>
        <v/>
      </c>
      <c r="B233" s="28"/>
      <c r="C233" s="28"/>
      <c r="D233" s="24" t="str">
        <f t="shared" si="2"/>
        <v/>
      </c>
      <c r="E233" s="28"/>
      <c r="F233" s="15" t="str">
        <f t="shared" si="3"/>
        <v/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 t="str">
        <f t="shared" si="1"/>
        <v/>
      </c>
      <c r="B234" s="28"/>
      <c r="C234" s="28"/>
      <c r="D234" s="24" t="str">
        <f t="shared" si="2"/>
        <v/>
      </c>
      <c r="E234" s="28"/>
      <c r="F234" s="15" t="str">
        <f t="shared" si="3"/>
        <v/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 t="str">
        <f t="shared" si="1"/>
        <v/>
      </c>
      <c r="B235" s="28"/>
      <c r="C235" s="28"/>
      <c r="D235" s="24" t="str">
        <f t="shared" si="2"/>
        <v/>
      </c>
      <c r="E235" s="28"/>
      <c r="F235" s="15" t="str">
        <f t="shared" si="3"/>
        <v/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 t="str">
        <f t="shared" si="1"/>
        <v/>
      </c>
      <c r="B236" s="28"/>
      <c r="C236" s="28"/>
      <c r="D236" s="24" t="str">
        <f t="shared" si="2"/>
        <v/>
      </c>
      <c r="E236" s="28"/>
      <c r="F236" s="15" t="str">
        <f t="shared" si="3"/>
        <v/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 t="str">
        <f t="shared" si="1"/>
        <v/>
      </c>
      <c r="B237" s="28"/>
      <c r="C237" s="28"/>
      <c r="D237" s="24" t="str">
        <f t="shared" si="2"/>
        <v/>
      </c>
      <c r="E237" s="28"/>
      <c r="F237" s="15" t="str">
        <f t="shared" si="3"/>
        <v/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 t="str">
        <f t="shared" si="1"/>
        <v/>
      </c>
      <c r="B238" s="28"/>
      <c r="C238" s="28"/>
      <c r="D238" s="24" t="str">
        <f t="shared" si="2"/>
        <v/>
      </c>
      <c r="E238" s="28"/>
      <c r="F238" s="15" t="str">
        <f t="shared" si="3"/>
        <v/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 t="str">
        <f t="shared" si="1"/>
        <v/>
      </c>
      <c r="B239" s="28"/>
      <c r="C239" s="28"/>
      <c r="D239" s="24" t="str">
        <f t="shared" si="2"/>
        <v/>
      </c>
      <c r="E239" s="28"/>
      <c r="F239" s="15" t="str">
        <f t="shared" si="3"/>
        <v/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 t="str">
        <f t="shared" si="1"/>
        <v/>
      </c>
      <c r="B240" s="28"/>
      <c r="C240" s="28"/>
      <c r="D240" s="24" t="str">
        <f t="shared" si="2"/>
        <v/>
      </c>
      <c r="E240" s="28"/>
      <c r="F240" s="15" t="str">
        <f t="shared" si="3"/>
        <v/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 t="str">
        <f t="shared" si="1"/>
        <v/>
      </c>
      <c r="B241" s="28"/>
      <c r="C241" s="28"/>
      <c r="D241" s="24" t="str">
        <f t="shared" si="2"/>
        <v/>
      </c>
      <c r="E241" s="28"/>
      <c r="F241" s="15" t="str">
        <f t="shared" si="3"/>
        <v/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 t="str">
        <f t="shared" si="1"/>
        <v/>
      </c>
      <c r="B242" s="28"/>
      <c r="C242" s="28"/>
      <c r="D242" s="24" t="str">
        <f t="shared" si="2"/>
        <v/>
      </c>
      <c r="E242" s="28"/>
      <c r="F242" s="15" t="str">
        <f t="shared" si="3"/>
        <v/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 t="str">
        <f t="shared" si="1"/>
        <v/>
      </c>
      <c r="B243" s="28"/>
      <c r="C243" s="28"/>
      <c r="D243" s="24" t="str">
        <f t="shared" si="2"/>
        <v/>
      </c>
      <c r="E243" s="28"/>
      <c r="F243" s="15" t="str">
        <f t="shared" si="3"/>
        <v/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 t="str">
        <f t="shared" si="1"/>
        <v/>
      </c>
      <c r="B244" s="28"/>
      <c r="C244" s="28"/>
      <c r="D244" s="24" t="str">
        <f t="shared" si="2"/>
        <v/>
      </c>
      <c r="E244" s="28"/>
      <c r="F244" s="15" t="str">
        <f t="shared" si="3"/>
        <v/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27" t="str">
        <f t="shared" si="1"/>
        <v/>
      </c>
      <c r="B245" s="28"/>
      <c r="C245" s="28"/>
      <c r="D245" s="24" t="str">
        <f t="shared" si="2"/>
        <v/>
      </c>
      <c r="E245" s="28"/>
      <c r="F245" s="15" t="str">
        <f t="shared" si="3"/>
        <v/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 t="str">
        <f t="shared" si="1"/>
        <v/>
      </c>
      <c r="B246" s="28"/>
      <c r="C246" s="28"/>
      <c r="D246" s="24" t="str">
        <f t="shared" si="2"/>
        <v/>
      </c>
      <c r="E246" s="28"/>
      <c r="F246" s="15" t="str">
        <f t="shared" si="3"/>
        <v/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 t="str">
        <f t="shared" si="1"/>
        <v/>
      </c>
      <c r="B247" s="28"/>
      <c r="C247" s="28"/>
      <c r="D247" s="24" t="str">
        <f t="shared" si="2"/>
        <v/>
      </c>
      <c r="E247" s="28"/>
      <c r="F247" s="15" t="str">
        <f t="shared" si="3"/>
        <v/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 t="str">
        <f t="shared" si="1"/>
        <v/>
      </c>
      <c r="B248" s="28"/>
      <c r="C248" s="28"/>
      <c r="D248" s="24" t="str">
        <f t="shared" si="2"/>
        <v/>
      </c>
      <c r="E248" s="28"/>
      <c r="F248" s="15" t="str">
        <f t="shared" si="3"/>
        <v/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 t="str">
        <f t="shared" si="1"/>
        <v/>
      </c>
      <c r="B249" s="28"/>
      <c r="C249" s="28"/>
      <c r="D249" s="24" t="str">
        <f t="shared" si="2"/>
        <v/>
      </c>
      <c r="E249" s="28"/>
      <c r="F249" s="15" t="str">
        <f t="shared" si="3"/>
        <v/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 t="str">
        <f t="shared" si="1"/>
        <v/>
      </c>
      <c r="B250" s="28"/>
      <c r="C250" s="28"/>
      <c r="D250" s="24" t="str">
        <f t="shared" si="2"/>
        <v/>
      </c>
      <c r="E250" s="28"/>
      <c r="F250" s="15" t="str">
        <f t="shared" si="3"/>
        <v/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27" t="str">
        <f t="shared" si="1"/>
        <v/>
      </c>
      <c r="B251" s="28"/>
      <c r="C251" s="28"/>
      <c r="D251" s="24" t="str">
        <f t="shared" si="2"/>
        <v/>
      </c>
      <c r="E251" s="28"/>
      <c r="F251" s="15" t="str">
        <f t="shared" si="3"/>
        <v/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 t="str">
        <f t="shared" si="1"/>
        <v/>
      </c>
      <c r="B252" s="28"/>
      <c r="C252" s="28"/>
      <c r="D252" s="24" t="str">
        <f t="shared" si="2"/>
        <v/>
      </c>
      <c r="E252" s="28"/>
      <c r="F252" s="15" t="str">
        <f t="shared" si="3"/>
        <v/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27" t="str">
        <f t="shared" si="1"/>
        <v/>
      </c>
      <c r="B253" s="28"/>
      <c r="C253" s="28"/>
      <c r="D253" s="24" t="str">
        <f t="shared" si="2"/>
        <v/>
      </c>
      <c r="E253" s="28"/>
      <c r="F253" s="15" t="str">
        <f t="shared" si="3"/>
        <v/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 t="str">
        <f t="shared" si="1"/>
        <v/>
      </c>
      <c r="B254" s="28"/>
      <c r="C254" s="28"/>
      <c r="D254" s="24" t="str">
        <f t="shared" si="2"/>
        <v/>
      </c>
      <c r="E254" s="28"/>
      <c r="F254" s="15" t="str">
        <f t="shared" si="3"/>
        <v/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 t="str">
        <f t="shared" si="1"/>
        <v/>
      </c>
      <c r="B255" s="28"/>
      <c r="C255" s="28"/>
      <c r="D255" s="24" t="str">
        <f t="shared" si="2"/>
        <v/>
      </c>
      <c r="E255" s="28"/>
      <c r="F255" s="15" t="str">
        <f t="shared" si="3"/>
        <v/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 t="str">
        <f t="shared" si="1"/>
        <v/>
      </c>
      <c r="B256" s="28"/>
      <c r="C256" s="28"/>
      <c r="D256" s="24" t="str">
        <f t="shared" si="2"/>
        <v/>
      </c>
      <c r="E256" s="28"/>
      <c r="F256" s="15" t="str">
        <f t="shared" si="3"/>
        <v/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 t="str">
        <f t="shared" si="1"/>
        <v/>
      </c>
      <c r="B257" s="28"/>
      <c r="C257" s="28"/>
      <c r="D257" s="24" t="str">
        <f t="shared" si="2"/>
        <v/>
      </c>
      <c r="E257" s="28"/>
      <c r="F257" s="15" t="str">
        <f t="shared" si="3"/>
        <v/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 t="str">
        <f t="shared" si="1"/>
        <v/>
      </c>
      <c r="B258" s="28"/>
      <c r="C258" s="28"/>
      <c r="D258" s="24" t="str">
        <f t="shared" si="2"/>
        <v/>
      </c>
      <c r="E258" s="28"/>
      <c r="F258" s="15" t="str">
        <f t="shared" si="3"/>
        <v/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 t="str">
        <f t="shared" si="1"/>
        <v/>
      </c>
      <c r="B259" s="28"/>
      <c r="C259" s="28"/>
      <c r="D259" s="24" t="str">
        <f t="shared" si="2"/>
        <v/>
      </c>
      <c r="E259" s="28"/>
      <c r="F259" s="15" t="str">
        <f t="shared" si="3"/>
        <v/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 t="str">
        <f t="shared" si="1"/>
        <v/>
      </c>
      <c r="B260" s="28"/>
      <c r="C260" s="28"/>
      <c r="D260" s="24" t="str">
        <f t="shared" si="2"/>
        <v/>
      </c>
      <c r="E260" s="28"/>
      <c r="F260" s="15" t="str">
        <f t="shared" si="3"/>
        <v/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 t="str">
        <f t="shared" si="1"/>
        <v/>
      </c>
      <c r="B261" s="28"/>
      <c r="C261" s="28"/>
      <c r="D261" s="24" t="str">
        <f t="shared" si="2"/>
        <v/>
      </c>
      <c r="E261" s="28"/>
      <c r="F261" s="15" t="str">
        <f t="shared" si="3"/>
        <v/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 t="str">
        <f t="shared" si="1"/>
        <v/>
      </c>
      <c r="B262" s="28"/>
      <c r="C262" s="28"/>
      <c r="D262" s="24" t="str">
        <f t="shared" si="2"/>
        <v/>
      </c>
      <c r="E262" s="28"/>
      <c r="F262" s="15" t="str">
        <f t="shared" si="3"/>
        <v/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 t="str">
        <f t="shared" si="1"/>
        <v/>
      </c>
      <c r="B263" s="28"/>
      <c r="C263" s="28"/>
      <c r="D263" s="24" t="str">
        <f t="shared" si="2"/>
        <v/>
      </c>
      <c r="E263" s="28"/>
      <c r="F263" s="15" t="str">
        <f t="shared" si="3"/>
        <v/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 t="str">
        <f t="shared" si="1"/>
        <v/>
      </c>
      <c r="B264" s="28"/>
      <c r="C264" s="28"/>
      <c r="D264" s="24" t="str">
        <f t="shared" si="2"/>
        <v/>
      </c>
      <c r="E264" s="28"/>
      <c r="F264" s="15" t="str">
        <f t="shared" si="3"/>
        <v/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 t="str">
        <f t="shared" si="1"/>
        <v/>
      </c>
      <c r="B265" s="28"/>
      <c r="C265" s="28"/>
      <c r="D265" s="24" t="str">
        <f t="shared" si="2"/>
        <v/>
      </c>
      <c r="E265" s="28"/>
      <c r="F265" s="15" t="str">
        <f t="shared" si="3"/>
        <v/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 t="str">
        <f t="shared" si="1"/>
        <v/>
      </c>
      <c r="B266" s="28"/>
      <c r="C266" s="28"/>
      <c r="D266" s="24" t="str">
        <f t="shared" si="2"/>
        <v/>
      </c>
      <c r="E266" s="28"/>
      <c r="F266" s="15" t="str">
        <f t="shared" si="3"/>
        <v/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 t="str">
        <f t="shared" si="1"/>
        <v/>
      </c>
      <c r="B267" s="28"/>
      <c r="C267" s="28"/>
      <c r="D267" s="24" t="str">
        <f t="shared" si="2"/>
        <v/>
      </c>
      <c r="E267" s="28"/>
      <c r="F267" s="15" t="str">
        <f t="shared" si="3"/>
        <v/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 t="str">
        <f t="shared" si="1"/>
        <v/>
      </c>
      <c r="B268" s="28"/>
      <c r="C268" s="28"/>
      <c r="D268" s="24" t="str">
        <f t="shared" si="2"/>
        <v/>
      </c>
      <c r="E268" s="28"/>
      <c r="F268" s="15" t="str">
        <f t="shared" si="3"/>
        <v/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 t="str">
        <f t="shared" si="1"/>
        <v/>
      </c>
      <c r="B269" s="28"/>
      <c r="C269" s="28"/>
      <c r="D269" s="24" t="str">
        <f t="shared" si="2"/>
        <v/>
      </c>
      <c r="E269" s="28"/>
      <c r="F269" s="15" t="str">
        <f t="shared" si="3"/>
        <v/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 t="str">
        <f t="shared" si="1"/>
        <v/>
      </c>
      <c r="B270" s="28"/>
      <c r="C270" s="28"/>
      <c r="D270" s="24" t="str">
        <f t="shared" si="2"/>
        <v/>
      </c>
      <c r="E270" s="28"/>
      <c r="F270" s="15" t="str">
        <f t="shared" si="3"/>
        <v/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 t="str">
        <f t="shared" si="1"/>
        <v/>
      </c>
      <c r="B271" s="28"/>
      <c r="C271" s="28"/>
      <c r="D271" s="24" t="str">
        <f t="shared" si="2"/>
        <v/>
      </c>
      <c r="E271" s="28"/>
      <c r="F271" s="15" t="str">
        <f t="shared" si="3"/>
        <v/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 t="str">
        <f t="shared" si="1"/>
        <v/>
      </c>
      <c r="B272" s="28"/>
      <c r="C272" s="28"/>
      <c r="D272" s="24" t="str">
        <f t="shared" si="2"/>
        <v/>
      </c>
      <c r="E272" s="28"/>
      <c r="F272" s="15" t="str">
        <f t="shared" si="3"/>
        <v/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 t="str">
        <f t="shared" si="1"/>
        <v/>
      </c>
      <c r="B273" s="28"/>
      <c r="C273" s="28"/>
      <c r="D273" s="24" t="str">
        <f t="shared" si="2"/>
        <v/>
      </c>
      <c r="E273" s="28"/>
      <c r="F273" s="15" t="str">
        <f t="shared" si="3"/>
        <v/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27" t="str">
        <f t="shared" si="1"/>
        <v/>
      </c>
      <c r="B274" s="28"/>
      <c r="C274" s="28"/>
      <c r="D274" s="24" t="str">
        <f t="shared" si="2"/>
        <v/>
      </c>
      <c r="E274" s="28"/>
      <c r="F274" s="15" t="str">
        <f t="shared" si="3"/>
        <v/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 t="str">
        <f t="shared" si="1"/>
        <v/>
      </c>
      <c r="B275" s="28"/>
      <c r="C275" s="28"/>
      <c r="D275" s="24" t="str">
        <f t="shared" si="2"/>
        <v/>
      </c>
      <c r="E275" s="28"/>
      <c r="F275" s="15" t="str">
        <f t="shared" si="3"/>
        <v/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 t="str">
        <f t="shared" si="1"/>
        <v/>
      </c>
      <c r="B276" s="28"/>
      <c r="C276" s="28"/>
      <c r="D276" s="24" t="str">
        <f t="shared" si="2"/>
        <v/>
      </c>
      <c r="E276" s="28"/>
      <c r="F276" s="15" t="str">
        <f t="shared" si="3"/>
        <v/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27" t="str">
        <f t="shared" si="1"/>
        <v/>
      </c>
      <c r="B277" s="28"/>
      <c r="C277" s="28"/>
      <c r="D277" s="24" t="str">
        <f t="shared" si="2"/>
        <v/>
      </c>
      <c r="E277" s="28"/>
      <c r="F277" s="15" t="str">
        <f t="shared" si="3"/>
        <v/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 t="str">
        <f t="shared" si="1"/>
        <v/>
      </c>
      <c r="B278" s="28"/>
      <c r="C278" s="28"/>
      <c r="D278" s="24" t="str">
        <f t="shared" si="2"/>
        <v/>
      </c>
      <c r="E278" s="28"/>
      <c r="F278" s="15" t="str">
        <f t="shared" si="3"/>
        <v/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 t="str">
        <f t="shared" si="1"/>
        <v/>
      </c>
      <c r="B279" s="28"/>
      <c r="C279" s="28"/>
      <c r="D279" s="24" t="str">
        <f t="shared" si="2"/>
        <v/>
      </c>
      <c r="E279" s="28"/>
      <c r="F279" s="15" t="str">
        <f t="shared" si="3"/>
        <v/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 t="str">
        <f t="shared" si="1"/>
        <v/>
      </c>
      <c r="B280" s="28"/>
      <c r="C280" s="28"/>
      <c r="D280" s="24" t="str">
        <f t="shared" si="2"/>
        <v/>
      </c>
      <c r="E280" s="28"/>
      <c r="F280" s="15" t="str">
        <f t="shared" si="3"/>
        <v/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 t="str">
        <f t="shared" si="1"/>
        <v/>
      </c>
      <c r="B281" s="28"/>
      <c r="C281" s="28"/>
      <c r="D281" s="24" t="str">
        <f t="shared" si="2"/>
        <v/>
      </c>
      <c r="E281" s="28"/>
      <c r="F281" s="15" t="str">
        <f t="shared" si="3"/>
        <v/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 t="str">
        <f t="shared" si="1"/>
        <v/>
      </c>
      <c r="B282" s="28"/>
      <c r="C282" s="28"/>
      <c r="D282" s="24" t="str">
        <f t="shared" si="2"/>
        <v/>
      </c>
      <c r="E282" s="28"/>
      <c r="F282" s="15" t="str">
        <f t="shared" si="3"/>
        <v/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 t="str">
        <f t="shared" si="1"/>
        <v/>
      </c>
      <c r="B283" s="28"/>
      <c r="C283" s="28"/>
      <c r="D283" s="24" t="str">
        <f t="shared" si="2"/>
        <v/>
      </c>
      <c r="E283" s="28"/>
      <c r="F283" s="15" t="str">
        <f t="shared" si="3"/>
        <v/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 t="str">
        <f t="shared" si="1"/>
        <v/>
      </c>
      <c r="B284" s="28"/>
      <c r="C284" s="28"/>
      <c r="D284" s="24" t="str">
        <f t="shared" si="2"/>
        <v/>
      </c>
      <c r="E284" s="28"/>
      <c r="F284" s="15" t="str">
        <f t="shared" si="3"/>
        <v/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 t="str">
        <f t="shared" si="1"/>
        <v/>
      </c>
      <c r="B285" s="28"/>
      <c r="C285" s="28"/>
      <c r="D285" s="24" t="str">
        <f t="shared" si="2"/>
        <v/>
      </c>
      <c r="E285" s="28"/>
      <c r="F285" s="15" t="str">
        <f t="shared" si="3"/>
        <v/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 t="str">
        <f t="shared" si="1"/>
        <v/>
      </c>
      <c r="B286" s="28"/>
      <c r="C286" s="28"/>
      <c r="D286" s="24" t="str">
        <f t="shared" si="2"/>
        <v/>
      </c>
      <c r="E286" s="28"/>
      <c r="F286" s="15" t="str">
        <f t="shared" si="3"/>
        <v/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 t="str">
        <f t="shared" si="1"/>
        <v/>
      </c>
      <c r="B287" s="28"/>
      <c r="C287" s="28"/>
      <c r="D287" s="24" t="str">
        <f t="shared" si="2"/>
        <v/>
      </c>
      <c r="E287" s="28"/>
      <c r="F287" s="15" t="str">
        <f t="shared" si="3"/>
        <v/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 t="str">
        <f t="shared" si="1"/>
        <v/>
      </c>
      <c r="B288" s="28"/>
      <c r="C288" s="28"/>
      <c r="D288" s="24" t="str">
        <f t="shared" si="2"/>
        <v/>
      </c>
      <c r="E288" s="28"/>
      <c r="F288" s="15" t="str">
        <f t="shared" si="3"/>
        <v/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27" t="str">
        <f t="shared" si="1"/>
        <v/>
      </c>
      <c r="B289" s="28"/>
      <c r="C289" s="28"/>
      <c r="D289" s="24" t="str">
        <f t="shared" si="2"/>
        <v/>
      </c>
      <c r="E289" s="28"/>
      <c r="F289" s="15" t="str">
        <f t="shared" si="3"/>
        <v/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 t="str">
        <f t="shared" si="1"/>
        <v/>
      </c>
      <c r="B290" s="28"/>
      <c r="C290" s="28"/>
      <c r="D290" s="24" t="str">
        <f t="shared" si="2"/>
        <v/>
      </c>
      <c r="E290" s="28"/>
      <c r="F290" s="15" t="str">
        <f t="shared" si="3"/>
        <v/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 t="str">
        <f t="shared" si="1"/>
        <v/>
      </c>
      <c r="B291" s="28"/>
      <c r="C291" s="28"/>
      <c r="D291" s="24" t="str">
        <f t="shared" si="2"/>
        <v/>
      </c>
      <c r="E291" s="28"/>
      <c r="F291" s="15" t="str">
        <f t="shared" si="3"/>
        <v/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27" t="str">
        <f t="shared" si="1"/>
        <v/>
      </c>
      <c r="B292" s="28"/>
      <c r="C292" s="28"/>
      <c r="D292" s="24" t="str">
        <f t="shared" si="2"/>
        <v/>
      </c>
      <c r="E292" s="28"/>
      <c r="F292" s="15" t="str">
        <f t="shared" si="3"/>
        <v/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 t="str">
        <f t="shared" si="1"/>
        <v/>
      </c>
      <c r="B293" s="28"/>
      <c r="C293" s="28"/>
      <c r="D293" s="24" t="str">
        <f t="shared" si="2"/>
        <v/>
      </c>
      <c r="E293" s="28"/>
      <c r="F293" s="15" t="str">
        <f t="shared" si="3"/>
        <v/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 t="str">
        <f t="shared" si="1"/>
        <v/>
      </c>
      <c r="B294" s="28"/>
      <c r="C294" s="28"/>
      <c r="D294" s="24" t="str">
        <f t="shared" si="2"/>
        <v/>
      </c>
      <c r="E294" s="28"/>
      <c r="F294" s="15" t="str">
        <f t="shared" si="3"/>
        <v/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 t="str">
        <f t="shared" si="1"/>
        <v/>
      </c>
      <c r="B295" s="28"/>
      <c r="C295" s="28"/>
      <c r="D295" s="24" t="str">
        <f t="shared" si="2"/>
        <v/>
      </c>
      <c r="E295" s="28"/>
      <c r="F295" s="15" t="str">
        <f t="shared" si="3"/>
        <v/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 t="str">
        <f t="shared" si="1"/>
        <v/>
      </c>
      <c r="B296" s="28"/>
      <c r="C296" s="28"/>
      <c r="D296" s="24" t="str">
        <f t="shared" si="2"/>
        <v/>
      </c>
      <c r="E296" s="28"/>
      <c r="F296" s="15" t="str">
        <f t="shared" si="3"/>
        <v/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 t="str">
        <f t="shared" si="1"/>
        <v/>
      </c>
      <c r="B297" s="28"/>
      <c r="C297" s="28"/>
      <c r="D297" s="24" t="str">
        <f t="shared" si="2"/>
        <v/>
      </c>
      <c r="E297" s="28"/>
      <c r="F297" s="15" t="str">
        <f t="shared" si="3"/>
        <v/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 t="str">
        <f t="shared" si="1"/>
        <v/>
      </c>
      <c r="B298" s="28"/>
      <c r="C298" s="28"/>
      <c r="D298" s="24" t="str">
        <f t="shared" si="2"/>
        <v/>
      </c>
      <c r="E298" s="28"/>
      <c r="F298" s="15" t="str">
        <f t="shared" si="3"/>
        <v/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 t="str">
        <f t="shared" si="1"/>
        <v/>
      </c>
      <c r="B299" s="28"/>
      <c r="C299" s="28"/>
      <c r="D299" s="24" t="str">
        <f t="shared" si="2"/>
        <v/>
      </c>
      <c r="E299" s="28"/>
      <c r="F299" s="15" t="str">
        <f t="shared" si="3"/>
        <v/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 t="str">
        <f t="shared" si="1"/>
        <v/>
      </c>
      <c r="B300" s="28"/>
      <c r="C300" s="28"/>
      <c r="D300" s="24" t="str">
        <f t="shared" si="2"/>
        <v/>
      </c>
      <c r="E300" s="28"/>
      <c r="F300" s="15" t="str">
        <f t="shared" si="3"/>
        <v/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 t="str">
        <f t="shared" si="1"/>
        <v/>
      </c>
      <c r="B301" s="28"/>
      <c r="C301" s="28"/>
      <c r="D301" s="24" t="str">
        <f t="shared" si="2"/>
        <v/>
      </c>
      <c r="E301" s="28"/>
      <c r="F301" s="15" t="str">
        <f t="shared" si="3"/>
        <v/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 t="str">
        <f t="shared" si="1"/>
        <v/>
      </c>
      <c r="B302" s="28"/>
      <c r="C302" s="28"/>
      <c r="D302" s="24" t="str">
        <f t="shared" si="2"/>
        <v/>
      </c>
      <c r="E302" s="28"/>
      <c r="F302" s="15" t="str">
        <f t="shared" si="3"/>
        <v/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 t="str">
        <f t="shared" si="1"/>
        <v/>
      </c>
      <c r="B303" s="28"/>
      <c r="C303" s="28"/>
      <c r="D303" s="24" t="str">
        <f t="shared" si="2"/>
        <v/>
      </c>
      <c r="E303" s="28"/>
      <c r="F303" s="15" t="str">
        <f t="shared" si="3"/>
        <v/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27" t="str">
        <f t="shared" si="1"/>
        <v/>
      </c>
      <c r="B304" s="28"/>
      <c r="C304" s="28"/>
      <c r="D304" s="24" t="str">
        <f t="shared" si="2"/>
        <v/>
      </c>
      <c r="E304" s="28"/>
      <c r="F304" s="15" t="str">
        <f t="shared" si="3"/>
        <v/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 t="str">
        <f t="shared" si="1"/>
        <v/>
      </c>
      <c r="B305" s="28"/>
      <c r="C305" s="28"/>
      <c r="D305" s="24" t="str">
        <f t="shared" si="2"/>
        <v/>
      </c>
      <c r="E305" s="28"/>
      <c r="F305" s="15" t="str">
        <f t="shared" si="3"/>
        <v/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27" t="str">
        <f t="shared" si="1"/>
        <v/>
      </c>
      <c r="B306" s="28"/>
      <c r="C306" s="28"/>
      <c r="D306" s="24" t="str">
        <f t="shared" si="2"/>
        <v/>
      </c>
      <c r="E306" s="28"/>
      <c r="F306" s="15" t="str">
        <f t="shared" si="3"/>
        <v/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 t="str">
        <f t="shared" si="1"/>
        <v/>
      </c>
      <c r="B307" s="28"/>
      <c r="C307" s="28"/>
      <c r="D307" s="24" t="str">
        <f t="shared" si="2"/>
        <v/>
      </c>
      <c r="E307" s="28"/>
      <c r="F307" s="15" t="str">
        <f t="shared" si="3"/>
        <v/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 t="str">
        <f t="shared" si="1"/>
        <v/>
      </c>
      <c r="B308" s="28"/>
      <c r="C308" s="28"/>
      <c r="D308" s="24" t="str">
        <f t="shared" si="2"/>
        <v/>
      </c>
      <c r="E308" s="28"/>
      <c r="F308" s="15" t="str">
        <f t="shared" si="3"/>
        <v/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 t="str">
        <f t="shared" si="1"/>
        <v/>
      </c>
      <c r="B309" s="28"/>
      <c r="C309" s="28"/>
      <c r="D309" s="24" t="str">
        <f t="shared" si="2"/>
        <v/>
      </c>
      <c r="E309" s="28"/>
      <c r="F309" s="15" t="str">
        <f t="shared" si="3"/>
        <v/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 t="str">
        <f t="shared" si="1"/>
        <v/>
      </c>
      <c r="B310" s="28"/>
      <c r="C310" s="28"/>
      <c r="D310" s="24" t="str">
        <f t="shared" si="2"/>
        <v/>
      </c>
      <c r="E310" s="28"/>
      <c r="F310" s="15" t="str">
        <f t="shared" si="3"/>
        <v/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 t="str">
        <f t="shared" si="1"/>
        <v/>
      </c>
      <c r="B311" s="28"/>
      <c r="C311" s="28"/>
      <c r="D311" s="24" t="str">
        <f t="shared" si="2"/>
        <v/>
      </c>
      <c r="E311" s="28"/>
      <c r="F311" s="15" t="str">
        <f t="shared" si="3"/>
        <v/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 t="str">
        <f t="shared" si="1"/>
        <v/>
      </c>
      <c r="B312" s="28"/>
      <c r="C312" s="28"/>
      <c r="D312" s="24" t="str">
        <f t="shared" si="2"/>
        <v/>
      </c>
      <c r="E312" s="28"/>
      <c r="F312" s="15" t="str">
        <f t="shared" si="3"/>
        <v/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 t="str">
        <f t="shared" si="1"/>
        <v/>
      </c>
      <c r="B313" s="28"/>
      <c r="C313" s="28"/>
      <c r="D313" s="24" t="str">
        <f t="shared" si="2"/>
        <v/>
      </c>
      <c r="E313" s="28"/>
      <c r="F313" s="15" t="str">
        <f t="shared" si="3"/>
        <v/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 t="str">
        <f t="shared" si="1"/>
        <v/>
      </c>
      <c r="B314" s="28"/>
      <c r="C314" s="28"/>
      <c r="D314" s="24" t="str">
        <f t="shared" si="2"/>
        <v/>
      </c>
      <c r="E314" s="28"/>
      <c r="F314" s="15" t="str">
        <f t="shared" si="3"/>
        <v/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 t="str">
        <f t="shared" si="1"/>
        <v/>
      </c>
      <c r="B315" s="28"/>
      <c r="C315" s="28"/>
      <c r="D315" s="24" t="str">
        <f t="shared" si="2"/>
        <v/>
      </c>
      <c r="E315" s="28"/>
      <c r="F315" s="15" t="str">
        <f t="shared" si="3"/>
        <v/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 t="str">
        <f t="shared" si="1"/>
        <v/>
      </c>
      <c r="B316" s="28"/>
      <c r="C316" s="28"/>
      <c r="D316" s="24" t="str">
        <f t="shared" si="2"/>
        <v/>
      </c>
      <c r="E316" s="28"/>
      <c r="F316" s="15" t="str">
        <f t="shared" si="3"/>
        <v/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 t="str">
        <f t="shared" si="1"/>
        <v/>
      </c>
      <c r="B317" s="28"/>
      <c r="C317" s="28"/>
      <c r="D317" s="24" t="str">
        <f t="shared" si="2"/>
        <v/>
      </c>
      <c r="E317" s="28"/>
      <c r="F317" s="15" t="str">
        <f t="shared" si="3"/>
        <v/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 t="str">
        <f t="shared" si="1"/>
        <v/>
      </c>
      <c r="B318" s="28"/>
      <c r="C318" s="28"/>
      <c r="D318" s="24" t="str">
        <f t="shared" si="2"/>
        <v/>
      </c>
      <c r="E318" s="28"/>
      <c r="F318" s="15" t="str">
        <f t="shared" si="3"/>
        <v/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 t="str">
        <f t="shared" si="1"/>
        <v/>
      </c>
      <c r="B319" s="28"/>
      <c r="C319" s="28"/>
      <c r="D319" s="24" t="str">
        <f t="shared" si="2"/>
        <v/>
      </c>
      <c r="E319" s="28"/>
      <c r="F319" s="15" t="str">
        <f t="shared" si="3"/>
        <v/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 t="str">
        <f t="shared" si="1"/>
        <v/>
      </c>
      <c r="B320" s="28"/>
      <c r="C320" s="28"/>
      <c r="D320" s="24" t="str">
        <f t="shared" si="2"/>
        <v/>
      </c>
      <c r="E320" s="28"/>
      <c r="F320" s="15" t="str">
        <f t="shared" si="3"/>
        <v/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27" t="str">
        <f t="shared" si="1"/>
        <v/>
      </c>
      <c r="B321" s="28"/>
      <c r="C321" s="28"/>
      <c r="D321" s="24" t="str">
        <f t="shared" si="2"/>
        <v/>
      </c>
      <c r="E321" s="28"/>
      <c r="F321" s="15" t="str">
        <f t="shared" si="3"/>
        <v/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 t="str">
        <f t="shared" si="1"/>
        <v/>
      </c>
      <c r="B322" s="28"/>
      <c r="C322" s="28"/>
      <c r="D322" s="24" t="str">
        <f t="shared" si="2"/>
        <v/>
      </c>
      <c r="E322" s="28"/>
      <c r="F322" s="15" t="str">
        <f t="shared" si="3"/>
        <v/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 t="str">
        <f t="shared" si="1"/>
        <v/>
      </c>
      <c r="B323" s="28"/>
      <c r="C323" s="28"/>
      <c r="D323" s="24" t="str">
        <f t="shared" si="2"/>
        <v/>
      </c>
      <c r="E323" s="28"/>
      <c r="F323" s="15" t="str">
        <f t="shared" si="3"/>
        <v/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 t="str">
        <f t="shared" si="1"/>
        <v/>
      </c>
      <c r="B324" s="28"/>
      <c r="C324" s="28"/>
      <c r="D324" s="24" t="str">
        <f t="shared" si="2"/>
        <v/>
      </c>
      <c r="E324" s="28"/>
      <c r="F324" s="15" t="str">
        <f t="shared" si="3"/>
        <v/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 t="str">
        <f t="shared" si="1"/>
        <v/>
      </c>
      <c r="B325" s="28"/>
      <c r="C325" s="28"/>
      <c r="D325" s="24" t="str">
        <f t="shared" si="2"/>
        <v/>
      </c>
      <c r="E325" s="28"/>
      <c r="F325" s="15" t="str">
        <f t="shared" si="3"/>
        <v/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 t="str">
        <f t="shared" si="1"/>
        <v/>
      </c>
      <c r="B326" s="28"/>
      <c r="C326" s="28"/>
      <c r="D326" s="24" t="str">
        <f t="shared" si="2"/>
        <v/>
      </c>
      <c r="E326" s="28"/>
      <c r="F326" s="15" t="str">
        <f t="shared" si="3"/>
        <v/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 t="str">
        <f t="shared" si="1"/>
        <v/>
      </c>
      <c r="B327" s="28"/>
      <c r="C327" s="28"/>
      <c r="D327" s="24" t="str">
        <f t="shared" si="2"/>
        <v/>
      </c>
      <c r="E327" s="28"/>
      <c r="F327" s="15" t="str">
        <f t="shared" si="3"/>
        <v/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 t="str">
        <f t="shared" si="1"/>
        <v/>
      </c>
      <c r="B328" s="28"/>
      <c r="C328" s="28"/>
      <c r="D328" s="24" t="str">
        <f t="shared" si="2"/>
        <v/>
      </c>
      <c r="E328" s="28"/>
      <c r="F328" s="15" t="str">
        <f t="shared" si="3"/>
        <v/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 t="str">
        <f t="shared" si="1"/>
        <v/>
      </c>
      <c r="B329" s="28"/>
      <c r="C329" s="28"/>
      <c r="D329" s="24" t="str">
        <f t="shared" si="2"/>
        <v/>
      </c>
      <c r="E329" s="28"/>
      <c r="F329" s="15" t="str">
        <f t="shared" si="3"/>
        <v/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 t="str">
        <f t="shared" si="1"/>
        <v/>
      </c>
      <c r="B330" s="28"/>
      <c r="C330" s="28"/>
      <c r="D330" s="24" t="str">
        <f t="shared" si="2"/>
        <v/>
      </c>
      <c r="E330" s="28"/>
      <c r="F330" s="15" t="str">
        <f t="shared" si="3"/>
        <v/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 t="str">
        <f t="shared" si="1"/>
        <v/>
      </c>
      <c r="B331" s="28"/>
      <c r="C331" s="28"/>
      <c r="D331" s="24" t="str">
        <f t="shared" si="2"/>
        <v/>
      </c>
      <c r="E331" s="28"/>
      <c r="F331" s="15" t="str">
        <f t="shared" si="3"/>
        <v/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 t="str">
        <f t="shared" si="1"/>
        <v/>
      </c>
      <c r="B332" s="28"/>
      <c r="C332" s="28"/>
      <c r="D332" s="24" t="str">
        <f t="shared" si="2"/>
        <v/>
      </c>
      <c r="E332" s="28"/>
      <c r="F332" s="15" t="str">
        <f t="shared" si="3"/>
        <v/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 t="str">
        <f t="shared" si="1"/>
        <v/>
      </c>
      <c r="B333" s="28"/>
      <c r="C333" s="28"/>
      <c r="D333" s="24" t="str">
        <f t="shared" si="2"/>
        <v/>
      </c>
      <c r="E333" s="28"/>
      <c r="F333" s="15" t="str">
        <f t="shared" si="3"/>
        <v/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 t="str">
        <f t="shared" si="1"/>
        <v/>
      </c>
      <c r="B334" s="28"/>
      <c r="C334" s="28"/>
      <c r="D334" s="24" t="str">
        <f t="shared" si="2"/>
        <v/>
      </c>
      <c r="E334" s="28"/>
      <c r="F334" s="15" t="str">
        <f t="shared" si="3"/>
        <v/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 t="str">
        <f t="shared" si="1"/>
        <v/>
      </c>
      <c r="B335" s="28"/>
      <c r="C335" s="28"/>
      <c r="D335" s="24" t="str">
        <f t="shared" si="2"/>
        <v/>
      </c>
      <c r="E335" s="28"/>
      <c r="F335" s="15" t="str">
        <f t="shared" si="3"/>
        <v/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 t="str">
        <f t="shared" si="1"/>
        <v/>
      </c>
      <c r="B336" s="28"/>
      <c r="C336" s="28"/>
      <c r="D336" s="24" t="str">
        <f t="shared" si="2"/>
        <v/>
      </c>
      <c r="E336" s="28"/>
      <c r="F336" s="15" t="str">
        <f t="shared" si="3"/>
        <v/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 t="str">
        <f t="shared" si="1"/>
        <v/>
      </c>
      <c r="B337" s="28"/>
      <c r="C337" s="28"/>
      <c r="D337" s="24" t="str">
        <f t="shared" si="2"/>
        <v/>
      </c>
      <c r="E337" s="28"/>
      <c r="F337" s="15" t="str">
        <f t="shared" si="3"/>
        <v/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 t="str">
        <f t="shared" si="1"/>
        <v/>
      </c>
      <c r="B338" s="28"/>
      <c r="C338" s="28"/>
      <c r="D338" s="24" t="str">
        <f t="shared" si="2"/>
        <v/>
      </c>
      <c r="E338" s="28"/>
      <c r="F338" s="15" t="str">
        <f t="shared" si="3"/>
        <v/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27" t="str">
        <f t="shared" si="1"/>
        <v/>
      </c>
      <c r="B339" s="28"/>
      <c r="C339" s="28"/>
      <c r="D339" s="24" t="str">
        <f t="shared" si="2"/>
        <v/>
      </c>
      <c r="E339" s="28"/>
      <c r="F339" s="15" t="str">
        <f t="shared" si="3"/>
        <v/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 t="str">
        <f t="shared" si="1"/>
        <v/>
      </c>
      <c r="B340" s="28"/>
      <c r="C340" s="28"/>
      <c r="D340" s="24" t="str">
        <f t="shared" si="2"/>
        <v/>
      </c>
      <c r="E340" s="28"/>
      <c r="F340" s="15" t="str">
        <f t="shared" si="3"/>
        <v/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27" t="str">
        <f t="shared" si="1"/>
        <v/>
      </c>
      <c r="B341" s="28"/>
      <c r="C341" s="28"/>
      <c r="D341" s="24" t="str">
        <f t="shared" si="2"/>
        <v/>
      </c>
      <c r="E341" s="28"/>
      <c r="F341" s="15" t="str">
        <f t="shared" si="3"/>
        <v/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 t="str">
        <f t="shared" si="1"/>
        <v/>
      </c>
      <c r="B342" s="28"/>
      <c r="C342" s="28"/>
      <c r="D342" s="24" t="str">
        <f t="shared" si="2"/>
        <v/>
      </c>
      <c r="E342" s="28"/>
      <c r="F342" s="15" t="str">
        <f t="shared" si="3"/>
        <v/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 t="str">
        <f t="shared" si="1"/>
        <v/>
      </c>
      <c r="B343" s="28"/>
      <c r="C343" s="28"/>
      <c r="D343" s="24" t="str">
        <f t="shared" si="2"/>
        <v/>
      </c>
      <c r="E343" s="28"/>
      <c r="F343" s="15" t="str">
        <f t="shared" si="3"/>
        <v/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 t="str">
        <f t="shared" si="1"/>
        <v/>
      </c>
      <c r="B344" s="28"/>
      <c r="C344" s="28"/>
      <c r="D344" s="24" t="str">
        <f t="shared" si="2"/>
        <v/>
      </c>
      <c r="E344" s="28"/>
      <c r="F344" s="15" t="str">
        <f t="shared" si="3"/>
        <v/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 t="str">
        <f t="shared" si="1"/>
        <v/>
      </c>
      <c r="B345" s="28"/>
      <c r="C345" s="28"/>
      <c r="D345" s="24" t="str">
        <f t="shared" si="2"/>
        <v/>
      </c>
      <c r="E345" s="28"/>
      <c r="F345" s="15" t="str">
        <f t="shared" si="3"/>
        <v/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 t="str">
        <f t="shared" si="1"/>
        <v/>
      </c>
      <c r="B346" s="28"/>
      <c r="C346" s="28"/>
      <c r="D346" s="24" t="str">
        <f t="shared" si="2"/>
        <v/>
      </c>
      <c r="E346" s="28"/>
      <c r="F346" s="15" t="str">
        <f t="shared" si="3"/>
        <v/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 t="str">
        <f t="shared" si="1"/>
        <v/>
      </c>
      <c r="B347" s="28"/>
      <c r="C347" s="28"/>
      <c r="D347" s="24" t="str">
        <f t="shared" si="2"/>
        <v/>
      </c>
      <c r="E347" s="28"/>
      <c r="F347" s="15" t="str">
        <f t="shared" si="3"/>
        <v/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 t="str">
        <f t="shared" si="1"/>
        <v/>
      </c>
      <c r="B348" s="28"/>
      <c r="C348" s="28"/>
      <c r="D348" s="24" t="str">
        <f t="shared" si="2"/>
        <v/>
      </c>
      <c r="E348" s="28"/>
      <c r="F348" s="15" t="str">
        <f t="shared" si="3"/>
        <v/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 t="str">
        <f t="shared" si="1"/>
        <v/>
      </c>
      <c r="B349" s="28"/>
      <c r="C349" s="28"/>
      <c r="D349" s="24" t="str">
        <f t="shared" si="2"/>
        <v/>
      </c>
      <c r="E349" s="28"/>
      <c r="F349" s="15" t="str">
        <f t="shared" si="3"/>
        <v/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 t="str">
        <f t="shared" si="1"/>
        <v/>
      </c>
      <c r="B350" s="28"/>
      <c r="C350" s="28"/>
      <c r="D350" s="24" t="str">
        <f t="shared" si="2"/>
        <v/>
      </c>
      <c r="E350" s="28"/>
      <c r="F350" s="15" t="str">
        <f t="shared" si="3"/>
        <v/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 t="str">
        <f t="shared" si="1"/>
        <v/>
      </c>
      <c r="B351" s="28"/>
      <c r="C351" s="28"/>
      <c r="D351" s="24" t="str">
        <f t="shared" si="2"/>
        <v/>
      </c>
      <c r="E351" s="28"/>
      <c r="F351" s="15" t="str">
        <f t="shared" si="3"/>
        <v/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 t="str">
        <f t="shared" si="1"/>
        <v/>
      </c>
      <c r="B352" s="28"/>
      <c r="C352" s="28"/>
      <c r="D352" s="24" t="str">
        <f t="shared" si="2"/>
        <v/>
      </c>
      <c r="E352" s="28"/>
      <c r="F352" s="15" t="str">
        <f t="shared" si="3"/>
        <v/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 t="str">
        <f t="shared" si="1"/>
        <v/>
      </c>
      <c r="B353" s="28"/>
      <c r="C353" s="28"/>
      <c r="D353" s="24" t="str">
        <f t="shared" si="2"/>
        <v/>
      </c>
      <c r="E353" s="28"/>
      <c r="F353" s="15" t="str">
        <f t="shared" si="3"/>
        <v/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 t="str">
        <f t="shared" si="1"/>
        <v/>
      </c>
      <c r="B354" s="28"/>
      <c r="C354" s="28"/>
      <c r="D354" s="24" t="str">
        <f t="shared" si="2"/>
        <v/>
      </c>
      <c r="E354" s="28"/>
      <c r="F354" s="15" t="str">
        <f t="shared" si="3"/>
        <v/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 t="str">
        <f t="shared" si="1"/>
        <v/>
      </c>
      <c r="B355" s="28"/>
      <c r="C355" s="28"/>
      <c r="D355" s="24" t="str">
        <f t="shared" si="2"/>
        <v/>
      </c>
      <c r="E355" s="28"/>
      <c r="F355" s="15" t="str">
        <f t="shared" si="3"/>
        <v/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 t="str">
        <f t="shared" si="1"/>
        <v/>
      </c>
      <c r="B356" s="28"/>
      <c r="C356" s="28"/>
      <c r="D356" s="24" t="str">
        <f t="shared" si="2"/>
        <v/>
      </c>
      <c r="E356" s="28"/>
      <c r="F356" s="15" t="str">
        <f t="shared" si="3"/>
        <v/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 t="str">
        <f t="shared" si="1"/>
        <v/>
      </c>
      <c r="B357" s="28"/>
      <c r="C357" s="28"/>
      <c r="D357" s="24" t="str">
        <f t="shared" si="2"/>
        <v/>
      </c>
      <c r="E357" s="28"/>
      <c r="F357" s="15" t="str">
        <f t="shared" si="3"/>
        <v/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 t="str">
        <f t="shared" si="1"/>
        <v/>
      </c>
      <c r="B358" s="28"/>
      <c r="C358" s="28"/>
      <c r="D358" s="24" t="str">
        <f t="shared" si="2"/>
        <v/>
      </c>
      <c r="E358" s="28"/>
      <c r="F358" s="15" t="str">
        <f t="shared" si="3"/>
        <v/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 t="str">
        <f t="shared" si="1"/>
        <v/>
      </c>
      <c r="B359" s="28"/>
      <c r="C359" s="28"/>
      <c r="D359" s="24" t="str">
        <f t="shared" si="2"/>
        <v/>
      </c>
      <c r="E359" s="28"/>
      <c r="F359" s="15" t="str">
        <f t="shared" si="3"/>
        <v/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 t="str">
        <f t="shared" si="1"/>
        <v/>
      </c>
      <c r="B360" s="28"/>
      <c r="C360" s="28"/>
      <c r="D360" s="24" t="str">
        <f t="shared" si="2"/>
        <v/>
      </c>
      <c r="E360" s="28"/>
      <c r="F360" s="15" t="str">
        <f t="shared" si="3"/>
        <v/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 t="str">
        <f t="shared" si="1"/>
        <v/>
      </c>
      <c r="B361" s="28"/>
      <c r="C361" s="28"/>
      <c r="D361" s="24" t="str">
        <f t="shared" si="2"/>
        <v/>
      </c>
      <c r="E361" s="28"/>
      <c r="F361" s="15" t="str">
        <f t="shared" si="3"/>
        <v/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 t="str">
        <f t="shared" si="1"/>
        <v/>
      </c>
      <c r="B362" s="28"/>
      <c r="C362" s="28"/>
      <c r="D362" s="24" t="str">
        <f t="shared" si="2"/>
        <v/>
      </c>
      <c r="E362" s="28"/>
      <c r="F362" s="15" t="str">
        <f t="shared" si="3"/>
        <v/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 t="str">
        <f t="shared" si="1"/>
        <v/>
      </c>
      <c r="B363" s="28"/>
      <c r="C363" s="28"/>
      <c r="D363" s="24" t="str">
        <f t="shared" si="2"/>
        <v/>
      </c>
      <c r="E363" s="28"/>
      <c r="F363" s="15" t="str">
        <f t="shared" si="3"/>
        <v/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 t="str">
        <f t="shared" si="1"/>
        <v/>
      </c>
      <c r="B364" s="28"/>
      <c r="C364" s="28"/>
      <c r="D364" s="24" t="str">
        <f t="shared" si="2"/>
        <v/>
      </c>
      <c r="E364" s="28"/>
      <c r="F364" s="15" t="str">
        <f t="shared" si="3"/>
        <v/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 t="str">
        <f t="shared" si="1"/>
        <v/>
      </c>
      <c r="B365" s="28"/>
      <c r="C365" s="28"/>
      <c r="D365" s="24" t="str">
        <f t="shared" si="2"/>
        <v/>
      </c>
      <c r="E365" s="28"/>
      <c r="F365" s="15" t="str">
        <f t="shared" si="3"/>
        <v/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 t="str">
        <f t="shared" si="1"/>
        <v/>
      </c>
      <c r="B366" s="28"/>
      <c r="C366" s="28"/>
      <c r="D366" s="24" t="str">
        <f t="shared" si="2"/>
        <v/>
      </c>
      <c r="E366" s="28"/>
      <c r="F366" s="15" t="str">
        <f t="shared" si="3"/>
        <v/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 t="str">
        <f t="shared" si="1"/>
        <v/>
      </c>
      <c r="B367" s="28"/>
      <c r="C367" s="28"/>
      <c r="D367" s="24" t="str">
        <f t="shared" si="2"/>
        <v/>
      </c>
      <c r="E367" s="28"/>
      <c r="F367" s="15" t="str">
        <f t="shared" si="3"/>
        <v/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 t="str">
        <f t="shared" si="1"/>
        <v/>
      </c>
      <c r="B368" s="28"/>
      <c r="C368" s="28"/>
      <c r="D368" s="24" t="str">
        <f t="shared" si="2"/>
        <v/>
      </c>
      <c r="E368" s="28"/>
      <c r="F368" s="15" t="str">
        <f t="shared" si="3"/>
        <v/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 t="str">
        <f t="shared" si="1"/>
        <v/>
      </c>
      <c r="B369" s="28"/>
      <c r="C369" s="28"/>
      <c r="D369" s="24" t="str">
        <f t="shared" si="2"/>
        <v/>
      </c>
      <c r="E369" s="28"/>
      <c r="F369" s="15" t="str">
        <f t="shared" si="3"/>
        <v/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 t="str">
        <f t="shared" si="1"/>
        <v/>
      </c>
      <c r="B370" s="28"/>
      <c r="C370" s="28"/>
      <c r="D370" s="24" t="str">
        <f t="shared" si="2"/>
        <v/>
      </c>
      <c r="E370" s="28"/>
      <c r="F370" s="15" t="str">
        <f t="shared" si="3"/>
        <v/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 t="str">
        <f t="shared" si="1"/>
        <v/>
      </c>
      <c r="B371" s="28"/>
      <c r="C371" s="28"/>
      <c r="D371" s="24" t="str">
        <f t="shared" si="2"/>
        <v/>
      </c>
      <c r="E371" s="28"/>
      <c r="F371" s="15" t="str">
        <f t="shared" si="3"/>
        <v/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27" t="str">
        <f t="shared" si="1"/>
        <v/>
      </c>
      <c r="B372" s="28"/>
      <c r="C372" s="28"/>
      <c r="D372" s="24" t="str">
        <f t="shared" si="2"/>
        <v/>
      </c>
      <c r="E372" s="28"/>
      <c r="F372" s="15" t="str">
        <f t="shared" si="3"/>
        <v/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 t="str">
        <f t="shared" si="1"/>
        <v/>
      </c>
      <c r="B373" s="28"/>
      <c r="C373" s="28"/>
      <c r="D373" s="24" t="str">
        <f t="shared" si="2"/>
        <v/>
      </c>
      <c r="E373" s="28"/>
      <c r="F373" s="15" t="str">
        <f t="shared" si="3"/>
        <v/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 t="str">
        <f t="shared" si="1"/>
        <v/>
      </c>
      <c r="B374" s="28"/>
      <c r="C374" s="28"/>
      <c r="D374" s="24" t="str">
        <f t="shared" si="2"/>
        <v/>
      </c>
      <c r="E374" s="28"/>
      <c r="F374" s="15" t="str">
        <f t="shared" si="3"/>
        <v/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 t="str">
        <f t="shared" si="1"/>
        <v/>
      </c>
      <c r="B375" s="28"/>
      <c r="C375" s="28"/>
      <c r="D375" s="24" t="str">
        <f t="shared" si="2"/>
        <v/>
      </c>
      <c r="E375" s="28"/>
      <c r="F375" s="15" t="str">
        <f t="shared" si="3"/>
        <v/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 t="str">
        <f t="shared" si="1"/>
        <v/>
      </c>
      <c r="B376" s="28"/>
      <c r="C376" s="28"/>
      <c r="D376" s="24" t="str">
        <f t="shared" si="2"/>
        <v/>
      </c>
      <c r="E376" s="28"/>
      <c r="F376" s="15" t="str">
        <f t="shared" si="3"/>
        <v/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 t="str">
        <f t="shared" si="1"/>
        <v/>
      </c>
      <c r="B377" s="28"/>
      <c r="C377" s="28"/>
      <c r="D377" s="24" t="str">
        <f t="shared" si="2"/>
        <v/>
      </c>
      <c r="E377" s="28"/>
      <c r="F377" s="15" t="str">
        <f t="shared" si="3"/>
        <v/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 t="str">
        <f t="shared" si="1"/>
        <v/>
      </c>
      <c r="B378" s="28"/>
      <c r="C378" s="28"/>
      <c r="D378" s="24" t="str">
        <f t="shared" si="2"/>
        <v/>
      </c>
      <c r="E378" s="28"/>
      <c r="F378" s="15" t="str">
        <f t="shared" si="3"/>
        <v/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 t="str">
        <f t="shared" si="1"/>
        <v/>
      </c>
      <c r="B379" s="28"/>
      <c r="C379" s="28"/>
      <c r="D379" s="24" t="str">
        <f t="shared" si="2"/>
        <v/>
      </c>
      <c r="E379" s="28"/>
      <c r="F379" s="15" t="str">
        <f t="shared" si="3"/>
        <v/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 t="str">
        <f t="shared" si="1"/>
        <v/>
      </c>
      <c r="B380" s="28"/>
      <c r="C380" s="28"/>
      <c r="D380" s="24" t="str">
        <f t="shared" si="2"/>
        <v/>
      </c>
      <c r="E380" s="28"/>
      <c r="F380" s="15" t="str">
        <f t="shared" si="3"/>
        <v/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 t="str">
        <f t="shared" si="1"/>
        <v/>
      </c>
      <c r="B381" s="28"/>
      <c r="C381" s="28"/>
      <c r="D381" s="24" t="str">
        <f t="shared" si="2"/>
        <v/>
      </c>
      <c r="E381" s="28"/>
      <c r="F381" s="15" t="str">
        <f t="shared" si="3"/>
        <v/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 t="str">
        <f t="shared" si="1"/>
        <v/>
      </c>
      <c r="B382" s="28"/>
      <c r="C382" s="28"/>
      <c r="D382" s="24" t="str">
        <f t="shared" si="2"/>
        <v/>
      </c>
      <c r="E382" s="28"/>
      <c r="F382" s="15" t="str">
        <f t="shared" si="3"/>
        <v/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 t="str">
        <f t="shared" si="1"/>
        <v/>
      </c>
      <c r="B383" s="28"/>
      <c r="C383" s="28"/>
      <c r="D383" s="24" t="str">
        <f t="shared" si="2"/>
        <v/>
      </c>
      <c r="E383" s="28"/>
      <c r="F383" s="15" t="str">
        <f t="shared" si="3"/>
        <v/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 t="str">
        <f t="shared" si="1"/>
        <v/>
      </c>
      <c r="B384" s="28"/>
      <c r="C384" s="28"/>
      <c r="D384" s="24" t="str">
        <f t="shared" si="2"/>
        <v/>
      </c>
      <c r="E384" s="28"/>
      <c r="F384" s="15" t="str">
        <f t="shared" si="3"/>
        <v/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 t="str">
        <f t="shared" si="1"/>
        <v/>
      </c>
      <c r="B385" s="28"/>
      <c r="C385" s="28"/>
      <c r="D385" s="24" t="str">
        <f t="shared" si="2"/>
        <v/>
      </c>
      <c r="E385" s="28"/>
      <c r="F385" s="15" t="str">
        <f t="shared" si="3"/>
        <v/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 t="str">
        <f t="shared" si="1"/>
        <v/>
      </c>
      <c r="B386" s="28"/>
      <c r="C386" s="28"/>
      <c r="D386" s="24" t="str">
        <f t="shared" si="2"/>
        <v/>
      </c>
      <c r="E386" s="28"/>
      <c r="F386" s="15" t="str">
        <f t="shared" si="3"/>
        <v/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 t="str">
        <f t="shared" si="1"/>
        <v/>
      </c>
      <c r="B387" s="28"/>
      <c r="C387" s="28"/>
      <c r="D387" s="24" t="str">
        <f t="shared" si="2"/>
        <v/>
      </c>
      <c r="E387" s="28"/>
      <c r="F387" s="15" t="str">
        <f t="shared" si="3"/>
        <v/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 t="str">
        <f t="shared" si="1"/>
        <v/>
      </c>
      <c r="B388" s="28"/>
      <c r="C388" s="28"/>
      <c r="D388" s="24" t="str">
        <f t="shared" si="2"/>
        <v/>
      </c>
      <c r="E388" s="28"/>
      <c r="F388" s="15" t="str">
        <f t="shared" si="3"/>
        <v/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 t="str">
        <f t="shared" si="1"/>
        <v/>
      </c>
      <c r="B389" s="28"/>
      <c r="C389" s="28"/>
      <c r="D389" s="24" t="str">
        <f t="shared" si="2"/>
        <v/>
      </c>
      <c r="E389" s="28"/>
      <c r="F389" s="15" t="str">
        <f t="shared" si="3"/>
        <v/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 t="str">
        <f t="shared" si="1"/>
        <v/>
      </c>
      <c r="B390" s="28"/>
      <c r="C390" s="28"/>
      <c r="D390" s="24" t="str">
        <f t="shared" si="2"/>
        <v/>
      </c>
      <c r="E390" s="28"/>
      <c r="F390" s="15" t="str">
        <f t="shared" si="3"/>
        <v/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 t="str">
        <f t="shared" si="1"/>
        <v/>
      </c>
      <c r="B391" s="28"/>
      <c r="C391" s="28"/>
      <c r="D391" s="24" t="str">
        <f t="shared" si="2"/>
        <v/>
      </c>
      <c r="E391" s="28"/>
      <c r="F391" s="15" t="str">
        <f t="shared" si="3"/>
        <v/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 t="str">
        <f t="shared" si="1"/>
        <v/>
      </c>
      <c r="B392" s="28"/>
      <c r="C392" s="28"/>
      <c r="D392" s="24" t="str">
        <f t="shared" si="2"/>
        <v/>
      </c>
      <c r="E392" s="28"/>
      <c r="F392" s="15" t="str">
        <f t="shared" si="3"/>
        <v/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 t="str">
        <f t="shared" si="1"/>
        <v/>
      </c>
      <c r="B393" s="28"/>
      <c r="C393" s="28"/>
      <c r="D393" s="24" t="str">
        <f t="shared" si="2"/>
        <v/>
      </c>
      <c r="E393" s="28"/>
      <c r="F393" s="15" t="str">
        <f t="shared" si="3"/>
        <v/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 t="str">
        <f t="shared" si="1"/>
        <v/>
      </c>
      <c r="B394" s="28"/>
      <c r="C394" s="28"/>
      <c r="D394" s="24" t="str">
        <f t="shared" si="2"/>
        <v/>
      </c>
      <c r="E394" s="28"/>
      <c r="F394" s="15" t="str">
        <f t="shared" si="3"/>
        <v/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 t="str">
        <f t="shared" si="1"/>
        <v/>
      </c>
      <c r="B395" s="28"/>
      <c r="C395" s="28"/>
      <c r="D395" s="24" t="str">
        <f t="shared" si="2"/>
        <v/>
      </c>
      <c r="E395" s="28"/>
      <c r="F395" s="15" t="str">
        <f t="shared" si="3"/>
        <v/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 t="str">
        <f t="shared" si="1"/>
        <v/>
      </c>
      <c r="B396" s="28"/>
      <c r="C396" s="28"/>
      <c r="D396" s="24" t="str">
        <f t="shared" si="2"/>
        <v/>
      </c>
      <c r="E396" s="28"/>
      <c r="F396" s="15" t="str">
        <f t="shared" si="3"/>
        <v/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 t="str">
        <f t="shared" si="1"/>
        <v/>
      </c>
      <c r="B397" s="28"/>
      <c r="C397" s="28"/>
      <c r="D397" s="24" t="str">
        <f t="shared" si="2"/>
        <v/>
      </c>
      <c r="E397" s="28"/>
      <c r="F397" s="15" t="str">
        <f t="shared" si="3"/>
        <v/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 t="str">
        <f t="shared" si="1"/>
        <v/>
      </c>
      <c r="B398" s="28"/>
      <c r="C398" s="28"/>
      <c r="D398" s="24" t="str">
        <f t="shared" si="2"/>
        <v/>
      </c>
      <c r="E398" s="28"/>
      <c r="F398" s="15" t="str">
        <f t="shared" si="3"/>
        <v/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 t="str">
        <f t="shared" si="1"/>
        <v/>
      </c>
      <c r="B399" s="28"/>
      <c r="C399" s="28"/>
      <c r="D399" s="24" t="str">
        <f t="shared" si="2"/>
        <v/>
      </c>
      <c r="E399" s="28"/>
      <c r="F399" s="15" t="str">
        <f t="shared" si="3"/>
        <v/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 t="str">
        <f t="shared" si="1"/>
        <v/>
      </c>
      <c r="B400" s="28"/>
      <c r="C400" s="28"/>
      <c r="D400" s="24" t="str">
        <f t="shared" si="2"/>
        <v/>
      </c>
      <c r="E400" s="28"/>
      <c r="F400" s="15" t="str">
        <f t="shared" si="3"/>
        <v/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 t="str">
        <f t="shared" si="1"/>
        <v/>
      </c>
      <c r="B401" s="28"/>
      <c r="C401" s="28"/>
      <c r="D401" s="24" t="str">
        <f t="shared" si="2"/>
        <v/>
      </c>
      <c r="E401" s="28"/>
      <c r="F401" s="15" t="str">
        <f t="shared" si="3"/>
        <v/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27" t="str">
        <f t="shared" si="1"/>
        <v/>
      </c>
      <c r="B402" s="28"/>
      <c r="C402" s="28"/>
      <c r="D402" s="24" t="str">
        <f t="shared" si="2"/>
        <v/>
      </c>
      <c r="E402" s="28"/>
      <c r="F402" s="15" t="str">
        <f t="shared" si="3"/>
        <v/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27" t="str">
        <f t="shared" si="1"/>
        <v/>
      </c>
      <c r="B403" s="28"/>
      <c r="C403" s="28"/>
      <c r="D403" s="24" t="str">
        <f t="shared" si="2"/>
        <v/>
      </c>
      <c r="E403" s="28"/>
      <c r="F403" s="15" t="str">
        <f t="shared" si="3"/>
        <v/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27" t="str">
        <f t="shared" si="1"/>
        <v/>
      </c>
      <c r="B404" s="28"/>
      <c r="C404" s="28"/>
      <c r="D404" s="24" t="str">
        <f t="shared" si="2"/>
        <v/>
      </c>
      <c r="E404" s="28"/>
      <c r="F404" s="15" t="str">
        <f t="shared" si="3"/>
        <v/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27" t="str">
        <f t="shared" si="1"/>
        <v/>
      </c>
      <c r="B405" s="28"/>
      <c r="C405" s="28"/>
      <c r="D405" s="24" t="str">
        <f t="shared" si="2"/>
        <v/>
      </c>
      <c r="E405" s="28"/>
      <c r="F405" s="15" t="str">
        <f t="shared" si="3"/>
        <v/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27" t="str">
        <f t="shared" si="1"/>
        <v/>
      </c>
      <c r="B406" s="28"/>
      <c r="C406" s="28"/>
      <c r="D406" s="24" t="str">
        <f t="shared" si="2"/>
        <v/>
      </c>
      <c r="E406" s="28"/>
      <c r="F406" s="15" t="str">
        <f t="shared" si="3"/>
        <v/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27" t="str">
        <f t="shared" si="1"/>
        <v/>
      </c>
      <c r="B407" s="28"/>
      <c r="C407" s="28"/>
      <c r="D407" s="24" t="str">
        <f t="shared" si="2"/>
        <v/>
      </c>
      <c r="E407" s="28"/>
      <c r="F407" s="15" t="str">
        <f t="shared" si="3"/>
        <v/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27" t="str">
        <f t="shared" si="1"/>
        <v/>
      </c>
      <c r="B408" s="28"/>
      <c r="C408" s="28"/>
      <c r="D408" s="24" t="str">
        <f t="shared" si="2"/>
        <v/>
      </c>
      <c r="E408" s="28"/>
      <c r="F408" s="15" t="str">
        <f t="shared" si="3"/>
        <v/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27" t="str">
        <f t="shared" si="1"/>
        <v/>
      </c>
      <c r="B409" s="28"/>
      <c r="C409" s="28"/>
      <c r="D409" s="24" t="str">
        <f t="shared" si="2"/>
        <v/>
      </c>
      <c r="E409" s="28"/>
      <c r="F409" s="15" t="str">
        <f t="shared" si="3"/>
        <v/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27" t="str">
        <f t="shared" si="1"/>
        <v/>
      </c>
      <c r="B410" s="28"/>
      <c r="C410" s="28"/>
      <c r="D410" s="24" t="str">
        <f t="shared" si="2"/>
        <v/>
      </c>
      <c r="E410" s="28"/>
      <c r="F410" s="15" t="str">
        <f t="shared" si="3"/>
        <v/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27" t="str">
        <f t="shared" si="1"/>
        <v/>
      </c>
      <c r="B411" s="28"/>
      <c r="C411" s="28"/>
      <c r="D411" s="24" t="str">
        <f t="shared" si="2"/>
        <v/>
      </c>
      <c r="E411" s="28"/>
      <c r="F411" s="15" t="str">
        <f t="shared" si="3"/>
        <v/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27" t="str">
        <f t="shared" si="1"/>
        <v/>
      </c>
      <c r="B412" s="28"/>
      <c r="C412" s="28"/>
      <c r="D412" s="24" t="str">
        <f t="shared" si="2"/>
        <v/>
      </c>
      <c r="E412" s="28"/>
      <c r="F412" s="15" t="str">
        <f t="shared" si="3"/>
        <v/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27" t="str">
        <f t="shared" si="1"/>
        <v/>
      </c>
      <c r="B413" s="28"/>
      <c r="C413" s="28"/>
      <c r="D413" s="24" t="str">
        <f t="shared" si="2"/>
        <v/>
      </c>
      <c r="E413" s="28"/>
      <c r="F413" s="15" t="str">
        <f t="shared" si="3"/>
        <v/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27" t="str">
        <f t="shared" si="1"/>
        <v/>
      </c>
      <c r="B414" s="28"/>
      <c r="C414" s="28"/>
      <c r="D414" s="24" t="str">
        <f t="shared" si="2"/>
        <v/>
      </c>
      <c r="E414" s="28"/>
      <c r="F414" s="15" t="str">
        <f t="shared" si="3"/>
        <v/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27" t="str">
        <f t="shared" si="1"/>
        <v/>
      </c>
      <c r="B415" s="28"/>
      <c r="C415" s="28"/>
      <c r="D415" s="24" t="str">
        <f t="shared" si="2"/>
        <v/>
      </c>
      <c r="E415" s="28"/>
      <c r="F415" s="15" t="str">
        <f t="shared" si="3"/>
        <v/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27" t="str">
        <f t="shared" si="1"/>
        <v/>
      </c>
      <c r="B416" s="28"/>
      <c r="C416" s="28"/>
      <c r="D416" s="24" t="str">
        <f t="shared" si="2"/>
        <v/>
      </c>
      <c r="E416" s="28"/>
      <c r="F416" s="15" t="str">
        <f t="shared" si="3"/>
        <v/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27" t="str">
        <f t="shared" si="1"/>
        <v/>
      </c>
      <c r="B417" s="28"/>
      <c r="C417" s="28"/>
      <c r="D417" s="24" t="str">
        <f t="shared" si="2"/>
        <v/>
      </c>
      <c r="E417" s="28"/>
      <c r="F417" s="15" t="str">
        <f t="shared" si="3"/>
        <v/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27" t="str">
        <f t="shared" si="1"/>
        <v/>
      </c>
      <c r="B418" s="28"/>
      <c r="C418" s="28"/>
      <c r="D418" s="24" t="str">
        <f t="shared" si="2"/>
        <v/>
      </c>
      <c r="E418" s="28"/>
      <c r="F418" s="15" t="str">
        <f t="shared" si="3"/>
        <v/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27" t="str">
        <f t="shared" si="1"/>
        <v/>
      </c>
      <c r="B419" s="28"/>
      <c r="C419" s="28"/>
      <c r="D419" s="24" t="str">
        <f t="shared" si="2"/>
        <v/>
      </c>
      <c r="E419" s="28"/>
      <c r="F419" s="15" t="str">
        <f t="shared" si="3"/>
        <v/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27" t="str">
        <f t="shared" si="1"/>
        <v/>
      </c>
      <c r="B420" s="28"/>
      <c r="C420" s="28"/>
      <c r="D420" s="24" t="str">
        <f t="shared" si="2"/>
        <v/>
      </c>
      <c r="E420" s="28"/>
      <c r="F420" s="15" t="str">
        <f t="shared" si="3"/>
        <v/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27" t="str">
        <f t="shared" si="1"/>
        <v/>
      </c>
      <c r="B421" s="28"/>
      <c r="C421" s="28"/>
      <c r="D421" s="24" t="str">
        <f t="shared" si="2"/>
        <v/>
      </c>
      <c r="E421" s="28"/>
      <c r="F421" s="15" t="str">
        <f t="shared" si="3"/>
        <v/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27" t="str">
        <f t="shared" si="1"/>
        <v/>
      </c>
      <c r="B422" s="28"/>
      <c r="C422" s="28"/>
      <c r="D422" s="24" t="str">
        <f t="shared" si="2"/>
        <v/>
      </c>
      <c r="E422" s="28"/>
      <c r="F422" s="15" t="str">
        <f t="shared" si="3"/>
        <v/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27" t="str">
        <f t="shared" si="1"/>
        <v/>
      </c>
      <c r="B423" s="28"/>
      <c r="C423" s="28"/>
      <c r="D423" s="24" t="str">
        <f t="shared" si="2"/>
        <v/>
      </c>
      <c r="E423" s="28"/>
      <c r="F423" s="15" t="str">
        <f t="shared" si="3"/>
        <v/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27" t="str">
        <f t="shared" si="1"/>
        <v/>
      </c>
      <c r="B424" s="28"/>
      <c r="C424" s="28"/>
      <c r="D424" s="24" t="str">
        <f t="shared" si="2"/>
        <v/>
      </c>
      <c r="E424" s="28"/>
      <c r="F424" s="15" t="str">
        <f t="shared" si="3"/>
        <v/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27" t="str">
        <f t="shared" si="1"/>
        <v/>
      </c>
      <c r="B425" s="28"/>
      <c r="C425" s="28"/>
      <c r="D425" s="24" t="str">
        <f t="shared" si="2"/>
        <v/>
      </c>
      <c r="E425" s="28"/>
      <c r="F425" s="15" t="str">
        <f t="shared" si="3"/>
        <v/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27" t="str">
        <f t="shared" si="1"/>
        <v/>
      </c>
      <c r="B426" s="28"/>
      <c r="C426" s="28"/>
      <c r="D426" s="24" t="str">
        <f t="shared" si="2"/>
        <v/>
      </c>
      <c r="E426" s="28"/>
      <c r="F426" s="15" t="str">
        <f t="shared" si="3"/>
        <v/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27" t="str">
        <f t="shared" si="1"/>
        <v/>
      </c>
      <c r="B427" s="28"/>
      <c r="C427" s="28"/>
      <c r="D427" s="24" t="str">
        <f t="shared" si="2"/>
        <v/>
      </c>
      <c r="E427" s="28"/>
      <c r="F427" s="15" t="str">
        <f t="shared" si="3"/>
        <v/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27" t="str">
        <f t="shared" si="1"/>
        <v/>
      </c>
      <c r="B428" s="28"/>
      <c r="C428" s="28"/>
      <c r="D428" s="24" t="str">
        <f t="shared" si="2"/>
        <v/>
      </c>
      <c r="E428" s="28"/>
      <c r="F428" s="15" t="str">
        <f t="shared" si="3"/>
        <v/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27" t="str">
        <f t="shared" si="1"/>
        <v/>
      </c>
      <c r="B429" s="28"/>
      <c r="C429" s="28"/>
      <c r="D429" s="24" t="str">
        <f t="shared" si="2"/>
        <v/>
      </c>
      <c r="E429" s="28"/>
      <c r="F429" s="15" t="str">
        <f t="shared" si="3"/>
        <v/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27" t="str">
        <f t="shared" si="1"/>
        <v/>
      </c>
      <c r="B430" s="28"/>
      <c r="C430" s="28"/>
      <c r="D430" s="24" t="str">
        <f t="shared" si="2"/>
        <v/>
      </c>
      <c r="E430" s="28"/>
      <c r="F430" s="15" t="str">
        <f t="shared" si="3"/>
        <v/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27" t="str">
        <f t="shared" si="1"/>
        <v/>
      </c>
      <c r="B431" s="28"/>
      <c r="C431" s="28"/>
      <c r="D431" s="24" t="str">
        <f t="shared" si="2"/>
        <v/>
      </c>
      <c r="E431" s="28"/>
      <c r="F431" s="15" t="str">
        <f t="shared" si="3"/>
        <v/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27" t="str">
        <f t="shared" si="1"/>
        <v/>
      </c>
      <c r="B432" s="28"/>
      <c r="C432" s="28"/>
      <c r="D432" s="24" t="str">
        <f t="shared" si="2"/>
        <v/>
      </c>
      <c r="E432" s="28"/>
      <c r="F432" s="15" t="str">
        <f t="shared" si="3"/>
        <v/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27" t="str">
        <f t="shared" si="1"/>
        <v/>
      </c>
      <c r="B433" s="28"/>
      <c r="C433" s="28"/>
      <c r="D433" s="24" t="str">
        <f t="shared" si="2"/>
        <v/>
      </c>
      <c r="E433" s="28"/>
      <c r="F433" s="15" t="str">
        <f t="shared" si="3"/>
        <v/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27" t="str">
        <f t="shared" si="1"/>
        <v/>
      </c>
      <c r="B434" s="28"/>
      <c r="C434" s="28"/>
      <c r="D434" s="24" t="str">
        <f t="shared" si="2"/>
        <v/>
      </c>
      <c r="E434" s="28"/>
      <c r="F434" s="15" t="str">
        <f t="shared" si="3"/>
        <v/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27" t="str">
        <f t="shared" si="1"/>
        <v/>
      </c>
      <c r="B435" s="28"/>
      <c r="C435" s="28"/>
      <c r="D435" s="24" t="str">
        <f t="shared" si="2"/>
        <v/>
      </c>
      <c r="E435" s="28"/>
      <c r="F435" s="15" t="str">
        <f t="shared" si="3"/>
        <v/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27" t="str">
        <f t="shared" si="1"/>
        <v/>
      </c>
      <c r="B436" s="28"/>
      <c r="C436" s="28"/>
      <c r="D436" s="24" t="str">
        <f t="shared" si="2"/>
        <v/>
      </c>
      <c r="E436" s="28"/>
      <c r="F436" s="15" t="str">
        <f t="shared" si="3"/>
        <v/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27" t="str">
        <f t="shared" si="1"/>
        <v/>
      </c>
      <c r="B437" s="28"/>
      <c r="C437" s="28"/>
      <c r="D437" s="24" t="str">
        <f t="shared" si="2"/>
        <v/>
      </c>
      <c r="E437" s="28"/>
      <c r="F437" s="15" t="str">
        <f t="shared" si="3"/>
        <v/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27" t="str">
        <f t="shared" si="1"/>
        <v/>
      </c>
      <c r="B438" s="28"/>
      <c r="C438" s="28"/>
      <c r="D438" s="24" t="str">
        <f t="shared" si="2"/>
        <v/>
      </c>
      <c r="E438" s="28"/>
      <c r="F438" s="15" t="str">
        <f t="shared" si="3"/>
        <v/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27" t="str">
        <f t="shared" si="1"/>
        <v/>
      </c>
      <c r="B439" s="28"/>
      <c r="C439" s="28"/>
      <c r="D439" s="24" t="str">
        <f t="shared" si="2"/>
        <v/>
      </c>
      <c r="E439" s="28"/>
      <c r="F439" s="15" t="str">
        <f t="shared" si="3"/>
        <v/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27" t="str">
        <f t="shared" si="1"/>
        <v/>
      </c>
      <c r="B440" s="28"/>
      <c r="C440" s="28"/>
      <c r="D440" s="24" t="str">
        <f t="shared" si="2"/>
        <v/>
      </c>
      <c r="E440" s="28"/>
      <c r="F440" s="15" t="str">
        <f t="shared" si="3"/>
        <v/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27" t="str">
        <f t="shared" si="1"/>
        <v/>
      </c>
      <c r="B441" s="28"/>
      <c r="C441" s="28"/>
      <c r="D441" s="24" t="str">
        <f t="shared" si="2"/>
        <v/>
      </c>
      <c r="E441" s="28"/>
      <c r="F441" s="15" t="str">
        <f t="shared" si="3"/>
        <v/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27" t="str">
        <f t="shared" si="1"/>
        <v/>
      </c>
      <c r="B442" s="28"/>
      <c r="C442" s="28"/>
      <c r="D442" s="24" t="str">
        <f t="shared" si="2"/>
        <v/>
      </c>
      <c r="E442" s="28"/>
      <c r="F442" s="15" t="str">
        <f t="shared" si="3"/>
        <v/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27" t="str">
        <f t="shared" si="1"/>
        <v/>
      </c>
      <c r="B443" s="28"/>
      <c r="C443" s="28"/>
      <c r="D443" s="24" t="str">
        <f t="shared" si="2"/>
        <v/>
      </c>
      <c r="E443" s="28"/>
      <c r="F443" s="15" t="str">
        <f t="shared" si="3"/>
        <v/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27" t="str">
        <f t="shared" si="1"/>
        <v/>
      </c>
      <c r="B444" s="28"/>
      <c r="C444" s="28"/>
      <c r="D444" s="24" t="str">
        <f t="shared" si="2"/>
        <v/>
      </c>
      <c r="E444" s="28"/>
      <c r="F444" s="15" t="str">
        <f t="shared" si="3"/>
        <v/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27" t="str">
        <f t="shared" si="1"/>
        <v/>
      </c>
      <c r="B445" s="28"/>
      <c r="C445" s="28"/>
      <c r="D445" s="24" t="str">
        <f t="shared" si="2"/>
        <v/>
      </c>
      <c r="E445" s="28"/>
      <c r="F445" s="15" t="str">
        <f t="shared" si="3"/>
        <v/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27" t="str">
        <f t="shared" si="1"/>
        <v/>
      </c>
      <c r="B446" s="28"/>
      <c r="C446" s="28"/>
      <c r="D446" s="24" t="str">
        <f t="shared" si="2"/>
        <v/>
      </c>
      <c r="E446" s="28"/>
      <c r="F446" s="15" t="str">
        <f t="shared" si="3"/>
        <v/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27" t="str">
        <f t="shared" si="1"/>
        <v/>
      </c>
      <c r="B447" s="28"/>
      <c r="C447" s="28"/>
      <c r="D447" s="24" t="str">
        <f t="shared" si="2"/>
        <v/>
      </c>
      <c r="E447" s="28"/>
      <c r="F447" s="15" t="str">
        <f t="shared" si="3"/>
        <v/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27" t="str">
        <f t="shared" si="1"/>
        <v/>
      </c>
      <c r="B448" s="28"/>
      <c r="C448" s="28"/>
      <c r="D448" s="24" t="str">
        <f t="shared" si="2"/>
        <v/>
      </c>
      <c r="E448" s="28"/>
      <c r="F448" s="15" t="str">
        <f t="shared" si="3"/>
        <v/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27" t="str">
        <f t="shared" si="1"/>
        <v/>
      </c>
      <c r="B449" s="28"/>
      <c r="C449" s="28"/>
      <c r="D449" s="24" t="str">
        <f t="shared" si="2"/>
        <v/>
      </c>
      <c r="E449" s="28"/>
      <c r="F449" s="15" t="str">
        <f t="shared" si="3"/>
        <v/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27" t="str">
        <f t="shared" si="1"/>
        <v/>
      </c>
      <c r="B450" s="28"/>
      <c r="C450" s="28"/>
      <c r="D450" s="24" t="str">
        <f t="shared" si="2"/>
        <v/>
      </c>
      <c r="E450" s="28"/>
      <c r="F450" s="15" t="str">
        <f t="shared" si="3"/>
        <v/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27" t="str">
        <f t="shared" si="1"/>
        <v/>
      </c>
      <c r="B451" s="28"/>
      <c r="C451" s="28"/>
      <c r="D451" s="24" t="str">
        <f t="shared" si="2"/>
        <v/>
      </c>
      <c r="E451" s="28"/>
      <c r="F451" s="15" t="str">
        <f t="shared" si="3"/>
        <v/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27" t="str">
        <f t="shared" si="1"/>
        <v/>
      </c>
      <c r="B452" s="28"/>
      <c r="C452" s="28"/>
      <c r="D452" s="24" t="str">
        <f t="shared" si="2"/>
        <v/>
      </c>
      <c r="E452" s="28"/>
      <c r="F452" s="15" t="str">
        <f t="shared" si="3"/>
        <v/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27" t="str">
        <f t="shared" si="1"/>
        <v/>
      </c>
      <c r="B453" s="28"/>
      <c r="C453" s="28"/>
      <c r="D453" s="24" t="str">
        <f t="shared" si="2"/>
        <v/>
      </c>
      <c r="E453" s="28"/>
      <c r="F453" s="15" t="str">
        <f t="shared" si="3"/>
        <v/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27" t="str">
        <f t="shared" si="1"/>
        <v/>
      </c>
      <c r="B454" s="28"/>
      <c r="C454" s="28"/>
      <c r="D454" s="24" t="str">
        <f t="shared" si="2"/>
        <v/>
      </c>
      <c r="E454" s="28"/>
      <c r="F454" s="15" t="str">
        <f t="shared" si="3"/>
        <v/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27" t="str">
        <f t="shared" si="1"/>
        <v/>
      </c>
      <c r="B455" s="28"/>
      <c r="C455" s="28"/>
      <c r="D455" s="24" t="str">
        <f t="shared" si="2"/>
        <v/>
      </c>
      <c r="E455" s="28"/>
      <c r="F455" s="15" t="str">
        <f t="shared" si="3"/>
        <v/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27" t="str">
        <f t="shared" si="1"/>
        <v/>
      </c>
      <c r="B456" s="28"/>
      <c r="C456" s="28"/>
      <c r="D456" s="24" t="str">
        <f t="shared" si="2"/>
        <v/>
      </c>
      <c r="E456" s="28"/>
      <c r="F456" s="15" t="str">
        <f t="shared" si="3"/>
        <v/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27" t="str">
        <f t="shared" si="1"/>
        <v/>
      </c>
      <c r="B457" s="28"/>
      <c r="C457" s="28"/>
      <c r="D457" s="24" t="str">
        <f t="shared" si="2"/>
        <v/>
      </c>
      <c r="E457" s="28"/>
      <c r="F457" s="15" t="str">
        <f t="shared" si="3"/>
        <v/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27" t="str">
        <f t="shared" si="1"/>
        <v/>
      </c>
      <c r="B458" s="28"/>
      <c r="C458" s="28"/>
      <c r="D458" s="24" t="str">
        <f t="shared" si="2"/>
        <v/>
      </c>
      <c r="E458" s="28"/>
      <c r="F458" s="15" t="str">
        <f t="shared" si="3"/>
        <v/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27" t="str">
        <f t="shared" si="1"/>
        <v/>
      </c>
      <c r="B459" s="28"/>
      <c r="C459" s="28"/>
      <c r="D459" s="24" t="str">
        <f t="shared" si="2"/>
        <v/>
      </c>
      <c r="E459" s="28"/>
      <c r="F459" s="15" t="str">
        <f t="shared" si="3"/>
        <v/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27" t="str">
        <f t="shared" si="1"/>
        <v/>
      </c>
      <c r="B460" s="28"/>
      <c r="C460" s="28"/>
      <c r="D460" s="24" t="str">
        <f t="shared" si="2"/>
        <v/>
      </c>
      <c r="E460" s="28"/>
      <c r="F460" s="15" t="str">
        <f t="shared" si="3"/>
        <v/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27" t="str">
        <f t="shared" si="1"/>
        <v/>
      </c>
      <c r="B461" s="28"/>
      <c r="C461" s="28"/>
      <c r="D461" s="24" t="str">
        <f t="shared" si="2"/>
        <v/>
      </c>
      <c r="E461" s="28"/>
      <c r="F461" s="15" t="str">
        <f t="shared" si="3"/>
        <v/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27" t="str">
        <f t="shared" si="1"/>
        <v/>
      </c>
      <c r="B462" s="28"/>
      <c r="C462" s="28"/>
      <c r="D462" s="24" t="str">
        <f t="shared" si="2"/>
        <v/>
      </c>
      <c r="E462" s="28"/>
      <c r="F462" s="15" t="str">
        <f t="shared" si="3"/>
        <v/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27" t="str">
        <f t="shared" si="1"/>
        <v/>
      </c>
      <c r="B463" s="28"/>
      <c r="C463" s="28"/>
      <c r="D463" s="24" t="str">
        <f t="shared" si="2"/>
        <v/>
      </c>
      <c r="E463" s="28"/>
      <c r="F463" s="15" t="str">
        <f t="shared" si="3"/>
        <v/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27" t="str">
        <f t="shared" si="1"/>
        <v/>
      </c>
      <c r="B464" s="28"/>
      <c r="C464" s="28"/>
      <c r="D464" s="24" t="str">
        <f t="shared" si="2"/>
        <v/>
      </c>
      <c r="E464" s="28"/>
      <c r="F464" s="15" t="str">
        <f t="shared" si="3"/>
        <v/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27" t="str">
        <f t="shared" si="1"/>
        <v/>
      </c>
      <c r="B465" s="28"/>
      <c r="C465" s="28"/>
      <c r="D465" s="24" t="str">
        <f t="shared" si="2"/>
        <v/>
      </c>
      <c r="E465" s="28"/>
      <c r="F465" s="15" t="str">
        <f t="shared" si="3"/>
        <v/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27" t="str">
        <f t="shared" si="1"/>
        <v/>
      </c>
      <c r="B466" s="28"/>
      <c r="C466" s="28"/>
      <c r="D466" s="24" t="str">
        <f t="shared" si="2"/>
        <v/>
      </c>
      <c r="E466" s="28"/>
      <c r="F466" s="15" t="str">
        <f t="shared" si="3"/>
        <v/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27" t="str">
        <f t="shared" si="1"/>
        <v/>
      </c>
      <c r="B467" s="28"/>
      <c r="C467" s="28"/>
      <c r="D467" s="24" t="str">
        <f t="shared" si="2"/>
        <v/>
      </c>
      <c r="E467" s="28"/>
      <c r="F467" s="15" t="str">
        <f t="shared" si="3"/>
        <v/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27" t="str">
        <f t="shared" si="1"/>
        <v/>
      </c>
      <c r="B468" s="28"/>
      <c r="C468" s="28"/>
      <c r="D468" s="24" t="str">
        <f t="shared" si="2"/>
        <v/>
      </c>
      <c r="E468" s="28"/>
      <c r="F468" s="15" t="str">
        <f t="shared" si="3"/>
        <v/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27" t="str">
        <f t="shared" si="1"/>
        <v/>
      </c>
      <c r="B469" s="28"/>
      <c r="C469" s="28"/>
      <c r="D469" s="24" t="str">
        <f t="shared" si="2"/>
        <v/>
      </c>
      <c r="E469" s="28"/>
      <c r="F469" s="15" t="str">
        <f t="shared" si="3"/>
        <v/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27" t="str">
        <f t="shared" si="1"/>
        <v/>
      </c>
      <c r="B470" s="28"/>
      <c r="C470" s="28"/>
      <c r="D470" s="24" t="str">
        <f t="shared" si="2"/>
        <v/>
      </c>
      <c r="E470" s="28"/>
      <c r="F470" s="15" t="str">
        <f t="shared" si="3"/>
        <v/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27" t="str">
        <f t="shared" si="1"/>
        <v/>
      </c>
      <c r="B471" s="28"/>
      <c r="C471" s="28"/>
      <c r="D471" s="24" t="str">
        <f t="shared" si="2"/>
        <v/>
      </c>
      <c r="E471" s="28"/>
      <c r="F471" s="15" t="str">
        <f t="shared" si="3"/>
        <v/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27" t="str">
        <f t="shared" si="1"/>
        <v/>
      </c>
      <c r="B472" s="28"/>
      <c r="C472" s="28"/>
      <c r="D472" s="24" t="str">
        <f t="shared" si="2"/>
        <v/>
      </c>
      <c r="E472" s="28"/>
      <c r="F472" s="15" t="str">
        <f t="shared" si="3"/>
        <v/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27" t="str">
        <f t="shared" si="1"/>
        <v/>
      </c>
      <c r="B473" s="28"/>
      <c r="C473" s="28"/>
      <c r="D473" s="24" t="str">
        <f t="shared" si="2"/>
        <v/>
      </c>
      <c r="E473" s="28"/>
      <c r="F473" s="15" t="str">
        <f t="shared" si="3"/>
        <v/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27" t="str">
        <f t="shared" si="1"/>
        <v/>
      </c>
      <c r="B474" s="28"/>
      <c r="C474" s="28"/>
      <c r="D474" s="24" t="str">
        <f t="shared" si="2"/>
        <v/>
      </c>
      <c r="E474" s="28"/>
      <c r="F474" s="15" t="str">
        <f t="shared" si="3"/>
        <v/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27" t="str">
        <f t="shared" si="1"/>
        <v/>
      </c>
      <c r="B475" s="28"/>
      <c r="C475" s="28"/>
      <c r="D475" s="24" t="str">
        <f t="shared" si="2"/>
        <v/>
      </c>
      <c r="E475" s="28"/>
      <c r="F475" s="15" t="str">
        <f t="shared" si="3"/>
        <v/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27" t="str">
        <f t="shared" si="1"/>
        <v/>
      </c>
      <c r="B476" s="28"/>
      <c r="C476" s="28"/>
      <c r="D476" s="24" t="str">
        <f t="shared" si="2"/>
        <v/>
      </c>
      <c r="E476" s="28"/>
      <c r="F476" s="15" t="str">
        <f t="shared" si="3"/>
        <v/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27" t="str">
        <f t="shared" si="1"/>
        <v/>
      </c>
      <c r="B477" s="28"/>
      <c r="C477" s="28"/>
      <c r="D477" s="24" t="str">
        <f t="shared" si="2"/>
        <v/>
      </c>
      <c r="E477" s="28"/>
      <c r="F477" s="15" t="str">
        <f t="shared" si="3"/>
        <v/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27" t="str">
        <f t="shared" si="1"/>
        <v/>
      </c>
      <c r="B478" s="28"/>
      <c r="C478" s="28"/>
      <c r="D478" s="24" t="str">
        <f t="shared" si="2"/>
        <v/>
      </c>
      <c r="E478" s="28"/>
      <c r="F478" s="15" t="str">
        <f t="shared" si="3"/>
        <v/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27" t="str">
        <f t="shared" si="1"/>
        <v/>
      </c>
      <c r="B479" s="28"/>
      <c r="C479" s="28"/>
      <c r="D479" s="24" t="str">
        <f t="shared" si="2"/>
        <v/>
      </c>
      <c r="E479" s="28"/>
      <c r="F479" s="15" t="str">
        <f t="shared" si="3"/>
        <v/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27" t="str">
        <f t="shared" si="1"/>
        <v/>
      </c>
      <c r="B480" s="28"/>
      <c r="C480" s="28"/>
      <c r="D480" s="24" t="str">
        <f t="shared" si="2"/>
        <v/>
      </c>
      <c r="E480" s="28"/>
      <c r="F480" s="15" t="str">
        <f t="shared" si="3"/>
        <v/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27" t="str">
        <f t="shared" si="1"/>
        <v/>
      </c>
      <c r="B481" s="28"/>
      <c r="C481" s="28"/>
      <c r="D481" s="24" t="str">
        <f t="shared" si="2"/>
        <v/>
      </c>
      <c r="E481" s="28"/>
      <c r="F481" s="15" t="str">
        <f t="shared" si="3"/>
        <v/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27" t="str">
        <f t="shared" si="1"/>
        <v/>
      </c>
      <c r="B482" s="28"/>
      <c r="C482" s="28"/>
      <c r="D482" s="24" t="str">
        <f t="shared" si="2"/>
        <v/>
      </c>
      <c r="E482" s="28"/>
      <c r="F482" s="15" t="str">
        <f t="shared" si="3"/>
        <v/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27" t="str">
        <f t="shared" si="1"/>
        <v/>
      </c>
      <c r="B483" s="28"/>
      <c r="C483" s="28"/>
      <c r="D483" s="24" t="str">
        <f t="shared" si="2"/>
        <v/>
      </c>
      <c r="E483" s="28"/>
      <c r="F483" s="15" t="str">
        <f t="shared" si="3"/>
        <v/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27" t="str">
        <f t="shared" si="1"/>
        <v/>
      </c>
      <c r="B484" s="28"/>
      <c r="C484" s="28"/>
      <c r="D484" s="24" t="str">
        <f t="shared" si="2"/>
        <v/>
      </c>
      <c r="E484" s="28"/>
      <c r="F484" s="15" t="str">
        <f t="shared" si="3"/>
        <v/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27" t="str">
        <f t="shared" si="1"/>
        <v/>
      </c>
      <c r="B485" s="28"/>
      <c r="C485" s="28"/>
      <c r="D485" s="24" t="str">
        <f t="shared" si="2"/>
        <v/>
      </c>
      <c r="E485" s="28"/>
      <c r="F485" s="15" t="str">
        <f t="shared" si="3"/>
        <v/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27" t="str">
        <f t="shared" si="1"/>
        <v/>
      </c>
      <c r="B486" s="28"/>
      <c r="C486" s="28"/>
      <c r="D486" s="24" t="str">
        <f t="shared" si="2"/>
        <v/>
      </c>
      <c r="E486" s="28"/>
      <c r="F486" s="15" t="str">
        <f t="shared" si="3"/>
        <v/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27" t="str">
        <f t="shared" si="1"/>
        <v/>
      </c>
      <c r="B487" s="28"/>
      <c r="C487" s="28"/>
      <c r="D487" s="24" t="str">
        <f t="shared" si="2"/>
        <v/>
      </c>
      <c r="E487" s="28"/>
      <c r="F487" s="15" t="str">
        <f t="shared" si="3"/>
        <v/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27" t="str">
        <f t="shared" si="1"/>
        <v/>
      </c>
      <c r="B488" s="28"/>
      <c r="C488" s="28"/>
      <c r="D488" s="24" t="str">
        <f t="shared" si="2"/>
        <v/>
      </c>
      <c r="E488" s="28"/>
      <c r="F488" s="15" t="str">
        <f t="shared" si="3"/>
        <v/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27" t="str">
        <f t="shared" si="1"/>
        <v/>
      </c>
      <c r="B489" s="28"/>
      <c r="C489" s="28"/>
      <c r="D489" s="24" t="str">
        <f t="shared" si="2"/>
        <v/>
      </c>
      <c r="E489" s="28"/>
      <c r="F489" s="15" t="str">
        <f t="shared" si="3"/>
        <v/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27" t="str">
        <f t="shared" si="1"/>
        <v/>
      </c>
      <c r="B490" s="28"/>
      <c r="C490" s="28"/>
      <c r="D490" s="24" t="str">
        <f t="shared" si="2"/>
        <v/>
      </c>
      <c r="E490" s="28"/>
      <c r="F490" s="15" t="str">
        <f t="shared" si="3"/>
        <v/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27" t="str">
        <f t="shared" si="1"/>
        <v/>
      </c>
      <c r="B491" s="28"/>
      <c r="C491" s="28"/>
      <c r="D491" s="24" t="str">
        <f t="shared" si="2"/>
        <v/>
      </c>
      <c r="E491" s="28"/>
      <c r="F491" s="15" t="str">
        <f t="shared" si="3"/>
        <v/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27" t="str">
        <f t="shared" si="1"/>
        <v/>
      </c>
      <c r="B492" s="28"/>
      <c r="C492" s="28"/>
      <c r="D492" s="24" t="str">
        <f t="shared" si="2"/>
        <v/>
      </c>
      <c r="E492" s="28"/>
      <c r="F492" s="15" t="str">
        <f t="shared" si="3"/>
        <v/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27" t="str">
        <f t="shared" si="1"/>
        <v/>
      </c>
      <c r="B493" s="28"/>
      <c r="C493" s="28"/>
      <c r="D493" s="24" t="str">
        <f t="shared" si="2"/>
        <v/>
      </c>
      <c r="E493" s="28"/>
      <c r="F493" s="15" t="str">
        <f t="shared" si="3"/>
        <v/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27" t="str">
        <f t="shared" si="1"/>
        <v/>
      </c>
      <c r="B494" s="28"/>
      <c r="C494" s="28"/>
      <c r="D494" s="24" t="str">
        <f t="shared" si="2"/>
        <v/>
      </c>
      <c r="E494" s="28"/>
      <c r="F494" s="15" t="str">
        <f t="shared" si="3"/>
        <v/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27" t="str">
        <f t="shared" si="1"/>
        <v/>
      </c>
      <c r="B495" s="28"/>
      <c r="C495" s="28"/>
      <c r="D495" s="24" t="str">
        <f t="shared" si="2"/>
        <v/>
      </c>
      <c r="E495" s="28"/>
      <c r="F495" s="15" t="str">
        <f t="shared" si="3"/>
        <v/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27" t="str">
        <f t="shared" si="1"/>
        <v/>
      </c>
      <c r="B496" s="28"/>
      <c r="C496" s="28"/>
      <c r="D496" s="24" t="str">
        <f t="shared" si="2"/>
        <v/>
      </c>
      <c r="E496" s="28"/>
      <c r="F496" s="15" t="str">
        <f t="shared" si="3"/>
        <v/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27" t="str">
        <f t="shared" si="1"/>
        <v/>
      </c>
      <c r="B497" s="28"/>
      <c r="C497" s="28"/>
      <c r="D497" s="24" t="str">
        <f t="shared" si="2"/>
        <v/>
      </c>
      <c r="E497" s="28"/>
      <c r="F497" s="15" t="str">
        <f t="shared" si="3"/>
        <v/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27" t="str">
        <f t="shared" si="1"/>
        <v/>
      </c>
      <c r="B498" s="28"/>
      <c r="C498" s="28"/>
      <c r="D498" s="24" t="str">
        <f t="shared" si="2"/>
        <v/>
      </c>
      <c r="E498" s="28"/>
      <c r="F498" s="15" t="str">
        <f t="shared" si="3"/>
        <v/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27" t="str">
        <f t="shared" si="1"/>
        <v/>
      </c>
      <c r="B499" s="28"/>
      <c r="C499" s="28"/>
      <c r="D499" s="24" t="str">
        <f t="shared" si="2"/>
        <v/>
      </c>
      <c r="E499" s="28"/>
      <c r="F499" s="15" t="str">
        <f t="shared" si="3"/>
        <v/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27" t="str">
        <f t="shared" si="1"/>
        <v/>
      </c>
      <c r="B500" s="28"/>
      <c r="C500" s="28"/>
      <c r="D500" s="24" t="str">
        <f t="shared" si="2"/>
        <v/>
      </c>
      <c r="E500" s="28"/>
      <c r="F500" s="15" t="str">
        <f t="shared" si="3"/>
        <v/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27" t="str">
        <f t="shared" si="1"/>
        <v/>
      </c>
      <c r="B501" s="28"/>
      <c r="C501" s="28"/>
      <c r="D501" s="24" t="str">
        <f t="shared" si="2"/>
        <v/>
      </c>
      <c r="E501" s="28"/>
      <c r="F501" s="15" t="str">
        <f t="shared" si="3"/>
        <v/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27" t="str">
        <f t="shared" si="1"/>
        <v/>
      </c>
      <c r="B502" s="28"/>
      <c r="C502" s="28"/>
      <c r="D502" s="24" t="str">
        <f t="shared" si="2"/>
        <v/>
      </c>
      <c r="E502" s="28"/>
      <c r="F502" s="15" t="str">
        <f t="shared" si="3"/>
        <v/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27" t="str">
        <f t="shared" si="1"/>
        <v/>
      </c>
      <c r="B503" s="28"/>
      <c r="C503" s="28"/>
      <c r="D503" s="24" t="str">
        <f t="shared" si="2"/>
        <v/>
      </c>
      <c r="E503" s="28"/>
      <c r="F503" s="15" t="str">
        <f t="shared" si="3"/>
        <v/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27" t="str">
        <f t="shared" si="1"/>
        <v/>
      </c>
      <c r="B504" s="28"/>
      <c r="C504" s="28"/>
      <c r="D504" s="24" t="str">
        <f t="shared" si="2"/>
        <v/>
      </c>
      <c r="E504" s="28"/>
      <c r="F504" s="15" t="str">
        <f t="shared" si="3"/>
        <v/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27" t="str">
        <f t="shared" si="1"/>
        <v/>
      </c>
      <c r="B505" s="28"/>
      <c r="C505" s="28"/>
      <c r="D505" s="24" t="str">
        <f t="shared" si="2"/>
        <v/>
      </c>
      <c r="E505" s="28"/>
      <c r="F505" s="15" t="str">
        <f t="shared" si="3"/>
        <v/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27" t="str">
        <f t="shared" si="1"/>
        <v/>
      </c>
      <c r="B506" s="28"/>
      <c r="C506" s="28"/>
      <c r="D506" s="24" t="str">
        <f t="shared" si="2"/>
        <v/>
      </c>
      <c r="E506" s="28"/>
      <c r="F506" s="15" t="str">
        <f t="shared" si="3"/>
        <v/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27" t="str">
        <f t="shared" si="1"/>
        <v/>
      </c>
      <c r="B507" s="28"/>
      <c r="C507" s="28"/>
      <c r="D507" s="24" t="str">
        <f t="shared" si="2"/>
        <v/>
      </c>
      <c r="E507" s="28"/>
      <c r="F507" s="15" t="str">
        <f t="shared" si="3"/>
        <v/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27" t="str">
        <f t="shared" si="1"/>
        <v/>
      </c>
      <c r="B508" s="28"/>
      <c r="C508" s="28"/>
      <c r="D508" s="24" t="str">
        <f t="shared" si="2"/>
        <v/>
      </c>
      <c r="E508" s="28"/>
      <c r="F508" s="15" t="str">
        <f t="shared" si="3"/>
        <v/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27" t="str">
        <f t="shared" si="1"/>
        <v/>
      </c>
      <c r="B509" s="28"/>
      <c r="C509" s="28"/>
      <c r="D509" s="24" t="str">
        <f t="shared" si="2"/>
        <v/>
      </c>
      <c r="E509" s="28"/>
      <c r="F509" s="15" t="str">
        <f t="shared" si="3"/>
        <v/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27" t="str">
        <f t="shared" si="1"/>
        <v/>
      </c>
      <c r="B510" s="28"/>
      <c r="C510" s="28"/>
      <c r="D510" s="24" t="str">
        <f t="shared" si="2"/>
        <v/>
      </c>
      <c r="E510" s="28"/>
      <c r="F510" s="15" t="str">
        <f t="shared" si="3"/>
        <v/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27" t="str">
        <f t="shared" si="1"/>
        <v/>
      </c>
      <c r="B511" s="28"/>
      <c r="C511" s="28"/>
      <c r="D511" s="24" t="str">
        <f t="shared" si="2"/>
        <v/>
      </c>
      <c r="E511" s="28"/>
      <c r="F511" s="15" t="str">
        <f t="shared" si="3"/>
        <v/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27" t="str">
        <f t="shared" si="1"/>
        <v/>
      </c>
      <c r="B512" s="28"/>
      <c r="C512" s="28"/>
      <c r="D512" s="24" t="str">
        <f t="shared" si="2"/>
        <v/>
      </c>
      <c r="E512" s="28"/>
      <c r="F512" s="15" t="str">
        <f t="shared" si="3"/>
        <v/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27" t="str">
        <f t="shared" si="1"/>
        <v/>
      </c>
      <c r="B513" s="28"/>
      <c r="C513" s="28"/>
      <c r="D513" s="24" t="str">
        <f t="shared" si="2"/>
        <v/>
      </c>
      <c r="E513" s="28"/>
      <c r="F513" s="15" t="str">
        <f t="shared" si="3"/>
        <v/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27" t="str">
        <f t="shared" si="1"/>
        <v/>
      </c>
      <c r="B514" s="28"/>
      <c r="C514" s="28"/>
      <c r="D514" s="24" t="str">
        <f t="shared" si="2"/>
        <v/>
      </c>
      <c r="E514" s="28"/>
      <c r="F514" s="15" t="str">
        <f t="shared" si="3"/>
        <v/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27" t="str">
        <f t="shared" si="1"/>
        <v/>
      </c>
      <c r="B515" s="28"/>
      <c r="C515" s="28"/>
      <c r="D515" s="24" t="str">
        <f t="shared" si="2"/>
        <v/>
      </c>
      <c r="E515" s="28"/>
      <c r="F515" s="15" t="str">
        <f t="shared" si="3"/>
        <v/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27" t="str">
        <f t="shared" si="1"/>
        <v/>
      </c>
      <c r="B516" s="28"/>
      <c r="C516" s="28"/>
      <c r="D516" s="24" t="str">
        <f t="shared" si="2"/>
        <v/>
      </c>
      <c r="E516" s="28"/>
      <c r="F516" s="15" t="str">
        <f t="shared" si="3"/>
        <v/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27" t="str">
        <f t="shared" si="1"/>
        <v/>
      </c>
      <c r="B517" s="28"/>
      <c r="C517" s="28"/>
      <c r="D517" s="24" t="str">
        <f t="shared" si="2"/>
        <v/>
      </c>
      <c r="E517" s="28"/>
      <c r="F517" s="15" t="str">
        <f t="shared" si="3"/>
        <v/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27" t="str">
        <f t="shared" si="1"/>
        <v/>
      </c>
      <c r="B518" s="28"/>
      <c r="C518" s="28"/>
      <c r="D518" s="24" t="str">
        <f t="shared" si="2"/>
        <v/>
      </c>
      <c r="E518" s="28"/>
      <c r="F518" s="15" t="str">
        <f t="shared" si="3"/>
        <v/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27" t="str">
        <f t="shared" si="1"/>
        <v/>
      </c>
      <c r="B519" s="28"/>
      <c r="C519" s="28"/>
      <c r="D519" s="24" t="str">
        <f t="shared" si="2"/>
        <v/>
      </c>
      <c r="E519" s="28"/>
      <c r="F519" s="15" t="str">
        <f t="shared" si="3"/>
        <v/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27" t="str">
        <f t="shared" si="1"/>
        <v/>
      </c>
      <c r="B520" s="28"/>
      <c r="C520" s="28"/>
      <c r="D520" s="24" t="str">
        <f t="shared" si="2"/>
        <v/>
      </c>
      <c r="E520" s="28"/>
      <c r="F520" s="15" t="str">
        <f t="shared" si="3"/>
        <v/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27" t="str">
        <f t="shared" si="1"/>
        <v/>
      </c>
      <c r="B521" s="28"/>
      <c r="C521" s="28"/>
      <c r="D521" s="24" t="str">
        <f t="shared" si="2"/>
        <v/>
      </c>
      <c r="E521" s="28"/>
      <c r="F521" s="15" t="str">
        <f t="shared" si="3"/>
        <v/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27" t="str">
        <f t="shared" si="1"/>
        <v/>
      </c>
      <c r="B522" s="28"/>
      <c r="C522" s="28"/>
      <c r="D522" s="24" t="str">
        <f t="shared" si="2"/>
        <v/>
      </c>
      <c r="E522" s="28"/>
      <c r="F522" s="15" t="str">
        <f t="shared" si="3"/>
        <v/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27" t="str">
        <f t="shared" si="1"/>
        <v/>
      </c>
      <c r="B523" s="28"/>
      <c r="C523" s="28"/>
      <c r="D523" s="24" t="str">
        <f t="shared" si="2"/>
        <v/>
      </c>
      <c r="E523" s="28"/>
      <c r="F523" s="15" t="str">
        <f t="shared" si="3"/>
        <v/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27" t="str">
        <f t="shared" si="1"/>
        <v/>
      </c>
      <c r="B524" s="28"/>
      <c r="C524" s="28"/>
      <c r="D524" s="24" t="str">
        <f t="shared" si="2"/>
        <v/>
      </c>
      <c r="E524" s="28"/>
      <c r="F524" s="15" t="str">
        <f t="shared" si="3"/>
        <v/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27" t="str">
        <f t="shared" si="1"/>
        <v/>
      </c>
      <c r="B525" s="28"/>
      <c r="C525" s="28"/>
      <c r="D525" s="24" t="str">
        <f t="shared" si="2"/>
        <v/>
      </c>
      <c r="E525" s="28"/>
      <c r="F525" s="15" t="str">
        <f t="shared" si="3"/>
        <v/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27" t="str">
        <f t="shared" si="1"/>
        <v/>
      </c>
      <c r="B526" s="28"/>
      <c r="C526" s="28"/>
      <c r="D526" s="24" t="str">
        <f t="shared" si="2"/>
        <v/>
      </c>
      <c r="E526" s="28"/>
      <c r="F526" s="15" t="str">
        <f t="shared" si="3"/>
        <v/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27" t="str">
        <f t="shared" si="1"/>
        <v/>
      </c>
      <c r="B527" s="28"/>
      <c r="C527" s="28"/>
      <c r="D527" s="24" t="str">
        <f t="shared" si="2"/>
        <v/>
      </c>
      <c r="E527" s="28"/>
      <c r="F527" s="15" t="str">
        <f t="shared" si="3"/>
        <v/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27" t="str">
        <f t="shared" si="1"/>
        <v/>
      </c>
      <c r="B528" s="28"/>
      <c r="C528" s="28"/>
      <c r="D528" s="24" t="str">
        <f t="shared" si="2"/>
        <v/>
      </c>
      <c r="E528" s="28"/>
      <c r="F528" s="15" t="str">
        <f t="shared" si="3"/>
        <v/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27" t="str">
        <f t="shared" si="1"/>
        <v/>
      </c>
      <c r="B529" s="28"/>
      <c r="C529" s="28"/>
      <c r="D529" s="24" t="str">
        <f t="shared" si="2"/>
        <v/>
      </c>
      <c r="E529" s="28"/>
      <c r="F529" s="15" t="str">
        <f t="shared" si="3"/>
        <v/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27" t="str">
        <f t="shared" si="1"/>
        <v/>
      </c>
      <c r="B530" s="28"/>
      <c r="C530" s="28"/>
      <c r="D530" s="24" t="str">
        <f t="shared" si="2"/>
        <v/>
      </c>
      <c r="E530" s="28"/>
      <c r="F530" s="15" t="str">
        <f t="shared" si="3"/>
        <v/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27" t="str">
        <f t="shared" si="1"/>
        <v/>
      </c>
      <c r="B531" s="28"/>
      <c r="C531" s="28"/>
      <c r="D531" s="24" t="str">
        <f t="shared" si="2"/>
        <v/>
      </c>
      <c r="E531" s="28"/>
      <c r="F531" s="15" t="str">
        <f t="shared" si="3"/>
        <v/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27" t="str">
        <f t="shared" si="1"/>
        <v/>
      </c>
      <c r="B532" s="28"/>
      <c r="C532" s="28"/>
      <c r="D532" s="24" t="str">
        <f t="shared" si="2"/>
        <v/>
      </c>
      <c r="E532" s="28"/>
      <c r="F532" s="15" t="str">
        <f t="shared" si="3"/>
        <v/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27" t="str">
        <f t="shared" si="1"/>
        <v/>
      </c>
      <c r="B533" s="28"/>
      <c r="C533" s="28"/>
      <c r="D533" s="24" t="str">
        <f t="shared" si="2"/>
        <v/>
      </c>
      <c r="E533" s="28"/>
      <c r="F533" s="15" t="str">
        <f t="shared" si="3"/>
        <v/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27" t="str">
        <f t="shared" si="1"/>
        <v/>
      </c>
      <c r="B534" s="28"/>
      <c r="C534" s="28"/>
      <c r="D534" s="24" t="str">
        <f t="shared" si="2"/>
        <v/>
      </c>
      <c r="E534" s="28"/>
      <c r="F534" s="15" t="str">
        <f t="shared" si="3"/>
        <v/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27" t="str">
        <f t="shared" si="1"/>
        <v/>
      </c>
      <c r="B535" s="28"/>
      <c r="C535" s="28"/>
      <c r="D535" s="24" t="str">
        <f t="shared" si="2"/>
        <v/>
      </c>
      <c r="E535" s="28"/>
      <c r="F535" s="15" t="str">
        <f t="shared" si="3"/>
        <v/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27" t="str">
        <f t="shared" si="1"/>
        <v/>
      </c>
      <c r="B536" s="28"/>
      <c r="C536" s="28"/>
      <c r="D536" s="24" t="str">
        <f t="shared" si="2"/>
        <v/>
      </c>
      <c r="E536" s="28"/>
      <c r="F536" s="15" t="str">
        <f t="shared" si="3"/>
        <v/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27" t="str">
        <f t="shared" si="1"/>
        <v/>
      </c>
      <c r="B537" s="28"/>
      <c r="C537" s="28"/>
      <c r="D537" s="24" t="str">
        <f t="shared" si="2"/>
        <v/>
      </c>
      <c r="E537" s="28"/>
      <c r="F537" s="15" t="str">
        <f t="shared" si="3"/>
        <v/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27" t="str">
        <f t="shared" si="1"/>
        <v/>
      </c>
      <c r="B538" s="28"/>
      <c r="C538" s="28"/>
      <c r="D538" s="24" t="str">
        <f t="shared" si="2"/>
        <v/>
      </c>
      <c r="E538" s="28"/>
      <c r="F538" s="15" t="str">
        <f t="shared" si="3"/>
        <v/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27" t="str">
        <f t="shared" si="1"/>
        <v/>
      </c>
      <c r="B539" s="28"/>
      <c r="C539" s="28"/>
      <c r="D539" s="24" t="str">
        <f t="shared" si="2"/>
        <v/>
      </c>
      <c r="E539" s="28"/>
      <c r="F539" s="15" t="str">
        <f t="shared" si="3"/>
        <v/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27" t="str">
        <f t="shared" si="1"/>
        <v/>
      </c>
      <c r="B540" s="28"/>
      <c r="C540" s="28"/>
      <c r="D540" s="24" t="str">
        <f t="shared" si="2"/>
        <v/>
      </c>
      <c r="E540" s="28"/>
      <c r="F540" s="15" t="str">
        <f t="shared" si="3"/>
        <v/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27" t="str">
        <f t="shared" si="1"/>
        <v/>
      </c>
      <c r="B541" s="28"/>
      <c r="C541" s="28"/>
      <c r="D541" s="24" t="str">
        <f t="shared" si="2"/>
        <v/>
      </c>
      <c r="E541" s="28"/>
      <c r="F541" s="15" t="str">
        <f t="shared" si="3"/>
        <v/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27" t="str">
        <f t="shared" si="1"/>
        <v/>
      </c>
      <c r="B542" s="28"/>
      <c r="C542" s="28"/>
      <c r="D542" s="24" t="str">
        <f t="shared" si="2"/>
        <v/>
      </c>
      <c r="E542" s="28"/>
      <c r="F542" s="15" t="str">
        <f t="shared" si="3"/>
        <v/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27" t="str">
        <f t="shared" si="1"/>
        <v/>
      </c>
      <c r="B543" s="28"/>
      <c r="C543" s="28"/>
      <c r="D543" s="24" t="str">
        <f t="shared" si="2"/>
        <v/>
      </c>
      <c r="E543" s="28"/>
      <c r="F543" s="15" t="str">
        <f t="shared" si="3"/>
        <v/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27" t="str">
        <f t="shared" si="1"/>
        <v/>
      </c>
      <c r="B544" s="28"/>
      <c r="C544" s="28"/>
      <c r="D544" s="24" t="str">
        <f t="shared" si="2"/>
        <v/>
      </c>
      <c r="E544" s="28"/>
      <c r="F544" s="15" t="str">
        <f t="shared" si="3"/>
        <v/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27" t="str">
        <f t="shared" si="1"/>
        <v/>
      </c>
      <c r="B545" s="28"/>
      <c r="C545" s="28"/>
      <c r="D545" s="24" t="str">
        <f t="shared" si="2"/>
        <v/>
      </c>
      <c r="E545" s="28"/>
      <c r="F545" s="15" t="str">
        <f t="shared" si="3"/>
        <v/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27" t="str">
        <f t="shared" si="1"/>
        <v/>
      </c>
      <c r="B546" s="28"/>
      <c r="C546" s="28"/>
      <c r="D546" s="24" t="str">
        <f t="shared" si="2"/>
        <v/>
      </c>
      <c r="E546" s="28"/>
      <c r="F546" s="15" t="str">
        <f t="shared" si="3"/>
        <v/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27" t="str">
        <f t="shared" si="1"/>
        <v/>
      </c>
      <c r="B547" s="28"/>
      <c r="C547" s="28"/>
      <c r="D547" s="24" t="str">
        <f t="shared" si="2"/>
        <v/>
      </c>
      <c r="E547" s="28"/>
      <c r="F547" s="15" t="str">
        <f t="shared" si="3"/>
        <v/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27" t="str">
        <f t="shared" si="1"/>
        <v/>
      </c>
      <c r="B548" s="28"/>
      <c r="C548" s="28"/>
      <c r="D548" s="24" t="str">
        <f t="shared" si="2"/>
        <v/>
      </c>
      <c r="E548" s="28"/>
      <c r="F548" s="15" t="str">
        <f t="shared" si="3"/>
        <v/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27" t="str">
        <f t="shared" si="1"/>
        <v/>
      </c>
      <c r="B549" s="28"/>
      <c r="C549" s="28"/>
      <c r="D549" s="24" t="str">
        <f t="shared" si="2"/>
        <v/>
      </c>
      <c r="E549" s="28"/>
      <c r="F549" s="15" t="str">
        <f t="shared" si="3"/>
        <v/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27" t="str">
        <f t="shared" si="1"/>
        <v/>
      </c>
      <c r="B550" s="28"/>
      <c r="C550" s="28"/>
      <c r="D550" s="24" t="str">
        <f t="shared" si="2"/>
        <v/>
      </c>
      <c r="E550" s="28"/>
      <c r="F550" s="15" t="str">
        <f t="shared" si="3"/>
        <v/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27" t="str">
        <f t="shared" si="1"/>
        <v/>
      </c>
      <c r="B551" s="28"/>
      <c r="C551" s="28"/>
      <c r="D551" s="24" t="str">
        <f t="shared" si="2"/>
        <v/>
      </c>
      <c r="E551" s="28"/>
      <c r="F551" s="15" t="str">
        <f t="shared" si="3"/>
        <v/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27" t="str">
        <f t="shared" si="1"/>
        <v/>
      </c>
      <c r="B552" s="28"/>
      <c r="C552" s="28"/>
      <c r="D552" s="24" t="str">
        <f t="shared" si="2"/>
        <v/>
      </c>
      <c r="E552" s="28"/>
      <c r="F552" s="15" t="str">
        <f t="shared" si="3"/>
        <v/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27" t="str">
        <f t="shared" si="1"/>
        <v/>
      </c>
      <c r="B553" s="28"/>
      <c r="C553" s="28"/>
      <c r="D553" s="24" t="str">
        <f t="shared" si="2"/>
        <v/>
      </c>
      <c r="E553" s="28"/>
      <c r="F553" s="15" t="str">
        <f t="shared" si="3"/>
        <v/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27" t="str">
        <f t="shared" si="1"/>
        <v/>
      </c>
      <c r="B554" s="28"/>
      <c r="C554" s="28"/>
      <c r="D554" s="24" t="str">
        <f t="shared" si="2"/>
        <v/>
      </c>
      <c r="E554" s="28"/>
      <c r="F554" s="15" t="str">
        <f t="shared" si="3"/>
        <v/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27" t="str">
        <f t="shared" si="1"/>
        <v/>
      </c>
      <c r="B555" s="28"/>
      <c r="C555" s="28"/>
      <c r="D555" s="24" t="str">
        <f t="shared" si="2"/>
        <v/>
      </c>
      <c r="E555" s="28"/>
      <c r="F555" s="15" t="str">
        <f t="shared" si="3"/>
        <v/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27" t="str">
        <f t="shared" si="1"/>
        <v/>
      </c>
      <c r="B556" s="28"/>
      <c r="C556" s="28"/>
      <c r="D556" s="24" t="str">
        <f t="shared" si="2"/>
        <v/>
      </c>
      <c r="E556" s="28"/>
      <c r="F556" s="15" t="str">
        <f t="shared" si="3"/>
        <v/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27" t="str">
        <f t="shared" si="1"/>
        <v/>
      </c>
      <c r="B557" s="28"/>
      <c r="C557" s="28"/>
      <c r="D557" s="24" t="str">
        <f t="shared" si="2"/>
        <v/>
      </c>
      <c r="E557" s="28"/>
      <c r="F557" s="15" t="str">
        <f t="shared" si="3"/>
        <v/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27" t="str">
        <f t="shared" si="1"/>
        <v/>
      </c>
      <c r="B558" s="28"/>
      <c r="C558" s="28"/>
      <c r="D558" s="24" t="str">
        <f t="shared" si="2"/>
        <v/>
      </c>
      <c r="E558" s="28"/>
      <c r="F558" s="15" t="str">
        <f t="shared" si="3"/>
        <v/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27" t="str">
        <f t="shared" si="1"/>
        <v/>
      </c>
      <c r="B559" s="28"/>
      <c r="C559" s="28"/>
      <c r="D559" s="24" t="str">
        <f t="shared" si="2"/>
        <v/>
      </c>
      <c r="E559" s="28"/>
      <c r="F559" s="15" t="str">
        <f t="shared" si="3"/>
        <v/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27" t="str">
        <f t="shared" si="1"/>
        <v/>
      </c>
      <c r="B560" s="28"/>
      <c r="C560" s="28"/>
      <c r="D560" s="24" t="str">
        <f t="shared" si="2"/>
        <v/>
      </c>
      <c r="E560" s="28"/>
      <c r="F560" s="15" t="str">
        <f t="shared" si="3"/>
        <v/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27" t="str">
        <f t="shared" si="1"/>
        <v/>
      </c>
      <c r="B561" s="28"/>
      <c r="C561" s="28"/>
      <c r="D561" s="24" t="str">
        <f t="shared" si="2"/>
        <v/>
      </c>
      <c r="E561" s="28"/>
      <c r="F561" s="15" t="str">
        <f t="shared" si="3"/>
        <v/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27" t="str">
        <f t="shared" si="1"/>
        <v/>
      </c>
      <c r="B562" s="28"/>
      <c r="C562" s="28"/>
      <c r="D562" s="24" t="str">
        <f t="shared" si="2"/>
        <v/>
      </c>
      <c r="E562" s="28"/>
      <c r="F562" s="15" t="str">
        <f t="shared" si="3"/>
        <v/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27" t="str">
        <f t="shared" si="1"/>
        <v/>
      </c>
      <c r="B563" s="28"/>
      <c r="C563" s="28"/>
      <c r="D563" s="24" t="str">
        <f t="shared" si="2"/>
        <v/>
      </c>
      <c r="E563" s="28"/>
      <c r="F563" s="15" t="str">
        <f t="shared" si="3"/>
        <v/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27" t="str">
        <f t="shared" si="1"/>
        <v/>
      </c>
      <c r="B564" s="28"/>
      <c r="C564" s="28"/>
      <c r="D564" s="24" t="str">
        <f t="shared" si="2"/>
        <v/>
      </c>
      <c r="E564" s="28"/>
      <c r="F564" s="15" t="str">
        <f t="shared" si="3"/>
        <v/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27" t="str">
        <f t="shared" si="1"/>
        <v/>
      </c>
      <c r="B565" s="28"/>
      <c r="C565" s="28"/>
      <c r="D565" s="24" t="str">
        <f t="shared" si="2"/>
        <v/>
      </c>
      <c r="E565" s="28"/>
      <c r="F565" s="15" t="str">
        <f t="shared" si="3"/>
        <v/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27" t="str">
        <f t="shared" si="1"/>
        <v/>
      </c>
      <c r="B566" s="28"/>
      <c r="C566" s="28"/>
      <c r="D566" s="24" t="str">
        <f t="shared" si="2"/>
        <v/>
      </c>
      <c r="E566" s="28"/>
      <c r="F566" s="15" t="str">
        <f t="shared" si="3"/>
        <v/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27" t="str">
        <f t="shared" si="1"/>
        <v/>
      </c>
      <c r="B567" s="28"/>
      <c r="C567" s="28"/>
      <c r="D567" s="24" t="str">
        <f t="shared" si="2"/>
        <v/>
      </c>
      <c r="E567" s="28"/>
      <c r="F567" s="15" t="str">
        <f t="shared" si="3"/>
        <v/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27" t="str">
        <f t="shared" si="1"/>
        <v/>
      </c>
      <c r="B568" s="28"/>
      <c r="C568" s="28"/>
      <c r="D568" s="24" t="str">
        <f t="shared" si="2"/>
        <v/>
      </c>
      <c r="E568" s="28"/>
      <c r="F568" s="15" t="str">
        <f t="shared" si="3"/>
        <v/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27" t="str">
        <f t="shared" si="1"/>
        <v/>
      </c>
      <c r="B569" s="28"/>
      <c r="C569" s="28"/>
      <c r="D569" s="24" t="str">
        <f t="shared" si="2"/>
        <v/>
      </c>
      <c r="E569" s="28"/>
      <c r="F569" s="15" t="str">
        <f t="shared" si="3"/>
        <v/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27" t="str">
        <f t="shared" si="1"/>
        <v/>
      </c>
      <c r="B570" s="28"/>
      <c r="C570" s="28"/>
      <c r="D570" s="24" t="str">
        <f t="shared" si="2"/>
        <v/>
      </c>
      <c r="E570" s="28"/>
      <c r="F570" s="15" t="str">
        <f t="shared" si="3"/>
        <v/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27" t="str">
        <f t="shared" si="1"/>
        <v/>
      </c>
      <c r="B571" s="28"/>
      <c r="C571" s="28"/>
      <c r="D571" s="24" t="str">
        <f t="shared" si="2"/>
        <v/>
      </c>
      <c r="E571" s="28"/>
      <c r="F571" s="15" t="str">
        <f t="shared" si="3"/>
        <v/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27" t="str">
        <f t="shared" si="1"/>
        <v/>
      </c>
      <c r="B572" s="28"/>
      <c r="C572" s="28"/>
      <c r="D572" s="24" t="str">
        <f t="shared" si="2"/>
        <v/>
      </c>
      <c r="E572" s="28"/>
      <c r="F572" s="15" t="str">
        <f t="shared" si="3"/>
        <v/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27" t="str">
        <f t="shared" si="1"/>
        <v/>
      </c>
      <c r="B573" s="28"/>
      <c r="C573" s="28"/>
      <c r="D573" s="24" t="str">
        <f t="shared" si="2"/>
        <v/>
      </c>
      <c r="E573" s="28"/>
      <c r="F573" s="15" t="str">
        <f t="shared" si="3"/>
        <v/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27" t="str">
        <f t="shared" si="1"/>
        <v/>
      </c>
      <c r="B574" s="28"/>
      <c r="C574" s="28"/>
      <c r="D574" s="24" t="str">
        <f t="shared" si="2"/>
        <v/>
      </c>
      <c r="E574" s="28"/>
      <c r="F574" s="15" t="str">
        <f t="shared" si="3"/>
        <v/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27" t="str">
        <f t="shared" si="1"/>
        <v/>
      </c>
      <c r="B575" s="28"/>
      <c r="C575" s="28"/>
      <c r="D575" s="24" t="str">
        <f t="shared" si="2"/>
        <v/>
      </c>
      <c r="E575" s="28"/>
      <c r="F575" s="15" t="str">
        <f t="shared" si="3"/>
        <v/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27" t="str">
        <f t="shared" si="1"/>
        <v/>
      </c>
      <c r="B576" s="28"/>
      <c r="C576" s="28"/>
      <c r="D576" s="24" t="str">
        <f t="shared" si="2"/>
        <v/>
      </c>
      <c r="E576" s="28"/>
      <c r="F576" s="15" t="str">
        <f t="shared" si="3"/>
        <v/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27" t="str">
        <f t="shared" si="1"/>
        <v/>
      </c>
      <c r="B577" s="28"/>
      <c r="C577" s="28"/>
      <c r="D577" s="24" t="str">
        <f t="shared" si="2"/>
        <v/>
      </c>
      <c r="E577" s="28"/>
      <c r="F577" s="15" t="str">
        <f t="shared" si="3"/>
        <v/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27" t="str">
        <f t="shared" si="1"/>
        <v/>
      </c>
      <c r="B578" s="28"/>
      <c r="C578" s="28"/>
      <c r="D578" s="24" t="str">
        <f t="shared" si="2"/>
        <v/>
      </c>
      <c r="E578" s="28"/>
      <c r="F578" s="15" t="str">
        <f t="shared" si="3"/>
        <v/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27" t="str">
        <f t="shared" si="1"/>
        <v/>
      </c>
      <c r="B579" s="28"/>
      <c r="C579" s="28"/>
      <c r="D579" s="24" t="str">
        <f t="shared" si="2"/>
        <v/>
      </c>
      <c r="E579" s="28"/>
      <c r="F579" s="15" t="str">
        <f t="shared" si="3"/>
        <v/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27" t="str">
        <f t="shared" si="1"/>
        <v/>
      </c>
      <c r="B580" s="28"/>
      <c r="C580" s="28"/>
      <c r="D580" s="24" t="str">
        <f t="shared" si="2"/>
        <v/>
      </c>
      <c r="E580" s="28"/>
      <c r="F580" s="15" t="str">
        <f t="shared" si="3"/>
        <v/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27" t="str">
        <f t="shared" si="1"/>
        <v/>
      </c>
      <c r="B581" s="28"/>
      <c r="C581" s="28"/>
      <c r="D581" s="24" t="str">
        <f t="shared" si="2"/>
        <v/>
      </c>
      <c r="E581" s="28"/>
      <c r="F581" s="15" t="str">
        <f t="shared" si="3"/>
        <v/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27" t="str">
        <f t="shared" si="1"/>
        <v/>
      </c>
      <c r="B582" s="28"/>
      <c r="C582" s="28"/>
      <c r="D582" s="24" t="str">
        <f t="shared" si="2"/>
        <v/>
      </c>
      <c r="E582" s="28"/>
      <c r="F582" s="15" t="str">
        <f t="shared" si="3"/>
        <v/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27" t="str">
        <f t="shared" si="1"/>
        <v/>
      </c>
      <c r="B583" s="28"/>
      <c r="C583" s="28"/>
      <c r="D583" s="24" t="str">
        <f t="shared" si="2"/>
        <v/>
      </c>
      <c r="E583" s="28"/>
      <c r="F583" s="15" t="str">
        <f t="shared" si="3"/>
        <v/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27" t="str">
        <f t="shared" si="1"/>
        <v/>
      </c>
      <c r="B584" s="28"/>
      <c r="C584" s="28"/>
      <c r="D584" s="24" t="str">
        <f t="shared" si="2"/>
        <v/>
      </c>
      <c r="E584" s="28"/>
      <c r="F584" s="15" t="str">
        <f t="shared" si="3"/>
        <v/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27" t="str">
        <f t="shared" si="1"/>
        <v/>
      </c>
      <c r="B585" s="28"/>
      <c r="C585" s="28"/>
      <c r="D585" s="24" t="str">
        <f t="shared" si="2"/>
        <v/>
      </c>
      <c r="E585" s="28"/>
      <c r="F585" s="15" t="str">
        <f t="shared" si="3"/>
        <v/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27" t="str">
        <f t="shared" si="1"/>
        <v/>
      </c>
      <c r="B586" s="28"/>
      <c r="C586" s="28"/>
      <c r="D586" s="24" t="str">
        <f t="shared" si="2"/>
        <v/>
      </c>
      <c r="E586" s="28"/>
      <c r="F586" s="15" t="str">
        <f t="shared" si="3"/>
        <v/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27" t="str">
        <f t="shared" si="1"/>
        <v/>
      </c>
      <c r="B587" s="28"/>
      <c r="C587" s="28"/>
      <c r="D587" s="24" t="str">
        <f t="shared" si="2"/>
        <v/>
      </c>
      <c r="E587" s="28"/>
      <c r="F587" s="15" t="str">
        <f t="shared" si="3"/>
        <v/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27" t="str">
        <f t="shared" si="1"/>
        <v/>
      </c>
      <c r="B588" s="28"/>
      <c r="C588" s="28"/>
      <c r="D588" s="24" t="str">
        <f t="shared" si="2"/>
        <v/>
      </c>
      <c r="E588" s="28"/>
      <c r="F588" s="15" t="str">
        <f t="shared" si="3"/>
        <v/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27" t="str">
        <f t="shared" si="1"/>
        <v/>
      </c>
      <c r="B589" s="28"/>
      <c r="C589" s="28"/>
      <c r="D589" s="24" t="str">
        <f t="shared" si="2"/>
        <v/>
      </c>
      <c r="E589" s="28"/>
      <c r="F589" s="15" t="str">
        <f t="shared" si="3"/>
        <v/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27" t="str">
        <f t="shared" si="1"/>
        <v/>
      </c>
      <c r="B590" s="28"/>
      <c r="C590" s="28"/>
      <c r="D590" s="24" t="str">
        <f t="shared" si="2"/>
        <v/>
      </c>
      <c r="E590" s="28"/>
      <c r="F590" s="15" t="str">
        <f t="shared" si="3"/>
        <v/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27" t="str">
        <f t="shared" si="1"/>
        <v/>
      </c>
      <c r="B591" s="28"/>
      <c r="C591" s="28"/>
      <c r="D591" s="24" t="str">
        <f t="shared" si="2"/>
        <v/>
      </c>
      <c r="E591" s="28"/>
      <c r="F591" s="15" t="str">
        <f t="shared" si="3"/>
        <v/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27" t="str">
        <f t="shared" si="1"/>
        <v/>
      </c>
      <c r="B592" s="28"/>
      <c r="C592" s="28"/>
      <c r="D592" s="24" t="str">
        <f t="shared" si="2"/>
        <v/>
      </c>
      <c r="E592" s="28"/>
      <c r="F592" s="15" t="str">
        <f t="shared" si="3"/>
        <v/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27" t="str">
        <f t="shared" si="1"/>
        <v/>
      </c>
      <c r="B593" s="28"/>
      <c r="C593" s="28"/>
      <c r="D593" s="24" t="str">
        <f t="shared" si="2"/>
        <v/>
      </c>
      <c r="E593" s="28"/>
      <c r="F593" s="15" t="str">
        <f t="shared" si="3"/>
        <v/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27" t="str">
        <f t="shared" si="1"/>
        <v/>
      </c>
      <c r="B594" s="28"/>
      <c r="C594" s="28"/>
      <c r="D594" s="24" t="str">
        <f t="shared" si="2"/>
        <v/>
      </c>
      <c r="E594" s="28"/>
      <c r="F594" s="15" t="str">
        <f t="shared" si="3"/>
        <v/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27" t="str">
        <f t="shared" si="1"/>
        <v/>
      </c>
      <c r="B595" s="28"/>
      <c r="C595" s="28"/>
      <c r="D595" s="24" t="str">
        <f t="shared" si="2"/>
        <v/>
      </c>
      <c r="E595" s="28"/>
      <c r="F595" s="15" t="str">
        <f t="shared" si="3"/>
        <v/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27" t="str">
        <f t="shared" si="1"/>
        <v/>
      </c>
      <c r="B596" s="28"/>
      <c r="C596" s="28"/>
      <c r="D596" s="24" t="str">
        <f t="shared" si="2"/>
        <v/>
      </c>
      <c r="E596" s="28"/>
      <c r="F596" s="15" t="str">
        <f t="shared" si="3"/>
        <v/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27" t="str">
        <f t="shared" si="1"/>
        <v/>
      </c>
      <c r="B597" s="28"/>
      <c r="C597" s="28"/>
      <c r="D597" s="24" t="str">
        <f t="shared" si="2"/>
        <v/>
      </c>
      <c r="E597" s="28"/>
      <c r="F597" s="15" t="str">
        <f t="shared" si="3"/>
        <v/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27" t="str">
        <f t="shared" si="1"/>
        <v/>
      </c>
      <c r="B598" s="28"/>
      <c r="C598" s="28"/>
      <c r="D598" s="24" t="str">
        <f t="shared" si="2"/>
        <v/>
      </c>
      <c r="E598" s="28"/>
      <c r="F598" s="15" t="str">
        <f t="shared" si="3"/>
        <v/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27" t="str">
        <f t="shared" si="1"/>
        <v/>
      </c>
      <c r="B599" s="28"/>
      <c r="C599" s="28"/>
      <c r="D599" s="24" t="str">
        <f t="shared" si="2"/>
        <v/>
      </c>
      <c r="E599" s="28"/>
      <c r="F599" s="15" t="str">
        <f t="shared" si="3"/>
        <v/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27" t="str">
        <f t="shared" si="1"/>
        <v/>
      </c>
      <c r="B600" s="28"/>
      <c r="C600" s="28"/>
      <c r="D600" s="24" t="str">
        <f t="shared" si="2"/>
        <v/>
      </c>
      <c r="E600" s="28"/>
      <c r="F600" s="15" t="str">
        <f t="shared" si="3"/>
        <v/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27" t="str">
        <f t="shared" si="1"/>
        <v/>
      </c>
      <c r="B601" s="28"/>
      <c r="C601" s="28"/>
      <c r="D601" s="24" t="str">
        <f t="shared" si="2"/>
        <v/>
      </c>
      <c r="E601" s="28"/>
      <c r="F601" s="15" t="str">
        <f t="shared" si="3"/>
        <v/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27" t="str">
        <f t="shared" si="1"/>
        <v/>
      </c>
      <c r="B602" s="28"/>
      <c r="C602" s="28"/>
      <c r="D602" s="24" t="str">
        <f t="shared" si="2"/>
        <v/>
      </c>
      <c r="E602" s="28"/>
      <c r="F602" s="15" t="str">
        <f t="shared" si="3"/>
        <v/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27" t="str">
        <f t="shared" si="1"/>
        <v/>
      </c>
      <c r="B603" s="28"/>
      <c r="C603" s="28"/>
      <c r="D603" s="24" t="str">
        <f t="shared" si="2"/>
        <v/>
      </c>
      <c r="E603" s="28"/>
      <c r="F603" s="15" t="str">
        <f t="shared" si="3"/>
        <v/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27" t="str">
        <f t="shared" si="1"/>
        <v/>
      </c>
      <c r="B604" s="28"/>
      <c r="C604" s="28"/>
      <c r="D604" s="24" t="str">
        <f t="shared" si="2"/>
        <v/>
      </c>
      <c r="E604" s="28"/>
      <c r="F604" s="15" t="str">
        <f t="shared" si="3"/>
        <v/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27" t="str">
        <f t="shared" si="1"/>
        <v/>
      </c>
      <c r="B605" s="28"/>
      <c r="C605" s="28"/>
      <c r="D605" s="24" t="str">
        <f t="shared" si="2"/>
        <v/>
      </c>
      <c r="E605" s="28"/>
      <c r="F605" s="15" t="str">
        <f t="shared" si="3"/>
        <v/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27" t="str">
        <f t="shared" si="1"/>
        <v/>
      </c>
      <c r="B606" s="28"/>
      <c r="C606" s="28"/>
      <c r="D606" s="24" t="str">
        <f t="shared" si="2"/>
        <v/>
      </c>
      <c r="E606" s="28"/>
      <c r="F606" s="15" t="str">
        <f t="shared" si="3"/>
        <v/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27" t="str">
        <f t="shared" si="1"/>
        <v/>
      </c>
      <c r="B607" s="28"/>
      <c r="C607" s="28"/>
      <c r="D607" s="24" t="str">
        <f t="shared" si="2"/>
        <v/>
      </c>
      <c r="E607" s="28"/>
      <c r="F607" s="15" t="str">
        <f t="shared" si="3"/>
        <v/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27" t="str">
        <f t="shared" si="1"/>
        <v/>
      </c>
      <c r="B608" s="28"/>
      <c r="C608" s="28"/>
      <c r="D608" s="24" t="str">
        <f t="shared" si="2"/>
        <v/>
      </c>
      <c r="E608" s="28"/>
      <c r="F608" s="15" t="str">
        <f t="shared" si="3"/>
        <v/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27" t="str">
        <f t="shared" si="1"/>
        <v/>
      </c>
      <c r="B609" s="28"/>
      <c r="C609" s="28"/>
      <c r="D609" s="24" t="str">
        <f t="shared" si="2"/>
        <v/>
      </c>
      <c r="E609" s="28"/>
      <c r="F609" s="15" t="str">
        <f t="shared" si="3"/>
        <v/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27" t="str">
        <f t="shared" si="1"/>
        <v/>
      </c>
      <c r="B610" s="28"/>
      <c r="C610" s="28"/>
      <c r="D610" s="24" t="str">
        <f t="shared" si="2"/>
        <v/>
      </c>
      <c r="E610" s="28"/>
      <c r="F610" s="15" t="str">
        <f t="shared" si="3"/>
        <v/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27" t="str">
        <f t="shared" si="1"/>
        <v/>
      </c>
      <c r="B611" s="28"/>
      <c r="C611" s="28"/>
      <c r="D611" s="24" t="str">
        <f t="shared" si="2"/>
        <v/>
      </c>
      <c r="E611" s="28"/>
      <c r="F611" s="15" t="str">
        <f t="shared" si="3"/>
        <v/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27" t="str">
        <f t="shared" si="1"/>
        <v/>
      </c>
      <c r="B612" s="28"/>
      <c r="C612" s="28"/>
      <c r="D612" s="24" t="str">
        <f t="shared" si="2"/>
        <v/>
      </c>
      <c r="E612" s="28"/>
      <c r="F612" s="15" t="str">
        <f t="shared" si="3"/>
        <v/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27" t="str">
        <f t="shared" si="1"/>
        <v/>
      </c>
      <c r="B613" s="28"/>
      <c r="C613" s="28"/>
      <c r="D613" s="24" t="str">
        <f t="shared" si="2"/>
        <v/>
      </c>
      <c r="E613" s="28"/>
      <c r="F613" s="15" t="str">
        <f t="shared" si="3"/>
        <v/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27" t="str">
        <f t="shared" si="1"/>
        <v/>
      </c>
      <c r="B614" s="28"/>
      <c r="C614" s="28"/>
      <c r="D614" s="24" t="str">
        <f t="shared" si="2"/>
        <v/>
      </c>
      <c r="E614" s="28"/>
      <c r="F614" s="15" t="str">
        <f t="shared" si="3"/>
        <v/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27" t="str">
        <f t="shared" si="1"/>
        <v/>
      </c>
      <c r="B615" s="28"/>
      <c r="C615" s="28"/>
      <c r="D615" s="24" t="str">
        <f t="shared" si="2"/>
        <v/>
      </c>
      <c r="E615" s="28"/>
      <c r="F615" s="15" t="str">
        <f t="shared" si="3"/>
        <v/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27" t="str">
        <f t="shared" si="1"/>
        <v/>
      </c>
      <c r="B616" s="28"/>
      <c r="C616" s="28"/>
      <c r="D616" s="24" t="str">
        <f t="shared" si="2"/>
        <v/>
      </c>
      <c r="E616" s="28"/>
      <c r="F616" s="15" t="str">
        <f t="shared" si="3"/>
        <v/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27" t="str">
        <f t="shared" si="1"/>
        <v/>
      </c>
      <c r="B617" s="28"/>
      <c r="C617" s="28"/>
      <c r="D617" s="24" t="str">
        <f t="shared" si="2"/>
        <v/>
      </c>
      <c r="E617" s="28"/>
      <c r="F617" s="15" t="str">
        <f t="shared" si="3"/>
        <v/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27" t="str">
        <f t="shared" si="1"/>
        <v/>
      </c>
      <c r="B618" s="28"/>
      <c r="C618" s="28"/>
      <c r="D618" s="24" t="str">
        <f t="shared" si="2"/>
        <v/>
      </c>
      <c r="E618" s="28"/>
      <c r="F618" s="15" t="str">
        <f t="shared" si="3"/>
        <v/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27" t="str">
        <f t="shared" si="1"/>
        <v/>
      </c>
      <c r="B619" s="28"/>
      <c r="C619" s="28"/>
      <c r="D619" s="24" t="str">
        <f t="shared" si="2"/>
        <v/>
      </c>
      <c r="E619" s="28"/>
      <c r="F619" s="15" t="str">
        <f t="shared" si="3"/>
        <v/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27" t="str">
        <f t="shared" si="1"/>
        <v/>
      </c>
      <c r="B620" s="28"/>
      <c r="C620" s="28"/>
      <c r="D620" s="24" t="str">
        <f t="shared" si="2"/>
        <v/>
      </c>
      <c r="E620" s="28"/>
      <c r="F620" s="15" t="str">
        <f t="shared" si="3"/>
        <v/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27" t="str">
        <f t="shared" si="1"/>
        <v/>
      </c>
      <c r="B621" s="28"/>
      <c r="C621" s="28"/>
      <c r="D621" s="24" t="str">
        <f t="shared" si="2"/>
        <v/>
      </c>
      <c r="E621" s="28"/>
      <c r="F621" s="15" t="str">
        <f t="shared" si="3"/>
        <v/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27" t="str">
        <f t="shared" si="1"/>
        <v/>
      </c>
      <c r="B622" s="28"/>
      <c r="C622" s="28"/>
      <c r="D622" s="24" t="str">
        <f t="shared" si="2"/>
        <v/>
      </c>
      <c r="E622" s="28"/>
      <c r="F622" s="15" t="str">
        <f t="shared" si="3"/>
        <v/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27" t="str">
        <f t="shared" si="1"/>
        <v/>
      </c>
      <c r="B623" s="28"/>
      <c r="C623" s="28"/>
      <c r="D623" s="24" t="str">
        <f t="shared" si="2"/>
        <v/>
      </c>
      <c r="E623" s="28"/>
      <c r="F623" s="15" t="str">
        <f t="shared" si="3"/>
        <v/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27" t="str">
        <f t="shared" si="1"/>
        <v/>
      </c>
      <c r="B624" s="28"/>
      <c r="C624" s="28"/>
      <c r="D624" s="24" t="str">
        <f t="shared" si="2"/>
        <v/>
      </c>
      <c r="E624" s="28"/>
      <c r="F624" s="15" t="str">
        <f t="shared" si="3"/>
        <v/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27" t="str">
        <f t="shared" si="1"/>
        <v/>
      </c>
      <c r="B625" s="28"/>
      <c r="C625" s="28"/>
      <c r="D625" s="24" t="str">
        <f t="shared" si="2"/>
        <v/>
      </c>
      <c r="E625" s="28"/>
      <c r="F625" s="15" t="str">
        <f t="shared" si="3"/>
        <v/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27" t="str">
        <f t="shared" si="1"/>
        <v/>
      </c>
      <c r="B626" s="28"/>
      <c r="C626" s="28"/>
      <c r="D626" s="24" t="str">
        <f t="shared" si="2"/>
        <v/>
      </c>
      <c r="E626" s="28"/>
      <c r="F626" s="15" t="str">
        <f t="shared" si="3"/>
        <v/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27" t="str">
        <f t="shared" si="1"/>
        <v/>
      </c>
      <c r="B627" s="28"/>
      <c r="C627" s="28"/>
      <c r="D627" s="24" t="str">
        <f t="shared" si="2"/>
        <v/>
      </c>
      <c r="E627" s="28"/>
      <c r="F627" s="15" t="str">
        <f t="shared" si="3"/>
        <v/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27" t="str">
        <f t="shared" si="1"/>
        <v/>
      </c>
      <c r="B628" s="28"/>
      <c r="C628" s="28"/>
      <c r="D628" s="24" t="str">
        <f t="shared" si="2"/>
        <v/>
      </c>
      <c r="E628" s="28"/>
      <c r="F628" s="15" t="str">
        <f t="shared" si="3"/>
        <v/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27" t="str">
        <f t="shared" si="1"/>
        <v/>
      </c>
      <c r="B629" s="28"/>
      <c r="C629" s="28"/>
      <c r="D629" s="24" t="str">
        <f t="shared" si="2"/>
        <v/>
      </c>
      <c r="E629" s="28"/>
      <c r="F629" s="15" t="str">
        <f t="shared" si="3"/>
        <v/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27" t="str">
        <f t="shared" si="1"/>
        <v/>
      </c>
      <c r="B630" s="28"/>
      <c r="C630" s="28"/>
      <c r="D630" s="24" t="str">
        <f t="shared" si="2"/>
        <v/>
      </c>
      <c r="E630" s="28"/>
      <c r="F630" s="15" t="str">
        <f t="shared" si="3"/>
        <v/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27" t="str">
        <f t="shared" si="1"/>
        <v/>
      </c>
      <c r="B631" s="28"/>
      <c r="C631" s="28"/>
      <c r="D631" s="24" t="str">
        <f t="shared" si="2"/>
        <v/>
      </c>
      <c r="E631" s="28"/>
      <c r="F631" s="15" t="str">
        <f t="shared" si="3"/>
        <v/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27" t="str">
        <f t="shared" si="1"/>
        <v/>
      </c>
      <c r="B632" s="28"/>
      <c r="C632" s="28"/>
      <c r="D632" s="24" t="str">
        <f t="shared" si="2"/>
        <v/>
      </c>
      <c r="E632" s="28"/>
      <c r="F632" s="15" t="str">
        <f t="shared" si="3"/>
        <v/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27" t="str">
        <f t="shared" si="1"/>
        <v/>
      </c>
      <c r="B633" s="28"/>
      <c r="C633" s="28"/>
      <c r="D633" s="24" t="str">
        <f t="shared" si="2"/>
        <v/>
      </c>
      <c r="E633" s="28"/>
      <c r="F633" s="15" t="str">
        <f t="shared" si="3"/>
        <v/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27" t="str">
        <f t="shared" si="1"/>
        <v/>
      </c>
      <c r="B634" s="28"/>
      <c r="C634" s="28"/>
      <c r="D634" s="24" t="str">
        <f t="shared" si="2"/>
        <v/>
      </c>
      <c r="E634" s="28"/>
      <c r="F634" s="15" t="str">
        <f t="shared" si="3"/>
        <v/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27" t="str">
        <f t="shared" si="1"/>
        <v/>
      </c>
      <c r="B635" s="28"/>
      <c r="C635" s="28"/>
      <c r="D635" s="24" t="str">
        <f t="shared" si="2"/>
        <v/>
      </c>
      <c r="E635" s="28"/>
      <c r="F635" s="15" t="str">
        <f t="shared" si="3"/>
        <v/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27" t="str">
        <f t="shared" si="1"/>
        <v/>
      </c>
      <c r="B636" s="28"/>
      <c r="C636" s="28"/>
      <c r="D636" s="24" t="str">
        <f t="shared" si="2"/>
        <v/>
      </c>
      <c r="E636" s="28"/>
      <c r="F636" s="15" t="str">
        <f t="shared" si="3"/>
        <v/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27" t="str">
        <f t="shared" si="1"/>
        <v/>
      </c>
      <c r="B637" s="28"/>
      <c r="C637" s="28"/>
      <c r="D637" s="24" t="str">
        <f t="shared" si="2"/>
        <v/>
      </c>
      <c r="E637" s="28"/>
      <c r="F637" s="15" t="str">
        <f t="shared" si="3"/>
        <v/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27" t="str">
        <f t="shared" si="1"/>
        <v/>
      </c>
      <c r="B638" s="28"/>
      <c r="C638" s="28"/>
      <c r="D638" s="24" t="str">
        <f t="shared" si="2"/>
        <v/>
      </c>
      <c r="E638" s="28"/>
      <c r="F638" s="15" t="str">
        <f t="shared" si="3"/>
        <v/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27" t="str">
        <f t="shared" si="1"/>
        <v/>
      </c>
      <c r="B639" s="28"/>
      <c r="C639" s="28"/>
      <c r="D639" s="24" t="str">
        <f t="shared" si="2"/>
        <v/>
      </c>
      <c r="E639" s="28"/>
      <c r="F639" s="15" t="str">
        <f t="shared" si="3"/>
        <v/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27" t="str">
        <f t="shared" si="1"/>
        <v/>
      </c>
      <c r="B640" s="28"/>
      <c r="C640" s="28"/>
      <c r="D640" s="24" t="str">
        <f t="shared" si="2"/>
        <v/>
      </c>
      <c r="E640" s="28"/>
      <c r="F640" s="15" t="str">
        <f t="shared" si="3"/>
        <v/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27" t="str">
        <f t="shared" si="1"/>
        <v/>
      </c>
      <c r="B641" s="28"/>
      <c r="C641" s="28"/>
      <c r="D641" s="24" t="str">
        <f t="shared" si="2"/>
        <v/>
      </c>
      <c r="E641" s="28"/>
      <c r="F641" s="15" t="str">
        <f t="shared" si="3"/>
        <v/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27" t="str">
        <f t="shared" si="1"/>
        <v/>
      </c>
      <c r="B642" s="28"/>
      <c r="C642" s="28"/>
      <c r="D642" s="24" t="str">
        <f t="shared" si="2"/>
        <v/>
      </c>
      <c r="E642" s="28"/>
      <c r="F642" s="15" t="str">
        <f t="shared" si="3"/>
        <v/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27" t="str">
        <f t="shared" si="1"/>
        <v/>
      </c>
      <c r="B643" s="28"/>
      <c r="C643" s="28"/>
      <c r="D643" s="24" t="str">
        <f t="shared" si="2"/>
        <v/>
      </c>
      <c r="E643" s="28"/>
      <c r="F643" s="15" t="str">
        <f t="shared" si="3"/>
        <v/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27" t="str">
        <f t="shared" si="1"/>
        <v/>
      </c>
      <c r="B644" s="28"/>
      <c r="C644" s="28"/>
      <c r="D644" s="24" t="str">
        <f t="shared" si="2"/>
        <v/>
      </c>
      <c r="E644" s="28"/>
      <c r="F644" s="15" t="str">
        <f t="shared" si="3"/>
        <v/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27" t="str">
        <f t="shared" si="1"/>
        <v/>
      </c>
      <c r="B645" s="28"/>
      <c r="C645" s="28"/>
      <c r="D645" s="24" t="str">
        <f t="shared" si="2"/>
        <v/>
      </c>
      <c r="E645" s="28"/>
      <c r="F645" s="15" t="str">
        <f t="shared" si="3"/>
        <v/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27" t="str">
        <f t="shared" si="1"/>
        <v/>
      </c>
      <c r="B646" s="28"/>
      <c r="C646" s="28"/>
      <c r="D646" s="24" t="str">
        <f t="shared" si="2"/>
        <v/>
      </c>
      <c r="E646" s="28"/>
      <c r="F646" s="15" t="str">
        <f t="shared" si="3"/>
        <v/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27" t="str">
        <f t="shared" si="1"/>
        <v/>
      </c>
      <c r="B647" s="28"/>
      <c r="C647" s="28"/>
      <c r="D647" s="24" t="str">
        <f t="shared" si="2"/>
        <v/>
      </c>
      <c r="E647" s="28"/>
      <c r="F647" s="15" t="str">
        <f t="shared" si="3"/>
        <v/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27" t="str">
        <f t="shared" si="1"/>
        <v/>
      </c>
      <c r="B648" s="28"/>
      <c r="C648" s="28"/>
      <c r="D648" s="24" t="str">
        <f t="shared" si="2"/>
        <v/>
      </c>
      <c r="E648" s="28"/>
      <c r="F648" s="15" t="str">
        <f t="shared" si="3"/>
        <v/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27" t="str">
        <f t="shared" si="1"/>
        <v/>
      </c>
      <c r="B649" s="28"/>
      <c r="C649" s="28"/>
      <c r="D649" s="24" t="str">
        <f t="shared" si="2"/>
        <v/>
      </c>
      <c r="E649" s="28"/>
      <c r="F649" s="15" t="str">
        <f t="shared" si="3"/>
        <v/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27" t="str">
        <f t="shared" si="1"/>
        <v/>
      </c>
      <c r="B650" s="28"/>
      <c r="C650" s="28"/>
      <c r="D650" s="24" t="str">
        <f t="shared" si="2"/>
        <v/>
      </c>
      <c r="E650" s="28"/>
      <c r="F650" s="15" t="str">
        <f t="shared" si="3"/>
        <v/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27" t="str">
        <f t="shared" si="1"/>
        <v/>
      </c>
      <c r="B651" s="28"/>
      <c r="C651" s="28"/>
      <c r="D651" s="24" t="str">
        <f t="shared" si="2"/>
        <v/>
      </c>
      <c r="E651" s="28"/>
      <c r="F651" s="15" t="str">
        <f t="shared" si="3"/>
        <v/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27" t="str">
        <f t="shared" si="1"/>
        <v/>
      </c>
      <c r="B652" s="28"/>
      <c r="C652" s="28"/>
      <c r="D652" s="24" t="str">
        <f t="shared" si="2"/>
        <v/>
      </c>
      <c r="E652" s="28"/>
      <c r="F652" s="15" t="str">
        <f t="shared" si="3"/>
        <v/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27" t="str">
        <f t="shared" si="1"/>
        <v/>
      </c>
      <c r="B653" s="28"/>
      <c r="C653" s="28"/>
      <c r="D653" s="24" t="str">
        <f t="shared" si="2"/>
        <v/>
      </c>
      <c r="E653" s="28"/>
      <c r="F653" s="15" t="str">
        <f t="shared" si="3"/>
        <v/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27" t="str">
        <f t="shared" si="1"/>
        <v/>
      </c>
      <c r="B654" s="28"/>
      <c r="C654" s="28"/>
      <c r="D654" s="24" t="str">
        <f t="shared" si="2"/>
        <v/>
      </c>
      <c r="E654" s="28"/>
      <c r="F654" s="15" t="str">
        <f t="shared" si="3"/>
        <v/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27" t="str">
        <f t="shared" si="1"/>
        <v/>
      </c>
      <c r="B655" s="28"/>
      <c r="C655" s="28"/>
      <c r="D655" s="24" t="str">
        <f t="shared" si="2"/>
        <v/>
      </c>
      <c r="E655" s="28"/>
      <c r="F655" s="15" t="str">
        <f t="shared" si="3"/>
        <v/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27" t="str">
        <f t="shared" si="1"/>
        <v/>
      </c>
      <c r="B656" s="28"/>
      <c r="C656" s="28"/>
      <c r="D656" s="24" t="str">
        <f t="shared" si="2"/>
        <v/>
      </c>
      <c r="E656" s="28"/>
      <c r="F656" s="15" t="str">
        <f t="shared" si="3"/>
        <v/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27" t="str">
        <f t="shared" si="1"/>
        <v/>
      </c>
      <c r="B657" s="28"/>
      <c r="C657" s="28"/>
      <c r="D657" s="24" t="str">
        <f t="shared" si="2"/>
        <v/>
      </c>
      <c r="E657" s="28"/>
      <c r="F657" s="15" t="str">
        <f t="shared" si="3"/>
        <v/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27" t="str">
        <f t="shared" si="1"/>
        <v/>
      </c>
      <c r="B658" s="28"/>
      <c r="C658" s="28"/>
      <c r="D658" s="24" t="str">
        <f t="shared" si="2"/>
        <v/>
      </c>
      <c r="E658" s="28"/>
      <c r="F658" s="15" t="str">
        <f t="shared" si="3"/>
        <v/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27" t="str">
        <f t="shared" si="1"/>
        <v/>
      </c>
      <c r="B659" s="28"/>
      <c r="C659" s="28"/>
      <c r="D659" s="24" t="str">
        <f t="shared" si="2"/>
        <v/>
      </c>
      <c r="E659" s="28"/>
      <c r="F659" s="15" t="str">
        <f t="shared" si="3"/>
        <v/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27" t="str">
        <f t="shared" si="1"/>
        <v/>
      </c>
      <c r="B660" s="28"/>
      <c r="C660" s="28"/>
      <c r="D660" s="24" t="str">
        <f t="shared" si="2"/>
        <v/>
      </c>
      <c r="E660" s="28"/>
      <c r="F660" s="15" t="str">
        <f t="shared" si="3"/>
        <v/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27" t="str">
        <f t="shared" si="1"/>
        <v/>
      </c>
      <c r="B661" s="28"/>
      <c r="C661" s="28"/>
      <c r="D661" s="24" t="str">
        <f t="shared" si="2"/>
        <v/>
      </c>
      <c r="E661" s="28"/>
      <c r="F661" s="15" t="str">
        <f t="shared" si="3"/>
        <v/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27" t="str">
        <f t="shared" si="1"/>
        <v/>
      </c>
      <c r="B662" s="28"/>
      <c r="C662" s="28"/>
      <c r="D662" s="24" t="str">
        <f t="shared" si="2"/>
        <v/>
      </c>
      <c r="E662" s="28"/>
      <c r="F662" s="15" t="str">
        <f t="shared" si="3"/>
        <v/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27" t="str">
        <f t="shared" si="1"/>
        <v/>
      </c>
      <c r="B663" s="28"/>
      <c r="C663" s="28"/>
      <c r="D663" s="24" t="str">
        <f t="shared" si="2"/>
        <v/>
      </c>
      <c r="E663" s="28"/>
      <c r="F663" s="15" t="str">
        <f t="shared" si="3"/>
        <v/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27" t="str">
        <f t="shared" si="1"/>
        <v/>
      </c>
      <c r="B664" s="28"/>
      <c r="C664" s="28"/>
      <c r="D664" s="24" t="str">
        <f t="shared" si="2"/>
        <v/>
      </c>
      <c r="E664" s="28"/>
      <c r="F664" s="15" t="str">
        <f t="shared" si="3"/>
        <v/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27" t="str">
        <f t="shared" si="1"/>
        <v/>
      </c>
      <c r="B665" s="28"/>
      <c r="C665" s="28"/>
      <c r="D665" s="24" t="str">
        <f t="shared" si="2"/>
        <v/>
      </c>
      <c r="E665" s="28"/>
      <c r="F665" s="15" t="str">
        <f t="shared" si="3"/>
        <v/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27" t="str">
        <f t="shared" si="1"/>
        <v/>
      </c>
      <c r="B666" s="28"/>
      <c r="C666" s="28"/>
      <c r="D666" s="24" t="str">
        <f t="shared" si="2"/>
        <v/>
      </c>
      <c r="E666" s="28"/>
      <c r="F666" s="15" t="str">
        <f t="shared" si="3"/>
        <v/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27" t="str">
        <f t="shared" si="1"/>
        <v/>
      </c>
      <c r="B667" s="28"/>
      <c r="C667" s="28"/>
      <c r="D667" s="24" t="str">
        <f t="shared" si="2"/>
        <v/>
      </c>
      <c r="E667" s="28"/>
      <c r="F667" s="15" t="str">
        <f t="shared" si="3"/>
        <v/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27" t="str">
        <f t="shared" si="1"/>
        <v/>
      </c>
      <c r="B668" s="28"/>
      <c r="C668" s="28"/>
      <c r="D668" s="24" t="str">
        <f t="shared" si="2"/>
        <v/>
      </c>
      <c r="E668" s="28"/>
      <c r="F668" s="15" t="str">
        <f t="shared" si="3"/>
        <v/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27" t="str">
        <f t="shared" si="1"/>
        <v/>
      </c>
      <c r="B669" s="28"/>
      <c r="C669" s="28"/>
      <c r="D669" s="24" t="str">
        <f t="shared" si="2"/>
        <v/>
      </c>
      <c r="E669" s="28"/>
      <c r="F669" s="15" t="str">
        <f t="shared" si="3"/>
        <v/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27" t="str">
        <f t="shared" si="1"/>
        <v/>
      </c>
      <c r="B670" s="28"/>
      <c r="C670" s="28"/>
      <c r="D670" s="24" t="str">
        <f t="shared" si="2"/>
        <v/>
      </c>
      <c r="E670" s="28"/>
      <c r="F670" s="15" t="str">
        <f t="shared" si="3"/>
        <v/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27" t="str">
        <f t="shared" si="1"/>
        <v/>
      </c>
      <c r="B671" s="28"/>
      <c r="C671" s="28"/>
      <c r="D671" s="24" t="str">
        <f t="shared" si="2"/>
        <v/>
      </c>
      <c r="E671" s="28"/>
      <c r="F671" s="15" t="str">
        <f t="shared" si="3"/>
        <v/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27" t="str">
        <f t="shared" si="1"/>
        <v/>
      </c>
      <c r="B672" s="28"/>
      <c r="C672" s="28"/>
      <c r="D672" s="24" t="str">
        <f t="shared" si="2"/>
        <v/>
      </c>
      <c r="E672" s="28"/>
      <c r="F672" s="15" t="str">
        <f t="shared" si="3"/>
        <v/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27" t="str">
        <f t="shared" si="1"/>
        <v/>
      </c>
      <c r="B673" s="28"/>
      <c r="C673" s="28"/>
      <c r="D673" s="24" t="str">
        <f t="shared" si="2"/>
        <v/>
      </c>
      <c r="E673" s="28"/>
      <c r="F673" s="15" t="str">
        <f t="shared" si="3"/>
        <v/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27" t="str">
        <f t="shared" si="1"/>
        <v/>
      </c>
      <c r="B674" s="28"/>
      <c r="C674" s="28"/>
      <c r="D674" s="24" t="str">
        <f t="shared" si="2"/>
        <v/>
      </c>
      <c r="E674" s="28"/>
      <c r="F674" s="15" t="str">
        <f t="shared" si="3"/>
        <v/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27" t="str">
        <f t="shared" si="1"/>
        <v/>
      </c>
      <c r="B675" s="28"/>
      <c r="C675" s="28"/>
      <c r="D675" s="24" t="str">
        <f t="shared" si="2"/>
        <v/>
      </c>
      <c r="E675" s="28"/>
      <c r="F675" s="15" t="str">
        <f t="shared" si="3"/>
        <v/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27" t="str">
        <f t="shared" si="1"/>
        <v/>
      </c>
      <c r="B676" s="28"/>
      <c r="C676" s="28"/>
      <c r="D676" s="24" t="str">
        <f t="shared" si="2"/>
        <v/>
      </c>
      <c r="E676" s="28"/>
      <c r="F676" s="15" t="str">
        <f t="shared" si="3"/>
        <v/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27" t="str">
        <f t="shared" si="1"/>
        <v/>
      </c>
      <c r="B677" s="28"/>
      <c r="C677" s="28"/>
      <c r="D677" s="24" t="str">
        <f t="shared" si="2"/>
        <v/>
      </c>
      <c r="E677" s="28"/>
      <c r="F677" s="15" t="str">
        <f t="shared" si="3"/>
        <v/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27" t="str">
        <f t="shared" si="1"/>
        <v/>
      </c>
      <c r="B678" s="28"/>
      <c r="C678" s="28"/>
      <c r="D678" s="24" t="str">
        <f t="shared" si="2"/>
        <v/>
      </c>
      <c r="E678" s="28"/>
      <c r="F678" s="15" t="str">
        <f t="shared" si="3"/>
        <v/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27" t="str">
        <f t="shared" si="1"/>
        <v/>
      </c>
      <c r="B679" s="28"/>
      <c r="C679" s="28"/>
      <c r="D679" s="24" t="str">
        <f t="shared" si="2"/>
        <v/>
      </c>
      <c r="E679" s="28"/>
      <c r="F679" s="15" t="str">
        <f t="shared" si="3"/>
        <v/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27" t="str">
        <f t="shared" si="1"/>
        <v/>
      </c>
      <c r="B680" s="28"/>
      <c r="C680" s="28"/>
      <c r="D680" s="24" t="str">
        <f t="shared" si="2"/>
        <v/>
      </c>
      <c r="E680" s="28"/>
      <c r="F680" s="15" t="str">
        <f t="shared" si="3"/>
        <v/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27" t="str">
        <f t="shared" si="1"/>
        <v/>
      </c>
      <c r="B681" s="28"/>
      <c r="C681" s="28"/>
      <c r="D681" s="24" t="str">
        <f t="shared" si="2"/>
        <v/>
      </c>
      <c r="E681" s="28"/>
      <c r="F681" s="15" t="str">
        <f t="shared" si="3"/>
        <v/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27" t="str">
        <f t="shared" si="1"/>
        <v/>
      </c>
      <c r="B682" s="28"/>
      <c r="C682" s="28"/>
      <c r="D682" s="24" t="str">
        <f t="shared" si="2"/>
        <v/>
      </c>
      <c r="E682" s="28"/>
      <c r="F682" s="15" t="str">
        <f t="shared" si="3"/>
        <v/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27" t="str">
        <f t="shared" si="1"/>
        <v/>
      </c>
      <c r="B683" s="28"/>
      <c r="C683" s="28"/>
      <c r="D683" s="24" t="str">
        <f t="shared" si="2"/>
        <v/>
      </c>
      <c r="E683" s="28"/>
      <c r="F683" s="15" t="str">
        <f t="shared" si="3"/>
        <v/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27" t="str">
        <f t="shared" si="1"/>
        <v/>
      </c>
      <c r="B684" s="28"/>
      <c r="C684" s="28"/>
      <c r="D684" s="24" t="str">
        <f t="shared" si="2"/>
        <v/>
      </c>
      <c r="E684" s="28"/>
      <c r="F684" s="15" t="str">
        <f t="shared" si="3"/>
        <v/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27" t="str">
        <f t="shared" si="1"/>
        <v/>
      </c>
      <c r="B685" s="28"/>
      <c r="C685" s="28"/>
      <c r="D685" s="24" t="str">
        <f t="shared" si="2"/>
        <v/>
      </c>
      <c r="E685" s="28"/>
      <c r="F685" s="15" t="str">
        <f t="shared" si="3"/>
        <v/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27" t="str">
        <f t="shared" si="1"/>
        <v/>
      </c>
      <c r="B686" s="28"/>
      <c r="C686" s="28"/>
      <c r="D686" s="24" t="str">
        <f t="shared" si="2"/>
        <v/>
      </c>
      <c r="E686" s="28"/>
      <c r="F686" s="15" t="str">
        <f t="shared" si="3"/>
        <v/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27" t="str">
        <f t="shared" si="1"/>
        <v/>
      </c>
      <c r="B687" s="28"/>
      <c r="C687" s="28"/>
      <c r="D687" s="24" t="str">
        <f t="shared" si="2"/>
        <v/>
      </c>
      <c r="E687" s="28"/>
      <c r="F687" s="15" t="str">
        <f t="shared" si="3"/>
        <v/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27" t="str">
        <f t="shared" si="1"/>
        <v/>
      </c>
      <c r="B688" s="28"/>
      <c r="C688" s="28"/>
      <c r="D688" s="24" t="str">
        <f t="shared" si="2"/>
        <v/>
      </c>
      <c r="E688" s="28"/>
      <c r="F688" s="15" t="str">
        <f t="shared" si="3"/>
        <v/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27" t="str">
        <f t="shared" si="1"/>
        <v/>
      </c>
      <c r="B689" s="28"/>
      <c r="C689" s="28"/>
      <c r="D689" s="24" t="str">
        <f t="shared" si="2"/>
        <v/>
      </c>
      <c r="E689" s="28"/>
      <c r="F689" s="15" t="str">
        <f t="shared" si="3"/>
        <v/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27" t="str">
        <f t="shared" si="1"/>
        <v/>
      </c>
      <c r="B690" s="28"/>
      <c r="C690" s="28"/>
      <c r="D690" s="24" t="str">
        <f t="shared" si="2"/>
        <v/>
      </c>
      <c r="E690" s="28"/>
      <c r="F690" s="15" t="str">
        <f t="shared" si="3"/>
        <v/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27" t="str">
        <f t="shared" si="1"/>
        <v/>
      </c>
      <c r="B691" s="28"/>
      <c r="C691" s="28"/>
      <c r="D691" s="24" t="str">
        <f t="shared" si="2"/>
        <v/>
      </c>
      <c r="E691" s="28"/>
      <c r="F691" s="15" t="str">
        <f t="shared" si="3"/>
        <v/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27" t="str">
        <f t="shared" si="1"/>
        <v/>
      </c>
      <c r="B692" s="28"/>
      <c r="C692" s="28"/>
      <c r="D692" s="24" t="str">
        <f t="shared" si="2"/>
        <v/>
      </c>
      <c r="E692" s="28"/>
      <c r="F692" s="15" t="str">
        <f t="shared" si="3"/>
        <v/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27" t="str">
        <f t="shared" si="1"/>
        <v/>
      </c>
      <c r="B693" s="28"/>
      <c r="C693" s="28"/>
      <c r="D693" s="24" t="str">
        <f t="shared" si="2"/>
        <v/>
      </c>
      <c r="E693" s="28"/>
      <c r="F693" s="15" t="str">
        <f t="shared" si="3"/>
        <v/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27" t="str">
        <f t="shared" si="1"/>
        <v/>
      </c>
      <c r="B694" s="28"/>
      <c r="C694" s="28"/>
      <c r="D694" s="24" t="str">
        <f t="shared" si="2"/>
        <v/>
      </c>
      <c r="E694" s="28"/>
      <c r="F694" s="15" t="str">
        <f t="shared" si="3"/>
        <v/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27" t="str">
        <f t="shared" si="1"/>
        <v/>
      </c>
      <c r="B695" s="28"/>
      <c r="C695" s="28"/>
      <c r="D695" s="24" t="str">
        <f t="shared" si="2"/>
        <v/>
      </c>
      <c r="E695" s="28"/>
      <c r="F695" s="15" t="str">
        <f t="shared" si="3"/>
        <v/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27" t="str">
        <f t="shared" si="1"/>
        <v/>
      </c>
      <c r="B696" s="28"/>
      <c r="C696" s="28"/>
      <c r="D696" s="24" t="str">
        <f t="shared" si="2"/>
        <v/>
      </c>
      <c r="E696" s="28"/>
      <c r="F696" s="15" t="str">
        <f t="shared" si="3"/>
        <v/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27" t="str">
        <f t="shared" si="1"/>
        <v/>
      </c>
      <c r="B697" s="28"/>
      <c r="C697" s="28"/>
      <c r="D697" s="24" t="str">
        <f t="shared" si="2"/>
        <v/>
      </c>
      <c r="E697" s="28"/>
      <c r="F697" s="15" t="str">
        <f t="shared" si="3"/>
        <v/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27" t="str">
        <f t="shared" si="1"/>
        <v/>
      </c>
      <c r="B698" s="28"/>
      <c r="C698" s="28"/>
      <c r="D698" s="24" t="str">
        <f t="shared" si="2"/>
        <v/>
      </c>
      <c r="E698" s="28"/>
      <c r="F698" s="15" t="str">
        <f t="shared" si="3"/>
        <v/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27" t="str">
        <f t="shared" si="1"/>
        <v/>
      </c>
      <c r="B699" s="28"/>
      <c r="C699" s="28"/>
      <c r="D699" s="24" t="str">
        <f t="shared" si="2"/>
        <v/>
      </c>
      <c r="E699" s="28"/>
      <c r="F699" s="15" t="str">
        <f t="shared" si="3"/>
        <v/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27" t="str">
        <f t="shared" si="1"/>
        <v/>
      </c>
      <c r="B700" s="28"/>
      <c r="C700" s="28"/>
      <c r="D700" s="24" t="str">
        <f t="shared" si="2"/>
        <v/>
      </c>
      <c r="E700" s="28"/>
      <c r="F700" s="15" t="str">
        <f t="shared" si="3"/>
        <v/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27" t="str">
        <f t="shared" si="1"/>
        <v/>
      </c>
      <c r="B701" s="28"/>
      <c r="C701" s="28"/>
      <c r="D701" s="24" t="str">
        <f t="shared" si="2"/>
        <v/>
      </c>
      <c r="E701" s="28"/>
      <c r="F701" s="15" t="str">
        <f t="shared" si="3"/>
        <v/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27" t="str">
        <f t="shared" si="1"/>
        <v/>
      </c>
      <c r="B702" s="28"/>
      <c r="C702" s="28"/>
      <c r="D702" s="24" t="str">
        <f t="shared" si="2"/>
        <v/>
      </c>
      <c r="E702" s="28"/>
      <c r="F702" s="15" t="str">
        <f t="shared" si="3"/>
        <v/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27" t="str">
        <f t="shared" si="1"/>
        <v/>
      </c>
      <c r="B703" s="28"/>
      <c r="C703" s="28"/>
      <c r="D703" s="24" t="str">
        <f t="shared" si="2"/>
        <v/>
      </c>
      <c r="E703" s="28"/>
      <c r="F703" s="15" t="str">
        <f t="shared" si="3"/>
        <v/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27" t="str">
        <f t="shared" si="1"/>
        <v/>
      </c>
      <c r="B704" s="28"/>
      <c r="C704" s="28"/>
      <c r="D704" s="24" t="str">
        <f t="shared" si="2"/>
        <v/>
      </c>
      <c r="E704" s="28"/>
      <c r="F704" s="15" t="str">
        <f t="shared" si="3"/>
        <v/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27" t="str">
        <f t="shared" si="1"/>
        <v/>
      </c>
      <c r="B705" s="28"/>
      <c r="C705" s="28"/>
      <c r="D705" s="24" t="str">
        <f t="shared" si="2"/>
        <v/>
      </c>
      <c r="E705" s="28"/>
      <c r="F705" s="15" t="str">
        <f t="shared" si="3"/>
        <v/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27" t="str">
        <f t="shared" si="1"/>
        <v/>
      </c>
      <c r="B706" s="28"/>
      <c r="C706" s="28"/>
      <c r="D706" s="24" t="str">
        <f t="shared" si="2"/>
        <v/>
      </c>
      <c r="E706" s="28"/>
      <c r="F706" s="15" t="str">
        <f t="shared" si="3"/>
        <v/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27" t="str">
        <f t="shared" si="1"/>
        <v/>
      </c>
      <c r="B707" s="28"/>
      <c r="C707" s="28"/>
      <c r="D707" s="24" t="str">
        <f t="shared" si="2"/>
        <v/>
      </c>
      <c r="E707" s="28"/>
      <c r="F707" s="15" t="str">
        <f t="shared" si="3"/>
        <v/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27" t="str">
        <f t="shared" si="1"/>
        <v/>
      </c>
      <c r="B708" s="28"/>
      <c r="C708" s="28"/>
      <c r="D708" s="24" t="str">
        <f t="shared" si="2"/>
        <v/>
      </c>
      <c r="E708" s="28"/>
      <c r="F708" s="15" t="str">
        <f t="shared" si="3"/>
        <v/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27" t="str">
        <f t="shared" si="1"/>
        <v/>
      </c>
      <c r="B709" s="28"/>
      <c r="C709" s="28"/>
      <c r="D709" s="24" t="str">
        <f t="shared" si="2"/>
        <v/>
      </c>
      <c r="E709" s="28"/>
      <c r="F709" s="15" t="str">
        <f t="shared" si="3"/>
        <v/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27" t="str">
        <f t="shared" si="1"/>
        <v/>
      </c>
      <c r="B710" s="28"/>
      <c r="C710" s="28"/>
      <c r="D710" s="24" t="str">
        <f t="shared" si="2"/>
        <v/>
      </c>
      <c r="E710" s="28"/>
      <c r="F710" s="15" t="str">
        <f t="shared" si="3"/>
        <v/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27" t="str">
        <f t="shared" si="1"/>
        <v/>
      </c>
      <c r="B711" s="28"/>
      <c r="C711" s="28"/>
      <c r="D711" s="24" t="str">
        <f t="shared" si="2"/>
        <v/>
      </c>
      <c r="E711" s="28"/>
      <c r="F711" s="15" t="str">
        <f t="shared" si="3"/>
        <v/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27" t="str">
        <f t="shared" si="1"/>
        <v/>
      </c>
      <c r="B712" s="28"/>
      <c r="C712" s="28"/>
      <c r="D712" s="24" t="str">
        <f t="shared" si="2"/>
        <v/>
      </c>
      <c r="E712" s="28"/>
      <c r="F712" s="15" t="str">
        <f t="shared" si="3"/>
        <v/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27" t="str">
        <f t="shared" si="1"/>
        <v/>
      </c>
      <c r="B713" s="28"/>
      <c r="C713" s="28"/>
      <c r="D713" s="24" t="str">
        <f t="shared" si="2"/>
        <v/>
      </c>
      <c r="E713" s="28"/>
      <c r="F713" s="15" t="str">
        <f t="shared" si="3"/>
        <v/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27" t="str">
        <f t="shared" si="1"/>
        <v/>
      </c>
      <c r="B714" s="28"/>
      <c r="C714" s="28"/>
      <c r="D714" s="24" t="str">
        <f t="shared" si="2"/>
        <v/>
      </c>
      <c r="E714" s="28"/>
      <c r="F714" s="15" t="str">
        <f t="shared" si="3"/>
        <v/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27" t="str">
        <f t="shared" si="1"/>
        <v/>
      </c>
      <c r="B715" s="28"/>
      <c r="C715" s="28"/>
      <c r="D715" s="24" t="str">
        <f t="shared" si="2"/>
        <v/>
      </c>
      <c r="E715" s="28"/>
      <c r="F715" s="15" t="str">
        <f t="shared" si="3"/>
        <v/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27" t="str">
        <f t="shared" si="1"/>
        <v/>
      </c>
      <c r="B716" s="28"/>
      <c r="C716" s="28"/>
      <c r="D716" s="24" t="str">
        <f t="shared" si="2"/>
        <v/>
      </c>
      <c r="E716" s="28"/>
      <c r="F716" s="15" t="str">
        <f t="shared" si="3"/>
        <v/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27" t="str">
        <f t="shared" si="1"/>
        <v/>
      </c>
      <c r="B717" s="28"/>
      <c r="C717" s="28"/>
      <c r="D717" s="24" t="str">
        <f t="shared" si="2"/>
        <v/>
      </c>
      <c r="E717" s="28"/>
      <c r="F717" s="15" t="str">
        <f t="shared" si="3"/>
        <v/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27" t="str">
        <f t="shared" si="1"/>
        <v/>
      </c>
      <c r="B718" s="28"/>
      <c r="C718" s="28"/>
      <c r="D718" s="24" t="str">
        <f t="shared" si="2"/>
        <v/>
      </c>
      <c r="E718" s="28"/>
      <c r="F718" s="15" t="str">
        <f t="shared" si="3"/>
        <v/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27" t="str">
        <f t="shared" si="1"/>
        <v/>
      </c>
      <c r="B719" s="28"/>
      <c r="C719" s="28"/>
      <c r="D719" s="24" t="str">
        <f t="shared" si="2"/>
        <v/>
      </c>
      <c r="E719" s="28"/>
      <c r="F719" s="15" t="str">
        <f t="shared" si="3"/>
        <v/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27" t="str">
        <f t="shared" si="1"/>
        <v/>
      </c>
      <c r="B720" s="28"/>
      <c r="C720" s="28"/>
      <c r="D720" s="24" t="str">
        <f t="shared" si="2"/>
        <v/>
      </c>
      <c r="E720" s="28"/>
      <c r="F720" s="15" t="str">
        <f t="shared" si="3"/>
        <v/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27" t="str">
        <f t="shared" si="1"/>
        <v/>
      </c>
      <c r="B721" s="28"/>
      <c r="C721" s="28"/>
      <c r="D721" s="24" t="str">
        <f t="shared" si="2"/>
        <v/>
      </c>
      <c r="E721" s="28"/>
      <c r="F721" s="15" t="str">
        <f t="shared" si="3"/>
        <v/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27" t="str">
        <f t="shared" si="1"/>
        <v/>
      </c>
      <c r="B722" s="28"/>
      <c r="C722" s="28"/>
      <c r="D722" s="24" t="str">
        <f t="shared" si="2"/>
        <v/>
      </c>
      <c r="E722" s="28"/>
      <c r="F722" s="15" t="str">
        <f t="shared" si="3"/>
        <v/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27" t="str">
        <f t="shared" si="1"/>
        <v/>
      </c>
      <c r="B723" s="28"/>
      <c r="C723" s="28"/>
      <c r="D723" s="24" t="str">
        <f t="shared" si="2"/>
        <v/>
      </c>
      <c r="E723" s="28"/>
      <c r="F723" s="15" t="str">
        <f t="shared" si="3"/>
        <v/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27" t="str">
        <f t="shared" si="1"/>
        <v/>
      </c>
      <c r="B724" s="28"/>
      <c r="C724" s="28"/>
      <c r="D724" s="24" t="str">
        <f t="shared" si="2"/>
        <v/>
      </c>
      <c r="E724" s="28"/>
      <c r="F724" s="15" t="str">
        <f t="shared" si="3"/>
        <v/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27" t="str">
        <f t="shared" si="1"/>
        <v/>
      </c>
      <c r="B725" s="28"/>
      <c r="C725" s="28"/>
      <c r="D725" s="24" t="str">
        <f t="shared" si="2"/>
        <v/>
      </c>
      <c r="E725" s="28"/>
      <c r="F725" s="15" t="str">
        <f t="shared" si="3"/>
        <v/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27" t="str">
        <f t="shared" si="1"/>
        <v/>
      </c>
      <c r="B726" s="28"/>
      <c r="C726" s="28"/>
      <c r="D726" s="24" t="str">
        <f t="shared" si="2"/>
        <v/>
      </c>
      <c r="E726" s="28"/>
      <c r="F726" s="15" t="str">
        <f t="shared" si="3"/>
        <v/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27" t="str">
        <f t="shared" si="1"/>
        <v/>
      </c>
      <c r="B727" s="28"/>
      <c r="C727" s="28"/>
      <c r="D727" s="24" t="str">
        <f t="shared" si="2"/>
        <v/>
      </c>
      <c r="E727" s="28"/>
      <c r="F727" s="15" t="str">
        <f t="shared" si="3"/>
        <v/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27" t="str">
        <f t="shared" si="1"/>
        <v/>
      </c>
      <c r="B728" s="28"/>
      <c r="C728" s="28"/>
      <c r="D728" s="24" t="str">
        <f t="shared" si="2"/>
        <v/>
      </c>
      <c r="E728" s="28"/>
      <c r="F728" s="15" t="str">
        <f t="shared" si="3"/>
        <v/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27" t="str">
        <f t="shared" si="1"/>
        <v/>
      </c>
      <c r="B729" s="28"/>
      <c r="C729" s="28"/>
      <c r="D729" s="24" t="str">
        <f t="shared" si="2"/>
        <v/>
      </c>
      <c r="E729" s="28"/>
      <c r="F729" s="15" t="str">
        <f t="shared" si="3"/>
        <v/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27" t="str">
        <f t="shared" si="1"/>
        <v/>
      </c>
      <c r="B730" s="28"/>
      <c r="C730" s="28"/>
      <c r="D730" s="24" t="str">
        <f t="shared" si="2"/>
        <v/>
      </c>
      <c r="E730" s="28"/>
      <c r="F730" s="15" t="str">
        <f t="shared" si="3"/>
        <v/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27" t="str">
        <f t="shared" si="1"/>
        <v/>
      </c>
      <c r="B731" s="28"/>
      <c r="C731" s="28"/>
      <c r="D731" s="24" t="str">
        <f t="shared" si="2"/>
        <v/>
      </c>
      <c r="E731" s="28"/>
      <c r="F731" s="15" t="str">
        <f t="shared" si="3"/>
        <v/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27" t="str">
        <f t="shared" si="1"/>
        <v/>
      </c>
      <c r="B732" s="28"/>
      <c r="C732" s="28"/>
      <c r="D732" s="24" t="str">
        <f t="shared" si="2"/>
        <v/>
      </c>
      <c r="E732" s="28"/>
      <c r="F732" s="15" t="str">
        <f t="shared" si="3"/>
        <v/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27" t="str">
        <f t="shared" si="1"/>
        <v/>
      </c>
      <c r="B733" s="28"/>
      <c r="C733" s="28"/>
      <c r="D733" s="24" t="str">
        <f t="shared" si="2"/>
        <v/>
      </c>
      <c r="E733" s="28"/>
      <c r="F733" s="15" t="str">
        <f t="shared" si="3"/>
        <v/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27" t="str">
        <f t="shared" si="1"/>
        <v/>
      </c>
      <c r="B734" s="28"/>
      <c r="C734" s="28"/>
      <c r="D734" s="24" t="str">
        <f t="shared" si="2"/>
        <v/>
      </c>
      <c r="E734" s="28"/>
      <c r="F734" s="15" t="str">
        <f t="shared" si="3"/>
        <v/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27" t="str">
        <f t="shared" si="1"/>
        <v/>
      </c>
      <c r="B735" s="28"/>
      <c r="C735" s="28"/>
      <c r="D735" s="24" t="str">
        <f t="shared" si="2"/>
        <v/>
      </c>
      <c r="E735" s="28"/>
      <c r="F735" s="15" t="str">
        <f t="shared" si="3"/>
        <v/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27" t="str">
        <f t="shared" si="1"/>
        <v/>
      </c>
      <c r="B736" s="28"/>
      <c r="C736" s="28"/>
      <c r="D736" s="24" t="str">
        <f t="shared" si="2"/>
        <v/>
      </c>
      <c r="E736" s="28"/>
      <c r="F736" s="15" t="str">
        <f t="shared" si="3"/>
        <v/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27" t="str">
        <f t="shared" si="1"/>
        <v/>
      </c>
      <c r="B737" s="28"/>
      <c r="C737" s="28"/>
      <c r="D737" s="24" t="str">
        <f t="shared" si="2"/>
        <v/>
      </c>
      <c r="E737" s="28"/>
      <c r="F737" s="15" t="str">
        <f t="shared" si="3"/>
        <v/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27" t="str">
        <f t="shared" si="1"/>
        <v/>
      </c>
      <c r="B738" s="28"/>
      <c r="C738" s="28"/>
      <c r="D738" s="24" t="str">
        <f t="shared" si="2"/>
        <v/>
      </c>
      <c r="E738" s="28"/>
      <c r="F738" s="15" t="str">
        <f t="shared" si="3"/>
        <v/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27" t="str">
        <f t="shared" si="1"/>
        <v/>
      </c>
      <c r="B739" s="28"/>
      <c r="C739" s="28"/>
      <c r="D739" s="24" t="str">
        <f t="shared" si="2"/>
        <v/>
      </c>
      <c r="E739" s="28"/>
      <c r="F739" s="15" t="str">
        <f t="shared" si="3"/>
        <v/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27" t="str">
        <f t="shared" si="1"/>
        <v/>
      </c>
      <c r="B740" s="28"/>
      <c r="C740" s="28"/>
      <c r="D740" s="24" t="str">
        <f t="shared" si="2"/>
        <v/>
      </c>
      <c r="E740" s="28"/>
      <c r="F740" s="15" t="str">
        <f t="shared" si="3"/>
        <v/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27" t="str">
        <f t="shared" si="1"/>
        <v/>
      </c>
      <c r="B741" s="28"/>
      <c r="C741" s="28"/>
      <c r="D741" s="24" t="str">
        <f t="shared" si="2"/>
        <v/>
      </c>
      <c r="E741" s="28"/>
      <c r="F741" s="15" t="str">
        <f t="shared" si="3"/>
        <v/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27" t="str">
        <f t="shared" si="1"/>
        <v/>
      </c>
      <c r="B742" s="28"/>
      <c r="C742" s="28"/>
      <c r="D742" s="24" t="str">
        <f t="shared" si="2"/>
        <v/>
      </c>
      <c r="E742" s="28"/>
      <c r="F742" s="15" t="str">
        <f t="shared" si="3"/>
        <v/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27" t="str">
        <f t="shared" si="1"/>
        <v/>
      </c>
      <c r="B743" s="28"/>
      <c r="C743" s="28"/>
      <c r="D743" s="24" t="str">
        <f t="shared" si="2"/>
        <v/>
      </c>
      <c r="E743" s="28"/>
      <c r="F743" s="15" t="str">
        <f t="shared" si="3"/>
        <v/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27" t="str">
        <f t="shared" si="1"/>
        <v/>
      </c>
      <c r="B744" s="28"/>
      <c r="C744" s="28"/>
      <c r="D744" s="24" t="str">
        <f t="shared" si="2"/>
        <v/>
      </c>
      <c r="E744" s="28"/>
      <c r="F744" s="15" t="str">
        <f t="shared" si="3"/>
        <v/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27" t="str">
        <f t="shared" si="1"/>
        <v/>
      </c>
      <c r="B745" s="28"/>
      <c r="C745" s="28"/>
      <c r="D745" s="24" t="str">
        <f t="shared" si="2"/>
        <v/>
      </c>
      <c r="E745" s="28"/>
      <c r="F745" s="15" t="str">
        <f t="shared" si="3"/>
        <v/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27" t="str">
        <f t="shared" si="1"/>
        <v/>
      </c>
      <c r="B746" s="28"/>
      <c r="C746" s="28"/>
      <c r="D746" s="24" t="str">
        <f t="shared" si="2"/>
        <v/>
      </c>
      <c r="E746" s="28"/>
      <c r="F746" s="15" t="str">
        <f t="shared" si="3"/>
        <v/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27" t="str">
        <f t="shared" si="1"/>
        <v/>
      </c>
      <c r="B747" s="28"/>
      <c r="C747" s="28"/>
      <c r="D747" s="24" t="str">
        <f t="shared" si="2"/>
        <v/>
      </c>
      <c r="E747" s="28"/>
      <c r="F747" s="15" t="str">
        <f t="shared" si="3"/>
        <v/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27" t="str">
        <f t="shared" si="1"/>
        <v/>
      </c>
      <c r="B748" s="28"/>
      <c r="C748" s="28"/>
      <c r="D748" s="24" t="str">
        <f t="shared" si="2"/>
        <v/>
      </c>
      <c r="E748" s="28"/>
      <c r="F748" s="15" t="str">
        <f t="shared" si="3"/>
        <v/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27" t="str">
        <f t="shared" si="1"/>
        <v/>
      </c>
      <c r="B749" s="28"/>
      <c r="C749" s="28"/>
      <c r="D749" s="24" t="str">
        <f t="shared" si="2"/>
        <v/>
      </c>
      <c r="E749" s="28"/>
      <c r="F749" s="15" t="str">
        <f t="shared" si="3"/>
        <v/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27" t="str">
        <f t="shared" si="1"/>
        <v/>
      </c>
      <c r="B750" s="28"/>
      <c r="C750" s="28"/>
      <c r="D750" s="24" t="str">
        <f t="shared" si="2"/>
        <v/>
      </c>
      <c r="E750" s="28"/>
      <c r="F750" s="15" t="str">
        <f t="shared" si="3"/>
        <v/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27" t="str">
        <f t="shared" si="1"/>
        <v/>
      </c>
      <c r="B751" s="28"/>
      <c r="C751" s="28"/>
      <c r="D751" s="24" t="str">
        <f t="shared" si="2"/>
        <v/>
      </c>
      <c r="E751" s="28"/>
      <c r="F751" s="15" t="str">
        <f t="shared" si="3"/>
        <v/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27" t="str">
        <f t="shared" si="1"/>
        <v/>
      </c>
      <c r="B752" s="28"/>
      <c r="C752" s="28"/>
      <c r="D752" s="24" t="str">
        <f t="shared" si="2"/>
        <v/>
      </c>
      <c r="E752" s="28"/>
      <c r="F752" s="15" t="str">
        <f t="shared" si="3"/>
        <v/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27" t="str">
        <f t="shared" si="1"/>
        <v/>
      </c>
      <c r="B753" s="28"/>
      <c r="C753" s="28"/>
      <c r="D753" s="24" t="str">
        <f t="shared" si="2"/>
        <v/>
      </c>
      <c r="E753" s="28"/>
      <c r="F753" s="15" t="str">
        <f t="shared" si="3"/>
        <v/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27" t="str">
        <f t="shared" si="1"/>
        <v/>
      </c>
      <c r="B754" s="28"/>
      <c r="C754" s="28"/>
      <c r="D754" s="24" t="str">
        <f t="shared" si="2"/>
        <v/>
      </c>
      <c r="E754" s="28"/>
      <c r="F754" s="15" t="str">
        <f t="shared" si="3"/>
        <v/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27" t="str">
        <f t="shared" si="1"/>
        <v/>
      </c>
      <c r="B755" s="28"/>
      <c r="C755" s="28"/>
      <c r="D755" s="24" t="str">
        <f t="shared" si="2"/>
        <v/>
      </c>
      <c r="E755" s="28"/>
      <c r="F755" s="15" t="str">
        <f t="shared" si="3"/>
        <v/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27" t="str">
        <f t="shared" si="1"/>
        <v/>
      </c>
      <c r="B756" s="28"/>
      <c r="C756" s="28"/>
      <c r="D756" s="24" t="str">
        <f t="shared" si="2"/>
        <v/>
      </c>
      <c r="E756" s="28"/>
      <c r="F756" s="15" t="str">
        <f t="shared" si="3"/>
        <v/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27" t="str">
        <f t="shared" si="1"/>
        <v/>
      </c>
      <c r="B757" s="28"/>
      <c r="C757" s="28"/>
      <c r="D757" s="24" t="str">
        <f t="shared" si="2"/>
        <v/>
      </c>
      <c r="E757" s="28"/>
      <c r="F757" s="15" t="str">
        <f t="shared" si="3"/>
        <v/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27" t="str">
        <f t="shared" si="1"/>
        <v/>
      </c>
      <c r="B758" s="28"/>
      <c r="C758" s="28"/>
      <c r="D758" s="24" t="str">
        <f t="shared" si="2"/>
        <v/>
      </c>
      <c r="E758" s="28"/>
      <c r="F758" s="15" t="str">
        <f t="shared" si="3"/>
        <v/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27" t="str">
        <f t="shared" si="1"/>
        <v/>
      </c>
      <c r="B759" s="28"/>
      <c r="C759" s="28"/>
      <c r="D759" s="24" t="str">
        <f t="shared" si="2"/>
        <v/>
      </c>
      <c r="E759" s="28"/>
      <c r="F759" s="15" t="str">
        <f t="shared" si="3"/>
        <v/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27" t="str">
        <f t="shared" si="1"/>
        <v/>
      </c>
      <c r="B760" s="28"/>
      <c r="C760" s="28"/>
      <c r="D760" s="24" t="str">
        <f t="shared" si="2"/>
        <v/>
      </c>
      <c r="E760" s="28"/>
      <c r="F760" s="15" t="str">
        <f t="shared" si="3"/>
        <v/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27" t="str">
        <f t="shared" si="1"/>
        <v/>
      </c>
      <c r="B761" s="28"/>
      <c r="C761" s="28"/>
      <c r="D761" s="24" t="str">
        <f t="shared" si="2"/>
        <v/>
      </c>
      <c r="E761" s="28"/>
      <c r="F761" s="15" t="str">
        <f t="shared" si="3"/>
        <v/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27" t="str">
        <f t="shared" si="1"/>
        <v/>
      </c>
      <c r="B762" s="28"/>
      <c r="C762" s="28"/>
      <c r="D762" s="24" t="str">
        <f t="shared" si="2"/>
        <v/>
      </c>
      <c r="E762" s="28"/>
      <c r="F762" s="15" t="str">
        <f t="shared" si="3"/>
        <v/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27" t="str">
        <f t="shared" si="1"/>
        <v/>
      </c>
      <c r="B763" s="28"/>
      <c r="C763" s="28"/>
      <c r="D763" s="24" t="str">
        <f t="shared" si="2"/>
        <v/>
      </c>
      <c r="E763" s="28"/>
      <c r="F763" s="15" t="str">
        <f t="shared" si="3"/>
        <v/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27" t="str">
        <f t="shared" si="1"/>
        <v/>
      </c>
      <c r="B764" s="28"/>
      <c r="C764" s="28"/>
      <c r="D764" s="24" t="str">
        <f t="shared" si="2"/>
        <v/>
      </c>
      <c r="E764" s="28"/>
      <c r="F764" s="15" t="str">
        <f t="shared" si="3"/>
        <v/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27" t="str">
        <f t="shared" si="1"/>
        <v/>
      </c>
      <c r="B765" s="28"/>
      <c r="C765" s="28"/>
      <c r="D765" s="24" t="str">
        <f t="shared" si="2"/>
        <v/>
      </c>
      <c r="E765" s="28"/>
      <c r="F765" s="15" t="str">
        <f t="shared" si="3"/>
        <v/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27" t="str">
        <f t="shared" si="1"/>
        <v/>
      </c>
      <c r="B766" s="28"/>
      <c r="C766" s="28"/>
      <c r="D766" s="24" t="str">
        <f t="shared" si="2"/>
        <v/>
      </c>
      <c r="E766" s="28"/>
      <c r="F766" s="15" t="str">
        <f t="shared" si="3"/>
        <v/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27" t="str">
        <f t="shared" si="1"/>
        <v/>
      </c>
      <c r="B767" s="28"/>
      <c r="C767" s="28"/>
      <c r="D767" s="24" t="str">
        <f t="shared" si="2"/>
        <v/>
      </c>
      <c r="E767" s="28"/>
      <c r="F767" s="15" t="str">
        <f t="shared" si="3"/>
        <v/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27" t="str">
        <f t="shared" si="1"/>
        <v/>
      </c>
      <c r="B768" s="28"/>
      <c r="C768" s="28"/>
      <c r="D768" s="24" t="str">
        <f t="shared" si="2"/>
        <v/>
      </c>
      <c r="E768" s="28"/>
      <c r="F768" s="15" t="str">
        <f t="shared" si="3"/>
        <v/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27" t="str">
        <f t="shared" si="1"/>
        <v/>
      </c>
      <c r="B769" s="28"/>
      <c r="C769" s="28"/>
      <c r="D769" s="24" t="str">
        <f t="shared" si="2"/>
        <v/>
      </c>
      <c r="E769" s="28"/>
      <c r="F769" s="15" t="str">
        <f t="shared" si="3"/>
        <v/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27" t="str">
        <f t="shared" si="1"/>
        <v/>
      </c>
      <c r="B770" s="28"/>
      <c r="C770" s="28"/>
      <c r="D770" s="24" t="str">
        <f t="shared" si="2"/>
        <v/>
      </c>
      <c r="E770" s="28"/>
      <c r="F770" s="15" t="str">
        <f t="shared" si="3"/>
        <v/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27" t="str">
        <f t="shared" si="1"/>
        <v/>
      </c>
      <c r="B771" s="28"/>
      <c r="C771" s="28"/>
      <c r="D771" s="24" t="str">
        <f t="shared" si="2"/>
        <v/>
      </c>
      <c r="E771" s="28"/>
      <c r="F771" s="15" t="str">
        <f t="shared" si="3"/>
        <v/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27" t="str">
        <f t="shared" si="1"/>
        <v/>
      </c>
      <c r="B772" s="28"/>
      <c r="C772" s="28"/>
      <c r="D772" s="24" t="str">
        <f t="shared" si="2"/>
        <v/>
      </c>
      <c r="E772" s="28"/>
      <c r="F772" s="15" t="str">
        <f t="shared" si="3"/>
        <v/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27" t="str">
        <f t="shared" si="1"/>
        <v/>
      </c>
      <c r="B773" s="28"/>
      <c r="C773" s="28"/>
      <c r="D773" s="24" t="str">
        <f t="shared" si="2"/>
        <v/>
      </c>
      <c r="E773" s="28"/>
      <c r="F773" s="15" t="str">
        <f t="shared" si="3"/>
        <v/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27" t="str">
        <f t="shared" si="1"/>
        <v/>
      </c>
      <c r="B774" s="28"/>
      <c r="C774" s="28"/>
      <c r="D774" s="24" t="str">
        <f t="shared" si="2"/>
        <v/>
      </c>
      <c r="E774" s="28"/>
      <c r="F774" s="15" t="str">
        <f t="shared" si="3"/>
        <v/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27" t="str">
        <f t="shared" si="1"/>
        <v/>
      </c>
      <c r="B775" s="28"/>
      <c r="C775" s="28"/>
      <c r="D775" s="24" t="str">
        <f t="shared" si="2"/>
        <v/>
      </c>
      <c r="E775" s="28"/>
      <c r="F775" s="15" t="str">
        <f t="shared" si="3"/>
        <v/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27" t="str">
        <f t="shared" si="1"/>
        <v/>
      </c>
      <c r="B776" s="28"/>
      <c r="C776" s="28"/>
      <c r="D776" s="24" t="str">
        <f t="shared" si="2"/>
        <v/>
      </c>
      <c r="E776" s="28"/>
      <c r="F776" s="15" t="str">
        <f t="shared" si="3"/>
        <v/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27" t="str">
        <f t="shared" si="1"/>
        <v/>
      </c>
      <c r="B777" s="28"/>
      <c r="C777" s="28"/>
      <c r="D777" s="24" t="str">
        <f t="shared" si="2"/>
        <v/>
      </c>
      <c r="E777" s="28"/>
      <c r="F777" s="15" t="str">
        <f t="shared" si="3"/>
        <v/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27" t="str">
        <f t="shared" si="1"/>
        <v/>
      </c>
      <c r="B778" s="28"/>
      <c r="C778" s="28"/>
      <c r="D778" s="24" t="str">
        <f t="shared" si="2"/>
        <v/>
      </c>
      <c r="E778" s="28"/>
      <c r="F778" s="15" t="str">
        <f t="shared" si="3"/>
        <v/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27" t="str">
        <f t="shared" si="1"/>
        <v/>
      </c>
      <c r="B779" s="28"/>
      <c r="C779" s="28"/>
      <c r="D779" s="24" t="str">
        <f t="shared" si="2"/>
        <v/>
      </c>
      <c r="E779" s="28"/>
      <c r="F779" s="15" t="str">
        <f t="shared" si="3"/>
        <v/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27" t="str">
        <f t="shared" si="1"/>
        <v/>
      </c>
      <c r="B780" s="28"/>
      <c r="C780" s="28"/>
      <c r="D780" s="24" t="str">
        <f t="shared" si="2"/>
        <v/>
      </c>
      <c r="E780" s="28"/>
      <c r="F780" s="15" t="str">
        <f t="shared" si="3"/>
        <v/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27" t="str">
        <f t="shared" si="1"/>
        <v/>
      </c>
      <c r="B781" s="28"/>
      <c r="C781" s="28"/>
      <c r="D781" s="24" t="str">
        <f t="shared" si="2"/>
        <v/>
      </c>
      <c r="E781" s="28"/>
      <c r="F781" s="15" t="str">
        <f t="shared" si="3"/>
        <v/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27" t="str">
        <f t="shared" si="1"/>
        <v/>
      </c>
      <c r="B782" s="28"/>
      <c r="C782" s="28"/>
      <c r="D782" s="24" t="str">
        <f t="shared" si="2"/>
        <v/>
      </c>
      <c r="E782" s="28"/>
      <c r="F782" s="15" t="str">
        <f t="shared" si="3"/>
        <v/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27" t="str">
        <f t="shared" si="1"/>
        <v/>
      </c>
      <c r="B783" s="28"/>
      <c r="C783" s="28"/>
      <c r="D783" s="24" t="str">
        <f t="shared" si="2"/>
        <v/>
      </c>
      <c r="E783" s="28"/>
      <c r="F783" s="15" t="str">
        <f t="shared" si="3"/>
        <v/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27" t="str">
        <f t="shared" si="1"/>
        <v/>
      </c>
      <c r="B784" s="28"/>
      <c r="C784" s="28"/>
      <c r="D784" s="24" t="str">
        <f t="shared" si="2"/>
        <v/>
      </c>
      <c r="E784" s="28"/>
      <c r="F784" s="15" t="str">
        <f t="shared" si="3"/>
        <v/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27" t="str">
        <f t="shared" si="1"/>
        <v/>
      </c>
      <c r="B785" s="28"/>
      <c r="C785" s="28"/>
      <c r="D785" s="24" t="str">
        <f t="shared" si="2"/>
        <v/>
      </c>
      <c r="E785" s="28"/>
      <c r="F785" s="15" t="str">
        <f t="shared" si="3"/>
        <v/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27" t="str">
        <f t="shared" si="1"/>
        <v/>
      </c>
      <c r="B786" s="28"/>
      <c r="C786" s="28"/>
      <c r="D786" s="24" t="str">
        <f t="shared" si="2"/>
        <v/>
      </c>
      <c r="E786" s="28"/>
      <c r="F786" s="15" t="str">
        <f t="shared" si="3"/>
        <v/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27" t="str">
        <f t="shared" si="1"/>
        <v/>
      </c>
      <c r="B787" s="28"/>
      <c r="C787" s="28"/>
      <c r="D787" s="24" t="str">
        <f t="shared" si="2"/>
        <v/>
      </c>
      <c r="E787" s="28"/>
      <c r="F787" s="15" t="str">
        <f t="shared" si="3"/>
        <v/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27" t="str">
        <f t="shared" si="1"/>
        <v/>
      </c>
      <c r="B788" s="28"/>
      <c r="C788" s="28"/>
      <c r="D788" s="24" t="str">
        <f t="shared" si="2"/>
        <v/>
      </c>
      <c r="E788" s="28"/>
      <c r="F788" s="15" t="str">
        <f t="shared" si="3"/>
        <v/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27" t="str">
        <f t="shared" si="1"/>
        <v/>
      </c>
      <c r="B789" s="28"/>
      <c r="C789" s="28"/>
      <c r="D789" s="24" t="str">
        <f t="shared" si="2"/>
        <v/>
      </c>
      <c r="E789" s="28"/>
      <c r="F789" s="15" t="str">
        <f t="shared" si="3"/>
        <v/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27" t="str">
        <f t="shared" si="1"/>
        <v/>
      </c>
      <c r="B790" s="28"/>
      <c r="C790" s="28"/>
      <c r="D790" s="24" t="str">
        <f t="shared" si="2"/>
        <v/>
      </c>
      <c r="E790" s="28"/>
      <c r="F790" s="15" t="str">
        <f t="shared" si="3"/>
        <v/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27" t="str">
        <f t="shared" si="1"/>
        <v/>
      </c>
      <c r="B791" s="28"/>
      <c r="C791" s="28"/>
      <c r="D791" s="24" t="str">
        <f t="shared" si="2"/>
        <v/>
      </c>
      <c r="E791" s="28"/>
      <c r="F791" s="15" t="str">
        <f t="shared" si="3"/>
        <v/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27" t="str">
        <f t="shared" si="1"/>
        <v/>
      </c>
      <c r="B792" s="28"/>
      <c r="C792" s="28"/>
      <c r="D792" s="24" t="str">
        <f t="shared" si="2"/>
        <v/>
      </c>
      <c r="E792" s="28"/>
      <c r="F792" s="15" t="str">
        <f t="shared" si="3"/>
        <v/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27" t="str">
        <f t="shared" si="1"/>
        <v/>
      </c>
      <c r="B793" s="28"/>
      <c r="C793" s="28"/>
      <c r="D793" s="24" t="str">
        <f t="shared" si="2"/>
        <v/>
      </c>
      <c r="E793" s="28"/>
      <c r="F793" s="15" t="str">
        <f t="shared" si="3"/>
        <v/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27" t="str">
        <f t="shared" si="1"/>
        <v/>
      </c>
      <c r="B794" s="28"/>
      <c r="C794" s="28"/>
      <c r="D794" s="24" t="str">
        <f t="shared" si="2"/>
        <v/>
      </c>
      <c r="E794" s="28"/>
      <c r="F794" s="15" t="str">
        <f t="shared" si="3"/>
        <v/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27" t="str">
        <f t="shared" si="1"/>
        <v/>
      </c>
      <c r="B795" s="28"/>
      <c r="C795" s="28"/>
      <c r="D795" s="24" t="str">
        <f t="shared" si="2"/>
        <v/>
      </c>
      <c r="E795" s="28"/>
      <c r="F795" s="15" t="str">
        <f t="shared" si="3"/>
        <v/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27" t="str">
        <f t="shared" si="1"/>
        <v/>
      </c>
      <c r="B796" s="28"/>
      <c r="C796" s="28"/>
      <c r="D796" s="24" t="str">
        <f t="shared" si="2"/>
        <v/>
      </c>
      <c r="E796" s="28"/>
      <c r="F796" s="15" t="str">
        <f t="shared" si="3"/>
        <v/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27" t="str">
        <f t="shared" si="1"/>
        <v/>
      </c>
      <c r="B797" s="28"/>
      <c r="C797" s="28"/>
      <c r="D797" s="24" t="str">
        <f t="shared" si="2"/>
        <v/>
      </c>
      <c r="E797" s="28"/>
      <c r="F797" s="15" t="str">
        <f t="shared" si="3"/>
        <v/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27" t="str">
        <f t="shared" si="1"/>
        <v/>
      </c>
      <c r="B798" s="28"/>
      <c r="C798" s="28"/>
      <c r="D798" s="24" t="str">
        <f t="shared" si="2"/>
        <v/>
      </c>
      <c r="E798" s="28"/>
      <c r="F798" s="15" t="str">
        <f t="shared" si="3"/>
        <v/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27" t="str">
        <f t="shared" si="1"/>
        <v/>
      </c>
      <c r="B799" s="28"/>
      <c r="C799" s="28"/>
      <c r="D799" s="24" t="str">
        <f t="shared" si="2"/>
        <v/>
      </c>
      <c r="E799" s="28"/>
      <c r="F799" s="15" t="str">
        <f t="shared" si="3"/>
        <v/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27" t="str">
        <f t="shared" si="1"/>
        <v/>
      </c>
      <c r="B800" s="28"/>
      <c r="C800" s="28"/>
      <c r="D800" s="24" t="str">
        <f t="shared" si="2"/>
        <v/>
      </c>
      <c r="E800" s="28"/>
      <c r="F800" s="15" t="str">
        <f t="shared" si="3"/>
        <v/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27" t="str">
        <f t="shared" si="1"/>
        <v/>
      </c>
      <c r="B801" s="28"/>
      <c r="C801" s="28"/>
      <c r="D801" s="24" t="str">
        <f t="shared" si="2"/>
        <v/>
      </c>
      <c r="E801" s="28"/>
      <c r="F801" s="15" t="str">
        <f t="shared" si="3"/>
        <v/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27" t="str">
        <f t="shared" si="1"/>
        <v/>
      </c>
      <c r="B802" s="28"/>
      <c r="C802" s="28"/>
      <c r="D802" s="24" t="str">
        <f t="shared" si="2"/>
        <v/>
      </c>
      <c r="E802" s="28"/>
      <c r="F802" s="15" t="str">
        <f t="shared" si="3"/>
        <v/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27" t="str">
        <f t="shared" si="1"/>
        <v/>
      </c>
      <c r="B803" s="28"/>
      <c r="C803" s="28"/>
      <c r="D803" s="24" t="str">
        <f t="shared" si="2"/>
        <v/>
      </c>
      <c r="E803" s="28"/>
      <c r="F803" s="15" t="str">
        <f t="shared" si="3"/>
        <v/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27" t="str">
        <f t="shared" si="1"/>
        <v/>
      </c>
      <c r="B804" s="28"/>
      <c r="C804" s="28"/>
      <c r="D804" s="24" t="str">
        <f t="shared" si="2"/>
        <v/>
      </c>
      <c r="E804" s="28"/>
      <c r="F804" s="15" t="str">
        <f t="shared" si="3"/>
        <v/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27" t="str">
        <f t="shared" si="1"/>
        <v/>
      </c>
      <c r="B805" s="28"/>
      <c r="C805" s="28"/>
      <c r="D805" s="24" t="str">
        <f t="shared" si="2"/>
        <v/>
      </c>
      <c r="E805" s="28"/>
      <c r="F805" s="15" t="str">
        <f t="shared" si="3"/>
        <v/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27" t="str">
        <f t="shared" si="1"/>
        <v/>
      </c>
      <c r="B806" s="28"/>
      <c r="C806" s="28"/>
      <c r="D806" s="24" t="str">
        <f t="shared" si="2"/>
        <v/>
      </c>
      <c r="E806" s="28"/>
      <c r="F806" s="15" t="str">
        <f t="shared" si="3"/>
        <v/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27" t="str">
        <f t="shared" si="1"/>
        <v/>
      </c>
      <c r="B807" s="28"/>
      <c r="C807" s="28"/>
      <c r="D807" s="24" t="str">
        <f t="shared" si="2"/>
        <v/>
      </c>
      <c r="E807" s="28"/>
      <c r="F807" s="15" t="str">
        <f t="shared" si="3"/>
        <v/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27" t="str">
        <f t="shared" si="1"/>
        <v/>
      </c>
      <c r="B808" s="28"/>
      <c r="C808" s="28"/>
      <c r="D808" s="24" t="str">
        <f t="shared" si="2"/>
        <v/>
      </c>
      <c r="E808" s="28"/>
      <c r="F808" s="15" t="str">
        <f t="shared" si="3"/>
        <v/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27" t="str">
        <f t="shared" si="1"/>
        <v/>
      </c>
      <c r="B809" s="28"/>
      <c r="C809" s="28"/>
      <c r="D809" s="24" t="str">
        <f t="shared" si="2"/>
        <v/>
      </c>
      <c r="E809" s="28"/>
      <c r="F809" s="15" t="str">
        <f t="shared" si="3"/>
        <v/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27" t="str">
        <f t="shared" si="1"/>
        <v/>
      </c>
      <c r="B810" s="28"/>
      <c r="C810" s="28"/>
      <c r="D810" s="24" t="str">
        <f t="shared" si="2"/>
        <v/>
      </c>
      <c r="E810" s="28"/>
      <c r="F810" s="15" t="str">
        <f t="shared" si="3"/>
        <v/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27" t="str">
        <f t="shared" si="1"/>
        <v/>
      </c>
      <c r="B811" s="28"/>
      <c r="C811" s="28"/>
      <c r="D811" s="24" t="str">
        <f t="shared" si="2"/>
        <v/>
      </c>
      <c r="E811" s="28"/>
      <c r="F811" s="15" t="str">
        <f t="shared" si="3"/>
        <v/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27" t="str">
        <f t="shared" si="1"/>
        <v/>
      </c>
      <c r="B812" s="28"/>
      <c r="C812" s="28"/>
      <c r="D812" s="24" t="str">
        <f t="shared" si="2"/>
        <v/>
      </c>
      <c r="E812" s="28"/>
      <c r="F812" s="15" t="str">
        <f t="shared" si="3"/>
        <v/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27" t="str">
        <f t="shared" si="1"/>
        <v/>
      </c>
      <c r="B813" s="28"/>
      <c r="C813" s="28"/>
      <c r="D813" s="24" t="str">
        <f t="shared" si="2"/>
        <v/>
      </c>
      <c r="E813" s="28"/>
      <c r="F813" s="15" t="str">
        <f t="shared" si="3"/>
        <v/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27" t="str">
        <f t="shared" si="1"/>
        <v/>
      </c>
      <c r="B814" s="28"/>
      <c r="C814" s="28"/>
      <c r="D814" s="24" t="str">
        <f t="shared" si="2"/>
        <v/>
      </c>
      <c r="E814" s="28"/>
      <c r="F814" s="15" t="str">
        <f t="shared" si="3"/>
        <v/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27" t="str">
        <f t="shared" si="1"/>
        <v/>
      </c>
      <c r="B815" s="28"/>
      <c r="C815" s="28"/>
      <c r="D815" s="24" t="str">
        <f t="shared" si="2"/>
        <v/>
      </c>
      <c r="E815" s="28"/>
      <c r="F815" s="15" t="str">
        <f t="shared" si="3"/>
        <v/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27" t="str">
        <f t="shared" si="1"/>
        <v/>
      </c>
      <c r="B816" s="28"/>
      <c r="C816" s="28"/>
      <c r="D816" s="24" t="str">
        <f t="shared" si="2"/>
        <v/>
      </c>
      <c r="E816" s="28"/>
      <c r="F816" s="15" t="str">
        <f t="shared" si="3"/>
        <v/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27" t="str">
        <f t="shared" si="1"/>
        <v/>
      </c>
      <c r="B817" s="28"/>
      <c r="C817" s="28"/>
      <c r="D817" s="24" t="str">
        <f t="shared" si="2"/>
        <v/>
      </c>
      <c r="E817" s="28"/>
      <c r="F817" s="15" t="str">
        <f t="shared" si="3"/>
        <v/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27" t="str">
        <f t="shared" si="1"/>
        <v/>
      </c>
      <c r="B818" s="28"/>
      <c r="C818" s="28"/>
      <c r="D818" s="24" t="str">
        <f t="shared" si="2"/>
        <v/>
      </c>
      <c r="E818" s="28"/>
      <c r="F818" s="15" t="str">
        <f t="shared" si="3"/>
        <v/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27" t="str">
        <f t="shared" si="1"/>
        <v/>
      </c>
      <c r="B819" s="28"/>
      <c r="C819" s="28"/>
      <c r="D819" s="24" t="str">
        <f t="shared" si="2"/>
        <v/>
      </c>
      <c r="E819" s="28"/>
      <c r="F819" s="15" t="str">
        <f t="shared" si="3"/>
        <v/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27" t="str">
        <f t="shared" si="1"/>
        <v/>
      </c>
      <c r="B820" s="28"/>
      <c r="C820" s="28"/>
      <c r="D820" s="24" t="str">
        <f t="shared" si="2"/>
        <v/>
      </c>
      <c r="E820" s="28"/>
      <c r="F820" s="15" t="str">
        <f t="shared" si="3"/>
        <v/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27" t="str">
        <f t="shared" si="1"/>
        <v/>
      </c>
      <c r="B821" s="28"/>
      <c r="C821" s="28"/>
      <c r="D821" s="24" t="str">
        <f t="shared" si="2"/>
        <v/>
      </c>
      <c r="E821" s="28"/>
      <c r="F821" s="15" t="str">
        <f t="shared" si="3"/>
        <v/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27" t="str">
        <f t="shared" si="1"/>
        <v/>
      </c>
      <c r="B822" s="28"/>
      <c r="C822" s="28"/>
      <c r="D822" s="24" t="str">
        <f t="shared" si="2"/>
        <v/>
      </c>
      <c r="E822" s="28"/>
      <c r="F822" s="15" t="str">
        <f t="shared" si="3"/>
        <v/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27" t="str">
        <f t="shared" si="1"/>
        <v/>
      </c>
      <c r="B823" s="28"/>
      <c r="C823" s="28"/>
      <c r="D823" s="24" t="str">
        <f t="shared" si="2"/>
        <v/>
      </c>
      <c r="E823" s="28"/>
      <c r="F823" s="15" t="str">
        <f t="shared" si="3"/>
        <v/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27" t="str">
        <f t="shared" si="1"/>
        <v/>
      </c>
      <c r="B824" s="28"/>
      <c r="C824" s="28"/>
      <c r="D824" s="24" t="str">
        <f t="shared" si="2"/>
        <v/>
      </c>
      <c r="E824" s="28"/>
      <c r="F824" s="15" t="str">
        <f t="shared" si="3"/>
        <v/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27" t="str">
        <f t="shared" si="1"/>
        <v/>
      </c>
      <c r="B825" s="28"/>
      <c r="C825" s="28"/>
      <c r="D825" s="24" t="str">
        <f t="shared" si="2"/>
        <v/>
      </c>
      <c r="E825" s="28"/>
      <c r="F825" s="15" t="str">
        <f t="shared" si="3"/>
        <v/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27" t="str">
        <f t="shared" si="1"/>
        <v/>
      </c>
      <c r="B826" s="28"/>
      <c r="C826" s="28"/>
      <c r="D826" s="24" t="str">
        <f t="shared" si="2"/>
        <v/>
      </c>
      <c r="E826" s="28"/>
      <c r="F826" s="15" t="str">
        <f t="shared" si="3"/>
        <v/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27" t="str">
        <f t="shared" si="1"/>
        <v/>
      </c>
      <c r="B827" s="28"/>
      <c r="C827" s="28"/>
      <c r="D827" s="24" t="str">
        <f t="shared" si="2"/>
        <v/>
      </c>
      <c r="E827" s="28"/>
      <c r="F827" s="15" t="str">
        <f t="shared" si="3"/>
        <v/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27" t="str">
        <f t="shared" si="1"/>
        <v/>
      </c>
      <c r="B828" s="28"/>
      <c r="C828" s="28"/>
      <c r="D828" s="24" t="str">
        <f t="shared" si="2"/>
        <v/>
      </c>
      <c r="E828" s="28"/>
      <c r="F828" s="15" t="str">
        <f t="shared" si="3"/>
        <v/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27" t="str">
        <f t="shared" si="1"/>
        <v/>
      </c>
      <c r="B829" s="28"/>
      <c r="C829" s="28"/>
      <c r="D829" s="24" t="str">
        <f t="shared" si="2"/>
        <v/>
      </c>
      <c r="E829" s="28"/>
      <c r="F829" s="15" t="str">
        <f t="shared" si="3"/>
        <v/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27" t="str">
        <f t="shared" si="1"/>
        <v/>
      </c>
      <c r="B830" s="28"/>
      <c r="C830" s="28"/>
      <c r="D830" s="24" t="str">
        <f t="shared" si="2"/>
        <v/>
      </c>
      <c r="E830" s="28"/>
      <c r="F830" s="15" t="str">
        <f t="shared" si="3"/>
        <v/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27" t="str">
        <f t="shared" si="1"/>
        <v/>
      </c>
      <c r="B831" s="28"/>
      <c r="C831" s="28"/>
      <c r="D831" s="24" t="str">
        <f t="shared" si="2"/>
        <v/>
      </c>
      <c r="E831" s="28"/>
      <c r="F831" s="15" t="str">
        <f t="shared" si="3"/>
        <v/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27" t="str">
        <f t="shared" si="1"/>
        <v/>
      </c>
      <c r="B832" s="28"/>
      <c r="C832" s="28"/>
      <c r="D832" s="24" t="str">
        <f t="shared" si="2"/>
        <v/>
      </c>
      <c r="E832" s="28"/>
      <c r="F832" s="15" t="str">
        <f t="shared" si="3"/>
        <v/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27" t="str">
        <f t="shared" si="1"/>
        <v/>
      </c>
      <c r="B833" s="28"/>
      <c r="C833" s="28"/>
      <c r="D833" s="24" t="str">
        <f t="shared" si="2"/>
        <v/>
      </c>
      <c r="E833" s="28"/>
      <c r="F833" s="15" t="str">
        <f t="shared" si="3"/>
        <v/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27" t="str">
        <f t="shared" si="1"/>
        <v/>
      </c>
      <c r="B834" s="28"/>
      <c r="C834" s="28"/>
      <c r="D834" s="24" t="str">
        <f t="shared" si="2"/>
        <v/>
      </c>
      <c r="E834" s="28"/>
      <c r="F834" s="15" t="str">
        <f t="shared" si="3"/>
        <v/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27" t="str">
        <f t="shared" si="1"/>
        <v/>
      </c>
      <c r="B835" s="28"/>
      <c r="C835" s="28"/>
      <c r="D835" s="24" t="str">
        <f t="shared" si="2"/>
        <v/>
      </c>
      <c r="E835" s="28"/>
      <c r="F835" s="15" t="str">
        <f t="shared" si="3"/>
        <v/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27" t="str">
        <f t="shared" si="1"/>
        <v/>
      </c>
      <c r="B836" s="28"/>
      <c r="C836" s="28"/>
      <c r="D836" s="24" t="str">
        <f t="shared" si="2"/>
        <v/>
      </c>
      <c r="E836" s="28"/>
      <c r="F836" s="15" t="str">
        <f t="shared" si="3"/>
        <v/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27" t="str">
        <f t="shared" si="1"/>
        <v/>
      </c>
      <c r="B837" s="28"/>
      <c r="C837" s="28"/>
      <c r="D837" s="24" t="str">
        <f t="shared" si="2"/>
        <v/>
      </c>
      <c r="E837" s="28"/>
      <c r="F837" s="15" t="str">
        <f t="shared" si="3"/>
        <v/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27" t="str">
        <f t="shared" si="1"/>
        <v/>
      </c>
      <c r="B838" s="28"/>
      <c r="C838" s="28"/>
      <c r="D838" s="24" t="str">
        <f t="shared" si="2"/>
        <v/>
      </c>
      <c r="E838" s="28"/>
      <c r="F838" s="15" t="str">
        <f t="shared" si="3"/>
        <v/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27" t="str">
        <f t="shared" si="1"/>
        <v/>
      </c>
      <c r="B839" s="28"/>
      <c r="C839" s="28"/>
      <c r="D839" s="24" t="str">
        <f t="shared" si="2"/>
        <v/>
      </c>
      <c r="E839" s="28"/>
      <c r="F839" s="15" t="str">
        <f t="shared" si="3"/>
        <v/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27" t="str">
        <f t="shared" si="1"/>
        <v/>
      </c>
      <c r="B840" s="28"/>
      <c r="C840" s="28"/>
      <c r="D840" s="24" t="str">
        <f t="shared" si="2"/>
        <v/>
      </c>
      <c r="E840" s="28"/>
      <c r="F840" s="15" t="str">
        <f t="shared" si="3"/>
        <v/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27" t="str">
        <f t="shared" si="1"/>
        <v/>
      </c>
      <c r="B841" s="28"/>
      <c r="C841" s="28"/>
      <c r="D841" s="24" t="str">
        <f t="shared" si="2"/>
        <v/>
      </c>
      <c r="E841" s="28"/>
      <c r="F841" s="15" t="str">
        <f t="shared" si="3"/>
        <v/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27" t="str">
        <f t="shared" si="1"/>
        <v/>
      </c>
      <c r="B842" s="28"/>
      <c r="C842" s="28"/>
      <c r="D842" s="24" t="str">
        <f t="shared" si="2"/>
        <v/>
      </c>
      <c r="E842" s="28"/>
      <c r="F842" s="15" t="str">
        <f t="shared" si="3"/>
        <v/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27" t="str">
        <f t="shared" si="1"/>
        <v/>
      </c>
      <c r="B843" s="28"/>
      <c r="C843" s="28"/>
      <c r="D843" s="24" t="str">
        <f t="shared" si="2"/>
        <v/>
      </c>
      <c r="E843" s="28"/>
      <c r="F843" s="15" t="str">
        <f t="shared" si="3"/>
        <v/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27" t="str">
        <f t="shared" si="1"/>
        <v/>
      </c>
      <c r="B844" s="28"/>
      <c r="C844" s="28"/>
      <c r="D844" s="24" t="str">
        <f t="shared" si="2"/>
        <v/>
      </c>
      <c r="E844" s="28"/>
      <c r="F844" s="15" t="str">
        <f t="shared" si="3"/>
        <v/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27" t="str">
        <f t="shared" si="1"/>
        <v/>
      </c>
      <c r="B845" s="28"/>
      <c r="C845" s="28"/>
      <c r="D845" s="24" t="str">
        <f t="shared" si="2"/>
        <v/>
      </c>
      <c r="E845" s="28"/>
      <c r="F845" s="15" t="str">
        <f t="shared" si="3"/>
        <v/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27" t="str">
        <f t="shared" si="1"/>
        <v/>
      </c>
      <c r="B846" s="28"/>
      <c r="C846" s="28"/>
      <c r="D846" s="24" t="str">
        <f t="shared" si="2"/>
        <v/>
      </c>
      <c r="E846" s="28"/>
      <c r="F846" s="15" t="str">
        <f t="shared" si="3"/>
        <v/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27" t="str">
        <f t="shared" si="1"/>
        <v/>
      </c>
      <c r="B847" s="28"/>
      <c r="C847" s="28"/>
      <c r="D847" s="24" t="str">
        <f t="shared" si="2"/>
        <v/>
      </c>
      <c r="E847" s="28"/>
      <c r="F847" s="15" t="str">
        <f t="shared" si="3"/>
        <v/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27" t="str">
        <f t="shared" si="1"/>
        <v/>
      </c>
      <c r="B848" s="28"/>
      <c r="C848" s="28"/>
      <c r="D848" s="24" t="str">
        <f t="shared" si="2"/>
        <v/>
      </c>
      <c r="E848" s="28"/>
      <c r="F848" s="15" t="str">
        <f t="shared" si="3"/>
        <v/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27" t="str">
        <f t="shared" si="1"/>
        <v/>
      </c>
      <c r="B849" s="28"/>
      <c r="C849" s="28"/>
      <c r="D849" s="24" t="str">
        <f t="shared" si="2"/>
        <v/>
      </c>
      <c r="E849" s="28"/>
      <c r="F849" s="15" t="str">
        <f t="shared" si="3"/>
        <v/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27" t="str">
        <f t="shared" si="1"/>
        <v/>
      </c>
      <c r="B850" s="28"/>
      <c r="C850" s="28"/>
      <c r="D850" s="24" t="str">
        <f t="shared" si="2"/>
        <v/>
      </c>
      <c r="E850" s="28"/>
      <c r="F850" s="15" t="str">
        <f t="shared" si="3"/>
        <v/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27" t="str">
        <f t="shared" si="1"/>
        <v/>
      </c>
      <c r="B851" s="28"/>
      <c r="C851" s="28"/>
      <c r="D851" s="24" t="str">
        <f t="shared" si="2"/>
        <v/>
      </c>
      <c r="E851" s="28"/>
      <c r="F851" s="15" t="str">
        <f t="shared" si="3"/>
        <v/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27" t="str">
        <f t="shared" si="1"/>
        <v/>
      </c>
      <c r="B852" s="28"/>
      <c r="C852" s="28"/>
      <c r="D852" s="24" t="str">
        <f t="shared" si="2"/>
        <v/>
      </c>
      <c r="E852" s="28"/>
      <c r="F852" s="15" t="str">
        <f t="shared" si="3"/>
        <v/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27" t="str">
        <f t="shared" si="1"/>
        <v/>
      </c>
      <c r="B853" s="28"/>
      <c r="C853" s="28"/>
      <c r="D853" s="24" t="str">
        <f t="shared" si="2"/>
        <v/>
      </c>
      <c r="E853" s="28"/>
      <c r="F853" s="15" t="str">
        <f t="shared" si="3"/>
        <v/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27" t="str">
        <f t="shared" si="1"/>
        <v/>
      </c>
      <c r="B854" s="28"/>
      <c r="C854" s="28"/>
      <c r="D854" s="24" t="str">
        <f t="shared" si="2"/>
        <v/>
      </c>
      <c r="E854" s="28"/>
      <c r="F854" s="15" t="str">
        <f t="shared" si="3"/>
        <v/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27" t="str">
        <f t="shared" si="1"/>
        <v/>
      </c>
      <c r="B855" s="28"/>
      <c r="C855" s="28"/>
      <c r="D855" s="24" t="str">
        <f t="shared" si="2"/>
        <v/>
      </c>
      <c r="E855" s="28"/>
      <c r="F855" s="15" t="str">
        <f t="shared" si="3"/>
        <v/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27" t="str">
        <f t="shared" si="1"/>
        <v/>
      </c>
      <c r="B856" s="28"/>
      <c r="C856" s="28"/>
      <c r="D856" s="24" t="str">
        <f t="shared" si="2"/>
        <v/>
      </c>
      <c r="E856" s="28"/>
      <c r="F856" s="15" t="str">
        <f t="shared" si="3"/>
        <v/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27" t="str">
        <f t="shared" si="1"/>
        <v/>
      </c>
      <c r="B857" s="28"/>
      <c r="C857" s="28"/>
      <c r="D857" s="24" t="str">
        <f t="shared" si="2"/>
        <v/>
      </c>
      <c r="E857" s="28"/>
      <c r="F857" s="15" t="str">
        <f t="shared" si="3"/>
        <v/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27" t="str">
        <f t="shared" si="1"/>
        <v/>
      </c>
      <c r="B858" s="28"/>
      <c r="C858" s="28"/>
      <c r="D858" s="24" t="str">
        <f t="shared" si="2"/>
        <v/>
      </c>
      <c r="E858" s="28"/>
      <c r="F858" s="15" t="str">
        <f t="shared" si="3"/>
        <v/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27" t="str">
        <f t="shared" si="1"/>
        <v/>
      </c>
      <c r="B859" s="28"/>
      <c r="C859" s="28"/>
      <c r="D859" s="24" t="str">
        <f t="shared" si="2"/>
        <v/>
      </c>
      <c r="E859" s="28"/>
      <c r="F859" s="15" t="str">
        <f t="shared" si="3"/>
        <v/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27" t="str">
        <f t="shared" si="1"/>
        <v/>
      </c>
      <c r="B860" s="28"/>
      <c r="C860" s="28"/>
      <c r="D860" s="24" t="str">
        <f t="shared" si="2"/>
        <v/>
      </c>
      <c r="E860" s="28"/>
      <c r="F860" s="15" t="str">
        <f t="shared" si="3"/>
        <v/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27" t="str">
        <f t="shared" si="1"/>
        <v/>
      </c>
      <c r="B861" s="28"/>
      <c r="C861" s="28"/>
      <c r="D861" s="24" t="str">
        <f t="shared" si="2"/>
        <v/>
      </c>
      <c r="E861" s="28"/>
      <c r="F861" s="15" t="str">
        <f t="shared" si="3"/>
        <v/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27" t="str">
        <f t="shared" si="1"/>
        <v/>
      </c>
      <c r="B862" s="28"/>
      <c r="C862" s="28"/>
      <c r="D862" s="24" t="str">
        <f t="shared" si="2"/>
        <v/>
      </c>
      <c r="E862" s="28"/>
      <c r="F862" s="15" t="str">
        <f t="shared" si="3"/>
        <v/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27" t="str">
        <f t="shared" si="1"/>
        <v/>
      </c>
      <c r="B863" s="28"/>
      <c r="C863" s="28"/>
      <c r="D863" s="24" t="str">
        <f t="shared" si="2"/>
        <v/>
      </c>
      <c r="E863" s="28"/>
      <c r="F863" s="15" t="str">
        <f t="shared" si="3"/>
        <v/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27" t="str">
        <f t="shared" si="1"/>
        <v/>
      </c>
      <c r="B864" s="28"/>
      <c r="C864" s="28"/>
      <c r="D864" s="24" t="str">
        <f t="shared" si="2"/>
        <v/>
      </c>
      <c r="E864" s="28"/>
      <c r="F864" s="15" t="str">
        <f t="shared" si="3"/>
        <v/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27" t="str">
        <f t="shared" si="1"/>
        <v/>
      </c>
      <c r="B865" s="28"/>
      <c r="C865" s="28"/>
      <c r="D865" s="24" t="str">
        <f t="shared" si="2"/>
        <v/>
      </c>
      <c r="E865" s="28"/>
      <c r="F865" s="15" t="str">
        <f t="shared" si="3"/>
        <v/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27" t="str">
        <f t="shared" si="1"/>
        <v/>
      </c>
      <c r="B866" s="28"/>
      <c r="C866" s="28"/>
      <c r="D866" s="24" t="str">
        <f t="shared" si="2"/>
        <v/>
      </c>
      <c r="E866" s="28"/>
      <c r="F866" s="15" t="str">
        <f t="shared" si="3"/>
        <v/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27" t="str">
        <f t="shared" si="1"/>
        <v/>
      </c>
      <c r="B867" s="28"/>
      <c r="C867" s="28"/>
      <c r="D867" s="24" t="str">
        <f t="shared" si="2"/>
        <v/>
      </c>
      <c r="E867" s="28"/>
      <c r="F867" s="15" t="str">
        <f t="shared" si="3"/>
        <v/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27" t="str">
        <f t="shared" si="1"/>
        <v/>
      </c>
      <c r="B868" s="28"/>
      <c r="C868" s="28"/>
      <c r="D868" s="24" t="str">
        <f t="shared" si="2"/>
        <v/>
      </c>
      <c r="E868" s="28"/>
      <c r="F868" s="15" t="str">
        <f t="shared" si="3"/>
        <v/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27" t="str">
        <f t="shared" si="1"/>
        <v/>
      </c>
      <c r="B869" s="28"/>
      <c r="C869" s="28"/>
      <c r="D869" s="24" t="str">
        <f t="shared" si="2"/>
        <v/>
      </c>
      <c r="E869" s="28"/>
      <c r="F869" s="15" t="str">
        <f t="shared" si="3"/>
        <v/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27" t="str">
        <f t="shared" si="1"/>
        <v/>
      </c>
      <c r="B870" s="28"/>
      <c r="C870" s="28"/>
      <c r="D870" s="24" t="str">
        <f t="shared" si="2"/>
        <v/>
      </c>
      <c r="E870" s="28"/>
      <c r="F870" s="15" t="str">
        <f t="shared" si="3"/>
        <v/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27" t="str">
        <f t="shared" si="1"/>
        <v/>
      </c>
      <c r="B871" s="28"/>
      <c r="C871" s="28"/>
      <c r="D871" s="24" t="str">
        <f t="shared" si="2"/>
        <v/>
      </c>
      <c r="E871" s="28"/>
      <c r="F871" s="15" t="str">
        <f t="shared" si="3"/>
        <v/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27" t="str">
        <f t="shared" si="1"/>
        <v/>
      </c>
      <c r="B872" s="28"/>
      <c r="C872" s="28"/>
      <c r="D872" s="24" t="str">
        <f t="shared" si="2"/>
        <v/>
      </c>
      <c r="E872" s="28"/>
      <c r="F872" s="15" t="str">
        <f t="shared" si="3"/>
        <v/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27" t="str">
        <f t="shared" si="1"/>
        <v/>
      </c>
      <c r="B873" s="28"/>
      <c r="C873" s="28"/>
      <c r="D873" s="24" t="str">
        <f t="shared" si="2"/>
        <v/>
      </c>
      <c r="E873" s="28"/>
      <c r="F873" s="15" t="str">
        <f t="shared" si="3"/>
        <v/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27" t="str">
        <f t="shared" si="1"/>
        <v/>
      </c>
      <c r="B874" s="28"/>
      <c r="C874" s="28"/>
      <c r="D874" s="24" t="str">
        <f t="shared" si="2"/>
        <v/>
      </c>
      <c r="E874" s="28"/>
      <c r="F874" s="15" t="str">
        <f t="shared" si="3"/>
        <v/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27" t="str">
        <f t="shared" si="1"/>
        <v/>
      </c>
      <c r="B875" s="28"/>
      <c r="C875" s="28"/>
      <c r="D875" s="24" t="str">
        <f t="shared" si="2"/>
        <v/>
      </c>
      <c r="E875" s="28"/>
      <c r="F875" s="15" t="str">
        <f t="shared" si="3"/>
        <v/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27" t="str">
        <f t="shared" si="1"/>
        <v/>
      </c>
      <c r="B876" s="28"/>
      <c r="C876" s="28"/>
      <c r="D876" s="24" t="str">
        <f t="shared" si="2"/>
        <v/>
      </c>
      <c r="E876" s="28"/>
      <c r="F876" s="15" t="str">
        <f t="shared" si="3"/>
        <v/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27" t="str">
        <f t="shared" si="1"/>
        <v/>
      </c>
      <c r="B877" s="28"/>
      <c r="C877" s="28"/>
      <c r="D877" s="24" t="str">
        <f t="shared" si="2"/>
        <v/>
      </c>
      <c r="E877" s="28"/>
      <c r="F877" s="15" t="str">
        <f t="shared" si="3"/>
        <v/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27" t="str">
        <f t="shared" si="1"/>
        <v/>
      </c>
      <c r="B878" s="28"/>
      <c r="C878" s="28"/>
      <c r="D878" s="24" t="str">
        <f t="shared" si="2"/>
        <v/>
      </c>
      <c r="E878" s="28"/>
      <c r="F878" s="15" t="str">
        <f t="shared" si="3"/>
        <v/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27" t="str">
        <f t="shared" si="1"/>
        <v/>
      </c>
      <c r="B879" s="28"/>
      <c r="C879" s="28"/>
      <c r="D879" s="24" t="str">
        <f t="shared" si="2"/>
        <v/>
      </c>
      <c r="E879" s="28"/>
      <c r="F879" s="15" t="str">
        <f t="shared" si="3"/>
        <v/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27" t="str">
        <f t="shared" si="1"/>
        <v/>
      </c>
      <c r="B880" s="28"/>
      <c r="C880" s="28"/>
      <c r="D880" s="24" t="str">
        <f t="shared" si="2"/>
        <v/>
      </c>
      <c r="E880" s="28"/>
      <c r="F880" s="15" t="str">
        <f t="shared" si="3"/>
        <v/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27" t="str">
        <f t="shared" si="1"/>
        <v/>
      </c>
      <c r="B881" s="28"/>
      <c r="C881" s="28"/>
      <c r="D881" s="24" t="str">
        <f t="shared" si="2"/>
        <v/>
      </c>
      <c r="E881" s="28"/>
      <c r="F881" s="15" t="str">
        <f t="shared" si="3"/>
        <v/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27" t="str">
        <f t="shared" si="1"/>
        <v/>
      </c>
      <c r="B882" s="28"/>
      <c r="C882" s="28"/>
      <c r="D882" s="24" t="str">
        <f t="shared" si="2"/>
        <v/>
      </c>
      <c r="E882" s="28"/>
      <c r="F882" s="15" t="str">
        <f t="shared" si="3"/>
        <v/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27" t="str">
        <f t="shared" si="1"/>
        <v/>
      </c>
      <c r="B883" s="28"/>
      <c r="C883" s="28"/>
      <c r="D883" s="24" t="str">
        <f t="shared" si="2"/>
        <v/>
      </c>
      <c r="E883" s="28"/>
      <c r="F883" s="15" t="str">
        <f t="shared" si="3"/>
        <v/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27" t="str">
        <f t="shared" si="1"/>
        <v/>
      </c>
      <c r="B884" s="28"/>
      <c r="C884" s="28"/>
      <c r="D884" s="24" t="str">
        <f t="shared" si="2"/>
        <v/>
      </c>
      <c r="E884" s="28"/>
      <c r="F884" s="15" t="str">
        <f t="shared" si="3"/>
        <v/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27" t="str">
        <f t="shared" si="1"/>
        <v/>
      </c>
      <c r="B885" s="28"/>
      <c r="C885" s="28"/>
      <c r="D885" s="24" t="str">
        <f t="shared" si="2"/>
        <v/>
      </c>
      <c r="E885" s="28"/>
      <c r="F885" s="15" t="str">
        <f t="shared" si="3"/>
        <v/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27" t="str">
        <f t="shared" si="1"/>
        <v/>
      </c>
      <c r="B886" s="28"/>
      <c r="C886" s="28"/>
      <c r="D886" s="24" t="str">
        <f t="shared" si="2"/>
        <v/>
      </c>
      <c r="E886" s="28"/>
      <c r="F886" s="15" t="str">
        <f t="shared" si="3"/>
        <v/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27" t="str">
        <f t="shared" si="1"/>
        <v/>
      </c>
      <c r="B887" s="28"/>
      <c r="C887" s="28"/>
      <c r="D887" s="24" t="str">
        <f t="shared" si="2"/>
        <v/>
      </c>
      <c r="E887" s="28"/>
      <c r="F887" s="15" t="str">
        <f t="shared" si="3"/>
        <v/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27" t="str">
        <f t="shared" si="1"/>
        <v/>
      </c>
      <c r="B888" s="28"/>
      <c r="C888" s="28"/>
      <c r="D888" s="24" t="str">
        <f t="shared" si="2"/>
        <v/>
      </c>
      <c r="E888" s="28"/>
      <c r="F888" s="15" t="str">
        <f t="shared" si="3"/>
        <v/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27" t="str">
        <f t="shared" si="1"/>
        <v/>
      </c>
      <c r="B889" s="28"/>
      <c r="C889" s="28"/>
      <c r="D889" s="24" t="str">
        <f t="shared" si="2"/>
        <v/>
      </c>
      <c r="E889" s="28"/>
      <c r="F889" s="15" t="str">
        <f t="shared" si="3"/>
        <v/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27" t="str">
        <f t="shared" si="1"/>
        <v/>
      </c>
      <c r="B890" s="28"/>
      <c r="C890" s="28"/>
      <c r="D890" s="24" t="str">
        <f t="shared" si="2"/>
        <v/>
      </c>
      <c r="E890" s="28"/>
      <c r="F890" s="15" t="str">
        <f t="shared" si="3"/>
        <v/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27" t="str">
        <f t="shared" si="1"/>
        <v/>
      </c>
      <c r="B891" s="28"/>
      <c r="C891" s="28"/>
      <c r="D891" s="24" t="str">
        <f t="shared" si="2"/>
        <v/>
      </c>
      <c r="E891" s="28"/>
      <c r="F891" s="15" t="str">
        <f t="shared" si="3"/>
        <v/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27" t="str">
        <f t="shared" si="1"/>
        <v/>
      </c>
      <c r="B892" s="28"/>
      <c r="C892" s="28"/>
      <c r="D892" s="24" t="str">
        <f t="shared" si="2"/>
        <v/>
      </c>
      <c r="E892" s="28"/>
      <c r="F892" s="15" t="str">
        <f t="shared" si="3"/>
        <v/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27" t="str">
        <f t="shared" si="1"/>
        <v/>
      </c>
      <c r="B893" s="28"/>
      <c r="C893" s="28"/>
      <c r="D893" s="24" t="str">
        <f t="shared" si="2"/>
        <v/>
      </c>
      <c r="E893" s="28"/>
      <c r="F893" s="15" t="str">
        <f t="shared" si="3"/>
        <v/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27" t="str">
        <f t="shared" si="1"/>
        <v/>
      </c>
      <c r="B894" s="28"/>
      <c r="C894" s="28"/>
      <c r="D894" s="24" t="str">
        <f t="shared" si="2"/>
        <v/>
      </c>
      <c r="E894" s="28"/>
      <c r="F894" s="15" t="str">
        <f t="shared" si="3"/>
        <v/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27" t="str">
        <f t="shared" si="1"/>
        <v/>
      </c>
      <c r="B895" s="28"/>
      <c r="C895" s="28"/>
      <c r="D895" s="24" t="str">
        <f t="shared" si="2"/>
        <v/>
      </c>
      <c r="E895" s="28"/>
      <c r="F895" s="15" t="str">
        <f t="shared" si="3"/>
        <v/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27" t="str">
        <f t="shared" si="1"/>
        <v/>
      </c>
      <c r="B896" s="28"/>
      <c r="C896" s="28"/>
      <c r="D896" s="24" t="str">
        <f t="shared" si="2"/>
        <v/>
      </c>
      <c r="E896" s="28"/>
      <c r="F896" s="15" t="str">
        <f t="shared" si="3"/>
        <v/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27" t="str">
        <f t="shared" si="1"/>
        <v/>
      </c>
      <c r="B897" s="28"/>
      <c r="C897" s="28"/>
      <c r="D897" s="24" t="str">
        <f t="shared" si="2"/>
        <v/>
      </c>
      <c r="E897" s="28"/>
      <c r="F897" s="15" t="str">
        <f t="shared" si="3"/>
        <v/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27" t="str">
        <f t="shared" si="1"/>
        <v/>
      </c>
      <c r="B898" s="28"/>
      <c r="C898" s="28"/>
      <c r="D898" s="24" t="str">
        <f t="shared" si="2"/>
        <v/>
      </c>
      <c r="E898" s="28"/>
      <c r="F898" s="15" t="str">
        <f t="shared" si="3"/>
        <v/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27" t="str">
        <f t="shared" si="1"/>
        <v/>
      </c>
      <c r="B899" s="28"/>
      <c r="C899" s="28"/>
      <c r="D899" s="24" t="str">
        <f t="shared" si="2"/>
        <v/>
      </c>
      <c r="E899" s="28"/>
      <c r="F899" s="15" t="str">
        <f t="shared" si="3"/>
        <v/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27" t="str">
        <f t="shared" si="1"/>
        <v/>
      </c>
      <c r="B900" s="28"/>
      <c r="C900" s="28"/>
      <c r="D900" s="24" t="str">
        <f t="shared" si="2"/>
        <v/>
      </c>
      <c r="E900" s="28"/>
      <c r="F900" s="15" t="str">
        <f t="shared" si="3"/>
        <v/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27" t="str">
        <f t="shared" si="1"/>
        <v/>
      </c>
      <c r="B901" s="28"/>
      <c r="C901" s="28"/>
      <c r="D901" s="24" t="str">
        <f t="shared" si="2"/>
        <v/>
      </c>
      <c r="E901" s="28"/>
      <c r="F901" s="15" t="str">
        <f t="shared" si="3"/>
        <v/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27" t="str">
        <f t="shared" si="1"/>
        <v/>
      </c>
      <c r="B902" s="28"/>
      <c r="C902" s="28"/>
      <c r="D902" s="24" t="str">
        <f t="shared" si="2"/>
        <v/>
      </c>
      <c r="E902" s="28"/>
      <c r="F902" s="15" t="str">
        <f t="shared" si="3"/>
        <v/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27" t="str">
        <f t="shared" si="1"/>
        <v/>
      </c>
      <c r="B903" s="28"/>
      <c r="C903" s="28"/>
      <c r="D903" s="24" t="str">
        <f t="shared" si="2"/>
        <v/>
      </c>
      <c r="E903" s="28"/>
      <c r="F903" s="15" t="str">
        <f t="shared" si="3"/>
        <v/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27" t="str">
        <f t="shared" si="1"/>
        <v/>
      </c>
      <c r="B904" s="28"/>
      <c r="C904" s="28"/>
      <c r="D904" s="24" t="str">
        <f t="shared" si="2"/>
        <v/>
      </c>
      <c r="E904" s="28"/>
      <c r="F904" s="15" t="str">
        <f t="shared" si="3"/>
        <v/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27" t="str">
        <f t="shared" si="1"/>
        <v/>
      </c>
      <c r="B905" s="28"/>
      <c r="C905" s="28"/>
      <c r="D905" s="24" t="str">
        <f t="shared" si="2"/>
        <v/>
      </c>
      <c r="E905" s="28"/>
      <c r="F905" s="15" t="str">
        <f t="shared" si="3"/>
        <v/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27" t="str">
        <f t="shared" si="1"/>
        <v/>
      </c>
      <c r="B906" s="28"/>
      <c r="C906" s="28"/>
      <c r="D906" s="24" t="str">
        <f t="shared" si="2"/>
        <v/>
      </c>
      <c r="E906" s="28"/>
      <c r="F906" s="15" t="str">
        <f t="shared" si="3"/>
        <v/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27" t="str">
        <f t="shared" si="1"/>
        <v/>
      </c>
      <c r="B907" s="28"/>
      <c r="C907" s="28"/>
      <c r="D907" s="24" t="str">
        <f t="shared" si="2"/>
        <v/>
      </c>
      <c r="E907" s="28"/>
      <c r="F907" s="15" t="str">
        <f t="shared" si="3"/>
        <v/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27" t="str">
        <f t="shared" si="1"/>
        <v/>
      </c>
      <c r="B908" s="28"/>
      <c r="C908" s="28"/>
      <c r="D908" s="24" t="str">
        <f t="shared" si="2"/>
        <v/>
      </c>
      <c r="E908" s="28"/>
      <c r="F908" s="15" t="str">
        <f t="shared" si="3"/>
        <v/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27" t="str">
        <f t="shared" si="1"/>
        <v/>
      </c>
      <c r="B909" s="28"/>
      <c r="C909" s="28"/>
      <c r="D909" s="24" t="str">
        <f t="shared" si="2"/>
        <v/>
      </c>
      <c r="E909" s="28"/>
      <c r="F909" s="15" t="str">
        <f t="shared" si="3"/>
        <v/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27" t="str">
        <f t="shared" si="1"/>
        <v/>
      </c>
      <c r="B910" s="28"/>
      <c r="C910" s="28"/>
      <c r="D910" s="24" t="str">
        <f t="shared" si="2"/>
        <v/>
      </c>
      <c r="E910" s="28"/>
      <c r="F910" s="15" t="str">
        <f t="shared" si="3"/>
        <v/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27" t="str">
        <f t="shared" si="1"/>
        <v/>
      </c>
      <c r="B911" s="28"/>
      <c r="C911" s="28"/>
      <c r="D911" s="24" t="str">
        <f t="shared" si="2"/>
        <v/>
      </c>
      <c r="E911" s="28"/>
      <c r="F911" s="15" t="str">
        <f t="shared" si="3"/>
        <v/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27" t="str">
        <f t="shared" si="1"/>
        <v/>
      </c>
      <c r="B912" s="28"/>
      <c r="C912" s="28"/>
      <c r="D912" s="24" t="str">
        <f t="shared" si="2"/>
        <v/>
      </c>
      <c r="E912" s="28"/>
      <c r="F912" s="15" t="str">
        <f t="shared" si="3"/>
        <v/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27" t="str">
        <f t="shared" si="1"/>
        <v/>
      </c>
      <c r="B913" s="28"/>
      <c r="C913" s="28"/>
      <c r="D913" s="24" t="str">
        <f t="shared" si="2"/>
        <v/>
      </c>
      <c r="E913" s="28"/>
      <c r="F913" s="15" t="str">
        <f t="shared" si="3"/>
        <v/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27" t="str">
        <f t="shared" si="1"/>
        <v/>
      </c>
      <c r="B914" s="28"/>
      <c r="C914" s="28"/>
      <c r="D914" s="24" t="str">
        <f t="shared" si="2"/>
        <v/>
      </c>
      <c r="E914" s="28"/>
      <c r="F914" s="15" t="str">
        <f t="shared" si="3"/>
        <v/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27" t="str">
        <f t="shared" si="1"/>
        <v/>
      </c>
      <c r="B915" s="28"/>
      <c r="C915" s="28"/>
      <c r="D915" s="24" t="str">
        <f t="shared" si="2"/>
        <v/>
      </c>
      <c r="E915" s="28"/>
      <c r="F915" s="15" t="str">
        <f t="shared" si="3"/>
        <v/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27" t="str">
        <f t="shared" si="1"/>
        <v/>
      </c>
      <c r="B916" s="28"/>
      <c r="C916" s="28"/>
      <c r="D916" s="24" t="str">
        <f t="shared" si="2"/>
        <v/>
      </c>
      <c r="E916" s="28"/>
      <c r="F916" s="15" t="str">
        <f t="shared" si="3"/>
        <v/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27" t="str">
        <f t="shared" si="1"/>
        <v/>
      </c>
      <c r="B917" s="28"/>
      <c r="C917" s="28"/>
      <c r="D917" s="24" t="str">
        <f t="shared" si="2"/>
        <v/>
      </c>
      <c r="E917" s="28"/>
      <c r="F917" s="15" t="str">
        <f t="shared" si="3"/>
        <v/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27" t="str">
        <f t="shared" si="1"/>
        <v/>
      </c>
      <c r="B918" s="28"/>
      <c r="C918" s="28"/>
      <c r="D918" s="24" t="str">
        <f t="shared" si="2"/>
        <v/>
      </c>
      <c r="E918" s="28"/>
      <c r="F918" s="15" t="str">
        <f t="shared" si="3"/>
        <v/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27" t="str">
        <f t="shared" si="1"/>
        <v/>
      </c>
      <c r="B919" s="28"/>
      <c r="C919" s="28"/>
      <c r="D919" s="24" t="str">
        <f t="shared" si="2"/>
        <v/>
      </c>
      <c r="E919" s="28"/>
      <c r="F919" s="15" t="str">
        <f t="shared" si="3"/>
        <v/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27" t="str">
        <f t="shared" si="1"/>
        <v/>
      </c>
      <c r="B920" s="28"/>
      <c r="C920" s="28"/>
      <c r="D920" s="24" t="str">
        <f t="shared" si="2"/>
        <v/>
      </c>
      <c r="E920" s="28"/>
      <c r="F920" s="15" t="str">
        <f t="shared" si="3"/>
        <v/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27" t="str">
        <f t="shared" si="1"/>
        <v/>
      </c>
      <c r="B921" s="28"/>
      <c r="C921" s="28"/>
      <c r="D921" s="24" t="str">
        <f t="shared" si="2"/>
        <v/>
      </c>
      <c r="E921" s="28"/>
      <c r="F921" s="15" t="str">
        <f t="shared" si="3"/>
        <v/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27" t="str">
        <f t="shared" si="1"/>
        <v/>
      </c>
      <c r="B922" s="28"/>
      <c r="C922" s="28"/>
      <c r="D922" s="24" t="str">
        <f t="shared" si="2"/>
        <v/>
      </c>
      <c r="E922" s="28"/>
      <c r="F922" s="15" t="str">
        <f t="shared" si="3"/>
        <v/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27" t="str">
        <f t="shared" si="1"/>
        <v/>
      </c>
      <c r="B923" s="28"/>
      <c r="C923" s="28"/>
      <c r="D923" s="24" t="str">
        <f t="shared" si="2"/>
        <v/>
      </c>
      <c r="E923" s="28"/>
      <c r="F923" s="15" t="str">
        <f t="shared" si="3"/>
        <v/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27" t="str">
        <f t="shared" si="1"/>
        <v/>
      </c>
      <c r="B924" s="28"/>
      <c r="C924" s="28"/>
      <c r="D924" s="24" t="str">
        <f t="shared" si="2"/>
        <v/>
      </c>
      <c r="E924" s="28"/>
      <c r="F924" s="15" t="str">
        <f t="shared" si="3"/>
        <v/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27" t="str">
        <f t="shared" si="1"/>
        <v/>
      </c>
      <c r="B925" s="28"/>
      <c r="C925" s="28"/>
      <c r="D925" s="24" t="str">
        <f t="shared" si="2"/>
        <v/>
      </c>
      <c r="E925" s="28"/>
      <c r="F925" s="15" t="str">
        <f t="shared" si="3"/>
        <v/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27" t="str">
        <f t="shared" si="1"/>
        <v/>
      </c>
      <c r="B926" s="28"/>
      <c r="C926" s="28"/>
      <c r="D926" s="24" t="str">
        <f t="shared" si="2"/>
        <v/>
      </c>
      <c r="E926" s="28"/>
      <c r="F926" s="15" t="str">
        <f t="shared" si="3"/>
        <v/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27" t="str">
        <f t="shared" si="1"/>
        <v/>
      </c>
      <c r="B927" s="28"/>
      <c r="C927" s="28"/>
      <c r="D927" s="24" t="str">
        <f t="shared" si="2"/>
        <v/>
      </c>
      <c r="E927" s="28"/>
      <c r="F927" s="15" t="str">
        <f t="shared" si="3"/>
        <v/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27" t="str">
        <f t="shared" si="1"/>
        <v/>
      </c>
      <c r="B928" s="28"/>
      <c r="C928" s="28"/>
      <c r="D928" s="24" t="str">
        <f t="shared" si="2"/>
        <v/>
      </c>
      <c r="E928" s="28"/>
      <c r="F928" s="15" t="str">
        <f t="shared" si="3"/>
        <v/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27" t="str">
        <f t="shared" si="1"/>
        <v/>
      </c>
      <c r="B929" s="28"/>
      <c r="C929" s="28"/>
      <c r="D929" s="24" t="str">
        <f t="shared" si="2"/>
        <v/>
      </c>
      <c r="E929" s="28"/>
      <c r="F929" s="15" t="str">
        <f t="shared" si="3"/>
        <v/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27" t="str">
        <f t="shared" si="1"/>
        <v/>
      </c>
      <c r="B930" s="28"/>
      <c r="C930" s="28"/>
      <c r="D930" s="24" t="str">
        <f t="shared" si="2"/>
        <v/>
      </c>
      <c r="E930" s="28"/>
      <c r="F930" s="15" t="str">
        <f t="shared" si="3"/>
        <v/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27" t="str">
        <f t="shared" si="1"/>
        <v/>
      </c>
      <c r="B931" s="28"/>
      <c r="C931" s="28"/>
      <c r="D931" s="24" t="str">
        <f t="shared" si="2"/>
        <v/>
      </c>
      <c r="E931" s="28"/>
      <c r="F931" s="15" t="str">
        <f t="shared" si="3"/>
        <v/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27" t="str">
        <f t="shared" si="1"/>
        <v/>
      </c>
      <c r="B932" s="28"/>
      <c r="C932" s="28"/>
      <c r="D932" s="24" t="str">
        <f t="shared" si="2"/>
        <v/>
      </c>
      <c r="E932" s="28"/>
      <c r="F932" s="15" t="str">
        <f t="shared" si="3"/>
        <v/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27" t="str">
        <f t="shared" si="1"/>
        <v/>
      </c>
      <c r="B933" s="28"/>
      <c r="C933" s="28"/>
      <c r="D933" s="24" t="str">
        <f t="shared" si="2"/>
        <v/>
      </c>
      <c r="E933" s="28"/>
      <c r="F933" s="15" t="str">
        <f t="shared" si="3"/>
        <v/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27" t="str">
        <f t="shared" si="1"/>
        <v/>
      </c>
      <c r="B934" s="28"/>
      <c r="C934" s="28"/>
      <c r="D934" s="24" t="str">
        <f t="shared" si="2"/>
        <v/>
      </c>
      <c r="E934" s="28"/>
      <c r="F934" s="15" t="str">
        <f t="shared" si="3"/>
        <v/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27" t="str">
        <f t="shared" si="1"/>
        <v/>
      </c>
      <c r="B935" s="28"/>
      <c r="C935" s="28"/>
      <c r="D935" s="24" t="str">
        <f t="shared" si="2"/>
        <v/>
      </c>
      <c r="E935" s="28"/>
      <c r="F935" s="15" t="str">
        <f t="shared" si="3"/>
        <v/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27" t="str">
        <f t="shared" si="1"/>
        <v/>
      </c>
      <c r="B936" s="28"/>
      <c r="C936" s="28"/>
      <c r="D936" s="24" t="str">
        <f t="shared" si="2"/>
        <v/>
      </c>
      <c r="E936" s="28"/>
      <c r="F936" s="15" t="str">
        <f t="shared" si="3"/>
        <v/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27" t="str">
        <f t="shared" si="1"/>
        <v/>
      </c>
      <c r="B937" s="28"/>
      <c r="C937" s="28"/>
      <c r="D937" s="24" t="str">
        <f t="shared" si="2"/>
        <v/>
      </c>
      <c r="E937" s="28"/>
      <c r="F937" s="15" t="str">
        <f t="shared" si="3"/>
        <v/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27" t="str">
        <f t="shared" si="1"/>
        <v/>
      </c>
      <c r="B938" s="28"/>
      <c r="C938" s="28"/>
      <c r="D938" s="24" t="str">
        <f t="shared" si="2"/>
        <v/>
      </c>
      <c r="E938" s="28"/>
      <c r="F938" s="15" t="str">
        <f t="shared" si="3"/>
        <v/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27" t="str">
        <f t="shared" si="1"/>
        <v/>
      </c>
      <c r="B939" s="28"/>
      <c r="C939" s="28"/>
      <c r="D939" s="24" t="str">
        <f t="shared" si="2"/>
        <v/>
      </c>
      <c r="E939" s="28"/>
      <c r="F939" s="15" t="str">
        <f t="shared" si="3"/>
        <v/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27" t="str">
        <f t="shared" si="1"/>
        <v/>
      </c>
      <c r="B940" s="28"/>
      <c r="C940" s="28"/>
      <c r="D940" s="24" t="str">
        <f t="shared" si="2"/>
        <v/>
      </c>
      <c r="E940" s="28"/>
      <c r="F940" s="15" t="str">
        <f t="shared" si="3"/>
        <v/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27" t="str">
        <f t="shared" si="1"/>
        <v/>
      </c>
      <c r="B941" s="28"/>
      <c r="C941" s="28"/>
      <c r="D941" s="24" t="str">
        <f t="shared" si="2"/>
        <v/>
      </c>
      <c r="E941" s="28"/>
      <c r="F941" s="15" t="str">
        <f t="shared" si="3"/>
        <v/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27" t="str">
        <f t="shared" si="1"/>
        <v/>
      </c>
      <c r="B942" s="28"/>
      <c r="C942" s="28"/>
      <c r="D942" s="24" t="str">
        <f t="shared" si="2"/>
        <v/>
      </c>
      <c r="E942" s="28"/>
      <c r="F942" s="15" t="str">
        <f t="shared" si="3"/>
        <v/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27" t="str">
        <f t="shared" si="1"/>
        <v/>
      </c>
      <c r="B943" s="28"/>
      <c r="C943" s="28"/>
      <c r="D943" s="24" t="str">
        <f t="shared" si="2"/>
        <v/>
      </c>
      <c r="E943" s="28"/>
      <c r="F943" s="15" t="str">
        <f t="shared" si="3"/>
        <v/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27" t="str">
        <f t="shared" si="1"/>
        <v/>
      </c>
      <c r="B944" s="28"/>
      <c r="C944" s="28"/>
      <c r="D944" s="24" t="str">
        <f t="shared" si="2"/>
        <v/>
      </c>
      <c r="E944" s="28"/>
      <c r="F944" s="15" t="str">
        <f t="shared" si="3"/>
        <v/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27" t="str">
        <f t="shared" si="1"/>
        <v/>
      </c>
      <c r="B945" s="28"/>
      <c r="C945" s="28"/>
      <c r="D945" s="24" t="str">
        <f t="shared" si="2"/>
        <v/>
      </c>
      <c r="E945" s="28"/>
      <c r="F945" s="15" t="str">
        <f t="shared" si="3"/>
        <v/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27" t="str">
        <f t="shared" si="1"/>
        <v/>
      </c>
      <c r="B946" s="28"/>
      <c r="C946" s="28"/>
      <c r="D946" s="24" t="str">
        <f t="shared" si="2"/>
        <v/>
      </c>
      <c r="E946" s="28"/>
      <c r="F946" s="15" t="str">
        <f t="shared" si="3"/>
        <v/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27" t="str">
        <f t="shared" si="1"/>
        <v/>
      </c>
      <c r="B947" s="28"/>
      <c r="C947" s="28"/>
      <c r="D947" s="24" t="str">
        <f t="shared" si="2"/>
        <v/>
      </c>
      <c r="E947" s="28"/>
      <c r="F947" s="15" t="str">
        <f t="shared" si="3"/>
        <v/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27" t="str">
        <f t="shared" si="1"/>
        <v/>
      </c>
      <c r="B948" s="28"/>
      <c r="C948" s="28"/>
      <c r="D948" s="24" t="str">
        <f t="shared" si="2"/>
        <v/>
      </c>
      <c r="E948" s="28"/>
      <c r="F948" s="15" t="str">
        <f t="shared" si="3"/>
        <v/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27" t="str">
        <f t="shared" si="1"/>
        <v/>
      </c>
      <c r="B949" s="28"/>
      <c r="C949" s="28"/>
      <c r="D949" s="24" t="str">
        <f t="shared" si="2"/>
        <v/>
      </c>
      <c r="E949" s="28"/>
      <c r="F949" s="15" t="str">
        <f t="shared" si="3"/>
        <v/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27" t="str">
        <f t="shared" si="1"/>
        <v/>
      </c>
      <c r="B950" s="28"/>
      <c r="C950" s="28"/>
      <c r="D950" s="24" t="str">
        <f t="shared" si="2"/>
        <v/>
      </c>
      <c r="E950" s="28"/>
      <c r="F950" s="15" t="str">
        <f t="shared" si="3"/>
        <v/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27" t="str">
        <f t="shared" si="1"/>
        <v/>
      </c>
      <c r="B951" s="28"/>
      <c r="C951" s="28"/>
      <c r="D951" s="24" t="str">
        <f t="shared" si="2"/>
        <v/>
      </c>
      <c r="E951" s="28"/>
      <c r="F951" s="15" t="str">
        <f t="shared" si="3"/>
        <v/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27" t="str">
        <f t="shared" si="1"/>
        <v/>
      </c>
      <c r="B952" s="28"/>
      <c r="C952" s="28"/>
      <c r="D952" s="24" t="str">
        <f t="shared" si="2"/>
        <v/>
      </c>
      <c r="E952" s="28"/>
      <c r="F952" s="15" t="str">
        <f t="shared" si="3"/>
        <v/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27" t="str">
        <f t="shared" si="1"/>
        <v/>
      </c>
      <c r="B953" s="28"/>
      <c r="C953" s="28"/>
      <c r="D953" s="24" t="str">
        <f t="shared" si="2"/>
        <v/>
      </c>
      <c r="E953" s="28"/>
      <c r="F953" s="15" t="str">
        <f t="shared" si="3"/>
        <v/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27" t="str">
        <f t="shared" si="1"/>
        <v/>
      </c>
      <c r="B954" s="28"/>
      <c r="C954" s="28"/>
      <c r="D954" s="24" t="str">
        <f t="shared" si="2"/>
        <v/>
      </c>
      <c r="E954" s="28"/>
      <c r="F954" s="15" t="str">
        <f t="shared" si="3"/>
        <v/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27" t="str">
        <f t="shared" si="1"/>
        <v/>
      </c>
      <c r="B955" s="28"/>
      <c r="C955" s="28"/>
      <c r="D955" s="24" t="str">
        <f t="shared" si="2"/>
        <v/>
      </c>
      <c r="E955" s="28"/>
      <c r="F955" s="15" t="str">
        <f t="shared" si="3"/>
        <v/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27" t="str">
        <f t="shared" si="1"/>
        <v/>
      </c>
      <c r="B956" s="28"/>
      <c r="C956" s="28"/>
      <c r="D956" s="24" t="str">
        <f t="shared" si="2"/>
        <v/>
      </c>
      <c r="E956" s="28"/>
      <c r="F956" s="15" t="str">
        <f t="shared" si="3"/>
        <v/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27" t="str">
        <f t="shared" si="1"/>
        <v/>
      </c>
      <c r="B957" s="28"/>
      <c r="C957" s="28"/>
      <c r="D957" s="24" t="str">
        <f t="shared" si="2"/>
        <v/>
      </c>
      <c r="E957" s="28"/>
      <c r="F957" s="15" t="str">
        <f t="shared" si="3"/>
        <v/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27" t="str">
        <f t="shared" si="1"/>
        <v/>
      </c>
      <c r="B958" s="28"/>
      <c r="C958" s="28"/>
      <c r="D958" s="24" t="str">
        <f t="shared" si="2"/>
        <v/>
      </c>
      <c r="E958" s="28"/>
      <c r="F958" s="15" t="str">
        <f t="shared" si="3"/>
        <v/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27" t="str">
        <f t="shared" si="1"/>
        <v/>
      </c>
      <c r="B959" s="28"/>
      <c r="C959" s="28"/>
      <c r="D959" s="24" t="str">
        <f t="shared" si="2"/>
        <v/>
      </c>
      <c r="E959" s="28"/>
      <c r="F959" s="15" t="str">
        <f t="shared" si="3"/>
        <v/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27" t="str">
        <f t="shared" si="1"/>
        <v/>
      </c>
      <c r="B960" s="28"/>
      <c r="C960" s="28"/>
      <c r="D960" s="24" t="str">
        <f t="shared" si="2"/>
        <v/>
      </c>
      <c r="E960" s="28"/>
      <c r="F960" s="15" t="str">
        <f t="shared" si="3"/>
        <v/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27" t="str">
        <f t="shared" si="1"/>
        <v/>
      </c>
      <c r="B961" s="28"/>
      <c r="C961" s="28"/>
      <c r="D961" s="24" t="str">
        <f t="shared" si="2"/>
        <v/>
      </c>
      <c r="E961" s="28"/>
      <c r="F961" s="15" t="str">
        <f t="shared" si="3"/>
        <v/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27" t="str">
        <f t="shared" si="1"/>
        <v/>
      </c>
      <c r="B962" s="28"/>
      <c r="C962" s="28"/>
      <c r="D962" s="24" t="str">
        <f t="shared" si="2"/>
        <v/>
      </c>
      <c r="E962" s="28"/>
      <c r="F962" s="15" t="str">
        <f t="shared" si="3"/>
        <v/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27" t="str">
        <f t="shared" si="1"/>
        <v/>
      </c>
      <c r="B963" s="28"/>
      <c r="C963" s="28"/>
      <c r="D963" s="24" t="str">
        <f t="shared" si="2"/>
        <v/>
      </c>
      <c r="E963" s="28"/>
      <c r="F963" s="15" t="str">
        <f t="shared" si="3"/>
        <v/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27" t="str">
        <f t="shared" si="1"/>
        <v/>
      </c>
      <c r="B964" s="28"/>
      <c r="C964" s="28"/>
      <c r="D964" s="24" t="str">
        <f t="shared" si="2"/>
        <v/>
      </c>
      <c r="E964" s="28"/>
      <c r="F964" s="15" t="str">
        <f t="shared" si="3"/>
        <v/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27" t="str">
        <f t="shared" si="1"/>
        <v/>
      </c>
      <c r="B965" s="28"/>
      <c r="C965" s="28"/>
      <c r="D965" s="24" t="str">
        <f t="shared" si="2"/>
        <v/>
      </c>
      <c r="E965" s="28"/>
      <c r="F965" s="15" t="str">
        <f t="shared" si="3"/>
        <v/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27" t="str">
        <f t="shared" si="1"/>
        <v/>
      </c>
      <c r="B966" s="28"/>
      <c r="C966" s="28"/>
      <c r="D966" s="24" t="str">
        <f t="shared" si="2"/>
        <v/>
      </c>
      <c r="E966" s="28"/>
      <c r="F966" s="15" t="str">
        <f t="shared" si="3"/>
        <v/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27" t="str">
        <f t="shared" si="1"/>
        <v/>
      </c>
      <c r="B967" s="28"/>
      <c r="C967" s="28"/>
      <c r="D967" s="24" t="str">
        <f t="shared" si="2"/>
        <v/>
      </c>
      <c r="E967" s="28"/>
      <c r="F967" s="15" t="str">
        <f t="shared" si="3"/>
        <v/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27" t="str">
        <f t="shared" si="1"/>
        <v/>
      </c>
      <c r="B968" s="28"/>
      <c r="C968" s="28"/>
      <c r="D968" s="24" t="str">
        <f t="shared" si="2"/>
        <v/>
      </c>
      <c r="E968" s="28"/>
      <c r="F968" s="15" t="str">
        <f t="shared" si="3"/>
        <v/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27" t="str">
        <f t="shared" si="1"/>
        <v/>
      </c>
      <c r="B969" s="28"/>
      <c r="C969" s="28"/>
      <c r="D969" s="24" t="str">
        <f t="shared" si="2"/>
        <v/>
      </c>
      <c r="E969" s="28"/>
      <c r="F969" s="15" t="str">
        <f t="shared" si="3"/>
        <v/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27" t="str">
        <f t="shared" si="1"/>
        <v/>
      </c>
      <c r="B970" s="28"/>
      <c r="C970" s="28"/>
      <c r="D970" s="24" t="str">
        <f t="shared" si="2"/>
        <v/>
      </c>
      <c r="E970" s="28"/>
      <c r="F970" s="15" t="str">
        <f t="shared" si="3"/>
        <v/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27" t="str">
        <f t="shared" si="1"/>
        <v/>
      </c>
      <c r="B971" s="28"/>
      <c r="C971" s="28"/>
      <c r="D971" s="24" t="str">
        <f t="shared" si="2"/>
        <v/>
      </c>
      <c r="E971" s="28"/>
      <c r="F971" s="15" t="str">
        <f t="shared" si="3"/>
        <v/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27" t="str">
        <f t="shared" si="1"/>
        <v/>
      </c>
      <c r="B972" s="28"/>
      <c r="C972" s="28"/>
      <c r="D972" s="24" t="str">
        <f t="shared" si="2"/>
        <v/>
      </c>
      <c r="E972" s="28"/>
      <c r="F972" s="15" t="str">
        <f t="shared" si="3"/>
        <v/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27" t="str">
        <f t="shared" si="1"/>
        <v/>
      </c>
      <c r="B973" s="28"/>
      <c r="C973" s="28"/>
      <c r="D973" s="24" t="str">
        <f t="shared" si="2"/>
        <v/>
      </c>
      <c r="E973" s="28"/>
      <c r="F973" s="15" t="str">
        <f t="shared" si="3"/>
        <v/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27" t="str">
        <f t="shared" si="1"/>
        <v/>
      </c>
      <c r="B974" s="28"/>
      <c r="C974" s="28"/>
      <c r="D974" s="24" t="str">
        <f t="shared" si="2"/>
        <v/>
      </c>
      <c r="E974" s="28"/>
      <c r="F974" s="15" t="str">
        <f t="shared" si="3"/>
        <v/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27" t="str">
        <f t="shared" si="1"/>
        <v/>
      </c>
      <c r="B975" s="28"/>
      <c r="C975" s="28"/>
      <c r="D975" s="24" t="str">
        <f t="shared" si="2"/>
        <v/>
      </c>
      <c r="E975" s="28"/>
      <c r="F975" s="15" t="str">
        <f t="shared" si="3"/>
        <v/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27" t="str">
        <f t="shared" si="1"/>
        <v/>
      </c>
      <c r="B976" s="28"/>
      <c r="C976" s="28"/>
      <c r="D976" s="24" t="str">
        <f t="shared" si="2"/>
        <v/>
      </c>
      <c r="E976" s="28"/>
      <c r="F976" s="15" t="str">
        <f t="shared" si="3"/>
        <v/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27" t="str">
        <f t="shared" si="1"/>
        <v/>
      </c>
      <c r="B977" s="28"/>
      <c r="C977" s="28"/>
      <c r="D977" s="24" t="str">
        <f t="shared" si="2"/>
        <v/>
      </c>
      <c r="E977" s="28"/>
      <c r="F977" s="15" t="str">
        <f t="shared" si="3"/>
        <v/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27" t="str">
        <f t="shared" si="1"/>
        <v/>
      </c>
      <c r="B978" s="28"/>
      <c r="C978" s="28"/>
      <c r="D978" s="24" t="str">
        <f t="shared" si="2"/>
        <v/>
      </c>
      <c r="E978" s="28"/>
      <c r="F978" s="15" t="str">
        <f t="shared" si="3"/>
        <v/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27" t="str">
        <f t="shared" si="1"/>
        <v/>
      </c>
      <c r="B979" s="28"/>
      <c r="C979" s="28"/>
      <c r="D979" s="24" t="str">
        <f t="shared" si="2"/>
        <v/>
      </c>
      <c r="E979" s="28"/>
      <c r="F979" s="15" t="str">
        <f t="shared" si="3"/>
        <v/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27" t="str">
        <f t="shared" si="1"/>
        <v/>
      </c>
      <c r="B980" s="28"/>
      <c r="C980" s="28"/>
      <c r="D980" s="24" t="str">
        <f t="shared" si="2"/>
        <v/>
      </c>
      <c r="E980" s="28"/>
      <c r="F980" s="15" t="str">
        <f t="shared" si="3"/>
        <v/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27" t="str">
        <f t="shared" si="1"/>
        <v/>
      </c>
      <c r="B981" s="28"/>
      <c r="C981" s="28"/>
      <c r="D981" s="24" t="str">
        <f t="shared" si="2"/>
        <v/>
      </c>
      <c r="E981" s="28"/>
      <c r="F981" s="15" t="str">
        <f t="shared" si="3"/>
        <v/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27" t="str">
        <f t="shared" si="1"/>
        <v/>
      </c>
      <c r="B982" s="28"/>
      <c r="C982" s="28"/>
      <c r="D982" s="24" t="str">
        <f t="shared" si="2"/>
        <v/>
      </c>
      <c r="E982" s="28"/>
      <c r="F982" s="15" t="str">
        <f t="shared" si="3"/>
        <v/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27" t="str">
        <f t="shared" si="1"/>
        <v/>
      </c>
      <c r="B983" s="28"/>
      <c r="C983" s="28"/>
      <c r="D983" s="24" t="str">
        <f t="shared" si="2"/>
        <v/>
      </c>
      <c r="E983" s="28"/>
      <c r="F983" s="15" t="str">
        <f t="shared" si="3"/>
        <v/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27" t="str">
        <f t="shared" si="1"/>
        <v/>
      </c>
      <c r="B984" s="28"/>
      <c r="C984" s="28"/>
      <c r="D984" s="24" t="str">
        <f t="shared" si="2"/>
        <v/>
      </c>
      <c r="E984" s="28"/>
      <c r="F984" s="15" t="str">
        <f t="shared" si="3"/>
        <v/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27" t="str">
        <f t="shared" si="1"/>
        <v/>
      </c>
      <c r="B985" s="28"/>
      <c r="C985" s="28"/>
      <c r="D985" s="24" t="str">
        <f t="shared" si="2"/>
        <v/>
      </c>
      <c r="E985" s="28"/>
      <c r="F985" s="15" t="str">
        <f t="shared" si="3"/>
        <v/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27" t="str">
        <f t="shared" si="1"/>
        <v/>
      </c>
      <c r="B986" s="28"/>
      <c r="C986" s="28"/>
      <c r="D986" s="24" t="str">
        <f t="shared" si="2"/>
        <v/>
      </c>
      <c r="E986" s="28"/>
      <c r="F986" s="15" t="str">
        <f t="shared" si="3"/>
        <v/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27" t="str">
        <f t="shared" si="1"/>
        <v/>
      </c>
      <c r="B987" s="28"/>
      <c r="C987" s="28"/>
      <c r="D987" s="24" t="str">
        <f t="shared" si="2"/>
        <v/>
      </c>
      <c r="E987" s="28"/>
      <c r="F987" s="15" t="str">
        <f t="shared" si="3"/>
        <v/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27" t="str">
        <f t="shared" si="1"/>
        <v/>
      </c>
      <c r="B988" s="28"/>
      <c r="C988" s="28"/>
      <c r="D988" s="24" t="str">
        <f t="shared" si="2"/>
        <v/>
      </c>
      <c r="E988" s="28"/>
      <c r="F988" s="15" t="str">
        <f t="shared" si="3"/>
        <v/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27" t="str">
        <f t="shared" si="1"/>
        <v/>
      </c>
      <c r="B989" s="28"/>
      <c r="C989" s="28"/>
      <c r="D989" s="24" t="str">
        <f t="shared" si="2"/>
        <v/>
      </c>
      <c r="E989" s="28"/>
      <c r="F989" s="15" t="str">
        <f t="shared" si="3"/>
        <v/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27" t="str">
        <f t="shared" si="1"/>
        <v/>
      </c>
      <c r="B990" s="28"/>
      <c r="C990" s="28"/>
      <c r="D990" s="24" t="str">
        <f t="shared" si="2"/>
        <v/>
      </c>
      <c r="E990" s="28"/>
      <c r="F990" s="15" t="str">
        <f t="shared" si="3"/>
        <v/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27" t="str">
        <f t="shared" si="1"/>
        <v/>
      </c>
      <c r="B991" s="28"/>
      <c r="C991" s="28"/>
      <c r="D991" s="24" t="str">
        <f t="shared" si="2"/>
        <v/>
      </c>
      <c r="E991" s="28"/>
      <c r="F991" s="15" t="str">
        <f t="shared" si="3"/>
        <v/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27" t="str">
        <f t="shared" si="1"/>
        <v/>
      </c>
      <c r="B992" s="28"/>
      <c r="C992" s="28"/>
      <c r="D992" s="24" t="str">
        <f t="shared" si="2"/>
        <v/>
      </c>
      <c r="E992" s="28"/>
      <c r="F992" s="15" t="str">
        <f t="shared" si="3"/>
        <v/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27" t="str">
        <f t="shared" si="1"/>
        <v/>
      </c>
      <c r="B993" s="28"/>
      <c r="C993" s="28"/>
      <c r="D993" s="24" t="str">
        <f t="shared" si="2"/>
        <v/>
      </c>
      <c r="E993" s="28"/>
      <c r="F993" s="15" t="str">
        <f t="shared" si="3"/>
        <v/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27" t="str">
        <f t="shared" si="1"/>
        <v/>
      </c>
      <c r="B994" s="28"/>
      <c r="C994" s="28"/>
      <c r="D994" s="24" t="str">
        <f t="shared" si="2"/>
        <v/>
      </c>
      <c r="E994" s="28"/>
      <c r="F994" s="15" t="str">
        <f t="shared" si="3"/>
        <v/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27" t="str">
        <f t="shared" si="1"/>
        <v/>
      </c>
      <c r="B995" s="28"/>
      <c r="C995" s="28"/>
      <c r="D995" s="24" t="str">
        <f t="shared" si="2"/>
        <v/>
      </c>
      <c r="E995" s="28"/>
      <c r="F995" s="15" t="str">
        <f t="shared" si="3"/>
        <v/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27" t="str">
        <f t="shared" si="1"/>
        <v/>
      </c>
      <c r="B996" s="28"/>
      <c r="C996" s="28"/>
      <c r="D996" s="24" t="str">
        <f t="shared" si="2"/>
        <v/>
      </c>
      <c r="E996" s="28"/>
      <c r="F996" s="15" t="str">
        <f t="shared" si="3"/>
        <v/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27" t="str">
        <f t="shared" si="1"/>
        <v/>
      </c>
      <c r="B997" s="28"/>
      <c r="C997" s="28"/>
      <c r="D997" s="24" t="str">
        <f t="shared" si="2"/>
        <v/>
      </c>
      <c r="E997" s="28"/>
      <c r="F997" s="15" t="str">
        <f t="shared" si="3"/>
        <v/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27" t="str">
        <f t="shared" si="1"/>
        <v/>
      </c>
      <c r="B998" s="28"/>
      <c r="C998" s="28"/>
      <c r="D998" s="24" t="str">
        <f t="shared" si="2"/>
        <v/>
      </c>
      <c r="E998" s="28"/>
      <c r="F998" s="15" t="str">
        <f t="shared" si="3"/>
        <v/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27" t="str">
        <f t="shared" si="1"/>
        <v/>
      </c>
      <c r="B999" s="28"/>
      <c r="C999" s="28"/>
      <c r="D999" s="24" t="str">
        <f t="shared" si="2"/>
        <v/>
      </c>
      <c r="E999" s="28"/>
      <c r="F999" s="15" t="str">
        <f t="shared" si="3"/>
        <v/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27" t="str">
        <f t="shared" si="1"/>
        <v/>
      </c>
      <c r="B1000" s="28"/>
      <c r="C1000" s="28"/>
      <c r="D1000" s="24" t="str">
        <f t="shared" si="2"/>
        <v/>
      </c>
      <c r="E1000" s="28"/>
      <c r="F1000" s="15" t="str">
        <f t="shared" si="3"/>
        <v/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13:D13"/>
    <mergeCell ref="C14:F14"/>
    <mergeCell ref="A2:F2"/>
    <mergeCell ref="A1:F1"/>
    <mergeCell ref="A4:F4"/>
    <mergeCell ref="A7:F7"/>
    <mergeCell ref="A6:F6"/>
    <mergeCell ref="A8:F8"/>
    <mergeCell ref="A11:F11"/>
    <mergeCell ref="A9:F9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31" width="14.43"/>
  </cols>
  <sheetData>
    <row r="1" ht="15.75" customHeight="1">
      <c r="A1" s="1" t="s">
        <v>64</v>
      </c>
      <c r="B1" s="2"/>
      <c r="C1" s="2"/>
      <c r="D1" s="2"/>
      <c r="E1" s="3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4"/>
      <c r="W1" s="4"/>
      <c r="X1" s="4"/>
      <c r="Y1" s="4"/>
      <c r="Z1" s="4"/>
      <c r="AA1" s="4"/>
      <c r="AB1" s="4"/>
      <c r="AC1" s="4"/>
      <c r="AD1" s="4"/>
      <c r="AE1" s="4"/>
    </row>
    <row r="2" ht="15.75" customHeight="1">
      <c r="A2" s="17" t="s">
        <v>65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ht="15.75" customHeight="1">
      <c r="A4" s="5"/>
      <c r="B4" s="5"/>
      <c r="C4" s="5"/>
      <c r="D4" s="31" t="s">
        <v>41</v>
      </c>
      <c r="E4" s="31" t="s">
        <v>42</v>
      </c>
      <c r="F4" s="5"/>
      <c r="G4" s="5"/>
      <c r="H4" s="5"/>
      <c r="I4" s="5"/>
      <c r="J4" s="31" t="s">
        <v>66</v>
      </c>
      <c r="K4" s="5"/>
      <c r="L4" s="5"/>
      <c r="M4" s="5"/>
      <c r="N4" s="5"/>
      <c r="O4" s="5"/>
      <c r="P4" s="5"/>
      <c r="Q4" s="5"/>
      <c r="R4" s="5"/>
      <c r="S4" s="31" t="s">
        <v>67</v>
      </c>
      <c r="T4" s="31" t="s">
        <v>68</v>
      </c>
      <c r="U4" s="31" t="s">
        <v>69</v>
      </c>
      <c r="V4" s="4"/>
      <c r="W4" s="4"/>
      <c r="X4" s="4"/>
      <c r="Y4" s="4"/>
      <c r="Z4" s="4"/>
      <c r="AA4" s="4"/>
      <c r="AB4" s="4"/>
      <c r="AC4" s="4"/>
      <c r="AD4" s="4"/>
      <c r="AE4" s="4"/>
    </row>
    <row r="5" ht="15.75" customHeight="1">
      <c r="A5" s="31" t="s">
        <v>17</v>
      </c>
      <c r="B5" s="31" t="s">
        <v>43</v>
      </c>
      <c r="C5" s="31" t="s">
        <v>44</v>
      </c>
      <c r="D5" s="33">
        <f>IF(DATE(Portfolio!B17,Portfolio!B18,0)&lt;=TODAY(),DATE(Portfolio!B17,Portfolio!B18,0),"")</f>
        <v>42035</v>
      </c>
      <c r="E5" s="34">
        <f>IF(D5="","",SUM(Account1!E16+Account2!E16+Account3!E16+Account4!E16+Account5!E16+Account6!E16+Account7!E16+Account8!E16+Account9!E16+Account10!E16+Account11!E16+Account12!E16+Account13!E16+Account14!E16+Account15!E16+Account16!E16+Account17!E16+Account18!E16+Account19!E16+Account20!E16))</f>
        <v>24199.56</v>
      </c>
      <c r="F5" s="31" t="s">
        <v>70</v>
      </c>
      <c r="G5" s="31" t="s">
        <v>67</v>
      </c>
      <c r="H5" s="31" t="s">
        <v>71</v>
      </c>
      <c r="I5" s="31" t="s">
        <v>72</v>
      </c>
      <c r="J5" s="34">
        <v>10000.0</v>
      </c>
      <c r="K5" s="6" t="s">
        <v>53</v>
      </c>
      <c r="L5" s="6" t="s">
        <v>54</v>
      </c>
      <c r="M5" s="6" t="s">
        <v>55</v>
      </c>
      <c r="N5" s="6" t="s">
        <v>56</v>
      </c>
      <c r="O5" s="6" t="s">
        <v>57</v>
      </c>
      <c r="P5" s="6" t="s">
        <v>73</v>
      </c>
      <c r="Q5" s="6" t="s">
        <v>74</v>
      </c>
      <c r="R5" s="6" t="s">
        <v>75</v>
      </c>
      <c r="S5" s="34">
        <f>IF(A6="","",-(F6+G6/2))</f>
        <v>-24199.56</v>
      </c>
      <c r="T5" s="31">
        <f>SUM(T6:T988)</f>
        <v>46</v>
      </c>
      <c r="U5" s="31" t="s">
        <v>76</v>
      </c>
      <c r="V5" s="4"/>
      <c r="W5" s="4"/>
      <c r="X5" s="4"/>
      <c r="Y5" s="4"/>
      <c r="Z5" s="4"/>
      <c r="AA5" s="4"/>
      <c r="AB5" s="4"/>
      <c r="AC5" s="4"/>
      <c r="AD5" s="4"/>
      <c r="AE5" s="4"/>
    </row>
    <row r="6" ht="12.75" customHeight="1">
      <c r="A6" s="35">
        <f t="shared" ref="A6:A989" si="1">IF(D5="","",IF(DATE(YEAR(D5),MONTH(D5)+2,0)&gt;TODAY(),"",DATE(YEAR(D5),MONTH(D5)+1,1)))</f>
        <v>42036</v>
      </c>
      <c r="B6" s="34">
        <f>IF(A6="","",SUM(Account1!B17+Account2!B17+Account3!B17+Account4!B17+Account5!B17+Account6!B17+Account7!B17+Account8!B17+Account9!B17+Account10!B17+Account11!B17+Account12!B17+Account13!B17+Account14!B17+Account15!B17+Account16!B17+Account17!B17+Account18!B17+Account19!B17+Account20!B17))</f>
        <v>0</v>
      </c>
      <c r="C6" s="34">
        <f>IF(A6="","",SUM(Account1!C17+Account2!C17+Account3!C17+Account4!C17+Account5!C17+Account6!C17+Account7!C17+Account8!C17+Account9!C17+Account10!C17+Account11!C17+Account12!C17+Account13!C17+Account14!C17+Account15!C17+Account16!C17+Account17!C17+Account18!C17+Account19!C17+Account20!C17))</f>
        <v>0</v>
      </c>
      <c r="D6" s="33">
        <f t="shared" ref="D6:D989" si="2">IF(A6="","",DATE(YEAR(A6),MONTH(A6)+1,0))</f>
        <v>42063</v>
      </c>
      <c r="E6" s="34">
        <f>IF(D6="","",SUM(Account1!E17+Account2!E17+Account3!E17+Account4!E17+Account5!E17+Account6!E17+Account7!E17+Account8!E17+Account9!E17+Account10!E17+Account11!E17+Account12!E17+Account13!E17+Account14!E17+Account15!E17+Account16!E17+Account17!E17+Account18!E17+Account19!E17+Account20!E17))</f>
        <v>24199.56</v>
      </c>
      <c r="F6" s="34">
        <f t="shared" ref="F6:F989" si="3">IF(A6="","",E5)</f>
        <v>24199.56</v>
      </c>
      <c r="G6" s="34">
        <f t="shared" ref="G6:G989" si="4">IF(A6="","",B6-C6)</f>
        <v>0</v>
      </c>
      <c r="H6" s="34">
        <f t="shared" ref="H6:H989" si="5">IF(A6="","",E6)</f>
        <v>24199.56</v>
      </c>
      <c r="I6" s="36">
        <f t="shared" ref="I6:I989" si="6">IF(A6="","",IF((F6+G6/2)=0,0,(H6-G6/2)/(F6+G6/2)-1))</f>
        <v>0</v>
      </c>
      <c r="J6" s="34">
        <f t="shared" ref="J6:J989" si="7">IF(A6="","",J5*(1+I6))</f>
        <v>10000</v>
      </c>
      <c r="K6" s="36">
        <f t="shared" ref="K6:K989" si="8">IF(A6="","",I6)</f>
        <v>0</v>
      </c>
      <c r="L6" s="36"/>
      <c r="M6" s="36"/>
      <c r="N6" s="36" t="str">
        <f t="shared" ref="N6:N989" si="9">IF(A6="","",IF(ROW(A6)-5-MONTH(A6)&lt;0,"",IF(OFFSET(J6,-MONTH(A6),0)=0,0,J6/OFFSET(J6,-MONTH(A6),0)-1)))</f>
        <v/>
      </c>
      <c r="O6" s="36"/>
      <c r="P6" s="36"/>
      <c r="Q6" s="36"/>
      <c r="R6" s="36"/>
      <c r="S6" s="34">
        <f t="shared" ref="S6:S988" si="10">IF(A7="",IF(A6="","",-G6/2+H6),-(G6/2+G7/2))</f>
        <v>0</v>
      </c>
      <c r="T6" s="5">
        <f t="shared" ref="T6:T988" si="11">IF(S6="",0,1)</f>
        <v>1</v>
      </c>
      <c r="U6" s="36">
        <f>IF(T5=0,"",POWER(1+IRR(S5:S988,0.01),MIN(12,T5))-1)</f>
        <v>0.04238658063</v>
      </c>
      <c r="V6" s="4"/>
      <c r="W6" s="4"/>
      <c r="X6" s="4"/>
      <c r="Y6" s="4"/>
      <c r="Z6" s="4"/>
      <c r="AA6" s="4"/>
      <c r="AB6" s="4"/>
      <c r="AC6" s="4"/>
      <c r="AD6" s="4"/>
      <c r="AE6" s="4"/>
    </row>
    <row r="7" ht="12.75" customHeight="1">
      <c r="A7" s="35">
        <f t="shared" si="1"/>
        <v>42064</v>
      </c>
      <c r="B7" s="34">
        <f>IF(A7="","",SUM(Account1!B18+Account2!B18+Account3!B18+Account4!B18+Account5!B18+Account6!B18+Account7!B18+Account8!B18+Account9!B18+Account10!B18+Account11!B18+Account12!B18+Account13!B18+Account14!B18+Account15!B18+Account16!B18+Account17!B18+Account18!B18+Account19!B18+Account20!B18))</f>
        <v>0</v>
      </c>
      <c r="C7" s="34">
        <f>IF(A7="","",SUM(Account1!C18+Account2!C18+Account3!C18+Account4!C18+Account5!C18+Account6!C18+Account7!C18+Account8!C18+Account9!C18+Account10!C18+Account11!C18+Account12!C18+Account13!C18+Account14!C18+Account15!C18+Account16!C18+Account17!C18+Account18!C18+Account19!C18+Account20!C18))</f>
        <v>0</v>
      </c>
      <c r="D7" s="33">
        <f t="shared" si="2"/>
        <v>42094</v>
      </c>
      <c r="E7" s="34">
        <f>IF(D7="","",SUM(Account1!E18+Account2!E18+Account3!E18+Account4!E18+Account5!E18+Account6!E18+Account7!E18+Account8!E18+Account9!E18+Account10!E18+Account11!E18+Account12!E18+Account13!E18+Account14!E18+Account15!E18+Account16!E18+Account17!E18+Account18!E18+Account19!E18+Account20!E18))</f>
        <v>25368.89</v>
      </c>
      <c r="F7" s="34">
        <f t="shared" si="3"/>
        <v>24199.56</v>
      </c>
      <c r="G7" s="34">
        <f t="shared" si="4"/>
        <v>0</v>
      </c>
      <c r="H7" s="34">
        <f t="shared" si="5"/>
        <v>25368.89</v>
      </c>
      <c r="I7" s="36">
        <f t="shared" si="6"/>
        <v>0.04832030004</v>
      </c>
      <c r="J7" s="34">
        <f t="shared" si="7"/>
        <v>10483.203</v>
      </c>
      <c r="K7" s="36">
        <f t="shared" si="8"/>
        <v>0.04832030004</v>
      </c>
      <c r="L7" s="36"/>
      <c r="M7" s="36"/>
      <c r="N7" s="36" t="str">
        <f t="shared" si="9"/>
        <v/>
      </c>
      <c r="O7" s="36"/>
      <c r="P7" s="36"/>
      <c r="Q7" s="36"/>
      <c r="R7" s="36"/>
      <c r="S7" s="34">
        <f t="shared" si="10"/>
        <v>0</v>
      </c>
      <c r="T7" s="5">
        <f t="shared" si="11"/>
        <v>1</v>
      </c>
      <c r="U7" s="5"/>
      <c r="V7" s="4"/>
      <c r="W7" s="4"/>
      <c r="X7" s="4"/>
      <c r="Y7" s="4"/>
      <c r="Z7" s="4"/>
      <c r="AA7" s="4"/>
      <c r="AB7" s="4"/>
      <c r="AC7" s="4"/>
      <c r="AD7" s="4"/>
      <c r="AE7" s="4"/>
    </row>
    <row r="8" ht="12.75" customHeight="1">
      <c r="A8" s="35">
        <f t="shared" si="1"/>
        <v>42095</v>
      </c>
      <c r="B8" s="34">
        <f>IF(A8="","",SUM(Account1!B19+Account2!B19+Account3!B19+Account4!B19+Account5!B19+Account6!B19+Account7!B19+Account8!B19+Account9!B19+Account10!B19+Account11!B19+Account12!B19+Account13!B19+Account14!B19+Account15!B19+Account16!B19+Account17!B19+Account18!B19+Account19!B19+Account20!B19))</f>
        <v>0</v>
      </c>
      <c r="C8" s="34">
        <f>IF(A8="","",SUM(Account1!C19+Account2!C19+Account3!C19+Account4!C19+Account5!C19+Account6!C19+Account7!C19+Account8!C19+Account9!C19+Account10!C19+Account11!C19+Account12!C19+Account13!C19+Account14!C19+Account15!C19+Account16!C19+Account17!C19+Account18!C19+Account19!C19+Account20!C19))</f>
        <v>0</v>
      </c>
      <c r="D8" s="33">
        <f t="shared" si="2"/>
        <v>42124</v>
      </c>
      <c r="E8" s="34">
        <f>IF(D8="","",SUM(Account1!E19+Account2!E19+Account3!E19+Account4!E19+Account5!E19+Account6!E19+Account7!E19+Account8!E19+Account9!E19+Account10!E19+Account11!E19+Account12!E19+Account13!E19+Account14!E19+Account15!E19+Account16!E19+Account17!E19+Account18!E19+Account19!E19+Account20!E19))</f>
        <v>25311.52</v>
      </c>
      <c r="F8" s="34">
        <f t="shared" si="3"/>
        <v>25368.89</v>
      </c>
      <c r="G8" s="34">
        <f t="shared" si="4"/>
        <v>0</v>
      </c>
      <c r="H8" s="34">
        <f t="shared" si="5"/>
        <v>25311.52</v>
      </c>
      <c r="I8" s="36">
        <f t="shared" si="6"/>
        <v>-0.002261431225</v>
      </c>
      <c r="J8" s="34">
        <f t="shared" si="7"/>
        <v>10459.49596</v>
      </c>
      <c r="K8" s="36">
        <f t="shared" si="8"/>
        <v>-0.002261431225</v>
      </c>
      <c r="L8" s="36">
        <f t="shared" ref="L8:L989" si="12">IF(A8="","",IF(J5=0,0,J8/J5-1))</f>
        <v>0.04594959578</v>
      </c>
      <c r="M8" s="36"/>
      <c r="N8" s="36" t="str">
        <f t="shared" si="9"/>
        <v/>
      </c>
      <c r="O8" s="36"/>
      <c r="P8" s="36"/>
      <c r="Q8" s="36"/>
      <c r="R8" s="36"/>
      <c r="S8" s="34">
        <f t="shared" si="10"/>
        <v>0</v>
      </c>
      <c r="T8" s="5">
        <f t="shared" si="11"/>
        <v>1</v>
      </c>
      <c r="U8" s="5"/>
      <c r="V8" s="4"/>
      <c r="W8" s="4"/>
      <c r="X8" s="4"/>
      <c r="Y8" s="4"/>
      <c r="Z8" s="4"/>
      <c r="AA8" s="4"/>
      <c r="AB8" s="4"/>
      <c r="AC8" s="4"/>
      <c r="AD8" s="4"/>
      <c r="AE8" s="4"/>
    </row>
    <row r="9" ht="12.75" customHeight="1">
      <c r="A9" s="35">
        <f t="shared" si="1"/>
        <v>42125</v>
      </c>
      <c r="B9" s="34">
        <f>IF(A9="","",SUM(Account1!B20+Account2!B20+Account3!B20+Account4!B20+Account5!B20+Account6!B20+Account7!B20+Account8!B20+Account9!B20+Account10!B20+Account11!B20+Account12!B20+Account13!B20+Account14!B20+Account15!B20+Account16!B20+Account17!B20+Account18!B20+Account19!B20+Account20!B20))</f>
        <v>0</v>
      </c>
      <c r="C9" s="34">
        <f>IF(A9="","",SUM(Account1!C20+Account2!C20+Account3!C20+Account4!C20+Account5!C20+Account6!C20+Account7!C20+Account8!C20+Account9!C20+Account10!C20+Account11!C20+Account12!C20+Account13!C20+Account14!C20+Account15!C20+Account16!C20+Account17!C20+Account18!C20+Account19!C20+Account20!C20))</f>
        <v>0</v>
      </c>
      <c r="D9" s="33">
        <f t="shared" si="2"/>
        <v>42155</v>
      </c>
      <c r="E9" s="34">
        <f>IF(D9="","",SUM(Account1!E20+Account2!E20+Account3!E20+Account4!E20+Account5!E20+Account6!E20+Account7!E20+Account8!E20+Account9!E20+Account10!E20+Account11!E20+Account12!E20+Account13!E20+Account14!E20+Account15!E20+Account16!E20+Account17!E20+Account18!E20+Account19!E20+Account20!E20))</f>
        <v>25226.53</v>
      </c>
      <c r="F9" s="34">
        <f t="shared" si="3"/>
        <v>25311.52</v>
      </c>
      <c r="G9" s="34">
        <f t="shared" si="4"/>
        <v>0</v>
      </c>
      <c r="H9" s="34">
        <f t="shared" si="5"/>
        <v>25226.53</v>
      </c>
      <c r="I9" s="36">
        <f t="shared" si="6"/>
        <v>-0.003357759629</v>
      </c>
      <c r="J9" s="34">
        <f t="shared" si="7"/>
        <v>10424.37548</v>
      </c>
      <c r="K9" s="36">
        <f t="shared" si="8"/>
        <v>-0.003357759629</v>
      </c>
      <c r="L9" s="36">
        <f t="shared" si="12"/>
        <v>0.04243754845</v>
      </c>
      <c r="M9" s="36"/>
      <c r="N9" s="36" t="str">
        <f t="shared" si="9"/>
        <v/>
      </c>
      <c r="O9" s="36"/>
      <c r="P9" s="36"/>
      <c r="Q9" s="36"/>
      <c r="R9" s="36"/>
      <c r="S9" s="34">
        <f t="shared" si="10"/>
        <v>0</v>
      </c>
      <c r="T9" s="5">
        <f t="shared" si="11"/>
        <v>1</v>
      </c>
      <c r="U9" s="5"/>
      <c r="V9" s="4"/>
      <c r="W9" s="4"/>
      <c r="X9" s="4"/>
      <c r="Y9" s="4"/>
      <c r="Z9" s="4"/>
      <c r="AA9" s="4"/>
      <c r="AB9" s="4"/>
      <c r="AC9" s="4"/>
      <c r="AD9" s="4"/>
      <c r="AE9" s="4"/>
    </row>
    <row r="10" ht="12.75" customHeight="1">
      <c r="A10" s="35">
        <f t="shared" si="1"/>
        <v>42156</v>
      </c>
      <c r="B10" s="34">
        <f>IF(A10="","",SUM(Account1!B21+Account2!B21+Account3!B21+Account4!B21+Account5!B21+Account6!B21+Account7!B21+Account8!B21+Account9!B21+Account10!B21+Account11!B21+Account12!B21+Account13!B21+Account14!B21+Account15!B21+Account16!B21+Account17!B21+Account18!B21+Account19!B21+Account20!B21))</f>
        <v>0</v>
      </c>
      <c r="C10" s="34">
        <f>IF(A10="","",SUM(Account1!C21+Account2!C21+Account3!C21+Account4!C21+Account5!C21+Account6!C21+Account7!C21+Account8!C21+Account9!C21+Account10!C21+Account11!C21+Account12!C21+Account13!C21+Account14!C21+Account15!C21+Account16!C21+Account17!C21+Account18!C21+Account19!C21+Account20!C21))</f>
        <v>0</v>
      </c>
      <c r="D10" s="33">
        <f t="shared" si="2"/>
        <v>42185</v>
      </c>
      <c r="E10" s="34">
        <f>IF(D10="","",SUM(Account1!E21+Account2!E21+Account3!E21+Account4!E21+Account5!E21+Account6!E21+Account7!E21+Account8!E21+Account9!E21+Account10!E21+Account11!E21+Account12!E21+Account13!E21+Account14!E21+Account15!E21+Account16!E21+Account17!E21+Account18!E21+Account19!E21+Account20!E21))</f>
        <v>25672.81</v>
      </c>
      <c r="F10" s="34">
        <f t="shared" si="3"/>
        <v>25226.53</v>
      </c>
      <c r="G10" s="34">
        <f t="shared" si="4"/>
        <v>0</v>
      </c>
      <c r="H10" s="34">
        <f t="shared" si="5"/>
        <v>25672.81</v>
      </c>
      <c r="I10" s="36">
        <f t="shared" si="6"/>
        <v>0.01769089922</v>
      </c>
      <c r="J10" s="34">
        <f t="shared" si="7"/>
        <v>10608.79206</v>
      </c>
      <c r="K10" s="36">
        <f t="shared" si="8"/>
        <v>0.01769089922</v>
      </c>
      <c r="L10" s="36">
        <f t="shared" si="12"/>
        <v>0.01198002751</v>
      </c>
      <c r="M10" s="36"/>
      <c r="N10" s="36" t="str">
        <f t="shared" si="9"/>
        <v/>
      </c>
      <c r="O10" s="36"/>
      <c r="P10" s="36"/>
      <c r="Q10" s="36"/>
      <c r="R10" s="36"/>
      <c r="S10" s="34">
        <f t="shared" si="10"/>
        <v>0</v>
      </c>
      <c r="T10" s="5">
        <f t="shared" si="11"/>
        <v>1</v>
      </c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ht="12.75" customHeight="1">
      <c r="A11" s="35">
        <f t="shared" si="1"/>
        <v>42186</v>
      </c>
      <c r="B11" s="34">
        <f>IF(A11="","",SUM(Account1!B22+Account2!B22+Account3!B22+Account4!B22+Account5!B22+Account6!B22+Account7!B22+Account8!B22+Account9!B22+Account10!B22+Account11!B22+Account12!B22+Account13!B22+Account14!B22+Account15!B22+Account16!B22+Account17!B22+Account18!B22+Account19!B22+Account20!B22))</f>
        <v>0</v>
      </c>
      <c r="C11" s="34">
        <f>IF(A11="","",SUM(Account1!C22+Account2!C22+Account3!C22+Account4!C22+Account5!C22+Account6!C22+Account7!C22+Account8!C22+Account9!C22+Account10!C22+Account11!C22+Account12!C22+Account13!C22+Account14!C22+Account15!C22+Account16!C22+Account17!C22+Account18!C22+Account19!C22+Account20!C22))</f>
        <v>0</v>
      </c>
      <c r="D11" s="33">
        <f t="shared" si="2"/>
        <v>42216</v>
      </c>
      <c r="E11" s="34">
        <f>IF(D11="","",SUM(Account1!E22+Account2!E22+Account3!E22+Account4!E22+Account5!E22+Account6!E22+Account7!E22+Account8!E22+Account9!E22+Account10!E22+Account11!E22+Account12!E22+Account13!E22+Account14!E22+Account15!E22+Account16!E22+Account17!E22+Account18!E22+Account19!E22+Account20!E22))</f>
        <v>25487.78</v>
      </c>
      <c r="F11" s="34">
        <f t="shared" si="3"/>
        <v>25672.81</v>
      </c>
      <c r="G11" s="34">
        <f t="shared" si="4"/>
        <v>0</v>
      </c>
      <c r="H11" s="34">
        <f t="shared" si="5"/>
        <v>25487.78</v>
      </c>
      <c r="I11" s="36">
        <f t="shared" si="6"/>
        <v>-0.007207235982</v>
      </c>
      <c r="J11" s="34">
        <f t="shared" si="7"/>
        <v>10532.33199</v>
      </c>
      <c r="K11" s="36">
        <f t="shared" si="8"/>
        <v>-0.007207235982</v>
      </c>
      <c r="L11" s="36">
        <f t="shared" si="12"/>
        <v>0.006963627629</v>
      </c>
      <c r="M11" s="36">
        <f t="shared" ref="M11:M989" si="13">IF(A11="","",IF(J5=0,0,J11/J5-1))</f>
        <v>0.05323319928</v>
      </c>
      <c r="N11" s="36" t="str">
        <f t="shared" si="9"/>
        <v/>
      </c>
      <c r="O11" s="36"/>
      <c r="P11" s="36"/>
      <c r="Q11" s="36"/>
      <c r="R11" s="36"/>
      <c r="S11" s="34">
        <f t="shared" si="10"/>
        <v>0</v>
      </c>
      <c r="T11" s="5">
        <f t="shared" si="11"/>
        <v>1</v>
      </c>
      <c r="U11" s="5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ht="12.75" customHeight="1">
      <c r="A12" s="35">
        <f t="shared" si="1"/>
        <v>42217</v>
      </c>
      <c r="B12" s="34">
        <f>IF(A12="","",SUM(Account1!B23+Account2!B23+Account3!B23+Account4!B23+Account5!B23+Account6!B23+Account7!B23+Account8!B23+Account9!B23+Account10!B23+Account11!B23+Account12!B23+Account13!B23+Account14!B23+Account15!B23+Account16!B23+Account17!B23+Account18!B23+Account19!B23+Account20!B23))</f>
        <v>0</v>
      </c>
      <c r="C12" s="34">
        <f>IF(A12="","",SUM(Account1!C23+Account2!C23+Account3!C23+Account4!C23+Account5!C23+Account6!C23+Account7!C23+Account8!C23+Account9!C23+Account10!C23+Account11!C23+Account12!C23+Account13!C23+Account14!C23+Account15!C23+Account16!C23+Account17!C23+Account18!C23+Account19!C23+Account20!C23))</f>
        <v>0</v>
      </c>
      <c r="D12" s="33">
        <f t="shared" si="2"/>
        <v>42247</v>
      </c>
      <c r="E12" s="34">
        <f>IF(D12="","",SUM(Account1!E23+Account2!E23+Account3!E23+Account4!E23+Account5!E23+Account6!E23+Account7!E23+Account8!E23+Account9!E23+Account10!E23+Account11!E23+Account12!E23+Account13!E23+Account14!E23+Account15!E23+Account16!E23+Account17!E23+Account18!E23+Account19!E23+Account20!E23))</f>
        <v>26062.65</v>
      </c>
      <c r="F12" s="34">
        <f t="shared" si="3"/>
        <v>25487.78</v>
      </c>
      <c r="G12" s="34">
        <f t="shared" si="4"/>
        <v>0</v>
      </c>
      <c r="H12" s="34">
        <f t="shared" si="5"/>
        <v>26062.65</v>
      </c>
      <c r="I12" s="36">
        <f t="shared" si="6"/>
        <v>0.02255473015</v>
      </c>
      <c r="J12" s="34">
        <f t="shared" si="7"/>
        <v>10769.8859</v>
      </c>
      <c r="K12" s="36">
        <f t="shared" si="8"/>
        <v>0.02255473015</v>
      </c>
      <c r="L12" s="36">
        <f t="shared" si="12"/>
        <v>0.03314447132</v>
      </c>
      <c r="M12" s="36">
        <f t="shared" si="13"/>
        <v>0.07698858988</v>
      </c>
      <c r="N12" s="36" t="str">
        <f t="shared" si="9"/>
        <v/>
      </c>
      <c r="O12" s="36"/>
      <c r="P12" s="36"/>
      <c r="Q12" s="36"/>
      <c r="R12" s="36"/>
      <c r="S12" s="34">
        <f t="shared" si="10"/>
        <v>0</v>
      </c>
      <c r="T12" s="5">
        <f t="shared" si="11"/>
        <v>1</v>
      </c>
      <c r="U12" s="5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ht="12.75" customHeight="1">
      <c r="A13" s="35">
        <f t="shared" si="1"/>
        <v>42248</v>
      </c>
      <c r="B13" s="34">
        <f>IF(A13="","",SUM(Account1!B24+Account2!B24+Account3!B24+Account4!B24+Account5!B24+Account6!B24+Account7!B24+Account8!B24+Account9!B24+Account10!B24+Account11!B24+Account12!B24+Account13!B24+Account14!B24+Account15!B24+Account16!B24+Account17!B24+Account18!B24+Account19!B24+Account20!B24))</f>
        <v>0</v>
      </c>
      <c r="C13" s="34">
        <f>IF(A13="","",SUM(Account1!C24+Account2!C24+Account3!C24+Account4!C24+Account5!C24+Account6!C24+Account7!C24+Account8!C24+Account9!C24+Account10!C24+Account11!C24+Account12!C24+Account13!C24+Account14!C24+Account15!C24+Account16!C24+Account17!C24+Account18!C24+Account19!C24+Account20!C24))</f>
        <v>0</v>
      </c>
      <c r="D13" s="33">
        <f t="shared" si="2"/>
        <v>42277</v>
      </c>
      <c r="E13" s="34">
        <f>IF(D13="","",SUM(Account1!E24+Account2!E24+Account3!E24+Account4!E24+Account5!E24+Account6!E24+Account7!E24+Account8!E24+Account9!E24+Account10!E24+Account11!E24+Account12!E24+Account13!E24+Account14!E24+Account15!E24+Account16!E24+Account17!E24+Account18!E24+Account19!E24+Account20!E24))</f>
        <v>24840.83</v>
      </c>
      <c r="F13" s="34">
        <f t="shared" si="3"/>
        <v>26062.65</v>
      </c>
      <c r="G13" s="34">
        <f t="shared" si="4"/>
        <v>0</v>
      </c>
      <c r="H13" s="34">
        <f t="shared" si="5"/>
        <v>24840.83</v>
      </c>
      <c r="I13" s="36">
        <f t="shared" si="6"/>
        <v>-0.04688011388</v>
      </c>
      <c r="J13" s="34">
        <f t="shared" si="7"/>
        <v>10264.99242</v>
      </c>
      <c r="K13" s="36">
        <f t="shared" si="8"/>
        <v>-0.04688011388</v>
      </c>
      <c r="L13" s="36">
        <f t="shared" si="12"/>
        <v>-0.03240704855</v>
      </c>
      <c r="M13" s="36">
        <f t="shared" si="13"/>
        <v>-0.02081525837</v>
      </c>
      <c r="N13" s="36" t="str">
        <f t="shared" si="9"/>
        <v/>
      </c>
      <c r="O13" s="36"/>
      <c r="P13" s="36"/>
      <c r="Q13" s="36"/>
      <c r="R13" s="36"/>
      <c r="S13" s="34">
        <f t="shared" si="10"/>
        <v>0</v>
      </c>
      <c r="T13" s="5">
        <f t="shared" si="11"/>
        <v>1</v>
      </c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ht="12.75" customHeight="1">
      <c r="A14" s="35">
        <f t="shared" si="1"/>
        <v>42278</v>
      </c>
      <c r="B14" s="34">
        <f>IF(A14="","",SUM(Account1!B25+Account2!B25+Account3!B25+Account4!B25+Account5!B25+Account6!B25+Account7!B25+Account8!B25+Account9!B25+Account10!B25+Account11!B25+Account12!B25+Account13!B25+Account14!B25+Account15!B25+Account16!B25+Account17!B25+Account18!B25+Account19!B25+Account20!B25))</f>
        <v>0</v>
      </c>
      <c r="C14" s="34">
        <f>IF(A14="","",SUM(Account1!C25+Account2!C25+Account3!C25+Account4!C25+Account5!C25+Account6!C25+Account7!C25+Account8!C25+Account9!C25+Account10!C25+Account11!C25+Account12!C25+Account13!C25+Account14!C25+Account15!C25+Account16!C25+Account17!C25+Account18!C25+Account19!C25+Account20!C25))</f>
        <v>0</v>
      </c>
      <c r="D14" s="33">
        <f t="shared" si="2"/>
        <v>42308</v>
      </c>
      <c r="E14" s="34">
        <f>IF(D14="","",SUM(Account1!E25+Account2!E25+Account3!E25+Account4!E25+Account5!E25+Account6!E25+Account7!E25+Account8!E25+Account9!E25+Account10!E25+Account11!E25+Account12!E25+Account13!E25+Account14!E25+Account15!E25+Account16!E25+Account17!E25+Account18!E25+Account19!E25+Account20!E25))</f>
        <v>24270.98</v>
      </c>
      <c r="F14" s="34">
        <f t="shared" si="3"/>
        <v>24840.83</v>
      </c>
      <c r="G14" s="34">
        <f t="shared" si="4"/>
        <v>0</v>
      </c>
      <c r="H14" s="34">
        <f t="shared" si="5"/>
        <v>24270.98</v>
      </c>
      <c r="I14" s="36">
        <f t="shared" si="6"/>
        <v>-0.02294005474</v>
      </c>
      <c r="J14" s="34">
        <f t="shared" si="7"/>
        <v>10029.51293</v>
      </c>
      <c r="K14" s="36">
        <f t="shared" si="8"/>
        <v>-0.02294005474</v>
      </c>
      <c r="L14" s="36">
        <f t="shared" si="12"/>
        <v>-0.04774052507</v>
      </c>
      <c r="M14" s="36">
        <f t="shared" si="13"/>
        <v>-0.04110934468</v>
      </c>
      <c r="N14" s="36" t="str">
        <f t="shared" si="9"/>
        <v/>
      </c>
      <c r="O14" s="36"/>
      <c r="P14" s="36"/>
      <c r="Q14" s="36"/>
      <c r="R14" s="36"/>
      <c r="S14" s="34">
        <f t="shared" si="10"/>
        <v>0</v>
      </c>
      <c r="T14" s="5">
        <f t="shared" si="11"/>
        <v>1</v>
      </c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ht="12.75" customHeight="1">
      <c r="A15" s="35">
        <f t="shared" si="1"/>
        <v>42309</v>
      </c>
      <c r="B15" s="34">
        <f>IF(A15="","",SUM(Account1!B26+Account2!B26+Account3!B26+Account4!B26+Account5!B26+Account6!B26+Account7!B26+Account8!B26+Account9!B26+Account10!B26+Account11!B26+Account12!B26+Account13!B26+Account14!B26+Account15!B26+Account16!B26+Account17!B26+Account18!B26+Account19!B26+Account20!B26))</f>
        <v>0</v>
      </c>
      <c r="C15" s="34">
        <f>IF(A15="","",SUM(Account1!C26+Account2!C26+Account3!C26+Account4!C26+Account5!C26+Account6!C26+Account7!C26+Account8!C26+Account9!C26+Account10!C26+Account11!C26+Account12!C26+Account13!C26+Account14!C26+Account15!C26+Account16!C26+Account17!C26+Account18!C26+Account19!C26+Account20!C26))</f>
        <v>0</v>
      </c>
      <c r="D15" s="33">
        <f t="shared" si="2"/>
        <v>42338</v>
      </c>
      <c r="E15" s="34">
        <f>IF(D15="","",SUM(Account1!E26+Account2!E26+Account3!E26+Account4!E26+Account5!E26+Account6!E26+Account7!E26+Account8!E26+Account9!E26+Account10!E26+Account11!E26+Account12!E26+Account13!E26+Account14!E26+Account15!E26+Account16!E26+Account17!E26+Account18!E26+Account19!E26+Account20!E26))</f>
        <v>24270.98</v>
      </c>
      <c r="F15" s="34">
        <f t="shared" si="3"/>
        <v>24270.98</v>
      </c>
      <c r="G15" s="34">
        <f t="shared" si="4"/>
        <v>0</v>
      </c>
      <c r="H15" s="34">
        <f t="shared" si="5"/>
        <v>24270.98</v>
      </c>
      <c r="I15" s="36">
        <f t="shared" si="6"/>
        <v>0</v>
      </c>
      <c r="J15" s="34">
        <f t="shared" si="7"/>
        <v>10029.51293</v>
      </c>
      <c r="K15" s="36">
        <f t="shared" si="8"/>
        <v>0</v>
      </c>
      <c r="L15" s="36">
        <f t="shared" si="12"/>
        <v>-0.06874473624</v>
      </c>
      <c r="M15" s="36">
        <f t="shared" si="13"/>
        <v>-0.03787877286</v>
      </c>
      <c r="N15" s="36" t="str">
        <f t="shared" si="9"/>
        <v/>
      </c>
      <c r="O15" s="36"/>
      <c r="P15" s="36"/>
      <c r="Q15" s="36"/>
      <c r="R15" s="36"/>
      <c r="S15" s="34">
        <f t="shared" si="10"/>
        <v>0</v>
      </c>
      <c r="T15" s="5">
        <f t="shared" si="11"/>
        <v>1</v>
      </c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ht="12.75" customHeight="1">
      <c r="A16" s="35">
        <f t="shared" si="1"/>
        <v>42339</v>
      </c>
      <c r="B16" s="34">
        <f>IF(A16="","",SUM(Account1!B27+Account2!B27+Account3!B27+Account4!B27+Account5!B27+Account6!B27+Account7!B27+Account8!B27+Account9!B27+Account10!B27+Account11!B27+Account12!B27+Account13!B27+Account14!B27+Account15!B27+Account16!B27+Account17!B27+Account18!B27+Account19!B27+Account20!B27))</f>
        <v>0</v>
      </c>
      <c r="C16" s="34">
        <f>IF(A16="","",SUM(Account1!C27+Account2!C27+Account3!C27+Account4!C27+Account5!C27+Account6!C27+Account7!C27+Account8!C27+Account9!C27+Account10!C27+Account11!C27+Account12!C27+Account13!C27+Account14!C27+Account15!C27+Account16!C27+Account17!C27+Account18!C27+Account19!C27+Account20!C27))</f>
        <v>0</v>
      </c>
      <c r="D16" s="33">
        <f t="shared" si="2"/>
        <v>42369</v>
      </c>
      <c r="E16" s="34">
        <f>IF(D16="","",SUM(Account1!E27+Account2!E27+Account3!E27+Account4!E27+Account5!E27+Account6!E27+Account7!E27+Account8!E27+Account9!E27+Account10!E27+Account11!E27+Account12!E27+Account13!E27+Account14!E27+Account15!E27+Account16!E27+Account17!E27+Account18!E27+Account19!E27+Account20!E27))</f>
        <v>24270.98</v>
      </c>
      <c r="F16" s="34">
        <f t="shared" si="3"/>
        <v>24270.98</v>
      </c>
      <c r="G16" s="34">
        <f t="shared" si="4"/>
        <v>0</v>
      </c>
      <c r="H16" s="34">
        <f t="shared" si="5"/>
        <v>24270.98</v>
      </c>
      <c r="I16" s="36">
        <f t="shared" si="6"/>
        <v>0</v>
      </c>
      <c r="J16" s="34">
        <f t="shared" si="7"/>
        <v>10029.51293</v>
      </c>
      <c r="K16" s="36">
        <f t="shared" si="8"/>
        <v>0</v>
      </c>
      <c r="L16" s="36">
        <f t="shared" si="12"/>
        <v>-0.02294005474</v>
      </c>
      <c r="M16" s="36">
        <f t="shared" si="13"/>
        <v>-0.05460368382</v>
      </c>
      <c r="N16" s="36" t="str">
        <f t="shared" si="9"/>
        <v/>
      </c>
      <c r="O16" s="36"/>
      <c r="P16" s="36"/>
      <c r="Q16" s="36"/>
      <c r="R16" s="36"/>
      <c r="S16" s="34">
        <f t="shared" si="10"/>
        <v>0</v>
      </c>
      <c r="T16" s="5">
        <f t="shared" si="11"/>
        <v>1</v>
      </c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ht="12.75" customHeight="1">
      <c r="A17" s="35">
        <f t="shared" si="1"/>
        <v>42370</v>
      </c>
      <c r="B17" s="34">
        <f>IF(A17="","",SUM(Account1!B28+Account2!B28+Account3!B28+Account4!B28+Account5!B28+Account6!B28+Account7!B28+Account8!B28+Account9!B28+Account10!B28+Account11!B28+Account12!B28+Account13!B28+Account14!B28+Account15!B28+Account16!B28+Account17!B28+Account18!B28+Account19!B28+Account20!B28))</f>
        <v>0</v>
      </c>
      <c r="C17" s="34">
        <f>IF(A17="","",SUM(Account1!C28+Account2!C28+Account3!C28+Account4!C28+Account5!C28+Account6!C28+Account7!C28+Account8!C28+Account9!C28+Account10!C28+Account11!C28+Account12!C28+Account13!C28+Account14!C28+Account15!C28+Account16!C28+Account17!C28+Account18!C28+Account19!C28+Account20!C28))</f>
        <v>0</v>
      </c>
      <c r="D17" s="33">
        <f t="shared" si="2"/>
        <v>42400</v>
      </c>
      <c r="E17" s="34">
        <f>IF(D17="","",SUM(Account1!E28+Account2!E28+Account3!E28+Account4!E28+Account5!E28+Account6!E28+Account7!E28+Account8!E28+Account9!E28+Account10!E28+Account11!E28+Account12!E28+Account13!E28+Account14!E28+Account15!E28+Account16!E28+Account17!E28+Account18!E28+Account19!E28+Account20!E28))</f>
        <v>24270.98</v>
      </c>
      <c r="F17" s="34">
        <f t="shared" si="3"/>
        <v>24270.98</v>
      </c>
      <c r="G17" s="34">
        <f t="shared" si="4"/>
        <v>0</v>
      </c>
      <c r="H17" s="34">
        <f t="shared" si="5"/>
        <v>24270.98</v>
      </c>
      <c r="I17" s="36">
        <f t="shared" si="6"/>
        <v>0</v>
      </c>
      <c r="J17" s="34">
        <f t="shared" si="7"/>
        <v>10029.51293</v>
      </c>
      <c r="K17" s="36">
        <f t="shared" si="8"/>
        <v>0</v>
      </c>
      <c r="L17" s="36">
        <f t="shared" si="12"/>
        <v>0</v>
      </c>
      <c r="M17" s="36">
        <f t="shared" si="13"/>
        <v>-0.04774052507</v>
      </c>
      <c r="N17" s="36">
        <f t="shared" si="9"/>
        <v>0</v>
      </c>
      <c r="O17" s="36">
        <f t="shared" ref="O17:O989" si="14">IF(A17="","",IF(J5=0,0,J17/J5-1))</f>
        <v>0.002951293329</v>
      </c>
      <c r="P17" s="36"/>
      <c r="Q17" s="36"/>
      <c r="R17" s="36"/>
      <c r="S17" s="34">
        <f t="shared" si="10"/>
        <v>0</v>
      </c>
      <c r="T17" s="5">
        <f t="shared" si="11"/>
        <v>1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ht="12.75" customHeight="1">
      <c r="A18" s="35">
        <f t="shared" si="1"/>
        <v>42401</v>
      </c>
      <c r="B18" s="34">
        <f>IF(A18="","",SUM(Account1!B29+Account2!B29+Account3!B29+Account4!B29+Account5!B29+Account6!B29+Account7!B29+Account8!B29+Account9!B29+Account10!B29+Account11!B29+Account12!B29+Account13!B29+Account14!B29+Account15!B29+Account16!B29+Account17!B29+Account18!B29+Account19!B29+Account20!B29))</f>
        <v>0</v>
      </c>
      <c r="C18" s="34">
        <f>IF(A18="","",SUM(Account1!C29+Account2!C29+Account3!C29+Account4!C29+Account5!C29+Account6!C29+Account7!C29+Account8!C29+Account9!C29+Account10!C29+Account11!C29+Account12!C29+Account13!C29+Account14!C29+Account15!C29+Account16!C29+Account17!C29+Account18!C29+Account19!C29+Account20!C29))</f>
        <v>0</v>
      </c>
      <c r="D18" s="33">
        <f t="shared" si="2"/>
        <v>42429</v>
      </c>
      <c r="E18" s="34">
        <f>IF(D18="","",SUM(Account1!E29+Account2!E29+Account3!E29+Account4!E29+Account5!E29+Account6!E29+Account7!E29+Account8!E29+Account9!E29+Account10!E29+Account11!E29+Account12!E29+Account13!E29+Account14!E29+Account15!E29+Account16!E29+Account17!E29+Account18!E29+Account19!E29+Account20!E29))</f>
        <v>24039.36</v>
      </c>
      <c r="F18" s="34">
        <f t="shared" si="3"/>
        <v>24270.98</v>
      </c>
      <c r="G18" s="34">
        <f t="shared" si="4"/>
        <v>0</v>
      </c>
      <c r="H18" s="34">
        <f t="shared" si="5"/>
        <v>24039.36</v>
      </c>
      <c r="I18" s="36">
        <f t="shared" si="6"/>
        <v>-0.009543083963</v>
      </c>
      <c r="J18" s="34">
        <f t="shared" si="7"/>
        <v>9933.800449</v>
      </c>
      <c r="K18" s="36">
        <f t="shared" si="8"/>
        <v>-0.009543083963</v>
      </c>
      <c r="L18" s="36">
        <f t="shared" si="12"/>
        <v>-0.009543083963</v>
      </c>
      <c r="M18" s="36">
        <f t="shared" si="13"/>
        <v>-0.07763178341</v>
      </c>
      <c r="N18" s="36">
        <f t="shared" si="9"/>
        <v>-0.009543083963</v>
      </c>
      <c r="O18" s="36">
        <f t="shared" si="14"/>
        <v>-0.006619955074</v>
      </c>
      <c r="P18" s="36"/>
      <c r="Q18" s="36"/>
      <c r="R18" s="36"/>
      <c r="S18" s="34">
        <f t="shared" si="10"/>
        <v>0</v>
      </c>
      <c r="T18" s="5">
        <f t="shared" si="11"/>
        <v>1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ht="12.75" customHeight="1">
      <c r="A19" s="35">
        <f t="shared" si="1"/>
        <v>42430</v>
      </c>
      <c r="B19" s="34">
        <f>IF(A19="","",SUM(Account1!B30+Account2!B30+Account3!B30+Account4!B30+Account5!B30+Account6!B30+Account7!B30+Account8!B30+Account9!B30+Account10!B30+Account11!B30+Account12!B30+Account13!B30+Account14!B30+Account15!B30+Account16!B30+Account17!B30+Account18!B30+Account19!B30+Account20!B30))</f>
        <v>0</v>
      </c>
      <c r="C19" s="34">
        <f>IF(A19="","",SUM(Account1!C30+Account2!C30+Account3!C30+Account4!C30+Account5!C30+Account6!C30+Account7!C30+Account8!C30+Account9!C30+Account10!C30+Account11!C30+Account12!C30+Account13!C30+Account14!C30+Account15!C30+Account16!C30+Account17!C30+Account18!C30+Account19!C30+Account20!C30))</f>
        <v>0</v>
      </c>
      <c r="D19" s="33">
        <f t="shared" si="2"/>
        <v>42460</v>
      </c>
      <c r="E19" s="34">
        <f>IF(D19="","",SUM(Account1!E30+Account2!E30+Account3!E30+Account4!E30+Account5!E30+Account6!E30+Account7!E30+Account8!E30+Account9!E30+Account10!E30+Account11!E30+Account12!E30+Account13!E30+Account14!E30+Account15!E30+Account16!E30+Account17!E30+Account18!E30+Account19!E30+Account20!E30))</f>
        <v>23861.48</v>
      </c>
      <c r="F19" s="34">
        <f t="shared" si="3"/>
        <v>24039.36</v>
      </c>
      <c r="G19" s="34">
        <f t="shared" si="4"/>
        <v>0</v>
      </c>
      <c r="H19" s="34">
        <f t="shared" si="5"/>
        <v>23861.48</v>
      </c>
      <c r="I19" s="36">
        <f t="shared" si="6"/>
        <v>-0.007399531435</v>
      </c>
      <c r="J19" s="34">
        <f t="shared" si="7"/>
        <v>9860.294981</v>
      </c>
      <c r="K19" s="36">
        <f t="shared" si="8"/>
        <v>-0.007399531435</v>
      </c>
      <c r="L19" s="36">
        <f t="shared" si="12"/>
        <v>-0.01687200105</v>
      </c>
      <c r="M19" s="36">
        <f t="shared" si="13"/>
        <v>-0.03942501116</v>
      </c>
      <c r="N19" s="36">
        <f t="shared" si="9"/>
        <v>-0.01687200105</v>
      </c>
      <c r="O19" s="36">
        <f t="shared" si="14"/>
        <v>-0.05941962774</v>
      </c>
      <c r="P19" s="36"/>
      <c r="Q19" s="36"/>
      <c r="R19" s="36"/>
      <c r="S19" s="34">
        <f t="shared" si="10"/>
        <v>0</v>
      </c>
      <c r="T19" s="5">
        <f t="shared" si="11"/>
        <v>1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ht="12.75" customHeight="1">
      <c r="A20" s="35">
        <f t="shared" si="1"/>
        <v>42461</v>
      </c>
      <c r="B20" s="34">
        <f>IF(A20="","",SUM(Account1!B31+Account2!B31+Account3!B31+Account4!B31+Account5!B31+Account6!B31+Account7!B31+Account8!B31+Account9!B31+Account10!B31+Account11!B31+Account12!B31+Account13!B31+Account14!B31+Account15!B31+Account16!B31+Account17!B31+Account18!B31+Account19!B31+Account20!B31))</f>
        <v>0</v>
      </c>
      <c r="C20" s="34">
        <f>IF(A20="","",SUM(Account1!C31+Account2!C31+Account3!C31+Account4!C31+Account5!C31+Account6!C31+Account7!C31+Account8!C31+Account9!C31+Account10!C31+Account11!C31+Account12!C31+Account13!C31+Account14!C31+Account15!C31+Account16!C31+Account17!C31+Account18!C31+Account19!C31+Account20!C31))</f>
        <v>0</v>
      </c>
      <c r="D20" s="33">
        <f t="shared" si="2"/>
        <v>42490</v>
      </c>
      <c r="E20" s="34">
        <f>IF(D20="","",SUM(Account1!E31+Account2!E31+Account3!E31+Account4!E31+Account5!E31+Account6!E31+Account7!E31+Account8!E31+Account9!E31+Account10!E31+Account11!E31+Account12!E31+Account13!E31+Account14!E31+Account15!E31+Account16!E31+Account17!E31+Account18!E31+Account19!E31+Account20!E31))</f>
        <v>25055.84</v>
      </c>
      <c r="F20" s="34">
        <f t="shared" si="3"/>
        <v>23861.48</v>
      </c>
      <c r="G20" s="34">
        <f t="shared" si="4"/>
        <v>0</v>
      </c>
      <c r="H20" s="34">
        <f t="shared" si="5"/>
        <v>25055.84</v>
      </c>
      <c r="I20" s="36">
        <f t="shared" si="6"/>
        <v>0.05005389439</v>
      </c>
      <c r="J20" s="34">
        <f t="shared" si="7"/>
        <v>10353.84114</v>
      </c>
      <c r="K20" s="36">
        <f t="shared" si="8"/>
        <v>0.05005389439</v>
      </c>
      <c r="L20" s="36">
        <f t="shared" si="12"/>
        <v>0.03233738399</v>
      </c>
      <c r="M20" s="36">
        <f t="shared" si="13"/>
        <v>0.03233738399</v>
      </c>
      <c r="N20" s="36">
        <f t="shared" si="9"/>
        <v>0.03233738399</v>
      </c>
      <c r="O20" s="36">
        <f t="shared" si="14"/>
        <v>-0.01010132936</v>
      </c>
      <c r="P20" s="36"/>
      <c r="Q20" s="36"/>
      <c r="R20" s="36"/>
      <c r="S20" s="34">
        <f t="shared" si="10"/>
        <v>0</v>
      </c>
      <c r="T20" s="5">
        <f t="shared" si="11"/>
        <v>1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ht="12.75" customHeight="1">
      <c r="A21" s="35">
        <f t="shared" si="1"/>
        <v>42491</v>
      </c>
      <c r="B21" s="34">
        <f>IF(A21="","",SUM(Account1!B32+Account2!B32+Account3!B32+Account4!B32+Account5!B32+Account6!B32+Account7!B32+Account8!B32+Account9!B32+Account10!B32+Account11!B32+Account12!B32+Account13!B32+Account14!B32+Account15!B32+Account16!B32+Account17!B32+Account18!B32+Account19!B32+Account20!B32))</f>
        <v>0</v>
      </c>
      <c r="C21" s="34">
        <f>IF(A21="","",SUM(Account1!C32+Account2!C32+Account3!C32+Account4!C32+Account5!C32+Account6!C32+Account7!C32+Account8!C32+Account9!C32+Account10!C32+Account11!C32+Account12!C32+Account13!C32+Account14!C32+Account15!C32+Account16!C32+Account17!C32+Account18!C32+Account19!C32+Account20!C32))</f>
        <v>0</v>
      </c>
      <c r="D21" s="33">
        <f t="shared" si="2"/>
        <v>42521</v>
      </c>
      <c r="E21" s="34">
        <f>IF(D21="","",SUM(Account1!E32+Account2!E32+Account3!E32+Account4!E32+Account5!E32+Account6!E32+Account7!E32+Account8!E32+Account9!E32+Account10!E32+Account11!E32+Account12!E32+Account13!E32+Account14!E32+Account15!E32+Account16!E32+Account17!E32+Account18!E32+Account19!E32+Account20!E32))</f>
        <v>25247.68</v>
      </c>
      <c r="F21" s="34">
        <f t="shared" si="3"/>
        <v>25055.84</v>
      </c>
      <c r="G21" s="34">
        <f t="shared" si="4"/>
        <v>0</v>
      </c>
      <c r="H21" s="34">
        <f t="shared" si="5"/>
        <v>25247.68</v>
      </c>
      <c r="I21" s="36">
        <f t="shared" si="6"/>
        <v>0.007656498445</v>
      </c>
      <c r="J21" s="34">
        <f t="shared" si="7"/>
        <v>10433.11531</v>
      </c>
      <c r="K21" s="36">
        <f t="shared" si="8"/>
        <v>0.007656498445</v>
      </c>
      <c r="L21" s="36">
        <f t="shared" si="12"/>
        <v>0.05026423332</v>
      </c>
      <c r="M21" s="36">
        <f t="shared" si="13"/>
        <v>0.04024147356</v>
      </c>
      <c r="N21" s="36">
        <f t="shared" si="9"/>
        <v>0.04024147356</v>
      </c>
      <c r="O21" s="36">
        <f t="shared" si="14"/>
        <v>0.0008384030622</v>
      </c>
      <c r="P21" s="36"/>
      <c r="Q21" s="36"/>
      <c r="R21" s="36"/>
      <c r="S21" s="34">
        <f t="shared" si="10"/>
        <v>0</v>
      </c>
      <c r="T21" s="5">
        <f t="shared" si="11"/>
        <v>1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ht="12.75" customHeight="1">
      <c r="A22" s="35">
        <f t="shared" si="1"/>
        <v>42522</v>
      </c>
      <c r="B22" s="34">
        <f>IF(A22="","",SUM(Account1!B33+Account2!B33+Account3!B33+Account4!B33+Account5!B33+Account6!B33+Account7!B33+Account8!B33+Account9!B33+Account10!B33+Account11!B33+Account12!B33+Account13!B33+Account14!B33+Account15!B33+Account16!B33+Account17!B33+Account18!B33+Account19!B33+Account20!B33))</f>
        <v>0</v>
      </c>
      <c r="C22" s="34">
        <f>IF(A22="","",SUM(Account1!C33+Account2!C33+Account3!C33+Account4!C33+Account5!C33+Account6!C33+Account7!C33+Account8!C33+Account9!C33+Account10!C33+Account11!C33+Account12!C33+Account13!C33+Account14!C33+Account15!C33+Account16!C33+Account17!C33+Account18!C33+Account19!C33+Account20!C33))</f>
        <v>0</v>
      </c>
      <c r="D22" s="33">
        <f t="shared" si="2"/>
        <v>42551</v>
      </c>
      <c r="E22" s="34">
        <f>IF(D22="","",SUM(Account1!E33+Account2!E33+Account3!E33+Account4!E33+Account5!E33+Account6!E33+Account7!E33+Account8!E33+Account9!E33+Account10!E33+Account11!E33+Account12!E33+Account13!E33+Account14!E33+Account15!E33+Account16!E33+Account17!E33+Account18!E33+Account19!E33+Account20!E33))</f>
        <v>25602.49</v>
      </c>
      <c r="F22" s="34">
        <f t="shared" si="3"/>
        <v>25247.68</v>
      </c>
      <c r="G22" s="34">
        <f t="shared" si="4"/>
        <v>0</v>
      </c>
      <c r="H22" s="34">
        <f t="shared" si="5"/>
        <v>25602.49</v>
      </c>
      <c r="I22" s="36">
        <f t="shared" si="6"/>
        <v>0.01405317241</v>
      </c>
      <c r="J22" s="34">
        <f t="shared" si="7"/>
        <v>10579.73368</v>
      </c>
      <c r="K22" s="36">
        <f t="shared" si="8"/>
        <v>0.01405317241</v>
      </c>
      <c r="L22" s="36">
        <f t="shared" si="12"/>
        <v>0.07296320262</v>
      </c>
      <c r="M22" s="36">
        <f t="shared" si="13"/>
        <v>0.05486016634</v>
      </c>
      <c r="N22" s="36">
        <f t="shared" si="9"/>
        <v>0.05486016634</v>
      </c>
      <c r="O22" s="36">
        <f t="shared" si="14"/>
        <v>-0.002739084658</v>
      </c>
      <c r="P22" s="36"/>
      <c r="Q22" s="36"/>
      <c r="R22" s="36"/>
      <c r="S22" s="34">
        <f t="shared" si="10"/>
        <v>0</v>
      </c>
      <c r="T22" s="5">
        <f t="shared" si="11"/>
        <v>1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ht="12.75" customHeight="1">
      <c r="A23" s="35">
        <f t="shared" si="1"/>
        <v>42552</v>
      </c>
      <c r="B23" s="34">
        <f>IF(A23="","",SUM(Account1!B34+Account2!B34+Account3!B34+Account4!B34+Account5!B34+Account6!B34+Account7!B34+Account8!B34+Account9!B34+Account10!B34+Account11!B34+Account12!B34+Account13!B34+Account14!B34+Account15!B34+Account16!B34+Account17!B34+Account18!B34+Account19!B34+Account20!B34))</f>
        <v>0</v>
      </c>
      <c r="C23" s="34">
        <f>IF(A23="","",SUM(Account1!C34+Account2!C34+Account3!C34+Account4!C34+Account5!C34+Account6!C34+Account7!C34+Account8!C34+Account9!C34+Account10!C34+Account11!C34+Account12!C34+Account13!C34+Account14!C34+Account15!C34+Account16!C34+Account17!C34+Account18!C34+Account19!C34+Account20!C34))</f>
        <v>0</v>
      </c>
      <c r="D23" s="33">
        <f t="shared" si="2"/>
        <v>42582</v>
      </c>
      <c r="E23" s="34">
        <f>IF(D23="","",SUM(Account1!E34+Account2!E34+Account3!E34+Account4!E34+Account5!E34+Account6!E34+Account7!E34+Account8!E34+Account9!E34+Account10!E34+Account11!E34+Account12!E34+Account13!E34+Account14!E34+Account15!E34+Account16!E34+Account17!E34+Account18!E34+Account19!E34+Account20!E34))</f>
        <v>25311.84</v>
      </c>
      <c r="F23" s="34">
        <f t="shared" si="3"/>
        <v>25602.49</v>
      </c>
      <c r="G23" s="34">
        <f t="shared" si="4"/>
        <v>0</v>
      </c>
      <c r="H23" s="34">
        <f t="shared" si="5"/>
        <v>25311.84</v>
      </c>
      <c r="I23" s="36">
        <f t="shared" si="6"/>
        <v>-0.01135241143</v>
      </c>
      <c r="J23" s="34">
        <f t="shared" si="7"/>
        <v>10459.62819</v>
      </c>
      <c r="K23" s="36">
        <f t="shared" si="8"/>
        <v>-0.01135241143</v>
      </c>
      <c r="L23" s="36">
        <f t="shared" si="12"/>
        <v>0.01021717891</v>
      </c>
      <c r="M23" s="36">
        <f t="shared" si="13"/>
        <v>0.04288495973</v>
      </c>
      <c r="N23" s="36">
        <f t="shared" si="9"/>
        <v>0.04288495973</v>
      </c>
      <c r="O23" s="36">
        <f t="shared" si="14"/>
        <v>-0.006902915829</v>
      </c>
      <c r="P23" s="36"/>
      <c r="Q23" s="36"/>
      <c r="R23" s="36"/>
      <c r="S23" s="34">
        <f t="shared" si="10"/>
        <v>0</v>
      </c>
      <c r="T23" s="5">
        <f t="shared" si="11"/>
        <v>1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ht="12.75" customHeight="1">
      <c r="A24" s="35">
        <f t="shared" si="1"/>
        <v>42583</v>
      </c>
      <c r="B24" s="34">
        <f>IF(A24="","",SUM(Account1!B35+Account2!B35+Account3!B35+Account4!B35+Account5!B35+Account6!B35+Account7!B35+Account8!B35+Account9!B35+Account10!B35+Account11!B35+Account12!B35+Account13!B35+Account14!B35+Account15!B35+Account16!B35+Account17!B35+Account18!B35+Account19!B35+Account20!B35))</f>
        <v>0</v>
      </c>
      <c r="C24" s="34">
        <f>IF(A24="","",SUM(Account1!C35+Account2!C35+Account3!C35+Account4!C35+Account5!C35+Account6!C35+Account7!C35+Account8!C35+Account9!C35+Account10!C35+Account11!C35+Account12!C35+Account13!C35+Account14!C35+Account15!C35+Account16!C35+Account17!C35+Account18!C35+Account19!C35+Account20!C35))</f>
        <v>0</v>
      </c>
      <c r="D24" s="33">
        <f t="shared" si="2"/>
        <v>42613</v>
      </c>
      <c r="E24" s="34">
        <f>IF(D24="","",SUM(Account1!E35+Account2!E35+Account3!E35+Account4!E35+Account5!E35+Account6!E35+Account7!E35+Account8!E35+Account9!E35+Account10!E35+Account11!E35+Account12!E35+Account13!E35+Account14!E35+Account15!E35+Account16!E35+Account17!E35+Account18!E35+Account19!E35+Account20!E35))</f>
        <v>26361.01</v>
      </c>
      <c r="F24" s="34">
        <f t="shared" si="3"/>
        <v>25311.84</v>
      </c>
      <c r="G24" s="34">
        <f t="shared" si="4"/>
        <v>0</v>
      </c>
      <c r="H24" s="34">
        <f t="shared" si="5"/>
        <v>26361.01</v>
      </c>
      <c r="I24" s="36">
        <f t="shared" si="6"/>
        <v>0.04144977212</v>
      </c>
      <c r="J24" s="34">
        <f t="shared" si="7"/>
        <v>10893.1774</v>
      </c>
      <c r="K24" s="36">
        <f t="shared" si="8"/>
        <v>0.04144977212</v>
      </c>
      <c r="L24" s="36">
        <f t="shared" si="12"/>
        <v>0.04409632885</v>
      </c>
      <c r="M24" s="36">
        <f t="shared" si="13"/>
        <v>0.09657703034</v>
      </c>
      <c r="N24" s="36">
        <f t="shared" si="9"/>
        <v>0.08611230366</v>
      </c>
      <c r="O24" s="36">
        <f t="shared" si="14"/>
        <v>0.01144779982</v>
      </c>
      <c r="P24" s="36"/>
      <c r="Q24" s="36"/>
      <c r="R24" s="36"/>
      <c r="S24" s="34">
        <f t="shared" si="10"/>
        <v>0</v>
      </c>
      <c r="T24" s="5">
        <f t="shared" si="11"/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ht="12.75" customHeight="1">
      <c r="A25" s="35">
        <f t="shared" si="1"/>
        <v>42614</v>
      </c>
      <c r="B25" s="34">
        <f>IF(A25="","",SUM(Account1!B36+Account2!B36+Account3!B36+Account4!B36+Account5!B36+Account6!B36+Account7!B36+Account8!B36+Account9!B36+Account10!B36+Account11!B36+Account12!B36+Account13!B36+Account14!B36+Account15!B36+Account16!B36+Account17!B36+Account18!B36+Account19!B36+Account20!B36))</f>
        <v>0</v>
      </c>
      <c r="C25" s="34">
        <f>IF(A25="","",SUM(Account1!C36+Account2!C36+Account3!C36+Account4!C36+Account5!C36+Account6!C36+Account7!C36+Account8!C36+Account9!C36+Account10!C36+Account11!C36+Account12!C36+Account13!C36+Account14!C36+Account15!C36+Account16!C36+Account17!C36+Account18!C36+Account19!C36+Account20!C36))</f>
        <v>0</v>
      </c>
      <c r="D25" s="33">
        <f t="shared" si="2"/>
        <v>42643</v>
      </c>
      <c r="E25" s="34">
        <f>IF(D25="","",SUM(Account1!E36+Account2!E36+Account3!E36+Account4!E36+Account5!E36+Account6!E36+Account7!E36+Account8!E36+Account9!E36+Account10!E36+Account11!E36+Account12!E36+Account13!E36+Account14!E36+Account15!E36+Account16!E36+Account17!E36+Account18!E36+Account19!E36+Account20!E36))</f>
        <v>26580.93</v>
      </c>
      <c r="F25" s="34">
        <f t="shared" si="3"/>
        <v>26361.01</v>
      </c>
      <c r="G25" s="34">
        <f t="shared" si="4"/>
        <v>0</v>
      </c>
      <c r="H25" s="34">
        <f t="shared" si="5"/>
        <v>26580.93</v>
      </c>
      <c r="I25" s="36">
        <f t="shared" si="6"/>
        <v>0.008342624201</v>
      </c>
      <c r="J25" s="34">
        <f t="shared" si="7"/>
        <v>10984.05508</v>
      </c>
      <c r="K25" s="36">
        <f t="shared" si="8"/>
        <v>0.008342624201</v>
      </c>
      <c r="L25" s="36">
        <f t="shared" si="12"/>
        <v>0.03821659534</v>
      </c>
      <c r="M25" s="36">
        <f t="shared" si="13"/>
        <v>0.1139682031</v>
      </c>
      <c r="N25" s="36">
        <f t="shared" si="9"/>
        <v>0.09517333045</v>
      </c>
      <c r="O25" s="36">
        <f t="shared" si="14"/>
        <v>0.0700499943</v>
      </c>
      <c r="P25" s="36"/>
      <c r="Q25" s="36"/>
      <c r="R25" s="36"/>
      <c r="S25" s="34">
        <f t="shared" si="10"/>
        <v>0</v>
      </c>
      <c r="T25" s="5">
        <f t="shared" si="11"/>
        <v>1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ht="12.75" customHeight="1">
      <c r="A26" s="35">
        <f t="shared" si="1"/>
        <v>42644</v>
      </c>
      <c r="B26" s="34">
        <f>IF(A26="","",SUM(Account1!B37+Account2!B37+Account3!B37+Account4!B37+Account5!B37+Account6!B37+Account7!B37+Account8!B37+Account9!B37+Account10!B37+Account11!B37+Account12!B37+Account13!B37+Account14!B37+Account15!B37+Account16!B37+Account17!B37+Account18!B37+Account19!B37+Account20!B37))</f>
        <v>0</v>
      </c>
      <c r="C26" s="34">
        <f>IF(A26="","",SUM(Account1!C37+Account2!C37+Account3!C37+Account4!C37+Account5!C37+Account6!C37+Account7!C37+Account8!C37+Account9!C37+Account10!C37+Account11!C37+Account12!C37+Account13!C37+Account14!C37+Account15!C37+Account16!C37+Account17!C37+Account18!C37+Account19!C37+Account20!C37))</f>
        <v>0</v>
      </c>
      <c r="D26" s="33">
        <f t="shared" si="2"/>
        <v>42674</v>
      </c>
      <c r="E26" s="34">
        <f>IF(D26="","",SUM(Account1!E37+Account2!E37+Account3!E37+Account4!E37+Account5!E37+Account6!E37+Account7!E37+Account8!E37+Account9!E37+Account10!E37+Account11!E37+Account12!E37+Account13!E37+Account14!E37+Account15!E37+Account16!E37+Account17!E37+Account18!E37+Account19!E37+Account20!E37))</f>
        <v>26705.24</v>
      </c>
      <c r="F26" s="34">
        <f t="shared" si="3"/>
        <v>26580.93</v>
      </c>
      <c r="G26" s="34">
        <f t="shared" si="4"/>
        <v>0</v>
      </c>
      <c r="H26" s="34">
        <f t="shared" si="5"/>
        <v>26705.24</v>
      </c>
      <c r="I26" s="36">
        <f t="shared" si="6"/>
        <v>0.00467666105</v>
      </c>
      <c r="J26" s="34">
        <f t="shared" si="7"/>
        <v>11035.42378</v>
      </c>
      <c r="K26" s="36">
        <f t="shared" si="8"/>
        <v>0.00467666105</v>
      </c>
      <c r="L26" s="36">
        <f t="shared" si="12"/>
        <v>0.0550493366</v>
      </c>
      <c r="M26" s="36">
        <f t="shared" si="13"/>
        <v>0.06582896443</v>
      </c>
      <c r="N26" s="36">
        <f t="shared" si="9"/>
        <v>0.1002950849</v>
      </c>
      <c r="O26" s="36">
        <f t="shared" si="14"/>
        <v>0.1002950849</v>
      </c>
      <c r="P26" s="36"/>
      <c r="Q26" s="36"/>
      <c r="R26" s="36"/>
      <c r="S26" s="34">
        <f t="shared" si="10"/>
        <v>0</v>
      </c>
      <c r="T26" s="5">
        <f t="shared" si="11"/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ht="12.75" customHeight="1">
      <c r="A27" s="35">
        <f t="shared" si="1"/>
        <v>42675</v>
      </c>
      <c r="B27" s="34">
        <f>IF(A27="","",SUM(Account1!B38+Account2!B38+Account3!B38+Account4!B38+Account5!B38+Account6!B38+Account7!B38+Account8!B38+Account9!B38+Account10!B38+Account11!B38+Account12!B38+Account13!B38+Account14!B38+Account15!B38+Account16!B38+Account17!B38+Account18!B38+Account19!B38+Account20!B38))</f>
        <v>0</v>
      </c>
      <c r="C27" s="34">
        <f>IF(A27="","",SUM(Account1!C38+Account2!C38+Account3!C38+Account4!C38+Account5!C38+Account6!C38+Account7!C38+Account8!C38+Account9!C38+Account10!C38+Account11!C38+Account12!C38+Account13!C38+Account14!C38+Account15!C38+Account16!C38+Account17!C38+Account18!C38+Account19!C38+Account20!C38))</f>
        <v>0</v>
      </c>
      <c r="D27" s="33">
        <f t="shared" si="2"/>
        <v>42704</v>
      </c>
      <c r="E27" s="34">
        <f>IF(D27="","",SUM(Account1!E38+Account2!E38+Account3!E38+Account4!E38+Account5!E38+Account6!E38+Account7!E38+Account8!E38+Account9!E38+Account10!E38+Account11!E38+Account12!E38+Account13!E38+Account14!E38+Account15!E38+Account16!E38+Account17!E38+Account18!E38+Account19!E38+Account20!E38))</f>
        <v>26366.81</v>
      </c>
      <c r="F27" s="34">
        <f t="shared" si="3"/>
        <v>26705.24</v>
      </c>
      <c r="G27" s="34">
        <f t="shared" si="4"/>
        <v>0</v>
      </c>
      <c r="H27" s="34">
        <f t="shared" si="5"/>
        <v>26366.81</v>
      </c>
      <c r="I27" s="36">
        <f t="shared" si="6"/>
        <v>-0.0126727938</v>
      </c>
      <c r="J27" s="34">
        <f t="shared" si="7"/>
        <v>10895.57413</v>
      </c>
      <c r="K27" s="36">
        <f t="shared" si="8"/>
        <v>-0.0126727938</v>
      </c>
      <c r="L27" s="36">
        <f t="shared" si="12"/>
        <v>0.0002200219187</v>
      </c>
      <c r="M27" s="36">
        <f t="shared" si="13"/>
        <v>0.04432605293</v>
      </c>
      <c r="N27" s="36">
        <f t="shared" si="9"/>
        <v>0.08635127218</v>
      </c>
      <c r="O27" s="36">
        <f t="shared" si="14"/>
        <v>0.08635127218</v>
      </c>
      <c r="P27" s="36"/>
      <c r="Q27" s="36"/>
      <c r="R27" s="36"/>
      <c r="S27" s="34">
        <f t="shared" si="10"/>
        <v>0</v>
      </c>
      <c r="T27" s="5">
        <f t="shared" si="11"/>
        <v>1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ht="12.75" customHeight="1">
      <c r="A28" s="35">
        <f t="shared" si="1"/>
        <v>42705</v>
      </c>
      <c r="B28" s="34">
        <f>IF(A28="","",SUM(Account1!B39+Account2!B39+Account3!B39+Account4!B39+Account5!B39+Account6!B39+Account7!B39+Account8!B39+Account9!B39+Account10!B39+Account11!B39+Account12!B39+Account13!B39+Account14!B39+Account15!B39+Account16!B39+Account17!B39+Account18!B39+Account19!B39+Account20!B39))</f>
        <v>0</v>
      </c>
      <c r="C28" s="34">
        <f>IF(A28="","",SUM(Account1!C39+Account2!C39+Account3!C39+Account4!C39+Account5!C39+Account6!C39+Account7!C39+Account8!C39+Account9!C39+Account10!C39+Account11!C39+Account12!C39+Account13!C39+Account14!C39+Account15!C39+Account16!C39+Account17!C39+Account18!C39+Account19!C39+Account20!C39))</f>
        <v>0</v>
      </c>
      <c r="D28" s="33">
        <f t="shared" si="2"/>
        <v>42735</v>
      </c>
      <c r="E28" s="34">
        <f>IF(D28="","",SUM(Account1!E39+Account2!E39+Account3!E39+Account4!E39+Account5!E39+Account6!E39+Account7!E39+Account8!E39+Account9!E39+Account10!E39+Account11!E39+Account12!E39+Account13!E39+Account14!E39+Account15!E39+Account16!E39+Account17!E39+Account18!E39+Account19!E39+Account20!E39))</f>
        <v>26499.98</v>
      </c>
      <c r="F28" s="34">
        <f t="shared" si="3"/>
        <v>26366.81</v>
      </c>
      <c r="G28" s="34">
        <f t="shared" si="4"/>
        <v>0</v>
      </c>
      <c r="H28" s="34">
        <f t="shared" si="5"/>
        <v>26499.98</v>
      </c>
      <c r="I28" s="36">
        <f t="shared" si="6"/>
        <v>0.005050667866</v>
      </c>
      <c r="J28" s="34">
        <f t="shared" si="7"/>
        <v>10950.60406</v>
      </c>
      <c r="K28" s="36">
        <f t="shared" si="8"/>
        <v>0.005050667866</v>
      </c>
      <c r="L28" s="36">
        <f t="shared" si="12"/>
        <v>-0.003045416394</v>
      </c>
      <c r="M28" s="36">
        <f t="shared" si="13"/>
        <v>0.0350547935</v>
      </c>
      <c r="N28" s="36">
        <f t="shared" si="9"/>
        <v>0.09183807164</v>
      </c>
      <c r="O28" s="36">
        <f t="shared" si="14"/>
        <v>0.09183807164</v>
      </c>
      <c r="P28" s="36"/>
      <c r="Q28" s="36"/>
      <c r="R28" s="36"/>
      <c r="S28" s="34">
        <f t="shared" si="10"/>
        <v>0</v>
      </c>
      <c r="T28" s="5">
        <f t="shared" si="11"/>
        <v>1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ht="12.75" customHeight="1">
      <c r="A29" s="35">
        <f t="shared" si="1"/>
        <v>42736</v>
      </c>
      <c r="B29" s="34">
        <f>IF(A29="","",SUM(Account1!B40+Account2!B40+Account3!B40+Account4!B40+Account5!B40+Account6!B40+Account7!B40+Account8!B40+Account9!B40+Account10!B40+Account11!B40+Account12!B40+Account13!B40+Account14!B40+Account15!B40+Account16!B40+Account17!B40+Account18!B40+Account19!B40+Account20!B40))</f>
        <v>0</v>
      </c>
      <c r="C29" s="34">
        <f>IF(A29="","",SUM(Account1!C40+Account2!C40+Account3!C40+Account4!C40+Account5!C40+Account6!C40+Account7!C40+Account8!C40+Account9!C40+Account10!C40+Account11!C40+Account12!C40+Account13!C40+Account14!C40+Account15!C40+Account16!C40+Account17!C40+Account18!C40+Account19!C40+Account20!C40))</f>
        <v>0</v>
      </c>
      <c r="D29" s="33">
        <f t="shared" si="2"/>
        <v>42766</v>
      </c>
      <c r="E29" s="34">
        <f>IF(D29="","",SUM(Account1!E40+Account2!E40+Account3!E40+Account4!E40+Account5!E40+Account6!E40+Account7!E40+Account8!E40+Account9!E40+Account10!E40+Account11!E40+Account12!E40+Account13!E40+Account14!E40+Account15!E40+Account16!E40+Account17!E40+Account18!E40+Account19!E40+Account20!E40))</f>
        <v>26746.27</v>
      </c>
      <c r="F29" s="34">
        <f t="shared" si="3"/>
        <v>26499.98</v>
      </c>
      <c r="G29" s="34">
        <f t="shared" si="4"/>
        <v>0</v>
      </c>
      <c r="H29" s="34">
        <f t="shared" si="5"/>
        <v>26746.27</v>
      </c>
      <c r="I29" s="36">
        <f t="shared" si="6"/>
        <v>0.009293969278</v>
      </c>
      <c r="J29" s="34">
        <f t="shared" si="7"/>
        <v>11052.37864</v>
      </c>
      <c r="K29" s="36">
        <f t="shared" si="8"/>
        <v>0.009293969278</v>
      </c>
      <c r="L29" s="36">
        <f t="shared" si="12"/>
        <v>0.001536402594</v>
      </c>
      <c r="M29" s="36">
        <f t="shared" si="13"/>
        <v>0.05667031713</v>
      </c>
      <c r="N29" s="36">
        <f t="shared" si="9"/>
        <v>0.009293969278</v>
      </c>
      <c r="O29" s="36">
        <f t="shared" si="14"/>
        <v>0.1019855811</v>
      </c>
      <c r="P29" s="36"/>
      <c r="Q29" s="36"/>
      <c r="R29" s="36"/>
      <c r="S29" s="34">
        <f t="shared" si="10"/>
        <v>0</v>
      </c>
      <c r="T29" s="5">
        <f t="shared" si="11"/>
        <v>1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ht="12.75" customHeight="1">
      <c r="A30" s="35">
        <f t="shared" si="1"/>
        <v>42767</v>
      </c>
      <c r="B30" s="34">
        <f>IF(A30="","",SUM(Account1!B41+Account2!B41+Account3!B41+Account4!B41+Account5!B41+Account6!B41+Account7!B41+Account8!B41+Account9!B41+Account10!B41+Account11!B41+Account12!B41+Account13!B41+Account14!B41+Account15!B41+Account16!B41+Account17!B41+Account18!B41+Account19!B41+Account20!B41))</f>
        <v>0</v>
      </c>
      <c r="C30" s="34">
        <f>IF(A30="","",SUM(Account1!C41+Account2!C41+Account3!C41+Account4!C41+Account5!C41+Account6!C41+Account7!C41+Account8!C41+Account9!C41+Account10!C41+Account11!C41+Account12!C41+Account13!C41+Account14!C41+Account15!C41+Account16!C41+Account17!C41+Account18!C41+Account19!C41+Account20!C41))</f>
        <v>0</v>
      </c>
      <c r="D30" s="39">
        <f t="shared" si="2"/>
        <v>42794</v>
      </c>
      <c r="E30" s="34">
        <f>IF(D30="","",SUM(Account1!E41+Account2!E41+Account3!E41+Account4!E41+Account5!E41+Account6!E41+Account7!E41+Account8!E41+Account9!E41+Account10!E41+Account11!E41+Account12!E41+Account13!E41+Account14!E41+Account15!E41+Account16!E41+Account17!E41+Account18!E41+Account19!E41+Account20!E41))</f>
        <v>27730.75</v>
      </c>
      <c r="F30" s="40">
        <f t="shared" si="3"/>
        <v>26746.27</v>
      </c>
      <c r="G30" s="40">
        <f t="shared" si="4"/>
        <v>0</v>
      </c>
      <c r="H30" s="40">
        <f t="shared" si="5"/>
        <v>27730.75</v>
      </c>
      <c r="I30" s="36">
        <f t="shared" si="6"/>
        <v>0.03680812315</v>
      </c>
      <c r="J30" s="5">
        <f t="shared" si="7"/>
        <v>11459.19595</v>
      </c>
      <c r="K30" s="36">
        <f t="shared" si="8"/>
        <v>0.03680812315</v>
      </c>
      <c r="L30" s="36">
        <f t="shared" si="12"/>
        <v>0.05172942802</v>
      </c>
      <c r="M30" s="36">
        <f t="shared" si="13"/>
        <v>0.05196083155</v>
      </c>
      <c r="N30" s="36">
        <f t="shared" si="9"/>
        <v>0.046444186</v>
      </c>
      <c r="O30" s="36">
        <f t="shared" si="14"/>
        <v>0.1535560847</v>
      </c>
      <c r="P30" s="36"/>
      <c r="Q30" s="36"/>
      <c r="R30" s="36"/>
      <c r="S30" s="6">
        <f t="shared" si="10"/>
        <v>-1238.69</v>
      </c>
      <c r="T30" s="5">
        <f t="shared" si="11"/>
        <v>1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ht="12.75" customHeight="1">
      <c r="A31" s="35">
        <f t="shared" si="1"/>
        <v>42795</v>
      </c>
      <c r="B31" s="34">
        <f>IF(A31="","",SUM(Account1!B42+Account2!B42+Account3!B42+Account4!B42+Account5!B42+Account6!B42+Account7!B42+Account8!B42+Account9!B42+Account10!B42+Account11!B42+Account12!B42+Account13!B42+Account14!B42+Account15!B42+Account16!B42+Account17!B42+Account18!B42+Account19!B42+Account20!B42))</f>
        <v>2477.38</v>
      </c>
      <c r="C31" s="34">
        <f>IF(A31="","",SUM(Account1!C42+Account2!C42+Account3!C42+Account4!C42+Account5!C42+Account6!C42+Account7!C42+Account8!C42+Account9!C42+Account10!C42+Account11!C42+Account12!C42+Account13!C42+Account14!C42+Account15!C42+Account16!C42+Account17!C42+Account18!C42+Account19!C42+Account20!C42))</f>
        <v>0</v>
      </c>
      <c r="D31" s="39">
        <f t="shared" si="2"/>
        <v>42825</v>
      </c>
      <c r="E31" s="34">
        <f>IF(D31="","",SUM(Account1!E42+Account2!E42+Account3!E42+Account4!E42+Account5!E42+Account6!E42+Account7!E42+Account8!E42+Account9!E42+Account10!E42+Account11!E42+Account12!E42+Account13!E42+Account14!E42+Account15!E42+Account16!E42+Account17!E42+Account18!E42+Account19!E42+Account20!E42))</f>
        <v>31202.47</v>
      </c>
      <c r="F31" s="40">
        <f t="shared" si="3"/>
        <v>27730.75</v>
      </c>
      <c r="G31" s="40">
        <f t="shared" si="4"/>
        <v>2477.38</v>
      </c>
      <c r="H31" s="40">
        <f t="shared" si="5"/>
        <v>31202.47</v>
      </c>
      <c r="I31" s="36">
        <f t="shared" si="6"/>
        <v>0.03432375634</v>
      </c>
      <c r="J31" s="5">
        <f t="shared" si="7"/>
        <v>11852.5186</v>
      </c>
      <c r="K31" s="36">
        <f t="shared" si="8"/>
        <v>0.03432375634</v>
      </c>
      <c r="L31" s="36">
        <f t="shared" si="12"/>
        <v>0.08236208126</v>
      </c>
      <c r="M31" s="36">
        <f t="shared" si="13"/>
        <v>0.07906583804</v>
      </c>
      <c r="N31" s="36">
        <f t="shared" si="9"/>
        <v>0.08236208126</v>
      </c>
      <c r="O31" s="36">
        <f t="shared" si="14"/>
        <v>0.2020450327</v>
      </c>
      <c r="P31" s="36"/>
      <c r="Q31" s="36"/>
      <c r="R31" s="36"/>
      <c r="S31" s="6">
        <f t="shared" si="10"/>
        <v>-1238.69</v>
      </c>
      <c r="T31" s="5">
        <f t="shared" si="11"/>
        <v>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ht="12.75" customHeight="1">
      <c r="A32" s="35">
        <f t="shared" si="1"/>
        <v>42826</v>
      </c>
      <c r="B32" s="34">
        <f>IF(A32="","",SUM(Account1!B43+Account2!B43+Account3!B43+Account4!B43+Account5!B43+Account6!B43+Account7!B43+Account8!B43+Account9!B43+Account10!B43+Account11!B43+Account12!B43+Account13!B43+Account14!B43+Account15!B43+Account16!B43+Account17!B43+Account18!B43+Account19!B43+Account20!B43))</f>
        <v>0</v>
      </c>
      <c r="C32" s="34">
        <f>IF(A32="","",SUM(Account1!C43+Account2!C43+Account3!C43+Account4!C43+Account5!C43+Account6!C43+Account7!C43+Account8!C43+Account9!C43+Account10!C43+Account11!C43+Account12!C43+Account13!C43+Account14!C43+Account15!C43+Account16!C43+Account17!C43+Account18!C43+Account19!C43+Account20!C43))</f>
        <v>0</v>
      </c>
      <c r="D32" s="39">
        <f t="shared" si="2"/>
        <v>42855</v>
      </c>
      <c r="E32" s="34">
        <f>IF(D32="","",SUM(Account1!E43+Account2!E43+Account3!E43+Account4!E43+Account5!E43+Account6!E43+Account7!E43+Account8!E43+Account9!E43+Account10!E43+Account11!E43+Account12!E43+Account13!E43+Account14!E43+Account15!E43+Account16!E43+Account17!E43+Account18!E43+Account19!E43+Account20!E43))</f>
        <v>31192.88</v>
      </c>
      <c r="F32" s="40">
        <f t="shared" si="3"/>
        <v>31202.47</v>
      </c>
      <c r="G32" s="40">
        <f t="shared" si="4"/>
        <v>0</v>
      </c>
      <c r="H32" s="40">
        <f t="shared" si="5"/>
        <v>31192.88</v>
      </c>
      <c r="I32" s="36">
        <f t="shared" si="6"/>
        <v>-0.0003073474632</v>
      </c>
      <c r="J32" s="5">
        <f t="shared" si="7"/>
        <v>11848.87576</v>
      </c>
      <c r="K32" s="36">
        <f t="shared" si="8"/>
        <v>-0.0003073474632</v>
      </c>
      <c r="L32" s="36">
        <f t="shared" si="12"/>
        <v>0.07206567458</v>
      </c>
      <c r="M32" s="36">
        <f t="shared" si="13"/>
        <v>0.07371279906</v>
      </c>
      <c r="N32" s="36">
        <f t="shared" si="9"/>
        <v>0.08202942002</v>
      </c>
      <c r="O32" s="36">
        <f t="shared" si="14"/>
        <v>0.1443942007</v>
      </c>
      <c r="P32" s="36"/>
      <c r="Q32" s="36"/>
      <c r="R32" s="36"/>
      <c r="S32" s="6">
        <f t="shared" si="10"/>
        <v>-40000</v>
      </c>
      <c r="T32" s="5">
        <f t="shared" si="11"/>
        <v>1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ht="12.75" customHeight="1">
      <c r="A33" s="35">
        <f t="shared" si="1"/>
        <v>42856</v>
      </c>
      <c r="B33" s="34">
        <f>IF(A33="","",SUM(Account1!B44+Account2!B44+Account3!B44+Account4!B44+Account5!B44+Account6!B44+Account7!B44+Account8!B44+Account9!B44+Account10!B44+Account11!B44+Account12!B44+Account13!B44+Account14!B44+Account15!B44+Account16!B44+Account17!B44+Account18!B44+Account19!B44+Account20!B44))</f>
        <v>80000</v>
      </c>
      <c r="C33" s="34">
        <f>IF(A33="","",SUM(Account1!C44+Account2!C44+Account3!C44+Account4!C44+Account5!C44+Account6!C44+Account7!C44+Account8!C44+Account9!C44+Account10!C44+Account11!C44+Account12!C44+Account13!C44+Account14!C44+Account15!C44+Account16!C44+Account17!C44+Account18!C44+Account19!C44+Account20!C44))</f>
        <v>0</v>
      </c>
      <c r="D33" s="39">
        <f t="shared" si="2"/>
        <v>42886</v>
      </c>
      <c r="E33" s="34">
        <f>IF(D33="","",SUM(Account1!E44+Account2!E44+Account3!E44+Account4!E44+Account5!E44+Account6!E44+Account7!E44+Account8!E44+Account9!E44+Account10!E44+Account11!E44+Account12!E44+Account13!E44+Account14!E44+Account15!E44+Account16!E44+Account17!E44+Account18!E44+Account19!E44+Account20!E44))</f>
        <v>111880.63</v>
      </c>
      <c r="F33" s="40">
        <f t="shared" si="3"/>
        <v>31192.88</v>
      </c>
      <c r="G33" s="40">
        <f t="shared" si="4"/>
        <v>80000</v>
      </c>
      <c r="H33" s="40">
        <f t="shared" si="5"/>
        <v>111880.63</v>
      </c>
      <c r="I33" s="36">
        <f t="shared" si="6"/>
        <v>0.00966037615</v>
      </c>
      <c r="J33" s="5">
        <f t="shared" si="7"/>
        <v>11963.34036</v>
      </c>
      <c r="K33" s="36">
        <f t="shared" si="8"/>
        <v>0.00966037615</v>
      </c>
      <c r="L33" s="36">
        <f t="shared" si="12"/>
        <v>0.04399474511</v>
      </c>
      <c r="M33" s="36">
        <f t="shared" si="13"/>
        <v>0.09799999613</v>
      </c>
      <c r="N33" s="36">
        <f t="shared" si="9"/>
        <v>0.09248223123</v>
      </c>
      <c r="O33" s="36">
        <f t="shared" si="14"/>
        <v>0.1466700021</v>
      </c>
      <c r="P33" s="36"/>
      <c r="Q33" s="36"/>
      <c r="R33" s="36"/>
      <c r="S33" s="6">
        <f t="shared" si="10"/>
        <v>-99500</v>
      </c>
      <c r="T33" s="5">
        <f t="shared" si="11"/>
        <v>1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ht="12.75" customHeight="1">
      <c r="A34" s="35">
        <f t="shared" si="1"/>
        <v>42887</v>
      </c>
      <c r="B34" s="34">
        <f>IF(A34="","",SUM(Account1!B45+Account2!B45+Account3!B45+Account4!B45+Account5!B45+Account6!B45+Account7!B45+Account8!B45+Account9!B45+Account10!B45+Account11!B45+Account12!B45+Account13!B45+Account14!B45+Account15!B45+Account16!B45+Account17!B45+Account18!B45+Account19!B45+Account20!B45))</f>
        <v>119000</v>
      </c>
      <c r="C34" s="34">
        <f>IF(A34="","",SUM(Account1!C45+Account2!C45+Account3!C45+Account4!C45+Account5!C45+Account6!C45+Account7!C45+Account8!C45+Account9!C45+Account10!C45+Account11!C45+Account12!C45+Account13!C45+Account14!C45+Account15!C45+Account16!C45+Account17!C45+Account18!C45+Account19!C45+Account20!C45))</f>
        <v>0</v>
      </c>
      <c r="D34" s="39">
        <f t="shared" si="2"/>
        <v>42916</v>
      </c>
      <c r="E34" s="34">
        <f>IF(D34="","",SUM(Account1!E45+Account2!E45+Account3!E45+Account4!E45+Account5!E45+Account6!E45+Account7!E45+Account8!E45+Account9!E45+Account10!E45+Account11!E45+Account12!E45+Account13!E45+Account14!E45+Account15!E45+Account16!E45+Account17!E45+Account18!E45+Account19!E45+Account20!E45))</f>
        <v>233599.29</v>
      </c>
      <c r="F34" s="40">
        <f t="shared" si="3"/>
        <v>111880.63</v>
      </c>
      <c r="G34" s="40">
        <f t="shared" si="4"/>
        <v>119000</v>
      </c>
      <c r="H34" s="40">
        <f t="shared" si="5"/>
        <v>233599.29</v>
      </c>
      <c r="I34" s="36">
        <f t="shared" si="6"/>
        <v>0.0158632863</v>
      </c>
      <c r="J34" s="5">
        <f t="shared" si="7"/>
        <v>12153.11825</v>
      </c>
      <c r="K34" s="36">
        <f t="shared" si="8"/>
        <v>0.0158632863</v>
      </c>
      <c r="L34" s="36">
        <f t="shared" si="12"/>
        <v>0.02536166857</v>
      </c>
      <c r="M34" s="36">
        <f t="shared" si="13"/>
        <v>0.1098125896</v>
      </c>
      <c r="N34" s="36">
        <f t="shared" si="9"/>
        <v>0.1098125896</v>
      </c>
      <c r="O34" s="36">
        <f t="shared" si="14"/>
        <v>0.1487168408</v>
      </c>
      <c r="P34" s="36"/>
      <c r="Q34" s="36"/>
      <c r="R34" s="36"/>
      <c r="S34" s="6">
        <f t="shared" si="10"/>
        <v>-59500</v>
      </c>
      <c r="T34" s="5">
        <f t="shared" si="11"/>
        <v>1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ht="12.75" customHeight="1">
      <c r="A35" s="35">
        <f t="shared" si="1"/>
        <v>42917</v>
      </c>
      <c r="B35" s="34">
        <f>IF(A35="","",SUM(Account1!B46+Account2!B46+Account3!B46+Account4!B46+Account5!B46+Account6!B46+Account7!B46+Account8!B46+Account9!B46+Account10!B46+Account11!B46+Account12!B46+Account13!B46+Account14!B46+Account15!B46+Account16!B46+Account17!B46+Account18!B46+Account19!B46+Account20!B46))</f>
        <v>0</v>
      </c>
      <c r="C35" s="34">
        <f>IF(A35="","",SUM(Account1!C46+Account2!C46+Account3!C46+Account4!C46+Account5!C46+Account6!C46+Account7!C46+Account8!C46+Account9!C46+Account10!C46+Account11!C46+Account12!C46+Account13!C46+Account14!C46+Account15!C46+Account16!C46+Account17!C46+Account18!C46+Account19!C46+Account20!C46))</f>
        <v>0</v>
      </c>
      <c r="D35" s="39">
        <f t="shared" si="2"/>
        <v>42947</v>
      </c>
      <c r="E35" s="34">
        <f>IF(D35="","",SUM(Account1!E46+Account2!E46+Account3!E46+Account4!E46+Account5!E46+Account6!E46+Account7!E46+Account8!E46+Account9!E46+Account10!E46+Account11!E46+Account12!E46+Account13!E46+Account14!E46+Account15!E46+Account16!E46+Account17!E46+Account18!E46+Account19!E46+Account20!E46))</f>
        <v>233884.72</v>
      </c>
      <c r="F35" s="40">
        <f t="shared" si="3"/>
        <v>233599.29</v>
      </c>
      <c r="G35" s="40">
        <f t="shared" si="4"/>
        <v>0</v>
      </c>
      <c r="H35" s="40">
        <f t="shared" si="5"/>
        <v>233884.72</v>
      </c>
      <c r="I35" s="36">
        <f t="shared" si="6"/>
        <v>0.001221878714</v>
      </c>
      <c r="J35" s="5">
        <f t="shared" si="7"/>
        <v>12167.96789</v>
      </c>
      <c r="K35" s="36">
        <f t="shared" si="8"/>
        <v>0.001221878714</v>
      </c>
      <c r="L35" s="36">
        <f t="shared" si="12"/>
        <v>0.02693016054</v>
      </c>
      <c r="M35" s="36">
        <f t="shared" si="13"/>
        <v>0.1009365753</v>
      </c>
      <c r="N35" s="36">
        <f t="shared" si="9"/>
        <v>0.111168646</v>
      </c>
      <c r="O35" s="36">
        <f t="shared" si="14"/>
        <v>0.1633270002</v>
      </c>
      <c r="P35" s="36"/>
      <c r="Q35" s="36"/>
      <c r="R35" s="36"/>
      <c r="S35" s="6">
        <f t="shared" si="10"/>
        <v>0</v>
      </c>
      <c r="T35" s="5">
        <f t="shared" si="11"/>
        <v>1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ht="12.75" customHeight="1">
      <c r="A36" s="35">
        <f t="shared" si="1"/>
        <v>42948</v>
      </c>
      <c r="B36" s="34">
        <f>IF(A36="","",SUM(Account1!B47+Account2!B47+Account3!B47+Account4!B47+Account5!B47+Account6!B47+Account7!B47+Account8!B47+Account9!B47+Account10!B47+Account11!B47+Account12!B47+Account13!B47+Account14!B47+Account15!B47+Account16!B47+Account17!B47+Account18!B47+Account19!B47+Account20!B47))</f>
        <v>0</v>
      </c>
      <c r="C36" s="34">
        <f>IF(A36="","",SUM(Account1!C47+Account2!C47+Account3!C47+Account4!C47+Account5!C47+Account6!C47+Account7!C47+Account8!C47+Account9!C47+Account10!C47+Account11!C47+Account12!C47+Account13!C47+Account14!C47+Account15!C47+Account16!C47+Account17!C47+Account18!C47+Account19!C47+Account20!C47))</f>
        <v>0</v>
      </c>
      <c r="D36" s="39">
        <f t="shared" si="2"/>
        <v>42978</v>
      </c>
      <c r="E36" s="34">
        <f>IF(D36="","",SUM(Account1!E47+Account2!E47+Account3!E47+Account4!E47+Account5!E47+Account6!E47+Account7!E47+Account8!E47+Account9!E47+Account10!E47+Account11!E47+Account12!E47+Account13!E47+Account14!E47+Account15!E47+Account16!E47+Account17!E47+Account18!E47+Account19!E47+Account20!E47))</f>
        <v>238494.25</v>
      </c>
      <c r="F36" s="40">
        <f t="shared" si="3"/>
        <v>233884.72</v>
      </c>
      <c r="G36" s="40">
        <f t="shared" si="4"/>
        <v>0</v>
      </c>
      <c r="H36" s="40">
        <f t="shared" si="5"/>
        <v>238494.25</v>
      </c>
      <c r="I36" s="36">
        <f t="shared" si="6"/>
        <v>0.01970855557</v>
      </c>
      <c r="J36" s="5">
        <f t="shared" si="7"/>
        <v>12407.78096</v>
      </c>
      <c r="K36" s="36">
        <f t="shared" si="8"/>
        <v>0.01970855557</v>
      </c>
      <c r="L36" s="36">
        <f t="shared" si="12"/>
        <v>0.03715020953</v>
      </c>
      <c r="M36" s="36">
        <f t="shared" si="13"/>
        <v>0.08277936863</v>
      </c>
      <c r="N36" s="36">
        <f t="shared" si="9"/>
        <v>0.133068175</v>
      </c>
      <c r="O36" s="36">
        <f t="shared" si="14"/>
        <v>0.139041485</v>
      </c>
      <c r="P36" s="36"/>
      <c r="Q36" s="36"/>
      <c r="R36" s="36"/>
      <c r="S36" s="6">
        <f t="shared" si="10"/>
        <v>0</v>
      </c>
      <c r="T36" s="5">
        <f t="shared" si="11"/>
        <v>1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ht="12.75" customHeight="1">
      <c r="A37" s="35">
        <f t="shared" si="1"/>
        <v>42979</v>
      </c>
      <c r="B37" s="34">
        <f>IF(A37="","",SUM(Account1!B48+Account2!B48+Account3!B48+Account4!B48+Account5!B48+Account6!B48+Account7!B48+Account8!B48+Account9!B48+Account10!B48+Account11!B48+Account12!B48+Account13!B48+Account14!B48+Account15!B48+Account16!B48+Account17!B48+Account18!B48+Account19!B48+Account20!B48))</f>
        <v>0</v>
      </c>
      <c r="C37" s="34">
        <f>IF(A37="","",SUM(Account1!C48+Account2!C48+Account3!C48+Account4!C48+Account5!C48+Account6!C48+Account7!C48+Account8!C48+Account9!C48+Account10!C48+Account11!C48+Account12!C48+Account13!C48+Account14!C48+Account15!C48+Account16!C48+Account17!C48+Account18!C48+Account19!C48+Account20!C48))</f>
        <v>0</v>
      </c>
      <c r="D37" s="39">
        <f t="shared" si="2"/>
        <v>43008</v>
      </c>
      <c r="E37" s="34">
        <f>IF(D37="","",SUM(Account1!E48+Account2!E48+Account3!E48+Account4!E48+Account5!E48+Account6!E48+Account7!E48+Account8!E48+Account9!E48+Account10!E48+Account11!E48+Account12!E48+Account13!E48+Account14!E48+Account15!E48+Account16!E48+Account17!E48+Account18!E48+Account19!E48+Account20!E48))</f>
        <v>239767.48</v>
      </c>
      <c r="F37" s="40">
        <f t="shared" si="3"/>
        <v>238494.25</v>
      </c>
      <c r="G37" s="40">
        <f t="shared" si="4"/>
        <v>0</v>
      </c>
      <c r="H37" s="40">
        <f t="shared" si="5"/>
        <v>239767.48</v>
      </c>
      <c r="I37" s="36">
        <f t="shared" si="6"/>
        <v>0.005338619275</v>
      </c>
      <c r="J37" s="5">
        <f t="shared" si="7"/>
        <v>12474.02138</v>
      </c>
      <c r="K37" s="36">
        <f t="shared" si="8"/>
        <v>0.005338619275</v>
      </c>
      <c r="L37" s="36">
        <f t="shared" si="12"/>
        <v>0.0264050032</v>
      </c>
      <c r="M37" s="36">
        <f t="shared" si="13"/>
        <v>0.05243634671</v>
      </c>
      <c r="N37" s="36">
        <f t="shared" si="9"/>
        <v>0.1391171946</v>
      </c>
      <c r="O37" s="36">
        <f t="shared" si="14"/>
        <v>0.1356481084</v>
      </c>
      <c r="P37" s="36"/>
      <c r="Q37" s="36"/>
      <c r="R37" s="36"/>
      <c r="S37" s="6">
        <f t="shared" si="10"/>
        <v>0</v>
      </c>
      <c r="T37" s="5">
        <f t="shared" si="11"/>
        <v>1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ht="12.75" customHeight="1">
      <c r="A38" s="35">
        <f t="shared" si="1"/>
        <v>43009</v>
      </c>
      <c r="B38" s="34">
        <f>IF(A38="","",SUM(Account1!B49+Account2!B49+Account3!B49+Account4!B49+Account5!B49+Account6!B49+Account7!B49+Account8!B49+Account9!B49+Account10!B49+Account11!B49+Account12!B49+Account13!B49+Account14!B49+Account15!B49+Account16!B49+Account17!B49+Account18!B49+Account19!B49+Account20!B49))</f>
        <v>0</v>
      </c>
      <c r="C38" s="34">
        <f>IF(A38="","",SUM(Account1!C49+Account2!C49+Account3!C49+Account4!C49+Account5!C49+Account6!C49+Account7!C49+Account8!C49+Account9!C49+Account10!C49+Account11!C49+Account12!C49+Account13!C49+Account14!C49+Account15!C49+Account16!C49+Account17!C49+Account18!C49+Account19!C49+Account20!C49))</f>
        <v>0</v>
      </c>
      <c r="D38" s="39">
        <f t="shared" si="2"/>
        <v>43039</v>
      </c>
      <c r="E38" s="34">
        <f>IF(D38="","",SUM(Account1!E49+Account2!E49+Account3!E49+Account4!E49+Account5!E49+Account6!E49+Account7!E49+Account8!E49+Account9!E49+Account10!E49+Account11!E49+Account12!E49+Account13!E49+Account14!E49+Account15!E49+Account16!E49+Account17!E49+Account18!E49+Account19!E49+Account20!E49))</f>
        <v>242821.33</v>
      </c>
      <c r="F38" s="40">
        <f t="shared" si="3"/>
        <v>239767.48</v>
      </c>
      <c r="G38" s="40">
        <f t="shared" si="4"/>
        <v>0</v>
      </c>
      <c r="H38" s="40">
        <f t="shared" si="5"/>
        <v>242821.33</v>
      </c>
      <c r="I38" s="36">
        <f t="shared" si="6"/>
        <v>0.01273671475</v>
      </c>
      <c r="J38" s="5">
        <f t="shared" si="7"/>
        <v>12632.89943</v>
      </c>
      <c r="K38" s="36">
        <f t="shared" si="8"/>
        <v>0.01273671475</v>
      </c>
      <c r="L38" s="36">
        <f t="shared" si="12"/>
        <v>0.0382094649</v>
      </c>
      <c r="M38" s="36">
        <f t="shared" si="13"/>
        <v>0.06616861247</v>
      </c>
      <c r="N38" s="36">
        <f t="shared" si="9"/>
        <v>0.1536258054</v>
      </c>
      <c r="O38" s="36">
        <f t="shared" si="14"/>
        <v>0.1447588852</v>
      </c>
      <c r="P38" s="36"/>
      <c r="Q38" s="36"/>
      <c r="R38" s="36"/>
      <c r="S38" s="6">
        <f t="shared" si="10"/>
        <v>0</v>
      </c>
      <c r="T38" s="5">
        <f t="shared" si="11"/>
        <v>1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ht="12.75" customHeight="1">
      <c r="A39" s="35">
        <f t="shared" si="1"/>
        <v>43040</v>
      </c>
      <c r="B39" s="34">
        <f>IF(A39="","",SUM(Account1!B50+Account2!B50+Account3!B50+Account4!B50+Account5!B50+Account6!B50+Account7!B50+Account8!B50+Account9!B50+Account10!B50+Account11!B50+Account12!B50+Account13!B50+Account14!B50+Account15!B50+Account16!B50+Account17!B50+Account18!B50+Account19!B50+Account20!B50))</f>
        <v>0</v>
      </c>
      <c r="C39" s="34">
        <f>IF(A39="","",SUM(Account1!C50+Account2!C50+Account3!C50+Account4!C50+Account5!C50+Account6!C50+Account7!C50+Account8!C50+Account9!C50+Account10!C50+Account11!C50+Account12!C50+Account13!C50+Account14!C50+Account15!C50+Account16!C50+Account17!C50+Account18!C50+Account19!C50+Account20!C50))</f>
        <v>0</v>
      </c>
      <c r="D39" s="39">
        <f t="shared" si="2"/>
        <v>43069</v>
      </c>
      <c r="E39" s="34">
        <f>IF(D39="","",SUM(Account1!E50+Account2!E50+Account3!E50+Account4!E50+Account5!E50+Account6!E50+Account7!E50+Account8!E50+Account9!E50+Account10!E50+Account11!E50+Account12!E50+Account13!E50+Account14!E50+Account15!E50+Account16!E50+Account17!E50+Account18!E50+Account19!E50+Account20!E50))</f>
        <v>246322.84</v>
      </c>
      <c r="F39" s="40">
        <f t="shared" si="3"/>
        <v>242821.33</v>
      </c>
      <c r="G39" s="40">
        <f t="shared" si="4"/>
        <v>0</v>
      </c>
      <c r="H39" s="40">
        <f t="shared" si="5"/>
        <v>246322.84</v>
      </c>
      <c r="I39" s="36">
        <f t="shared" si="6"/>
        <v>0.01442010881</v>
      </c>
      <c r="J39" s="5">
        <f t="shared" si="7"/>
        <v>12815.06721</v>
      </c>
      <c r="K39" s="36">
        <f t="shared" si="8"/>
        <v>0.01442010881</v>
      </c>
      <c r="L39" s="36">
        <f t="shared" si="12"/>
        <v>0.03282506811</v>
      </c>
      <c r="M39" s="36">
        <f t="shared" si="13"/>
        <v>0.07119473579</v>
      </c>
      <c r="N39" s="36">
        <f t="shared" si="9"/>
        <v>0.170261215</v>
      </c>
      <c r="O39" s="36">
        <f t="shared" si="14"/>
        <v>0.1761718158</v>
      </c>
      <c r="P39" s="36"/>
      <c r="Q39" s="36"/>
      <c r="R39" s="36"/>
      <c r="S39" s="6">
        <f t="shared" si="10"/>
        <v>0</v>
      </c>
      <c r="T39" s="5">
        <f t="shared" si="11"/>
        <v>1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ht="12.75" customHeight="1">
      <c r="A40" s="35">
        <f t="shared" si="1"/>
        <v>43070</v>
      </c>
      <c r="B40" s="34">
        <f>IF(A40="","",SUM(Account1!B51+Account2!B51+Account3!B51+Account4!B51+Account5!B51+Account6!B51+Account7!B51+Account8!B51+Account9!B51+Account10!B51+Account11!B51+Account12!B51+Account13!B51+Account14!B51+Account15!B51+Account16!B51+Account17!B51+Account18!B51+Account19!B51+Account20!B51))</f>
        <v>0</v>
      </c>
      <c r="C40" s="34">
        <f>IF(A40="","",SUM(Account1!C51+Account2!C51+Account3!C51+Account4!C51+Account5!C51+Account6!C51+Account7!C51+Account8!C51+Account9!C51+Account10!C51+Account11!C51+Account12!C51+Account13!C51+Account14!C51+Account15!C51+Account16!C51+Account17!C51+Account18!C51+Account19!C51+Account20!C51))</f>
        <v>0</v>
      </c>
      <c r="D40" s="39">
        <f t="shared" si="2"/>
        <v>43100</v>
      </c>
      <c r="E40" s="34">
        <f>IF(D40="","",SUM(Account1!E51+Account2!E51+Account3!E51+Account4!E51+Account5!E51+Account6!E51+Account7!E51+Account8!E51+Account9!E51+Account10!E51+Account11!E51+Account12!E51+Account13!E51+Account14!E51+Account15!E51+Account16!E51+Account17!E51+Account18!E51+Account19!E51+Account20!E51))</f>
        <v>249058.61</v>
      </c>
      <c r="F40" s="40">
        <f t="shared" si="3"/>
        <v>246322.84</v>
      </c>
      <c r="G40" s="40">
        <f t="shared" si="4"/>
        <v>0</v>
      </c>
      <c r="H40" s="40">
        <f t="shared" si="5"/>
        <v>249058.61</v>
      </c>
      <c r="I40" s="36">
        <f t="shared" si="6"/>
        <v>0.01110644064</v>
      </c>
      <c r="J40" s="5">
        <f t="shared" si="7"/>
        <v>12957.397</v>
      </c>
      <c r="K40" s="36">
        <f t="shared" si="8"/>
        <v>0.01110644064</v>
      </c>
      <c r="L40" s="36">
        <f t="shared" si="12"/>
        <v>0.03875058452</v>
      </c>
      <c r="M40" s="36">
        <f t="shared" si="13"/>
        <v>0.06617879703</v>
      </c>
      <c r="N40" s="36">
        <f t="shared" si="9"/>
        <v>0.1832586518</v>
      </c>
      <c r="O40" s="36">
        <f t="shared" si="14"/>
        <v>0.1832586518</v>
      </c>
      <c r="P40" s="36"/>
      <c r="Q40" s="36"/>
      <c r="R40" s="36"/>
      <c r="S40" s="6">
        <f t="shared" si="10"/>
        <v>0</v>
      </c>
      <c r="T40" s="5">
        <f t="shared" si="11"/>
        <v>1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ht="12.75" customHeight="1">
      <c r="A41" s="35">
        <f t="shared" si="1"/>
        <v>43101</v>
      </c>
      <c r="B41" s="34">
        <f>IF(A41="","",SUM(Account1!B52+Account2!B52+Account3!B52+Account4!B52+Account5!B52+Account6!B52+Account7!B52+Account8!B52+Account9!B52+Account10!B52+Account11!B52+Account12!B52+Account13!B52+Account14!B52+Account15!B52+Account16!B52+Account17!B52+Account18!B52+Account19!B52+Account20!B52))</f>
        <v>0</v>
      </c>
      <c r="C41" s="34">
        <f>IF(A41="","",SUM(Account1!C52+Account2!C52+Account3!C52+Account4!C52+Account5!C52+Account6!C52+Account7!C52+Account8!C52+Account9!C52+Account10!C52+Account11!C52+Account12!C52+Account13!C52+Account14!C52+Account15!C52+Account16!C52+Account17!C52+Account18!C52+Account19!C52+Account20!C52))</f>
        <v>0</v>
      </c>
      <c r="D41" s="39">
        <f t="shared" si="2"/>
        <v>43131</v>
      </c>
      <c r="E41" s="34">
        <f>IF(D41="","",SUM(Account1!E52+Account2!E52+Account3!E52+Account4!E52+Account5!E52+Account6!E52+Account7!E52+Account8!E52+Account9!E52+Account10!E52+Account11!E52+Account12!E52+Account13!E52+Account14!E52+Account15!E52+Account16!E52+Account17!E52+Account18!E52+Account19!E52+Account20!E52))</f>
        <v>252335.86</v>
      </c>
      <c r="F41" s="40">
        <f t="shared" si="3"/>
        <v>249058.61</v>
      </c>
      <c r="G41" s="40">
        <f t="shared" si="4"/>
        <v>0</v>
      </c>
      <c r="H41" s="40">
        <f t="shared" si="5"/>
        <v>252335.86</v>
      </c>
      <c r="I41" s="36">
        <f t="shared" si="6"/>
        <v>0.01315854931</v>
      </c>
      <c r="J41" s="5">
        <f t="shared" si="7"/>
        <v>13127.89754</v>
      </c>
      <c r="K41" s="36">
        <f t="shared" si="8"/>
        <v>0.01315854931</v>
      </c>
      <c r="L41" s="36">
        <f t="shared" si="12"/>
        <v>0.03918325462</v>
      </c>
      <c r="M41" s="36">
        <f t="shared" si="13"/>
        <v>0.07888989071</v>
      </c>
      <c r="N41" s="36">
        <f t="shared" si="9"/>
        <v>0.01315854931</v>
      </c>
      <c r="O41" s="36">
        <f t="shared" si="14"/>
        <v>0.1877893414</v>
      </c>
      <c r="P41" s="36">
        <f t="shared" ref="P41:P989" si="15">IF(A41="","",IF(J5=0,0,POWER(J41/J5,1/3)-1))</f>
        <v>0.09496034951</v>
      </c>
      <c r="Q41" s="36"/>
      <c r="R41" s="36"/>
      <c r="S41" s="6">
        <f t="shared" si="10"/>
        <v>0</v>
      </c>
      <c r="T41" s="5">
        <f t="shared" si="11"/>
        <v>1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ht="12.75" customHeight="1">
      <c r="A42" s="35">
        <f t="shared" si="1"/>
        <v>43132</v>
      </c>
      <c r="B42" s="34">
        <f>IF(A42="","",SUM(Account1!B53+Account2!B53+Account3!B53+Account4!B53+Account5!B53+Account6!B53+Account7!B53+Account8!B53+Account9!B53+Account10!B53+Account11!B53+Account12!B53+Account13!B53+Account14!B53+Account15!B53+Account16!B53+Account17!B53+Account18!B53+Account19!B53+Account20!B53))</f>
        <v>0</v>
      </c>
      <c r="C42" s="34">
        <f>IF(A42="","",SUM(Account1!C53+Account2!C53+Account3!C53+Account4!C53+Account5!C53+Account6!C53+Account7!C53+Account8!C53+Account9!C53+Account10!C53+Account11!C53+Account12!C53+Account13!C53+Account14!C53+Account15!C53+Account16!C53+Account17!C53+Account18!C53+Account19!C53+Account20!C53))</f>
        <v>0</v>
      </c>
      <c r="D42" s="39">
        <f t="shared" si="2"/>
        <v>43159</v>
      </c>
      <c r="E42" s="34">
        <f>IF(D42="","",SUM(Account1!E53+Account2!E53+Account3!E53+Account4!E53+Account5!E53+Account6!E53+Account7!E53+Account8!E53+Account9!E53+Account10!E53+Account11!E53+Account12!E53+Account13!E53+Account14!E53+Account15!E53+Account16!E53+Account17!E53+Account18!E53+Account19!E53+Account20!E53))</f>
        <v>261005.94</v>
      </c>
      <c r="F42" s="40">
        <f t="shared" si="3"/>
        <v>252335.86</v>
      </c>
      <c r="G42" s="40">
        <f t="shared" si="4"/>
        <v>0</v>
      </c>
      <c r="H42" s="40">
        <f t="shared" si="5"/>
        <v>261005.94</v>
      </c>
      <c r="I42" s="36">
        <f t="shared" si="6"/>
        <v>0.03435928607</v>
      </c>
      <c r="J42" s="5">
        <f t="shared" si="7"/>
        <v>13578.96273</v>
      </c>
      <c r="K42" s="36">
        <f t="shared" si="8"/>
        <v>0.03435928607</v>
      </c>
      <c r="L42" s="36">
        <f t="shared" si="12"/>
        <v>0.05960916982</v>
      </c>
      <c r="M42" s="36">
        <f t="shared" si="13"/>
        <v>0.09439091299</v>
      </c>
      <c r="N42" s="36">
        <f t="shared" si="9"/>
        <v>0.04796995374</v>
      </c>
      <c r="O42" s="36">
        <f t="shared" si="14"/>
        <v>0.1849839018</v>
      </c>
      <c r="P42" s="36">
        <f t="shared" si="15"/>
        <v>0.1073600856</v>
      </c>
      <c r="Q42" s="36"/>
      <c r="R42" s="36"/>
      <c r="S42" s="6">
        <f t="shared" si="10"/>
        <v>-4.745</v>
      </c>
      <c r="T42" s="5">
        <f t="shared" si="11"/>
        <v>1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ht="12.75" customHeight="1">
      <c r="A43" s="35">
        <f t="shared" si="1"/>
        <v>43160</v>
      </c>
      <c r="B43" s="34">
        <f>IF(A43="","",SUM(Account1!B54+Account2!B54+Account3!B54+Account4!B54+Account5!B54+Account6!B54+Account7!B54+Account8!B54+Account9!B54+Account10!B54+Account11!B54+Account12!B54+Account13!B54+Account14!B54+Account15!B54+Account16!B54+Account17!B54+Account18!B54+Account19!B54+Account20!B54))</f>
        <v>9.49</v>
      </c>
      <c r="C43" s="34">
        <f>IF(A43="","",SUM(Account1!C54+Account2!C54+Account3!C54+Account4!C54+Account5!C54+Account6!C54+Account7!C54+Account8!C54+Account9!C54+Account10!C54+Account11!C54+Account12!C54+Account13!C54+Account14!C54+Account15!C54+Account16!C54+Account17!C54+Account18!C54+Account19!C54+Account20!C54))</f>
        <v>0</v>
      </c>
      <c r="D43" s="39">
        <f t="shared" si="2"/>
        <v>43190</v>
      </c>
      <c r="E43" s="34">
        <f>IF(D43="","",SUM(Account1!E54+Account2!E54+Account3!E54+Account4!E54+Account5!E54+Account6!E54+Account7!E54+Account8!E54+Account9!E54+Account10!E54+Account11!E54+Account12!E54+Account13!E54+Account14!E54+Account15!E54+Account16!E54+Account17!E54+Account18!E54+Account19!E54+Account20!E54))</f>
        <v>252113.11</v>
      </c>
      <c r="F43" s="40">
        <f t="shared" si="3"/>
        <v>261005.94</v>
      </c>
      <c r="G43" s="40">
        <f t="shared" si="4"/>
        <v>9.49</v>
      </c>
      <c r="H43" s="40">
        <f t="shared" si="5"/>
        <v>252113.11</v>
      </c>
      <c r="I43" s="36">
        <f t="shared" si="6"/>
        <v>-0.03410710945</v>
      </c>
      <c r="J43" s="5">
        <f t="shared" si="7"/>
        <v>13115.82356</v>
      </c>
      <c r="K43" s="36">
        <f t="shared" si="8"/>
        <v>-0.03410710945</v>
      </c>
      <c r="L43" s="36">
        <f t="shared" si="12"/>
        <v>0.01222672783</v>
      </c>
      <c r="M43" s="36">
        <f t="shared" si="13"/>
        <v>0.05145110521</v>
      </c>
      <c r="N43" s="36">
        <f t="shared" si="9"/>
        <v>0.01222672783</v>
      </c>
      <c r="O43" s="36">
        <f t="shared" si="14"/>
        <v>0.1065853599</v>
      </c>
      <c r="P43" s="36">
        <f t="shared" si="15"/>
        <v>0.07754113106</v>
      </c>
      <c r="Q43" s="36"/>
      <c r="R43" s="36"/>
      <c r="S43" s="6">
        <f t="shared" si="10"/>
        <v>-4.745</v>
      </c>
      <c r="T43" s="5">
        <f t="shared" si="11"/>
        <v>1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ht="12.75" customHeight="1">
      <c r="A44" s="35">
        <f t="shared" si="1"/>
        <v>43191</v>
      </c>
      <c r="B44" s="34">
        <f>IF(A44="","",SUM(Account1!B55+Account2!B55+Account3!B55+Account4!B55+Account5!B55+Account6!B55+Account7!B55+Account8!B55+Account9!B55+Account10!B55+Account11!B55+Account12!B55+Account13!B55+Account14!B55+Account15!B55+Account16!B55+Account17!B55+Account18!B55+Account19!B55+Account20!B55))</f>
        <v>0</v>
      </c>
      <c r="C44" s="34">
        <f>IF(A44="","",SUM(Account1!C55+Account2!C55+Account3!C55+Account4!C55+Account5!C55+Account6!C55+Account7!C55+Account8!C55+Account9!C55+Account10!C55+Account11!C55+Account12!C55+Account13!C55+Account14!C55+Account15!C55+Account16!C55+Account17!C55+Account18!C55+Account19!C55+Account20!C55))</f>
        <v>0</v>
      </c>
      <c r="D44" s="39">
        <f t="shared" si="2"/>
        <v>43220</v>
      </c>
      <c r="E44" s="34">
        <f>IF(D44="","",SUM(Account1!E55+Account2!E55+Account3!E55+Account4!E55+Account5!E55+Account6!E55+Account7!E55+Account8!E55+Account9!E55+Account10!E55+Account11!E55+Account12!E55+Account13!E55+Account14!E55+Account15!E55+Account16!E55+Account17!E55+Account18!E55+Account19!E55+Account20!E55))</f>
        <v>250293.72</v>
      </c>
      <c r="F44" s="40">
        <f t="shared" si="3"/>
        <v>252113.11</v>
      </c>
      <c r="G44" s="40">
        <f t="shared" si="4"/>
        <v>0</v>
      </c>
      <c r="H44" s="40">
        <f t="shared" si="5"/>
        <v>250293.72</v>
      </c>
      <c r="I44" s="36">
        <f t="shared" si="6"/>
        <v>-0.007216562439</v>
      </c>
      <c r="J44" s="5">
        <f t="shared" si="7"/>
        <v>13021.1724</v>
      </c>
      <c r="K44" s="36">
        <f t="shared" si="8"/>
        <v>-0.007216562439</v>
      </c>
      <c r="L44" s="36">
        <f t="shared" si="12"/>
        <v>-0.008129644532</v>
      </c>
      <c r="M44" s="36">
        <f t="shared" si="13"/>
        <v>0.03073506415</v>
      </c>
      <c r="N44" s="36">
        <f t="shared" si="9"/>
        <v>0.004921930446</v>
      </c>
      <c r="O44" s="36">
        <f t="shared" si="14"/>
        <v>0.09893737317</v>
      </c>
      <c r="P44" s="36">
        <f t="shared" si="15"/>
        <v>0.07575434997</v>
      </c>
      <c r="Q44" s="36"/>
      <c r="R44" s="36"/>
      <c r="S44" s="6">
        <f t="shared" si="10"/>
        <v>0</v>
      </c>
      <c r="T44" s="5">
        <f t="shared" si="11"/>
        <v>1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ht="12.75" customHeight="1">
      <c r="A45" s="35">
        <f t="shared" si="1"/>
        <v>43221</v>
      </c>
      <c r="B45" s="34">
        <f>IF(A45="","",SUM(Account1!B56+Account2!B56+Account3!B56+Account4!B56+Account5!B56+Account6!B56+Account7!B56+Account8!B56+Account9!B56+Account10!B56+Account11!B56+Account12!B56+Account13!B56+Account14!B56+Account15!B56+Account16!B56+Account17!B56+Account18!B56+Account19!B56+Account20!B56))</f>
        <v>0</v>
      </c>
      <c r="C45" s="34">
        <f>IF(A45="","",SUM(Account1!C56+Account2!C56+Account3!C56+Account4!C56+Account5!C56+Account6!C56+Account7!C56+Account8!C56+Account9!C56+Account10!C56+Account11!C56+Account12!C56+Account13!C56+Account14!C56+Account15!C56+Account16!C56+Account17!C56+Account18!C56+Account19!C56+Account20!C56))</f>
        <v>0</v>
      </c>
      <c r="D45" s="39">
        <f t="shared" si="2"/>
        <v>43251</v>
      </c>
      <c r="E45" s="34">
        <f>IF(D45="","",SUM(Account1!E56+Account2!E56+Account3!E56+Account4!E56+Account5!E56+Account6!E56+Account7!E56+Account8!E56+Account9!E56+Account10!E56+Account11!E56+Account12!E56+Account13!E56+Account14!E56+Account15!E56+Account16!E56+Account17!E56+Account18!E56+Account19!E56+Account20!E56))</f>
        <v>251271.57</v>
      </c>
      <c r="F45" s="40">
        <f t="shared" si="3"/>
        <v>250293.72</v>
      </c>
      <c r="G45" s="40">
        <f t="shared" si="4"/>
        <v>0</v>
      </c>
      <c r="H45" s="40">
        <f t="shared" si="5"/>
        <v>251271.57</v>
      </c>
      <c r="I45" s="36">
        <f t="shared" si="6"/>
        <v>0.003906809967</v>
      </c>
      <c r="J45" s="5">
        <f t="shared" si="7"/>
        <v>13072.04365</v>
      </c>
      <c r="K45" s="36">
        <f t="shared" si="8"/>
        <v>0.003906809967</v>
      </c>
      <c r="L45" s="36">
        <f t="shared" si="12"/>
        <v>-0.03733120796</v>
      </c>
      <c r="M45" s="36">
        <f t="shared" si="13"/>
        <v>0.02005267955</v>
      </c>
      <c r="N45" s="36">
        <f t="shared" si="9"/>
        <v>0.00884796946</v>
      </c>
      <c r="O45" s="36">
        <f t="shared" si="14"/>
        <v>0.09267506056</v>
      </c>
      <c r="P45" s="36">
        <f t="shared" si="15"/>
        <v>0.07836176544</v>
      </c>
      <c r="Q45" s="36"/>
      <c r="R45" s="36"/>
      <c r="S45" s="6">
        <f t="shared" si="10"/>
        <v>0</v>
      </c>
      <c r="T45" s="5">
        <f t="shared" si="11"/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ht="12.75" customHeight="1">
      <c r="A46" s="35">
        <f t="shared" si="1"/>
        <v>43252</v>
      </c>
      <c r="B46" s="34">
        <f>IF(A46="","",SUM(Account1!B57+Account2!B57+Account3!B57+Account4!B57+Account5!B57+Account6!B57+Account7!B57+Account8!B57+Account9!B57+Account10!B57+Account11!B57+Account12!B57+Account13!B57+Account14!B57+Account15!B57+Account16!B57+Account17!B57+Account18!B57+Account19!B57+Account20!B57))</f>
        <v>0</v>
      </c>
      <c r="C46" s="34">
        <f>IF(A46="","",SUM(Account1!C57+Account2!C57+Account3!C57+Account4!C57+Account5!C57+Account6!C57+Account7!C57+Account8!C57+Account9!C57+Account10!C57+Account11!C57+Account12!C57+Account13!C57+Account14!C57+Account15!C57+Account16!C57+Account17!C57+Account18!C57+Account19!C57+Account20!C57))</f>
        <v>0</v>
      </c>
      <c r="D46" s="39">
        <f t="shared" si="2"/>
        <v>43281</v>
      </c>
      <c r="E46" s="34">
        <f>IF(D46="","",SUM(Account1!E57+Account2!E57+Account3!E57+Account4!E57+Account5!E57+Account6!E57+Account7!E57+Account8!E57+Account9!E57+Account10!E57+Account11!E57+Account12!E57+Account13!E57+Account14!E57+Account15!E57+Account16!E57+Account17!E57+Account18!E57+Account19!E57+Account20!E57))</f>
        <v>252714.15</v>
      </c>
      <c r="F46" s="40">
        <f t="shared" si="3"/>
        <v>251271.57</v>
      </c>
      <c r="G46" s="40">
        <f t="shared" si="4"/>
        <v>0</v>
      </c>
      <c r="H46" s="40">
        <f t="shared" si="5"/>
        <v>252714.15</v>
      </c>
      <c r="I46" s="36">
        <f t="shared" si="6"/>
        <v>0.005741119061</v>
      </c>
      <c r="J46" s="5">
        <f t="shared" si="7"/>
        <v>13147.09181</v>
      </c>
      <c r="K46" s="36">
        <f t="shared" si="8"/>
        <v>0.005741119061</v>
      </c>
      <c r="L46" s="36">
        <f t="shared" si="12"/>
        <v>0.002384009304</v>
      </c>
      <c r="M46" s="36">
        <f t="shared" si="13"/>
        <v>0.01463988577</v>
      </c>
      <c r="N46" s="36">
        <f t="shared" si="9"/>
        <v>0.01463988577</v>
      </c>
      <c r="O46" s="36">
        <f t="shared" si="14"/>
        <v>0.08178753283</v>
      </c>
      <c r="P46" s="36">
        <f t="shared" si="15"/>
        <v>0.07412440993</v>
      </c>
      <c r="Q46" s="36"/>
      <c r="R46" s="36"/>
      <c r="S46" s="6">
        <f t="shared" si="10"/>
        <v>0</v>
      </c>
      <c r="T46" s="5">
        <f t="shared" si="11"/>
        <v>1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ht="12.75" customHeight="1">
      <c r="A47" s="35">
        <f t="shared" si="1"/>
        <v>43282</v>
      </c>
      <c r="B47" s="34">
        <f>IF(A47="","",SUM(Account1!B58+Account2!B58+Account3!B58+Account4!B58+Account5!B58+Account6!B58+Account7!B58+Account8!B58+Account9!B58+Account10!B58+Account11!B58+Account12!B58+Account13!B58+Account14!B58+Account15!B58+Account16!B58+Account17!B58+Account18!B58+Account19!B58+Account20!B58))</f>
        <v>0</v>
      </c>
      <c r="C47" s="34">
        <f>IF(A47="","",SUM(Account1!C58+Account2!C58+Account3!C58+Account4!C58+Account5!C58+Account6!C58+Account7!C58+Account8!C58+Account9!C58+Account10!C58+Account11!C58+Account12!C58+Account13!C58+Account14!C58+Account15!C58+Account16!C58+Account17!C58+Account18!C58+Account19!C58+Account20!C58))</f>
        <v>0</v>
      </c>
      <c r="D47" s="39">
        <f t="shared" si="2"/>
        <v>43312</v>
      </c>
      <c r="E47" s="34">
        <f>IF(D47="","",SUM(Account1!E58+Account2!E58+Account3!E58+Account4!E58+Account5!E58+Account6!E58+Account7!E58+Account8!E58+Account9!E58+Account10!E58+Account11!E58+Account12!E58+Account13!E58+Account14!E58+Account15!E58+Account16!E58+Account17!E58+Account18!E58+Account19!E58+Account20!E58))</f>
        <v>251564.41</v>
      </c>
      <c r="F47" s="40">
        <f t="shared" si="3"/>
        <v>252714.15</v>
      </c>
      <c r="G47" s="40">
        <f t="shared" si="4"/>
        <v>0</v>
      </c>
      <c r="H47" s="40">
        <f t="shared" si="5"/>
        <v>251564.41</v>
      </c>
      <c r="I47" s="36">
        <f t="shared" si="6"/>
        <v>-0.004549567169</v>
      </c>
      <c r="J47" s="5">
        <f t="shared" si="7"/>
        <v>13087.27823</v>
      </c>
      <c r="K47" s="36">
        <f t="shared" si="8"/>
        <v>-0.004549567169</v>
      </c>
      <c r="L47" s="36">
        <f t="shared" si="12"/>
        <v>0.005076795375</v>
      </c>
      <c r="M47" s="36">
        <f t="shared" si="13"/>
        <v>-0.003094121699</v>
      </c>
      <c r="N47" s="36">
        <f t="shared" si="9"/>
        <v>0.01002371345</v>
      </c>
      <c r="O47" s="36">
        <f t="shared" si="14"/>
        <v>0.07555167409</v>
      </c>
      <c r="P47" s="36">
        <f t="shared" si="15"/>
        <v>0.07508201946</v>
      </c>
      <c r="Q47" s="36"/>
      <c r="R47" s="36"/>
      <c r="S47" s="6">
        <f t="shared" si="10"/>
        <v>0</v>
      </c>
      <c r="T47" s="5">
        <f t="shared" si="11"/>
        <v>1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ht="12.75" customHeight="1">
      <c r="A48" s="35">
        <f t="shared" si="1"/>
        <v>43313</v>
      </c>
      <c r="B48" s="34">
        <f>IF(A48="","",SUM(Account1!B59+Account2!B59+Account3!B59+Account4!B59+Account5!B59+Account6!B59+Account7!B59+Account8!B59+Account9!B59+Account10!B59+Account11!B59+Account12!B59+Account13!B59+Account14!B59+Account15!B59+Account16!B59+Account17!B59+Account18!B59+Account19!B59+Account20!B59))</f>
        <v>0</v>
      </c>
      <c r="C48" s="34">
        <f>IF(A48="","",SUM(Account1!C59+Account2!C59+Account3!C59+Account4!C59+Account5!C59+Account6!C59+Account7!C59+Account8!C59+Account9!C59+Account10!C59+Account11!C59+Account12!C59+Account13!C59+Account14!C59+Account15!C59+Account16!C59+Account17!C59+Account18!C59+Account19!C59+Account20!C59))</f>
        <v>0</v>
      </c>
      <c r="D48" s="39">
        <f t="shared" si="2"/>
        <v>43343</v>
      </c>
      <c r="E48" s="34">
        <f>IF(D48="","",SUM(Account1!E59+Account2!E59+Account3!E59+Account4!E59+Account5!E59+Account6!E59+Account7!E59+Account8!E59+Account9!E59+Account10!E59+Account11!E59+Account12!E59+Account13!E59+Account14!E59+Account15!E59+Account16!E59+Account17!E59+Account18!E59+Account19!E59+Account20!E59))</f>
        <v>257009.21</v>
      </c>
      <c r="F48" s="40">
        <f t="shared" si="3"/>
        <v>251564.41</v>
      </c>
      <c r="G48" s="40">
        <f t="shared" si="4"/>
        <v>0</v>
      </c>
      <c r="H48" s="40">
        <f t="shared" si="5"/>
        <v>257009.21</v>
      </c>
      <c r="I48" s="36">
        <f t="shared" si="6"/>
        <v>0.02164376113</v>
      </c>
      <c r="J48" s="5">
        <f t="shared" si="7"/>
        <v>13370.53616</v>
      </c>
      <c r="K48" s="36">
        <f t="shared" si="8"/>
        <v>0.02164376113</v>
      </c>
      <c r="L48" s="36">
        <f t="shared" si="12"/>
        <v>0.02283441776</v>
      </c>
      <c r="M48" s="36">
        <f t="shared" si="13"/>
        <v>-0.0153492266</v>
      </c>
      <c r="N48" s="36">
        <f t="shared" si="9"/>
        <v>0.03188442545</v>
      </c>
      <c r="O48" s="36">
        <f t="shared" si="14"/>
        <v>0.07759285888</v>
      </c>
      <c r="P48" s="36">
        <f t="shared" si="15"/>
        <v>0.07476266985</v>
      </c>
      <c r="Q48" s="36"/>
      <c r="R48" s="36"/>
      <c r="S48" s="6">
        <f t="shared" si="10"/>
        <v>0</v>
      </c>
      <c r="T48" s="5">
        <f t="shared" si="11"/>
        <v>1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ht="12.75" customHeight="1">
      <c r="A49" s="35">
        <f t="shared" si="1"/>
        <v>43344</v>
      </c>
      <c r="B49" s="34">
        <f>IF(A49="","",SUM(Account1!B60+Account2!B60+Account3!B60+Account4!B60+Account5!B60+Account6!B60+Account7!B60+Account8!B60+Account9!B60+Account10!B60+Account11!B60+Account12!B60+Account13!B60+Account14!B60+Account15!B60+Account16!B60+Account17!B60+Account18!B60+Account19!B60+Account20!B60))</f>
        <v>0</v>
      </c>
      <c r="C49" s="34">
        <f>IF(A49="","",SUM(Account1!C60+Account2!C60+Account3!C60+Account4!C60+Account5!C60+Account6!C60+Account7!C60+Account8!C60+Account9!C60+Account10!C60+Account11!C60+Account12!C60+Account13!C60+Account14!C60+Account15!C60+Account16!C60+Account17!C60+Account18!C60+Account19!C60+Account20!C60))</f>
        <v>0</v>
      </c>
      <c r="D49" s="39">
        <f t="shared" si="2"/>
        <v>43373</v>
      </c>
      <c r="E49" s="34">
        <f>IF(D49="","",SUM(Account1!E60+Account2!E60+Account3!E60+Account4!E60+Account5!E60+Account6!E60+Account7!E60+Account8!E60+Account9!E60+Account10!E60+Account11!E60+Account12!E60+Account13!E60+Account14!E60+Account15!E60+Account16!E60+Account17!E60+Account18!E60+Account19!E60+Account20!E60))</f>
        <v>258874.77</v>
      </c>
      <c r="F49" s="40">
        <f t="shared" si="3"/>
        <v>257009.21</v>
      </c>
      <c r="G49" s="40">
        <f t="shared" si="4"/>
        <v>0</v>
      </c>
      <c r="H49" s="40">
        <f t="shared" si="5"/>
        <v>258874.77</v>
      </c>
      <c r="I49" s="36">
        <f t="shared" si="6"/>
        <v>0.007258728199</v>
      </c>
      <c r="J49" s="5">
        <f t="shared" si="7"/>
        <v>13467.58924</v>
      </c>
      <c r="K49" s="36">
        <f t="shared" si="8"/>
        <v>0.007258728199</v>
      </c>
      <c r="L49" s="36">
        <f t="shared" si="12"/>
        <v>0.02437781976</v>
      </c>
      <c r="M49" s="36">
        <f t="shared" si="13"/>
        <v>0.02681994602</v>
      </c>
      <c r="N49" s="36">
        <f t="shared" si="9"/>
        <v>0.03937459403</v>
      </c>
      <c r="O49" s="36">
        <f t="shared" si="14"/>
        <v>0.07965096708</v>
      </c>
      <c r="P49" s="36">
        <f t="shared" si="15"/>
        <v>0.09473854526</v>
      </c>
      <c r="Q49" s="36"/>
      <c r="R49" s="36"/>
      <c r="S49" s="6">
        <f t="shared" si="10"/>
        <v>0</v>
      </c>
      <c r="T49" s="5">
        <f t="shared" si="11"/>
        <v>1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ht="12.75" customHeight="1">
      <c r="A50" s="35">
        <f t="shared" si="1"/>
        <v>43374</v>
      </c>
      <c r="B50" s="34">
        <f>IF(A50="","",SUM(Account1!B61+Account2!B61+Account3!B61+Account4!B61+Account5!B61+Account6!B61+Account7!B61+Account8!B61+Account9!B61+Account10!B61+Account11!B61+Account12!B61+Account13!B61+Account14!B61+Account15!B61+Account16!B61+Account17!B61+Account18!B61+Account19!B61+Account20!B61))</f>
        <v>0</v>
      </c>
      <c r="C50" s="34">
        <f>IF(A50="","",SUM(Account1!C61+Account2!C61+Account3!C61+Account4!C61+Account5!C61+Account6!C61+Account7!C61+Account8!C61+Account9!C61+Account10!C61+Account11!C61+Account12!C61+Account13!C61+Account14!C61+Account15!C61+Account16!C61+Account17!C61+Account18!C61+Account19!C61+Account20!C61))</f>
        <v>0</v>
      </c>
      <c r="D50" s="39">
        <f t="shared" si="2"/>
        <v>43404</v>
      </c>
      <c r="E50" s="34">
        <f>IF(D50="","",SUM(Account1!E61+Account2!E61+Account3!E61+Account4!E61+Account5!E61+Account6!E61+Account7!E61+Account8!E61+Account9!E61+Account10!E61+Account11!E61+Account12!E61+Account13!E61+Account14!E61+Account15!E61+Account16!E61+Account17!E61+Account18!E61+Account19!E61+Account20!E61))</f>
        <v>259054.95</v>
      </c>
      <c r="F50" s="40">
        <f t="shared" si="3"/>
        <v>258874.77</v>
      </c>
      <c r="G50" s="40">
        <f t="shared" si="4"/>
        <v>0</v>
      </c>
      <c r="H50" s="40">
        <f t="shared" si="5"/>
        <v>259054.95</v>
      </c>
      <c r="I50" s="36">
        <f t="shared" si="6"/>
        <v>0.000696012207</v>
      </c>
      <c r="J50" s="5">
        <f t="shared" si="7"/>
        <v>13476.96285</v>
      </c>
      <c r="K50" s="36">
        <f t="shared" si="8"/>
        <v>0.000696012207</v>
      </c>
      <c r="L50" s="36">
        <f t="shared" si="12"/>
        <v>0.02977583355</v>
      </c>
      <c r="M50" s="36">
        <f t="shared" si="13"/>
        <v>0.03500379474</v>
      </c>
      <c r="N50" s="36">
        <f t="shared" si="9"/>
        <v>0.04009801143</v>
      </c>
      <c r="O50" s="36">
        <f t="shared" si="14"/>
        <v>0.06681470277</v>
      </c>
      <c r="P50" s="36">
        <f t="shared" si="15"/>
        <v>0.1034959142</v>
      </c>
      <c r="Q50" s="36"/>
      <c r="R50" s="36"/>
      <c r="S50" s="6">
        <f t="shared" si="10"/>
        <v>0</v>
      </c>
      <c r="T50" s="5">
        <f t="shared" si="11"/>
        <v>1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ht="12.75" customHeight="1">
      <c r="A51" s="35">
        <f t="shared" si="1"/>
        <v>43405</v>
      </c>
      <c r="B51" s="34">
        <f>IF(A51="","",SUM(Account1!B62+Account2!B62+Account3!B62+Account4!B62+Account5!B62+Account6!B62+Account7!B62+Account8!B62+Account9!B62+Account10!B62+Account11!B62+Account12!B62+Account13!B62+Account14!B62+Account15!B62+Account16!B62+Account17!B62+Account18!B62+Account19!B62+Account20!B62))</f>
        <v>0</v>
      </c>
      <c r="C51" s="34">
        <f>IF(A51="","",SUM(Account1!C62+Account2!C62+Account3!C62+Account4!C62+Account5!C62+Account6!C62+Account7!C62+Account8!C62+Account9!C62+Account10!C62+Account11!C62+Account12!C62+Account13!C62+Account14!C62+Account15!C62+Account16!C62+Account17!C62+Account18!C62+Account19!C62+Account20!C62))</f>
        <v>0</v>
      </c>
      <c r="D51" s="39">
        <f t="shared" si="2"/>
        <v>43434</v>
      </c>
      <c r="E51" s="34">
        <f>IF(D51="","",SUM(Account1!E62+Account2!E62+Account3!E62+Account4!E62+Account5!E62+Account6!E62+Account7!E62+Account8!E62+Account9!E62+Account10!E62+Account11!E62+Account12!E62+Account13!E62+Account14!E62+Account15!E62+Account16!E62+Account17!E62+Account18!E62+Account19!E62+Account20!E62))</f>
        <v>242757.43</v>
      </c>
      <c r="F51" s="40">
        <f t="shared" si="3"/>
        <v>259054.95</v>
      </c>
      <c r="G51" s="40">
        <f t="shared" si="4"/>
        <v>0</v>
      </c>
      <c r="H51" s="40">
        <f t="shared" si="5"/>
        <v>242757.43</v>
      </c>
      <c r="I51" s="36">
        <f t="shared" si="6"/>
        <v>-0.06291144022</v>
      </c>
      <c r="J51" s="5">
        <f t="shared" si="7"/>
        <v>12629.10771</v>
      </c>
      <c r="K51" s="36">
        <f t="shared" si="8"/>
        <v>-0.06291144022</v>
      </c>
      <c r="L51" s="36">
        <f t="shared" si="12"/>
        <v>-0.05545240966</v>
      </c>
      <c r="M51" s="36">
        <f t="shared" si="13"/>
        <v>-0.03388421539</v>
      </c>
      <c r="N51" s="36">
        <f t="shared" si="9"/>
        <v>-0.02533605244</v>
      </c>
      <c r="O51" s="36">
        <f t="shared" si="14"/>
        <v>-0.01451100516</v>
      </c>
      <c r="P51" s="36">
        <f t="shared" si="15"/>
        <v>0.07985209403</v>
      </c>
      <c r="Q51" s="36"/>
      <c r="R51" s="36"/>
      <c r="S51" s="34">
        <f t="shared" si="10"/>
        <v>242757.43</v>
      </c>
      <c r="T51" s="5">
        <f t="shared" si="11"/>
        <v>1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ht="12.75" customHeight="1">
      <c r="A52" s="35" t="str">
        <f t="shared" si="1"/>
        <v/>
      </c>
      <c r="B52" s="34" t="str">
        <f>IF(A52="","",SUM(Account1!B63+Account2!B63+Account3!B63+Account4!B63+Account5!B63+Account6!B63+Account7!B63+Account8!B63+Account9!B63+Account10!B63+Account11!B63+Account12!B63+Account13!B63+Account14!B63+Account15!B63+Account16!B63+Account17!B63+Account18!B63+Account19!B63+Account20!B63))</f>
        <v/>
      </c>
      <c r="C52" s="34" t="str">
        <f>IF(A52="","",SUM(Account1!C63+Account2!C63+Account3!C63+Account4!C63+Account5!C63+Account6!C63+Account7!C63+Account8!C63+Account9!C63+Account10!C63+Account11!C63+Account12!C63+Account13!C63+Account14!C63+Account15!C63+Account16!C63+Account17!C63+Account18!C63+Account19!C63+Account20!C63))</f>
        <v/>
      </c>
      <c r="D52" s="31" t="str">
        <f t="shared" si="2"/>
        <v/>
      </c>
      <c r="E52" s="34" t="str">
        <f>IF(D52="","",SUM(Account1!E63+Account2!E63+Account3!E63+Account4!E63+Account5!E63+Account6!E63+Account7!E63+Account8!E63+Account9!E63+Account10!E63+Account11!E63+Account12!E63+Account13!E63+Account14!E63+Account15!E63+Account16!E63+Account17!E63+Account18!E63+Account19!E63+Account20!E63))</f>
        <v/>
      </c>
      <c r="F52" s="5" t="str">
        <f t="shared" si="3"/>
        <v/>
      </c>
      <c r="G52" s="5" t="str">
        <f t="shared" si="4"/>
        <v/>
      </c>
      <c r="H52" s="5" t="str">
        <f t="shared" si="5"/>
        <v/>
      </c>
      <c r="I52" s="36" t="str">
        <f t="shared" si="6"/>
        <v/>
      </c>
      <c r="J52" s="5" t="str">
        <f t="shared" si="7"/>
        <v/>
      </c>
      <c r="K52" s="36" t="str">
        <f t="shared" si="8"/>
        <v/>
      </c>
      <c r="L52" s="36" t="str">
        <f t="shared" si="12"/>
        <v/>
      </c>
      <c r="M52" s="36" t="str">
        <f t="shared" si="13"/>
        <v/>
      </c>
      <c r="N52" s="36" t="str">
        <f t="shared" si="9"/>
        <v/>
      </c>
      <c r="O52" s="36" t="str">
        <f t="shared" si="14"/>
        <v/>
      </c>
      <c r="P52" s="36" t="str">
        <f t="shared" si="15"/>
        <v/>
      </c>
      <c r="Q52" s="36"/>
      <c r="R52" s="36"/>
      <c r="S52" s="6" t="str">
        <f t="shared" si="10"/>
        <v/>
      </c>
      <c r="T52" s="5">
        <f t="shared" si="11"/>
        <v>0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ht="12.75" customHeight="1">
      <c r="A53" s="35" t="str">
        <f t="shared" si="1"/>
        <v/>
      </c>
      <c r="B53" s="34" t="str">
        <f>IF(A53="","",SUM(Account1!B64+Account2!B64+Account3!B64+Account4!B64+Account5!B64+Account6!B64+Account7!B64+Account8!B64+Account9!B64+Account10!B64+Account11!B64+Account12!B64+Account13!B64+Account14!B64+Account15!B64+Account16!B64+Account17!B64+Account18!B64+Account19!B64+Account20!B64))</f>
        <v/>
      </c>
      <c r="C53" s="34" t="str">
        <f>IF(A53="","",SUM(Account1!C64+Account2!C64+Account3!C64+Account4!C64+Account5!C64+Account6!C64+Account7!C64+Account8!C64+Account9!C64+Account10!C64+Account11!C64+Account12!C64+Account13!C64+Account14!C64+Account15!C64+Account16!C64+Account17!C64+Account18!C64+Account19!C64+Account20!C64))</f>
        <v/>
      </c>
      <c r="D53" s="31" t="str">
        <f t="shared" si="2"/>
        <v/>
      </c>
      <c r="E53" s="34" t="str">
        <f>IF(D53="","",SUM(Account1!E64+Account2!E64+Account3!E64+Account4!E64+Account5!E64+Account6!E64+Account7!E64+Account8!E64+Account9!E64+Account10!E64+Account11!E64+Account12!E64+Account13!E64+Account14!E64+Account15!E64+Account16!E64+Account17!E64+Account18!E64+Account19!E64+Account20!E64))</f>
        <v/>
      </c>
      <c r="F53" s="5" t="str">
        <f t="shared" si="3"/>
        <v/>
      </c>
      <c r="G53" s="5" t="str">
        <f t="shared" si="4"/>
        <v/>
      </c>
      <c r="H53" s="5" t="str">
        <f t="shared" si="5"/>
        <v/>
      </c>
      <c r="I53" s="36" t="str">
        <f t="shared" si="6"/>
        <v/>
      </c>
      <c r="J53" s="5" t="str">
        <f t="shared" si="7"/>
        <v/>
      </c>
      <c r="K53" s="36" t="str">
        <f t="shared" si="8"/>
        <v/>
      </c>
      <c r="L53" s="36" t="str">
        <f t="shared" si="12"/>
        <v/>
      </c>
      <c r="M53" s="36" t="str">
        <f t="shared" si="13"/>
        <v/>
      </c>
      <c r="N53" s="36" t="str">
        <f t="shared" si="9"/>
        <v/>
      </c>
      <c r="O53" s="36" t="str">
        <f t="shared" si="14"/>
        <v/>
      </c>
      <c r="P53" s="36" t="str">
        <f t="shared" si="15"/>
        <v/>
      </c>
      <c r="Q53" s="36"/>
      <c r="R53" s="36"/>
      <c r="S53" s="6" t="str">
        <f t="shared" si="10"/>
        <v/>
      </c>
      <c r="T53" s="5">
        <f t="shared" si="11"/>
        <v>0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ht="12.75" customHeight="1">
      <c r="A54" s="35" t="str">
        <f t="shared" si="1"/>
        <v/>
      </c>
      <c r="B54" s="34" t="str">
        <f>IF(A54="","",SUM(Account1!B65+Account2!B65+Account3!B65+Account4!B65+Account5!B65+Account6!B65+Account7!B65+Account8!B65+Account9!B65+Account10!B65+Account11!B65+Account12!B65+Account13!B65+Account14!B65+Account15!B65+Account16!B65+Account17!B65+Account18!B65+Account19!B65+Account20!B65))</f>
        <v/>
      </c>
      <c r="C54" s="34" t="str">
        <f>IF(A54="","",SUM(Account1!C65+Account2!C65+Account3!C65+Account4!C65+Account5!C65+Account6!C65+Account7!C65+Account8!C65+Account9!C65+Account10!C65+Account11!C65+Account12!C65+Account13!C65+Account14!C65+Account15!C65+Account16!C65+Account17!C65+Account18!C65+Account19!C65+Account20!C65))</f>
        <v/>
      </c>
      <c r="D54" s="31" t="str">
        <f t="shared" si="2"/>
        <v/>
      </c>
      <c r="E54" s="34" t="str">
        <f>IF(D54="","",SUM(Account1!E65+Account2!E65+Account3!E65+Account4!E65+Account5!E65+Account6!E65+Account7!E65+Account8!E65+Account9!E65+Account10!E65+Account11!E65+Account12!E65+Account13!E65+Account14!E65+Account15!E65+Account16!E65+Account17!E65+Account18!E65+Account19!E65+Account20!E65))</f>
        <v/>
      </c>
      <c r="F54" s="5" t="str">
        <f t="shared" si="3"/>
        <v/>
      </c>
      <c r="G54" s="5" t="str">
        <f t="shared" si="4"/>
        <v/>
      </c>
      <c r="H54" s="5" t="str">
        <f t="shared" si="5"/>
        <v/>
      </c>
      <c r="I54" s="36" t="str">
        <f t="shared" si="6"/>
        <v/>
      </c>
      <c r="J54" s="5" t="str">
        <f t="shared" si="7"/>
        <v/>
      </c>
      <c r="K54" s="36" t="str">
        <f t="shared" si="8"/>
        <v/>
      </c>
      <c r="L54" s="36" t="str">
        <f t="shared" si="12"/>
        <v/>
      </c>
      <c r="M54" s="36" t="str">
        <f t="shared" si="13"/>
        <v/>
      </c>
      <c r="N54" s="36" t="str">
        <f t="shared" si="9"/>
        <v/>
      </c>
      <c r="O54" s="36" t="str">
        <f t="shared" si="14"/>
        <v/>
      </c>
      <c r="P54" s="36" t="str">
        <f t="shared" si="15"/>
        <v/>
      </c>
      <c r="Q54" s="36"/>
      <c r="R54" s="36"/>
      <c r="S54" s="6" t="str">
        <f t="shared" si="10"/>
        <v/>
      </c>
      <c r="T54" s="5">
        <f t="shared" si="11"/>
        <v>0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ht="12.75" customHeight="1">
      <c r="A55" s="35" t="str">
        <f t="shared" si="1"/>
        <v/>
      </c>
      <c r="B55" s="34" t="str">
        <f>IF(A55="","",SUM(Account1!B66+Account2!B66+Account3!B66+Account4!B66+Account5!B66+Account6!B66+Account7!B66+Account8!B66+Account9!B66+Account10!B66+Account11!B66+Account12!B66+Account13!B66+Account14!B66+Account15!B66+Account16!B66+Account17!B66+Account18!B66+Account19!B66+Account20!B66))</f>
        <v/>
      </c>
      <c r="C55" s="34" t="str">
        <f>IF(A55="","",SUM(Account1!C66+Account2!C66+Account3!C66+Account4!C66+Account5!C66+Account6!C66+Account7!C66+Account8!C66+Account9!C66+Account10!C66+Account11!C66+Account12!C66+Account13!C66+Account14!C66+Account15!C66+Account16!C66+Account17!C66+Account18!C66+Account19!C66+Account20!C66))</f>
        <v/>
      </c>
      <c r="D55" s="31" t="str">
        <f t="shared" si="2"/>
        <v/>
      </c>
      <c r="E55" s="34" t="str">
        <f>IF(D55="","",SUM(Account1!E66+Account2!E66+Account3!E66+Account4!E66+Account5!E66+Account6!E66+Account7!E66+Account8!E66+Account9!E66+Account10!E66+Account11!E66+Account12!E66+Account13!E66+Account14!E66+Account15!E66+Account16!E66+Account17!E66+Account18!E66+Account19!E66+Account20!E66))</f>
        <v/>
      </c>
      <c r="F55" s="5" t="str">
        <f t="shared" si="3"/>
        <v/>
      </c>
      <c r="G55" s="5" t="str">
        <f t="shared" si="4"/>
        <v/>
      </c>
      <c r="H55" s="5" t="str">
        <f t="shared" si="5"/>
        <v/>
      </c>
      <c r="I55" s="36" t="str">
        <f t="shared" si="6"/>
        <v/>
      </c>
      <c r="J55" s="5" t="str">
        <f t="shared" si="7"/>
        <v/>
      </c>
      <c r="K55" s="36" t="str">
        <f t="shared" si="8"/>
        <v/>
      </c>
      <c r="L55" s="36" t="str">
        <f t="shared" si="12"/>
        <v/>
      </c>
      <c r="M55" s="36" t="str">
        <f t="shared" si="13"/>
        <v/>
      </c>
      <c r="N55" s="36" t="str">
        <f t="shared" si="9"/>
        <v/>
      </c>
      <c r="O55" s="36" t="str">
        <f t="shared" si="14"/>
        <v/>
      </c>
      <c r="P55" s="36" t="str">
        <f t="shared" si="15"/>
        <v/>
      </c>
      <c r="Q55" s="36"/>
      <c r="R55" s="36"/>
      <c r="S55" s="6" t="str">
        <f t="shared" si="10"/>
        <v/>
      </c>
      <c r="T55" s="5">
        <f t="shared" si="11"/>
        <v>0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ht="12.75" customHeight="1">
      <c r="A56" s="35" t="str">
        <f t="shared" si="1"/>
        <v/>
      </c>
      <c r="B56" s="34" t="str">
        <f>IF(A56="","",SUM(Account1!B67+Account2!B67+Account3!B67+Account4!B67+Account5!B67+Account6!B67+Account7!B67+Account8!B67+Account9!B67+Account10!B67+Account11!B67+Account12!B67+Account13!B67+Account14!B67+Account15!B67+Account16!B67+Account17!B67+Account18!B67+Account19!B67+Account20!B67))</f>
        <v/>
      </c>
      <c r="C56" s="34" t="str">
        <f>IF(A56="","",SUM(Account1!C67+Account2!C67+Account3!C67+Account4!C67+Account5!C67+Account6!C67+Account7!C67+Account8!C67+Account9!C67+Account10!C67+Account11!C67+Account12!C67+Account13!C67+Account14!C67+Account15!C67+Account16!C67+Account17!C67+Account18!C67+Account19!C67+Account20!C67))</f>
        <v/>
      </c>
      <c r="D56" s="31" t="str">
        <f t="shared" si="2"/>
        <v/>
      </c>
      <c r="E56" s="34" t="str">
        <f>IF(D56="","",SUM(Account1!E67+Account2!E67+Account3!E67+Account4!E67+Account5!E67+Account6!E67+Account7!E67+Account8!E67+Account9!E67+Account10!E67+Account11!E67+Account12!E67+Account13!E67+Account14!E67+Account15!E67+Account16!E67+Account17!E67+Account18!E67+Account19!E67+Account20!E67))</f>
        <v/>
      </c>
      <c r="F56" s="5" t="str">
        <f t="shared" si="3"/>
        <v/>
      </c>
      <c r="G56" s="5" t="str">
        <f t="shared" si="4"/>
        <v/>
      </c>
      <c r="H56" s="5" t="str">
        <f t="shared" si="5"/>
        <v/>
      </c>
      <c r="I56" s="36" t="str">
        <f t="shared" si="6"/>
        <v/>
      </c>
      <c r="J56" s="5" t="str">
        <f t="shared" si="7"/>
        <v/>
      </c>
      <c r="K56" s="36" t="str">
        <f t="shared" si="8"/>
        <v/>
      </c>
      <c r="L56" s="36" t="str">
        <f t="shared" si="12"/>
        <v/>
      </c>
      <c r="M56" s="36" t="str">
        <f t="shared" si="13"/>
        <v/>
      </c>
      <c r="N56" s="36" t="str">
        <f t="shared" si="9"/>
        <v/>
      </c>
      <c r="O56" s="36" t="str">
        <f t="shared" si="14"/>
        <v/>
      </c>
      <c r="P56" s="36" t="str">
        <f t="shared" si="15"/>
        <v/>
      </c>
      <c r="Q56" s="36"/>
      <c r="R56" s="36"/>
      <c r="S56" s="6" t="str">
        <f t="shared" si="10"/>
        <v/>
      </c>
      <c r="T56" s="5">
        <f t="shared" si="11"/>
        <v>0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ht="12.75" customHeight="1">
      <c r="A57" s="35" t="str">
        <f t="shared" si="1"/>
        <v/>
      </c>
      <c r="B57" s="34" t="str">
        <f>IF(A57="","",SUM(Account1!B68+Account2!B68+Account3!B68+Account4!B68+Account5!B68+Account6!B68+Account7!B68+Account8!B68+Account9!B68+Account10!B68+Account11!B68+Account12!B68+Account13!B68+Account14!B68+Account15!B68+Account16!B68+Account17!B68+Account18!B68+Account19!B68+Account20!B68))</f>
        <v/>
      </c>
      <c r="C57" s="34" t="str">
        <f>IF(A57="","",SUM(Account1!C68+Account2!C68+Account3!C68+Account4!C68+Account5!C68+Account6!C68+Account7!C68+Account8!C68+Account9!C68+Account10!C68+Account11!C68+Account12!C68+Account13!C68+Account14!C68+Account15!C68+Account16!C68+Account17!C68+Account18!C68+Account19!C68+Account20!C68))</f>
        <v/>
      </c>
      <c r="D57" s="31" t="str">
        <f t="shared" si="2"/>
        <v/>
      </c>
      <c r="E57" s="34" t="str">
        <f>IF(D57="","",SUM(Account1!E68+Account2!E68+Account3!E68+Account4!E68+Account5!E68+Account6!E68+Account7!E68+Account8!E68+Account9!E68+Account10!E68+Account11!E68+Account12!E68+Account13!E68+Account14!E68+Account15!E68+Account16!E68+Account17!E68+Account18!E68+Account19!E68+Account20!E68))</f>
        <v/>
      </c>
      <c r="F57" s="5" t="str">
        <f t="shared" si="3"/>
        <v/>
      </c>
      <c r="G57" s="5" t="str">
        <f t="shared" si="4"/>
        <v/>
      </c>
      <c r="H57" s="5" t="str">
        <f t="shared" si="5"/>
        <v/>
      </c>
      <c r="I57" s="36" t="str">
        <f t="shared" si="6"/>
        <v/>
      </c>
      <c r="J57" s="5" t="str">
        <f t="shared" si="7"/>
        <v/>
      </c>
      <c r="K57" s="36" t="str">
        <f t="shared" si="8"/>
        <v/>
      </c>
      <c r="L57" s="36" t="str">
        <f t="shared" si="12"/>
        <v/>
      </c>
      <c r="M57" s="36" t="str">
        <f t="shared" si="13"/>
        <v/>
      </c>
      <c r="N57" s="36" t="str">
        <f t="shared" si="9"/>
        <v/>
      </c>
      <c r="O57" s="36" t="str">
        <f t="shared" si="14"/>
        <v/>
      </c>
      <c r="P57" s="36" t="str">
        <f t="shared" si="15"/>
        <v/>
      </c>
      <c r="Q57" s="36"/>
      <c r="R57" s="36"/>
      <c r="S57" s="6" t="str">
        <f t="shared" si="10"/>
        <v/>
      </c>
      <c r="T57" s="5">
        <f t="shared" si="11"/>
        <v>0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ht="12.75" customHeight="1">
      <c r="A58" s="35" t="str">
        <f t="shared" si="1"/>
        <v/>
      </c>
      <c r="B58" s="34" t="str">
        <f>IF(A58="","",SUM(Account1!B69+Account2!B69+Account3!B69+Account4!B69+Account5!B69+Account6!B69+Account7!B69+Account8!B69+Account9!B69+Account10!B69+Account11!B69+Account12!B69+Account13!B69+Account14!B69+Account15!B69+Account16!B69+Account17!B69+Account18!B69+Account19!B69+Account20!B69))</f>
        <v/>
      </c>
      <c r="C58" s="34" t="str">
        <f>IF(A58="","",SUM(Account1!C69+Account2!C69+Account3!C69+Account4!C69+Account5!C69+Account6!C69+Account7!C69+Account8!C69+Account9!C69+Account10!C69+Account11!C69+Account12!C69+Account13!C69+Account14!C69+Account15!C69+Account16!C69+Account17!C69+Account18!C69+Account19!C69+Account20!C69))</f>
        <v/>
      </c>
      <c r="D58" s="31" t="str">
        <f t="shared" si="2"/>
        <v/>
      </c>
      <c r="E58" s="34" t="str">
        <f>IF(D58="","",SUM(Account1!E69+Account2!E69+Account3!E69+Account4!E69+Account5!E69+Account6!E69+Account7!E69+Account8!E69+Account9!E69+Account10!E69+Account11!E69+Account12!E69+Account13!E69+Account14!E69+Account15!E69+Account16!E69+Account17!E69+Account18!E69+Account19!E69+Account20!E69))</f>
        <v/>
      </c>
      <c r="F58" s="5" t="str">
        <f t="shared" si="3"/>
        <v/>
      </c>
      <c r="G58" s="5" t="str">
        <f t="shared" si="4"/>
        <v/>
      </c>
      <c r="H58" s="5" t="str">
        <f t="shared" si="5"/>
        <v/>
      </c>
      <c r="I58" s="36" t="str">
        <f t="shared" si="6"/>
        <v/>
      </c>
      <c r="J58" s="5" t="str">
        <f t="shared" si="7"/>
        <v/>
      </c>
      <c r="K58" s="36" t="str">
        <f t="shared" si="8"/>
        <v/>
      </c>
      <c r="L58" s="36" t="str">
        <f t="shared" si="12"/>
        <v/>
      </c>
      <c r="M58" s="36" t="str">
        <f t="shared" si="13"/>
        <v/>
      </c>
      <c r="N58" s="36" t="str">
        <f t="shared" si="9"/>
        <v/>
      </c>
      <c r="O58" s="36" t="str">
        <f t="shared" si="14"/>
        <v/>
      </c>
      <c r="P58" s="36" t="str">
        <f t="shared" si="15"/>
        <v/>
      </c>
      <c r="Q58" s="36"/>
      <c r="R58" s="36"/>
      <c r="S58" s="6" t="str">
        <f t="shared" si="10"/>
        <v/>
      </c>
      <c r="T58" s="5">
        <f t="shared" si="11"/>
        <v>0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ht="12.75" customHeight="1">
      <c r="A59" s="35" t="str">
        <f t="shared" si="1"/>
        <v/>
      </c>
      <c r="B59" s="34" t="str">
        <f>IF(A59="","",SUM(Account1!B70+Account2!B70+Account3!B70+Account4!B70+Account5!B70+Account6!B70+Account7!B70+Account8!B70+Account9!B70+Account10!B70+Account11!B70+Account12!B70+Account13!B70+Account14!B70+Account15!B70+Account16!B70+Account17!B70+Account18!B70+Account19!B70+Account20!B70))</f>
        <v/>
      </c>
      <c r="C59" s="34" t="str">
        <f>IF(A59="","",SUM(Account1!C70+Account2!C70+Account3!C70+Account4!C70+Account5!C70+Account6!C70+Account7!C70+Account8!C70+Account9!C70+Account10!C70+Account11!C70+Account12!C70+Account13!C70+Account14!C70+Account15!C70+Account16!C70+Account17!C70+Account18!C70+Account19!C70+Account20!C70))</f>
        <v/>
      </c>
      <c r="D59" s="31" t="str">
        <f t="shared" si="2"/>
        <v/>
      </c>
      <c r="E59" s="34" t="str">
        <f>IF(D59="","",SUM(Account1!E70+Account2!E70+Account3!E70+Account4!E70+Account5!E70+Account6!E70+Account7!E70+Account8!E70+Account9!E70+Account10!E70+Account11!E70+Account12!E70+Account13!E70+Account14!E70+Account15!E70+Account16!E70+Account17!E70+Account18!E70+Account19!E70+Account20!E70))</f>
        <v/>
      </c>
      <c r="F59" s="5" t="str">
        <f t="shared" si="3"/>
        <v/>
      </c>
      <c r="G59" s="5" t="str">
        <f t="shared" si="4"/>
        <v/>
      </c>
      <c r="H59" s="5" t="str">
        <f t="shared" si="5"/>
        <v/>
      </c>
      <c r="I59" s="36" t="str">
        <f t="shared" si="6"/>
        <v/>
      </c>
      <c r="J59" s="5" t="str">
        <f t="shared" si="7"/>
        <v/>
      </c>
      <c r="K59" s="36" t="str">
        <f t="shared" si="8"/>
        <v/>
      </c>
      <c r="L59" s="36" t="str">
        <f t="shared" si="12"/>
        <v/>
      </c>
      <c r="M59" s="36" t="str">
        <f t="shared" si="13"/>
        <v/>
      </c>
      <c r="N59" s="36" t="str">
        <f t="shared" si="9"/>
        <v/>
      </c>
      <c r="O59" s="36" t="str">
        <f t="shared" si="14"/>
        <v/>
      </c>
      <c r="P59" s="36" t="str">
        <f t="shared" si="15"/>
        <v/>
      </c>
      <c r="Q59" s="36"/>
      <c r="R59" s="36"/>
      <c r="S59" s="6" t="str">
        <f t="shared" si="10"/>
        <v/>
      </c>
      <c r="T59" s="5">
        <f t="shared" si="11"/>
        <v>0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ht="12.75" customHeight="1">
      <c r="A60" s="35" t="str">
        <f t="shared" si="1"/>
        <v/>
      </c>
      <c r="B60" s="34" t="str">
        <f>IF(A60="","",SUM(Account1!B71+Account2!B71+Account3!B71+Account4!B71+Account5!B71+Account6!B71+Account7!B71+Account8!B71+Account9!B71+Account10!B71+Account11!B71+Account12!B71+Account13!B71+Account14!B71+Account15!B71+Account16!B71+Account17!B71+Account18!B71+Account19!B71+Account20!B71))</f>
        <v/>
      </c>
      <c r="C60" s="34" t="str">
        <f>IF(A60="","",SUM(Account1!C71+Account2!C71+Account3!C71+Account4!C71+Account5!C71+Account6!C71+Account7!C71+Account8!C71+Account9!C71+Account10!C71+Account11!C71+Account12!C71+Account13!C71+Account14!C71+Account15!C71+Account16!C71+Account17!C71+Account18!C71+Account19!C71+Account20!C71))</f>
        <v/>
      </c>
      <c r="D60" s="31" t="str">
        <f t="shared" si="2"/>
        <v/>
      </c>
      <c r="E60" s="34" t="str">
        <f>IF(D60="","",SUM(Account1!E71+Account2!E71+Account3!E71+Account4!E71+Account5!E71+Account6!E71+Account7!E71+Account8!E71+Account9!E71+Account10!E71+Account11!E71+Account12!E71+Account13!E71+Account14!E71+Account15!E71+Account16!E71+Account17!E71+Account18!E71+Account19!E71+Account20!E71))</f>
        <v/>
      </c>
      <c r="F60" s="5" t="str">
        <f t="shared" si="3"/>
        <v/>
      </c>
      <c r="G60" s="5" t="str">
        <f t="shared" si="4"/>
        <v/>
      </c>
      <c r="H60" s="5" t="str">
        <f t="shared" si="5"/>
        <v/>
      </c>
      <c r="I60" s="36" t="str">
        <f t="shared" si="6"/>
        <v/>
      </c>
      <c r="J60" s="5" t="str">
        <f t="shared" si="7"/>
        <v/>
      </c>
      <c r="K60" s="36" t="str">
        <f t="shared" si="8"/>
        <v/>
      </c>
      <c r="L60" s="36" t="str">
        <f t="shared" si="12"/>
        <v/>
      </c>
      <c r="M60" s="36" t="str">
        <f t="shared" si="13"/>
        <v/>
      </c>
      <c r="N60" s="36" t="str">
        <f t="shared" si="9"/>
        <v/>
      </c>
      <c r="O60" s="36" t="str">
        <f t="shared" si="14"/>
        <v/>
      </c>
      <c r="P60" s="36" t="str">
        <f t="shared" si="15"/>
        <v/>
      </c>
      <c r="Q60" s="36"/>
      <c r="R60" s="36"/>
      <c r="S60" s="6" t="str">
        <f t="shared" si="10"/>
        <v/>
      </c>
      <c r="T60" s="5">
        <f t="shared" si="11"/>
        <v>0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ht="12.75" customHeight="1">
      <c r="A61" s="35" t="str">
        <f t="shared" si="1"/>
        <v/>
      </c>
      <c r="B61" s="34" t="str">
        <f>IF(A61="","",SUM(Account1!B72+Account2!B72+Account3!B72+Account4!B72+Account5!B72+Account6!B72+Account7!B72+Account8!B72+Account9!B72+Account10!B72+Account11!B72+Account12!B72+Account13!B72+Account14!B72+Account15!B72+Account16!B72+Account17!B72+Account18!B72+Account19!B72+Account20!B72))</f>
        <v/>
      </c>
      <c r="C61" s="34" t="str">
        <f>IF(A61="","",SUM(Account1!C72+Account2!C72+Account3!C72+Account4!C72+Account5!C72+Account6!C72+Account7!C72+Account8!C72+Account9!C72+Account10!C72+Account11!C72+Account12!C72+Account13!C72+Account14!C72+Account15!C72+Account16!C72+Account17!C72+Account18!C72+Account19!C72+Account20!C72))</f>
        <v/>
      </c>
      <c r="D61" s="31" t="str">
        <f t="shared" si="2"/>
        <v/>
      </c>
      <c r="E61" s="34" t="str">
        <f>IF(D61="","",SUM(Account1!E72+Account2!E72+Account3!E72+Account4!E72+Account5!E72+Account6!E72+Account7!E72+Account8!E72+Account9!E72+Account10!E72+Account11!E72+Account12!E72+Account13!E72+Account14!E72+Account15!E72+Account16!E72+Account17!E72+Account18!E72+Account19!E72+Account20!E72))</f>
        <v/>
      </c>
      <c r="F61" s="5" t="str">
        <f t="shared" si="3"/>
        <v/>
      </c>
      <c r="G61" s="5" t="str">
        <f t="shared" si="4"/>
        <v/>
      </c>
      <c r="H61" s="5" t="str">
        <f t="shared" si="5"/>
        <v/>
      </c>
      <c r="I61" s="36" t="str">
        <f t="shared" si="6"/>
        <v/>
      </c>
      <c r="J61" s="5" t="str">
        <f t="shared" si="7"/>
        <v/>
      </c>
      <c r="K61" s="36" t="str">
        <f t="shared" si="8"/>
        <v/>
      </c>
      <c r="L61" s="36" t="str">
        <f t="shared" si="12"/>
        <v/>
      </c>
      <c r="M61" s="36" t="str">
        <f t="shared" si="13"/>
        <v/>
      </c>
      <c r="N61" s="36" t="str">
        <f t="shared" si="9"/>
        <v/>
      </c>
      <c r="O61" s="36" t="str">
        <f t="shared" si="14"/>
        <v/>
      </c>
      <c r="P61" s="36" t="str">
        <f t="shared" si="15"/>
        <v/>
      </c>
      <c r="Q61" s="36"/>
      <c r="R61" s="36"/>
      <c r="S61" s="6" t="str">
        <f t="shared" si="10"/>
        <v/>
      </c>
      <c r="T61" s="5">
        <f t="shared" si="11"/>
        <v>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ht="12.75" customHeight="1">
      <c r="A62" s="35" t="str">
        <f t="shared" si="1"/>
        <v/>
      </c>
      <c r="B62" s="34" t="str">
        <f>IF(A62="","",SUM(Account1!B73+Account2!B73+Account3!B73+Account4!B73+Account5!B73+Account6!B73+Account7!B73+Account8!B73+Account9!B73+Account10!B73+Account11!B73+Account12!B73+Account13!B73+Account14!B73+Account15!B73+Account16!B73+Account17!B73+Account18!B73+Account19!B73+Account20!B73))</f>
        <v/>
      </c>
      <c r="C62" s="34" t="str">
        <f>IF(A62="","",SUM(Account1!C73+Account2!C73+Account3!C73+Account4!C73+Account5!C73+Account6!C73+Account7!C73+Account8!C73+Account9!C73+Account10!C73+Account11!C73+Account12!C73+Account13!C73+Account14!C73+Account15!C73+Account16!C73+Account17!C73+Account18!C73+Account19!C73+Account20!C73))</f>
        <v/>
      </c>
      <c r="D62" s="31" t="str">
        <f t="shared" si="2"/>
        <v/>
      </c>
      <c r="E62" s="34" t="str">
        <f>IF(D62="","",SUM(Account1!E73+Account2!E73+Account3!E73+Account4!E73+Account5!E73+Account6!E73+Account7!E73+Account8!E73+Account9!E73+Account10!E73+Account11!E73+Account12!E73+Account13!E73+Account14!E73+Account15!E73+Account16!E73+Account17!E73+Account18!E73+Account19!E73+Account20!E73))</f>
        <v/>
      </c>
      <c r="F62" s="5" t="str">
        <f t="shared" si="3"/>
        <v/>
      </c>
      <c r="G62" s="5" t="str">
        <f t="shared" si="4"/>
        <v/>
      </c>
      <c r="H62" s="5" t="str">
        <f t="shared" si="5"/>
        <v/>
      </c>
      <c r="I62" s="36" t="str">
        <f t="shared" si="6"/>
        <v/>
      </c>
      <c r="J62" s="5" t="str">
        <f t="shared" si="7"/>
        <v/>
      </c>
      <c r="K62" s="36" t="str">
        <f t="shared" si="8"/>
        <v/>
      </c>
      <c r="L62" s="36" t="str">
        <f t="shared" si="12"/>
        <v/>
      </c>
      <c r="M62" s="36" t="str">
        <f t="shared" si="13"/>
        <v/>
      </c>
      <c r="N62" s="36" t="str">
        <f t="shared" si="9"/>
        <v/>
      </c>
      <c r="O62" s="36" t="str">
        <f t="shared" si="14"/>
        <v/>
      </c>
      <c r="P62" s="36" t="str">
        <f t="shared" si="15"/>
        <v/>
      </c>
      <c r="Q62" s="36"/>
      <c r="R62" s="36"/>
      <c r="S62" s="6" t="str">
        <f t="shared" si="10"/>
        <v/>
      </c>
      <c r="T62" s="5">
        <f t="shared" si="11"/>
        <v>0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ht="12.75" customHeight="1">
      <c r="A63" s="35" t="str">
        <f t="shared" si="1"/>
        <v/>
      </c>
      <c r="B63" s="34" t="str">
        <f>IF(A63="","",SUM(Account1!B74+Account2!B74+Account3!B74+Account4!B74+Account5!B74+Account6!B74+Account7!B74+Account8!B74+Account9!B74+Account10!B74+Account11!B74+Account12!B74+Account13!B74+Account14!B74+Account15!B74+Account16!B74+Account17!B74+Account18!B74+Account19!B74+Account20!B74))</f>
        <v/>
      </c>
      <c r="C63" s="34" t="str">
        <f>IF(A63="","",SUM(Account1!C74+Account2!C74+Account3!C74+Account4!C74+Account5!C74+Account6!C74+Account7!C74+Account8!C74+Account9!C74+Account10!C74+Account11!C74+Account12!C74+Account13!C74+Account14!C74+Account15!C74+Account16!C74+Account17!C74+Account18!C74+Account19!C74+Account20!C74))</f>
        <v/>
      </c>
      <c r="D63" s="31" t="str">
        <f t="shared" si="2"/>
        <v/>
      </c>
      <c r="E63" s="34" t="str">
        <f>IF(D63="","",SUM(Account1!E74+Account2!E74+Account3!E74+Account4!E74+Account5!E74+Account6!E74+Account7!E74+Account8!E74+Account9!E74+Account10!E74+Account11!E74+Account12!E74+Account13!E74+Account14!E74+Account15!E74+Account16!E74+Account17!E74+Account18!E74+Account19!E74+Account20!E74))</f>
        <v/>
      </c>
      <c r="F63" s="5" t="str">
        <f t="shared" si="3"/>
        <v/>
      </c>
      <c r="G63" s="5" t="str">
        <f t="shared" si="4"/>
        <v/>
      </c>
      <c r="H63" s="5" t="str">
        <f t="shared" si="5"/>
        <v/>
      </c>
      <c r="I63" s="36" t="str">
        <f t="shared" si="6"/>
        <v/>
      </c>
      <c r="J63" s="5" t="str">
        <f t="shared" si="7"/>
        <v/>
      </c>
      <c r="K63" s="36" t="str">
        <f t="shared" si="8"/>
        <v/>
      </c>
      <c r="L63" s="36" t="str">
        <f t="shared" si="12"/>
        <v/>
      </c>
      <c r="M63" s="36" t="str">
        <f t="shared" si="13"/>
        <v/>
      </c>
      <c r="N63" s="36" t="str">
        <f t="shared" si="9"/>
        <v/>
      </c>
      <c r="O63" s="36" t="str">
        <f t="shared" si="14"/>
        <v/>
      </c>
      <c r="P63" s="36" t="str">
        <f t="shared" si="15"/>
        <v/>
      </c>
      <c r="Q63" s="36"/>
      <c r="R63" s="36"/>
      <c r="S63" s="6" t="str">
        <f t="shared" si="10"/>
        <v/>
      </c>
      <c r="T63" s="5">
        <f t="shared" si="11"/>
        <v>0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ht="12.75" customHeight="1">
      <c r="A64" s="35" t="str">
        <f t="shared" si="1"/>
        <v/>
      </c>
      <c r="B64" s="34" t="str">
        <f>IF(A64="","",SUM(Account1!B75+Account2!B75+Account3!B75+Account4!B75+Account5!B75+Account6!B75+Account7!B75+Account8!B75+Account9!B75+Account10!B75+Account11!B75+Account12!B75+Account13!B75+Account14!B75+Account15!B75+Account16!B75+Account17!B75+Account18!B75+Account19!B75+Account20!B75))</f>
        <v/>
      </c>
      <c r="C64" s="34" t="str">
        <f>IF(A64="","",SUM(Account1!C75+Account2!C75+Account3!C75+Account4!C75+Account5!C75+Account6!C75+Account7!C75+Account8!C75+Account9!C75+Account10!C75+Account11!C75+Account12!C75+Account13!C75+Account14!C75+Account15!C75+Account16!C75+Account17!C75+Account18!C75+Account19!C75+Account20!C75))</f>
        <v/>
      </c>
      <c r="D64" s="31" t="str">
        <f t="shared" si="2"/>
        <v/>
      </c>
      <c r="E64" s="34" t="str">
        <f>IF(D64="","",SUM(Account1!E75+Account2!E75+Account3!E75+Account4!E75+Account5!E75+Account6!E75+Account7!E75+Account8!E75+Account9!E75+Account10!E75+Account11!E75+Account12!E75+Account13!E75+Account14!E75+Account15!E75+Account16!E75+Account17!E75+Account18!E75+Account19!E75+Account20!E75))</f>
        <v/>
      </c>
      <c r="F64" s="5" t="str">
        <f t="shared" si="3"/>
        <v/>
      </c>
      <c r="G64" s="5" t="str">
        <f t="shared" si="4"/>
        <v/>
      </c>
      <c r="H64" s="5" t="str">
        <f t="shared" si="5"/>
        <v/>
      </c>
      <c r="I64" s="36" t="str">
        <f t="shared" si="6"/>
        <v/>
      </c>
      <c r="J64" s="5" t="str">
        <f t="shared" si="7"/>
        <v/>
      </c>
      <c r="K64" s="36" t="str">
        <f t="shared" si="8"/>
        <v/>
      </c>
      <c r="L64" s="36" t="str">
        <f t="shared" si="12"/>
        <v/>
      </c>
      <c r="M64" s="36" t="str">
        <f t="shared" si="13"/>
        <v/>
      </c>
      <c r="N64" s="36" t="str">
        <f t="shared" si="9"/>
        <v/>
      </c>
      <c r="O64" s="36" t="str">
        <f t="shared" si="14"/>
        <v/>
      </c>
      <c r="P64" s="36" t="str">
        <f t="shared" si="15"/>
        <v/>
      </c>
      <c r="Q64" s="36"/>
      <c r="R64" s="36"/>
      <c r="S64" s="6" t="str">
        <f t="shared" si="10"/>
        <v/>
      </c>
      <c r="T64" s="5">
        <f t="shared" si="11"/>
        <v>0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ht="12.75" customHeight="1">
      <c r="A65" s="35" t="str">
        <f t="shared" si="1"/>
        <v/>
      </c>
      <c r="B65" s="34" t="str">
        <f>IF(A65="","",SUM(Account1!B76+Account2!B76+Account3!B76+Account4!B76+Account5!B76+Account6!B76+Account7!B76+Account8!B76+Account9!B76+Account10!B76+Account11!B76+Account12!B76+Account13!B76+Account14!B76+Account15!B76+Account16!B76+Account17!B76+Account18!B76+Account19!B76+Account20!B76))</f>
        <v/>
      </c>
      <c r="C65" s="34" t="str">
        <f>IF(A65="","",SUM(Account1!C76+Account2!C76+Account3!C76+Account4!C76+Account5!C76+Account6!C76+Account7!C76+Account8!C76+Account9!C76+Account10!C76+Account11!C76+Account12!C76+Account13!C76+Account14!C76+Account15!C76+Account16!C76+Account17!C76+Account18!C76+Account19!C76+Account20!C76))</f>
        <v/>
      </c>
      <c r="D65" s="31" t="str">
        <f t="shared" si="2"/>
        <v/>
      </c>
      <c r="E65" s="34" t="str">
        <f>IF(D65="","",SUM(Account1!E76+Account2!E76+Account3!E76+Account4!E76+Account5!E76+Account6!E76+Account7!E76+Account8!E76+Account9!E76+Account10!E76+Account11!E76+Account12!E76+Account13!E76+Account14!E76+Account15!E76+Account16!E76+Account17!E76+Account18!E76+Account19!E76+Account20!E76))</f>
        <v/>
      </c>
      <c r="F65" s="5" t="str">
        <f t="shared" si="3"/>
        <v/>
      </c>
      <c r="G65" s="5" t="str">
        <f t="shared" si="4"/>
        <v/>
      </c>
      <c r="H65" s="5" t="str">
        <f t="shared" si="5"/>
        <v/>
      </c>
      <c r="I65" s="36" t="str">
        <f t="shared" si="6"/>
        <v/>
      </c>
      <c r="J65" s="5" t="str">
        <f t="shared" si="7"/>
        <v/>
      </c>
      <c r="K65" s="36" t="str">
        <f t="shared" si="8"/>
        <v/>
      </c>
      <c r="L65" s="36" t="str">
        <f t="shared" si="12"/>
        <v/>
      </c>
      <c r="M65" s="36" t="str">
        <f t="shared" si="13"/>
        <v/>
      </c>
      <c r="N65" s="36" t="str">
        <f t="shared" si="9"/>
        <v/>
      </c>
      <c r="O65" s="36" t="str">
        <f t="shared" si="14"/>
        <v/>
      </c>
      <c r="P65" s="36" t="str">
        <f t="shared" si="15"/>
        <v/>
      </c>
      <c r="Q65" s="36" t="str">
        <f t="shared" ref="Q65:Q989" si="16">IF(A65="","",IF(J5=0,0,POWER(J65/J5,1/5)-1))</f>
        <v/>
      </c>
      <c r="R65" s="36"/>
      <c r="S65" s="6" t="str">
        <f t="shared" si="10"/>
        <v/>
      </c>
      <c r="T65" s="5">
        <f t="shared" si="11"/>
        <v>0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ht="12.75" customHeight="1">
      <c r="A66" s="35" t="str">
        <f t="shared" si="1"/>
        <v/>
      </c>
      <c r="B66" s="34" t="str">
        <f>IF(A66="","",SUM(Account1!B77+Account2!B77+Account3!B77+Account4!B77+Account5!B77+Account6!B77+Account7!B77+Account8!B77+Account9!B77+Account10!B77+Account11!B77+Account12!B77+Account13!B77+Account14!B77+Account15!B77+Account16!B77+Account17!B77+Account18!B77+Account19!B77+Account20!B77))</f>
        <v/>
      </c>
      <c r="C66" s="34" t="str">
        <f>IF(A66="","",SUM(Account1!C77+Account2!C77+Account3!C77+Account4!C77+Account5!C77+Account6!C77+Account7!C77+Account8!C77+Account9!C77+Account10!C77+Account11!C77+Account12!C77+Account13!C77+Account14!C77+Account15!C77+Account16!C77+Account17!C77+Account18!C77+Account19!C77+Account20!C77))</f>
        <v/>
      </c>
      <c r="D66" s="31" t="str">
        <f t="shared" si="2"/>
        <v/>
      </c>
      <c r="E66" s="34" t="str">
        <f>IF(D66="","",SUM(Account1!E77+Account2!E77+Account3!E77+Account4!E77+Account5!E77+Account6!E77+Account7!E77+Account8!E77+Account9!E77+Account10!E77+Account11!E77+Account12!E77+Account13!E77+Account14!E77+Account15!E77+Account16!E77+Account17!E77+Account18!E77+Account19!E77+Account20!E77))</f>
        <v/>
      </c>
      <c r="F66" s="5" t="str">
        <f t="shared" si="3"/>
        <v/>
      </c>
      <c r="G66" s="5" t="str">
        <f t="shared" si="4"/>
        <v/>
      </c>
      <c r="H66" s="5" t="str">
        <f t="shared" si="5"/>
        <v/>
      </c>
      <c r="I66" s="36" t="str">
        <f t="shared" si="6"/>
        <v/>
      </c>
      <c r="J66" s="5" t="str">
        <f t="shared" si="7"/>
        <v/>
      </c>
      <c r="K66" s="36" t="str">
        <f t="shared" si="8"/>
        <v/>
      </c>
      <c r="L66" s="36" t="str">
        <f t="shared" si="12"/>
        <v/>
      </c>
      <c r="M66" s="36" t="str">
        <f t="shared" si="13"/>
        <v/>
      </c>
      <c r="N66" s="36" t="str">
        <f t="shared" si="9"/>
        <v/>
      </c>
      <c r="O66" s="36" t="str">
        <f t="shared" si="14"/>
        <v/>
      </c>
      <c r="P66" s="36" t="str">
        <f t="shared" si="15"/>
        <v/>
      </c>
      <c r="Q66" s="36" t="str">
        <f t="shared" si="16"/>
        <v/>
      </c>
      <c r="R66" s="36"/>
      <c r="S66" s="6" t="str">
        <f t="shared" si="10"/>
        <v/>
      </c>
      <c r="T66" s="5">
        <f t="shared" si="11"/>
        <v>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ht="12.75" customHeight="1">
      <c r="A67" s="35" t="str">
        <f t="shared" si="1"/>
        <v/>
      </c>
      <c r="B67" s="34" t="str">
        <f>IF(A67="","",SUM(Account1!B78+Account2!B78+Account3!B78+Account4!B78+Account5!B78+Account6!B78+Account7!B78+Account8!B78+Account9!B78+Account10!B78+Account11!B78+Account12!B78+Account13!B78+Account14!B78+Account15!B78+Account16!B78+Account17!B78+Account18!B78+Account19!B78+Account20!B78))</f>
        <v/>
      </c>
      <c r="C67" s="34" t="str">
        <f>IF(A67="","",SUM(Account1!C78+Account2!C78+Account3!C78+Account4!C78+Account5!C78+Account6!C78+Account7!C78+Account8!C78+Account9!C78+Account10!C78+Account11!C78+Account12!C78+Account13!C78+Account14!C78+Account15!C78+Account16!C78+Account17!C78+Account18!C78+Account19!C78+Account20!C78))</f>
        <v/>
      </c>
      <c r="D67" s="31" t="str">
        <f t="shared" si="2"/>
        <v/>
      </c>
      <c r="E67" s="34" t="str">
        <f>IF(D67="","",SUM(Account1!E78+Account2!E78+Account3!E78+Account4!E78+Account5!E78+Account6!E78+Account7!E78+Account8!E78+Account9!E78+Account10!E78+Account11!E78+Account12!E78+Account13!E78+Account14!E78+Account15!E78+Account16!E78+Account17!E78+Account18!E78+Account19!E78+Account20!E78))</f>
        <v/>
      </c>
      <c r="F67" s="5" t="str">
        <f t="shared" si="3"/>
        <v/>
      </c>
      <c r="G67" s="5" t="str">
        <f t="shared" si="4"/>
        <v/>
      </c>
      <c r="H67" s="5" t="str">
        <f t="shared" si="5"/>
        <v/>
      </c>
      <c r="I67" s="36" t="str">
        <f t="shared" si="6"/>
        <v/>
      </c>
      <c r="J67" s="5" t="str">
        <f t="shared" si="7"/>
        <v/>
      </c>
      <c r="K67" s="36" t="str">
        <f t="shared" si="8"/>
        <v/>
      </c>
      <c r="L67" s="36" t="str">
        <f t="shared" si="12"/>
        <v/>
      </c>
      <c r="M67" s="36" t="str">
        <f t="shared" si="13"/>
        <v/>
      </c>
      <c r="N67" s="36" t="str">
        <f t="shared" si="9"/>
        <v/>
      </c>
      <c r="O67" s="36" t="str">
        <f t="shared" si="14"/>
        <v/>
      </c>
      <c r="P67" s="36" t="str">
        <f t="shared" si="15"/>
        <v/>
      </c>
      <c r="Q67" s="36" t="str">
        <f t="shared" si="16"/>
        <v/>
      </c>
      <c r="R67" s="36"/>
      <c r="S67" s="6" t="str">
        <f t="shared" si="10"/>
        <v/>
      </c>
      <c r="T67" s="5">
        <f t="shared" si="11"/>
        <v>0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ht="12.75" customHeight="1">
      <c r="A68" s="35" t="str">
        <f t="shared" si="1"/>
        <v/>
      </c>
      <c r="B68" s="34" t="str">
        <f>IF(A68="","",SUM(Account1!B79+Account2!B79+Account3!B79+Account4!B79+Account5!B79+Account6!B79+Account7!B79+Account8!B79+Account9!B79+Account10!B79+Account11!B79+Account12!B79+Account13!B79+Account14!B79+Account15!B79+Account16!B79+Account17!B79+Account18!B79+Account19!B79+Account20!B79))</f>
        <v/>
      </c>
      <c r="C68" s="34" t="str">
        <f>IF(A68="","",SUM(Account1!C79+Account2!C79+Account3!C79+Account4!C79+Account5!C79+Account6!C79+Account7!C79+Account8!C79+Account9!C79+Account10!C79+Account11!C79+Account12!C79+Account13!C79+Account14!C79+Account15!C79+Account16!C79+Account17!C79+Account18!C79+Account19!C79+Account20!C79))</f>
        <v/>
      </c>
      <c r="D68" s="31" t="str">
        <f t="shared" si="2"/>
        <v/>
      </c>
      <c r="E68" s="34" t="str">
        <f>IF(D68="","",SUM(Account1!E79+Account2!E79+Account3!E79+Account4!E79+Account5!E79+Account6!E79+Account7!E79+Account8!E79+Account9!E79+Account10!E79+Account11!E79+Account12!E79+Account13!E79+Account14!E79+Account15!E79+Account16!E79+Account17!E79+Account18!E79+Account19!E79+Account20!E79))</f>
        <v/>
      </c>
      <c r="F68" s="5" t="str">
        <f t="shared" si="3"/>
        <v/>
      </c>
      <c r="G68" s="5" t="str">
        <f t="shared" si="4"/>
        <v/>
      </c>
      <c r="H68" s="5" t="str">
        <f t="shared" si="5"/>
        <v/>
      </c>
      <c r="I68" s="36" t="str">
        <f t="shared" si="6"/>
        <v/>
      </c>
      <c r="J68" s="5" t="str">
        <f t="shared" si="7"/>
        <v/>
      </c>
      <c r="K68" s="36" t="str">
        <f t="shared" si="8"/>
        <v/>
      </c>
      <c r="L68" s="36" t="str">
        <f t="shared" si="12"/>
        <v/>
      </c>
      <c r="M68" s="36" t="str">
        <f t="shared" si="13"/>
        <v/>
      </c>
      <c r="N68" s="36" t="str">
        <f t="shared" si="9"/>
        <v/>
      </c>
      <c r="O68" s="36" t="str">
        <f t="shared" si="14"/>
        <v/>
      </c>
      <c r="P68" s="36" t="str">
        <f t="shared" si="15"/>
        <v/>
      </c>
      <c r="Q68" s="36" t="str">
        <f t="shared" si="16"/>
        <v/>
      </c>
      <c r="R68" s="36"/>
      <c r="S68" s="6" t="str">
        <f t="shared" si="10"/>
        <v/>
      </c>
      <c r="T68" s="5">
        <f t="shared" si="11"/>
        <v>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ht="12.75" customHeight="1">
      <c r="A69" s="35" t="str">
        <f t="shared" si="1"/>
        <v/>
      </c>
      <c r="B69" s="34" t="str">
        <f>IF(A69="","",SUM(Account1!B80+Account2!B80+Account3!B80+Account4!B80+Account5!B80+Account6!B80+Account7!B80+Account8!B80+Account9!B80+Account10!B80+Account11!B80+Account12!B80+Account13!B80+Account14!B80+Account15!B80+Account16!B80+Account17!B80+Account18!B80+Account19!B80+Account20!B80))</f>
        <v/>
      </c>
      <c r="C69" s="34" t="str">
        <f>IF(A69="","",SUM(Account1!C80+Account2!C80+Account3!C80+Account4!C80+Account5!C80+Account6!C80+Account7!C80+Account8!C80+Account9!C80+Account10!C80+Account11!C80+Account12!C80+Account13!C80+Account14!C80+Account15!C80+Account16!C80+Account17!C80+Account18!C80+Account19!C80+Account20!C80))</f>
        <v/>
      </c>
      <c r="D69" s="31" t="str">
        <f t="shared" si="2"/>
        <v/>
      </c>
      <c r="E69" s="34" t="str">
        <f>IF(D69="","",SUM(Account1!E80+Account2!E80+Account3!E80+Account4!E80+Account5!E80+Account6!E80+Account7!E80+Account8!E80+Account9!E80+Account10!E80+Account11!E80+Account12!E80+Account13!E80+Account14!E80+Account15!E80+Account16!E80+Account17!E80+Account18!E80+Account19!E80+Account20!E80))</f>
        <v/>
      </c>
      <c r="F69" s="5" t="str">
        <f t="shared" si="3"/>
        <v/>
      </c>
      <c r="G69" s="5" t="str">
        <f t="shared" si="4"/>
        <v/>
      </c>
      <c r="H69" s="5" t="str">
        <f t="shared" si="5"/>
        <v/>
      </c>
      <c r="I69" s="36" t="str">
        <f t="shared" si="6"/>
        <v/>
      </c>
      <c r="J69" s="5" t="str">
        <f t="shared" si="7"/>
        <v/>
      </c>
      <c r="K69" s="36" t="str">
        <f t="shared" si="8"/>
        <v/>
      </c>
      <c r="L69" s="36" t="str">
        <f t="shared" si="12"/>
        <v/>
      </c>
      <c r="M69" s="36" t="str">
        <f t="shared" si="13"/>
        <v/>
      </c>
      <c r="N69" s="36" t="str">
        <f t="shared" si="9"/>
        <v/>
      </c>
      <c r="O69" s="36" t="str">
        <f t="shared" si="14"/>
        <v/>
      </c>
      <c r="P69" s="36" t="str">
        <f t="shared" si="15"/>
        <v/>
      </c>
      <c r="Q69" s="36" t="str">
        <f t="shared" si="16"/>
        <v/>
      </c>
      <c r="R69" s="36"/>
      <c r="S69" s="6" t="str">
        <f t="shared" si="10"/>
        <v/>
      </c>
      <c r="T69" s="5">
        <f t="shared" si="11"/>
        <v>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ht="12.75" customHeight="1">
      <c r="A70" s="35" t="str">
        <f t="shared" si="1"/>
        <v/>
      </c>
      <c r="B70" s="34" t="str">
        <f>IF(A70="","",SUM(Account1!B81+Account2!B81+Account3!B81+Account4!B81+Account5!B81+Account6!B81+Account7!B81+Account8!B81+Account9!B81+Account10!B81+Account11!B81+Account12!B81+Account13!B81+Account14!B81+Account15!B81+Account16!B81+Account17!B81+Account18!B81+Account19!B81+Account20!B81))</f>
        <v/>
      </c>
      <c r="C70" s="34" t="str">
        <f>IF(A70="","",SUM(Account1!C81+Account2!C81+Account3!C81+Account4!C81+Account5!C81+Account6!C81+Account7!C81+Account8!C81+Account9!C81+Account10!C81+Account11!C81+Account12!C81+Account13!C81+Account14!C81+Account15!C81+Account16!C81+Account17!C81+Account18!C81+Account19!C81+Account20!C81))</f>
        <v/>
      </c>
      <c r="D70" s="31" t="str">
        <f t="shared" si="2"/>
        <v/>
      </c>
      <c r="E70" s="34" t="str">
        <f>IF(D70="","",SUM(Account1!E81+Account2!E81+Account3!E81+Account4!E81+Account5!E81+Account6!E81+Account7!E81+Account8!E81+Account9!E81+Account10!E81+Account11!E81+Account12!E81+Account13!E81+Account14!E81+Account15!E81+Account16!E81+Account17!E81+Account18!E81+Account19!E81+Account20!E81))</f>
        <v/>
      </c>
      <c r="F70" s="5" t="str">
        <f t="shared" si="3"/>
        <v/>
      </c>
      <c r="G70" s="5" t="str">
        <f t="shared" si="4"/>
        <v/>
      </c>
      <c r="H70" s="5" t="str">
        <f t="shared" si="5"/>
        <v/>
      </c>
      <c r="I70" s="36" t="str">
        <f t="shared" si="6"/>
        <v/>
      </c>
      <c r="J70" s="5" t="str">
        <f t="shared" si="7"/>
        <v/>
      </c>
      <c r="K70" s="36" t="str">
        <f t="shared" si="8"/>
        <v/>
      </c>
      <c r="L70" s="36" t="str">
        <f t="shared" si="12"/>
        <v/>
      </c>
      <c r="M70" s="36" t="str">
        <f t="shared" si="13"/>
        <v/>
      </c>
      <c r="N70" s="36" t="str">
        <f t="shared" si="9"/>
        <v/>
      </c>
      <c r="O70" s="36" t="str">
        <f t="shared" si="14"/>
        <v/>
      </c>
      <c r="P70" s="36" t="str">
        <f t="shared" si="15"/>
        <v/>
      </c>
      <c r="Q70" s="36" t="str">
        <f t="shared" si="16"/>
        <v/>
      </c>
      <c r="R70" s="36"/>
      <c r="S70" s="6" t="str">
        <f t="shared" si="10"/>
        <v/>
      </c>
      <c r="T70" s="5">
        <f t="shared" si="11"/>
        <v>0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ht="12.75" customHeight="1">
      <c r="A71" s="35" t="str">
        <f t="shared" si="1"/>
        <v/>
      </c>
      <c r="B71" s="34" t="str">
        <f>IF(A71="","",SUM(Account1!B82+Account2!B82+Account3!B82+Account4!B82+Account5!B82+Account6!B82+Account7!B82+Account8!B82+Account9!B82+Account10!B82+Account11!B82+Account12!B82+Account13!B82+Account14!B82+Account15!B82+Account16!B82+Account17!B82+Account18!B82+Account19!B82+Account20!B82))</f>
        <v/>
      </c>
      <c r="C71" s="34" t="str">
        <f>IF(A71="","",SUM(Account1!C82+Account2!C82+Account3!C82+Account4!C82+Account5!C82+Account6!C82+Account7!C82+Account8!C82+Account9!C82+Account10!C82+Account11!C82+Account12!C82+Account13!C82+Account14!C82+Account15!C82+Account16!C82+Account17!C82+Account18!C82+Account19!C82+Account20!C82))</f>
        <v/>
      </c>
      <c r="D71" s="31" t="str">
        <f t="shared" si="2"/>
        <v/>
      </c>
      <c r="E71" s="34" t="str">
        <f>IF(D71="","",SUM(Account1!E82+Account2!E82+Account3!E82+Account4!E82+Account5!E82+Account6!E82+Account7!E82+Account8!E82+Account9!E82+Account10!E82+Account11!E82+Account12!E82+Account13!E82+Account14!E82+Account15!E82+Account16!E82+Account17!E82+Account18!E82+Account19!E82+Account20!E82))</f>
        <v/>
      </c>
      <c r="F71" s="5" t="str">
        <f t="shared" si="3"/>
        <v/>
      </c>
      <c r="G71" s="5" t="str">
        <f t="shared" si="4"/>
        <v/>
      </c>
      <c r="H71" s="5" t="str">
        <f t="shared" si="5"/>
        <v/>
      </c>
      <c r="I71" s="36" t="str">
        <f t="shared" si="6"/>
        <v/>
      </c>
      <c r="J71" s="5" t="str">
        <f t="shared" si="7"/>
        <v/>
      </c>
      <c r="K71" s="36" t="str">
        <f t="shared" si="8"/>
        <v/>
      </c>
      <c r="L71" s="36" t="str">
        <f t="shared" si="12"/>
        <v/>
      </c>
      <c r="M71" s="36" t="str">
        <f t="shared" si="13"/>
        <v/>
      </c>
      <c r="N71" s="36" t="str">
        <f t="shared" si="9"/>
        <v/>
      </c>
      <c r="O71" s="36" t="str">
        <f t="shared" si="14"/>
        <v/>
      </c>
      <c r="P71" s="36" t="str">
        <f t="shared" si="15"/>
        <v/>
      </c>
      <c r="Q71" s="36" t="str">
        <f t="shared" si="16"/>
        <v/>
      </c>
      <c r="R71" s="36"/>
      <c r="S71" s="6" t="str">
        <f t="shared" si="10"/>
        <v/>
      </c>
      <c r="T71" s="5">
        <f t="shared" si="11"/>
        <v>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ht="12.75" customHeight="1">
      <c r="A72" s="35" t="str">
        <f t="shared" si="1"/>
        <v/>
      </c>
      <c r="B72" s="34" t="str">
        <f>IF(A72="","",SUM(Account1!B83+Account2!B83+Account3!B83+Account4!B83+Account5!B83+Account6!B83+Account7!B83+Account8!B83+Account9!B83+Account10!B83+Account11!B83+Account12!B83+Account13!B83+Account14!B83+Account15!B83+Account16!B83+Account17!B83+Account18!B83+Account19!B83+Account20!B83))</f>
        <v/>
      </c>
      <c r="C72" s="34" t="str">
        <f>IF(A72="","",SUM(Account1!C83+Account2!C83+Account3!C83+Account4!C83+Account5!C83+Account6!C83+Account7!C83+Account8!C83+Account9!C83+Account10!C83+Account11!C83+Account12!C83+Account13!C83+Account14!C83+Account15!C83+Account16!C83+Account17!C83+Account18!C83+Account19!C83+Account20!C83))</f>
        <v/>
      </c>
      <c r="D72" s="31" t="str">
        <f t="shared" si="2"/>
        <v/>
      </c>
      <c r="E72" s="34" t="str">
        <f>IF(D72="","",SUM(Account1!E83+Account2!E83+Account3!E83+Account4!E83+Account5!E83+Account6!E83+Account7!E83+Account8!E83+Account9!E83+Account10!E83+Account11!E83+Account12!E83+Account13!E83+Account14!E83+Account15!E83+Account16!E83+Account17!E83+Account18!E83+Account19!E83+Account20!E83))</f>
        <v/>
      </c>
      <c r="F72" s="5" t="str">
        <f t="shared" si="3"/>
        <v/>
      </c>
      <c r="G72" s="5" t="str">
        <f t="shared" si="4"/>
        <v/>
      </c>
      <c r="H72" s="5" t="str">
        <f t="shared" si="5"/>
        <v/>
      </c>
      <c r="I72" s="36" t="str">
        <f t="shared" si="6"/>
        <v/>
      </c>
      <c r="J72" s="5" t="str">
        <f t="shared" si="7"/>
        <v/>
      </c>
      <c r="K72" s="36" t="str">
        <f t="shared" si="8"/>
        <v/>
      </c>
      <c r="L72" s="36" t="str">
        <f t="shared" si="12"/>
        <v/>
      </c>
      <c r="M72" s="36" t="str">
        <f t="shared" si="13"/>
        <v/>
      </c>
      <c r="N72" s="36" t="str">
        <f t="shared" si="9"/>
        <v/>
      </c>
      <c r="O72" s="36" t="str">
        <f t="shared" si="14"/>
        <v/>
      </c>
      <c r="P72" s="36" t="str">
        <f t="shared" si="15"/>
        <v/>
      </c>
      <c r="Q72" s="36" t="str">
        <f t="shared" si="16"/>
        <v/>
      </c>
      <c r="R72" s="36"/>
      <c r="S72" s="6" t="str">
        <f t="shared" si="10"/>
        <v/>
      </c>
      <c r="T72" s="5">
        <f t="shared" si="11"/>
        <v>0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ht="12.75" customHeight="1">
      <c r="A73" s="35" t="str">
        <f t="shared" si="1"/>
        <v/>
      </c>
      <c r="B73" s="34" t="str">
        <f>IF(A73="","",SUM(Account1!B84+Account2!B84+Account3!B84+Account4!B84+Account5!B84+Account6!B84+Account7!B84+Account8!B84+Account9!B84+Account10!B84+Account11!B84+Account12!B84+Account13!B84+Account14!B84+Account15!B84+Account16!B84+Account17!B84+Account18!B84+Account19!B84+Account20!B84))</f>
        <v/>
      </c>
      <c r="C73" s="34" t="str">
        <f>IF(A73="","",SUM(Account1!C84+Account2!C84+Account3!C84+Account4!C84+Account5!C84+Account6!C84+Account7!C84+Account8!C84+Account9!C84+Account10!C84+Account11!C84+Account12!C84+Account13!C84+Account14!C84+Account15!C84+Account16!C84+Account17!C84+Account18!C84+Account19!C84+Account20!C84))</f>
        <v/>
      </c>
      <c r="D73" s="31" t="str">
        <f t="shared" si="2"/>
        <v/>
      </c>
      <c r="E73" s="34" t="str">
        <f>IF(D73="","",SUM(Account1!E84+Account2!E84+Account3!E84+Account4!E84+Account5!E84+Account6!E84+Account7!E84+Account8!E84+Account9!E84+Account10!E84+Account11!E84+Account12!E84+Account13!E84+Account14!E84+Account15!E84+Account16!E84+Account17!E84+Account18!E84+Account19!E84+Account20!E84))</f>
        <v/>
      </c>
      <c r="F73" s="5" t="str">
        <f t="shared" si="3"/>
        <v/>
      </c>
      <c r="G73" s="5" t="str">
        <f t="shared" si="4"/>
        <v/>
      </c>
      <c r="H73" s="5" t="str">
        <f t="shared" si="5"/>
        <v/>
      </c>
      <c r="I73" s="36" t="str">
        <f t="shared" si="6"/>
        <v/>
      </c>
      <c r="J73" s="5" t="str">
        <f t="shared" si="7"/>
        <v/>
      </c>
      <c r="K73" s="36" t="str">
        <f t="shared" si="8"/>
        <v/>
      </c>
      <c r="L73" s="36" t="str">
        <f t="shared" si="12"/>
        <v/>
      </c>
      <c r="M73" s="36" t="str">
        <f t="shared" si="13"/>
        <v/>
      </c>
      <c r="N73" s="36" t="str">
        <f t="shared" si="9"/>
        <v/>
      </c>
      <c r="O73" s="36" t="str">
        <f t="shared" si="14"/>
        <v/>
      </c>
      <c r="P73" s="36" t="str">
        <f t="shared" si="15"/>
        <v/>
      </c>
      <c r="Q73" s="36" t="str">
        <f t="shared" si="16"/>
        <v/>
      </c>
      <c r="R73" s="36"/>
      <c r="S73" s="6" t="str">
        <f t="shared" si="10"/>
        <v/>
      </c>
      <c r="T73" s="5">
        <f t="shared" si="11"/>
        <v>0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ht="12.75" customHeight="1">
      <c r="A74" s="35" t="str">
        <f t="shared" si="1"/>
        <v/>
      </c>
      <c r="B74" s="34" t="str">
        <f>IF(A74="","",SUM(Account1!B85+Account2!B85+Account3!B85+Account4!B85+Account5!B85+Account6!B85+Account7!B85+Account8!B85+Account9!B85+Account10!B85+Account11!B85+Account12!B85+Account13!B85+Account14!B85+Account15!B85+Account16!B85+Account17!B85+Account18!B85+Account19!B85+Account20!B85))</f>
        <v/>
      </c>
      <c r="C74" s="34" t="str">
        <f>IF(A74="","",SUM(Account1!C85+Account2!C85+Account3!C85+Account4!C85+Account5!C85+Account6!C85+Account7!C85+Account8!C85+Account9!C85+Account10!C85+Account11!C85+Account12!C85+Account13!C85+Account14!C85+Account15!C85+Account16!C85+Account17!C85+Account18!C85+Account19!C85+Account20!C85))</f>
        <v/>
      </c>
      <c r="D74" s="31" t="str">
        <f t="shared" si="2"/>
        <v/>
      </c>
      <c r="E74" s="34" t="str">
        <f>IF(D74="","",SUM(Account1!E85+Account2!E85+Account3!E85+Account4!E85+Account5!E85+Account6!E85+Account7!E85+Account8!E85+Account9!E85+Account10!E85+Account11!E85+Account12!E85+Account13!E85+Account14!E85+Account15!E85+Account16!E85+Account17!E85+Account18!E85+Account19!E85+Account20!E85))</f>
        <v/>
      </c>
      <c r="F74" s="5" t="str">
        <f t="shared" si="3"/>
        <v/>
      </c>
      <c r="G74" s="5" t="str">
        <f t="shared" si="4"/>
        <v/>
      </c>
      <c r="H74" s="5" t="str">
        <f t="shared" si="5"/>
        <v/>
      </c>
      <c r="I74" s="36" t="str">
        <f t="shared" si="6"/>
        <v/>
      </c>
      <c r="J74" s="5" t="str">
        <f t="shared" si="7"/>
        <v/>
      </c>
      <c r="K74" s="36" t="str">
        <f t="shared" si="8"/>
        <v/>
      </c>
      <c r="L74" s="36" t="str">
        <f t="shared" si="12"/>
        <v/>
      </c>
      <c r="M74" s="36" t="str">
        <f t="shared" si="13"/>
        <v/>
      </c>
      <c r="N74" s="36" t="str">
        <f t="shared" si="9"/>
        <v/>
      </c>
      <c r="O74" s="36" t="str">
        <f t="shared" si="14"/>
        <v/>
      </c>
      <c r="P74" s="36" t="str">
        <f t="shared" si="15"/>
        <v/>
      </c>
      <c r="Q74" s="36" t="str">
        <f t="shared" si="16"/>
        <v/>
      </c>
      <c r="R74" s="36"/>
      <c r="S74" s="6" t="str">
        <f t="shared" si="10"/>
        <v/>
      </c>
      <c r="T74" s="5">
        <f t="shared" si="11"/>
        <v>0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ht="12.75" customHeight="1">
      <c r="A75" s="35" t="str">
        <f t="shared" si="1"/>
        <v/>
      </c>
      <c r="B75" s="34" t="str">
        <f>IF(A75="","",SUM(Account1!B86+Account2!B86+Account3!B86+Account4!B86+Account5!B86+Account6!B86+Account7!B86+Account8!B86+Account9!B86+Account10!B86+Account11!B86+Account12!B86+Account13!B86+Account14!B86+Account15!B86+Account16!B86+Account17!B86+Account18!B86+Account19!B86+Account20!B86))</f>
        <v/>
      </c>
      <c r="C75" s="34" t="str">
        <f>IF(A75="","",SUM(Account1!C86+Account2!C86+Account3!C86+Account4!C86+Account5!C86+Account6!C86+Account7!C86+Account8!C86+Account9!C86+Account10!C86+Account11!C86+Account12!C86+Account13!C86+Account14!C86+Account15!C86+Account16!C86+Account17!C86+Account18!C86+Account19!C86+Account20!C86))</f>
        <v/>
      </c>
      <c r="D75" s="31" t="str">
        <f t="shared" si="2"/>
        <v/>
      </c>
      <c r="E75" s="34" t="str">
        <f>IF(D75="","",SUM(Account1!E86+Account2!E86+Account3!E86+Account4!E86+Account5!E86+Account6!E86+Account7!E86+Account8!E86+Account9!E86+Account10!E86+Account11!E86+Account12!E86+Account13!E86+Account14!E86+Account15!E86+Account16!E86+Account17!E86+Account18!E86+Account19!E86+Account20!E86))</f>
        <v/>
      </c>
      <c r="F75" s="5" t="str">
        <f t="shared" si="3"/>
        <v/>
      </c>
      <c r="G75" s="5" t="str">
        <f t="shared" si="4"/>
        <v/>
      </c>
      <c r="H75" s="5" t="str">
        <f t="shared" si="5"/>
        <v/>
      </c>
      <c r="I75" s="36" t="str">
        <f t="shared" si="6"/>
        <v/>
      </c>
      <c r="J75" s="5" t="str">
        <f t="shared" si="7"/>
        <v/>
      </c>
      <c r="K75" s="36" t="str">
        <f t="shared" si="8"/>
        <v/>
      </c>
      <c r="L75" s="36" t="str">
        <f t="shared" si="12"/>
        <v/>
      </c>
      <c r="M75" s="36" t="str">
        <f t="shared" si="13"/>
        <v/>
      </c>
      <c r="N75" s="36" t="str">
        <f t="shared" si="9"/>
        <v/>
      </c>
      <c r="O75" s="36" t="str">
        <f t="shared" si="14"/>
        <v/>
      </c>
      <c r="P75" s="36" t="str">
        <f t="shared" si="15"/>
        <v/>
      </c>
      <c r="Q75" s="36" t="str">
        <f t="shared" si="16"/>
        <v/>
      </c>
      <c r="R75" s="36"/>
      <c r="S75" s="6" t="str">
        <f t="shared" si="10"/>
        <v/>
      </c>
      <c r="T75" s="5">
        <f t="shared" si="11"/>
        <v>0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ht="12.75" customHeight="1">
      <c r="A76" s="35" t="str">
        <f t="shared" si="1"/>
        <v/>
      </c>
      <c r="B76" s="34" t="str">
        <f>IF(A76="","",SUM(Account1!B87+Account2!B87+Account3!B87+Account4!B87+Account5!B87+Account6!B87+Account7!B87+Account8!B87+Account9!B87+Account10!B87+Account11!B87+Account12!B87+Account13!B87+Account14!B87+Account15!B87+Account16!B87+Account17!B87+Account18!B87+Account19!B87+Account20!B87))</f>
        <v/>
      </c>
      <c r="C76" s="34" t="str">
        <f>IF(A76="","",SUM(Account1!C87+Account2!C87+Account3!C87+Account4!C87+Account5!C87+Account6!C87+Account7!C87+Account8!C87+Account9!C87+Account10!C87+Account11!C87+Account12!C87+Account13!C87+Account14!C87+Account15!C87+Account16!C87+Account17!C87+Account18!C87+Account19!C87+Account20!C87))</f>
        <v/>
      </c>
      <c r="D76" s="31" t="str">
        <f t="shared" si="2"/>
        <v/>
      </c>
      <c r="E76" s="34" t="str">
        <f>IF(D76="","",SUM(Account1!E87+Account2!E87+Account3!E87+Account4!E87+Account5!E87+Account6!E87+Account7!E87+Account8!E87+Account9!E87+Account10!E87+Account11!E87+Account12!E87+Account13!E87+Account14!E87+Account15!E87+Account16!E87+Account17!E87+Account18!E87+Account19!E87+Account20!E87))</f>
        <v/>
      </c>
      <c r="F76" s="5" t="str">
        <f t="shared" si="3"/>
        <v/>
      </c>
      <c r="G76" s="5" t="str">
        <f t="shared" si="4"/>
        <v/>
      </c>
      <c r="H76" s="5" t="str">
        <f t="shared" si="5"/>
        <v/>
      </c>
      <c r="I76" s="36" t="str">
        <f t="shared" si="6"/>
        <v/>
      </c>
      <c r="J76" s="5" t="str">
        <f t="shared" si="7"/>
        <v/>
      </c>
      <c r="K76" s="36" t="str">
        <f t="shared" si="8"/>
        <v/>
      </c>
      <c r="L76" s="36" t="str">
        <f t="shared" si="12"/>
        <v/>
      </c>
      <c r="M76" s="36" t="str">
        <f t="shared" si="13"/>
        <v/>
      </c>
      <c r="N76" s="36" t="str">
        <f t="shared" si="9"/>
        <v/>
      </c>
      <c r="O76" s="36" t="str">
        <f t="shared" si="14"/>
        <v/>
      </c>
      <c r="P76" s="36" t="str">
        <f t="shared" si="15"/>
        <v/>
      </c>
      <c r="Q76" s="36" t="str">
        <f t="shared" si="16"/>
        <v/>
      </c>
      <c r="R76" s="36"/>
      <c r="S76" s="6" t="str">
        <f t="shared" si="10"/>
        <v/>
      </c>
      <c r="T76" s="5">
        <f t="shared" si="11"/>
        <v>0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ht="12.75" customHeight="1">
      <c r="A77" s="35" t="str">
        <f t="shared" si="1"/>
        <v/>
      </c>
      <c r="B77" s="34" t="str">
        <f>IF(A77="","",SUM(Account1!B88+Account2!B88+Account3!B88+Account4!B88+Account5!B88+Account6!B88+Account7!B88+Account8!B88+Account9!B88+Account10!B88+Account11!B88+Account12!B88+Account13!B88+Account14!B88+Account15!B88+Account16!B88+Account17!B88+Account18!B88+Account19!B88+Account20!B88))</f>
        <v/>
      </c>
      <c r="C77" s="34" t="str">
        <f>IF(A77="","",SUM(Account1!C88+Account2!C88+Account3!C88+Account4!C88+Account5!C88+Account6!C88+Account7!C88+Account8!C88+Account9!C88+Account10!C88+Account11!C88+Account12!C88+Account13!C88+Account14!C88+Account15!C88+Account16!C88+Account17!C88+Account18!C88+Account19!C88+Account20!C88))</f>
        <v/>
      </c>
      <c r="D77" s="31" t="str">
        <f t="shared" si="2"/>
        <v/>
      </c>
      <c r="E77" s="34" t="str">
        <f>IF(D77="","",SUM(Account1!E88+Account2!E88+Account3!E88+Account4!E88+Account5!E88+Account6!E88+Account7!E88+Account8!E88+Account9!E88+Account10!E88+Account11!E88+Account12!E88+Account13!E88+Account14!E88+Account15!E88+Account16!E88+Account17!E88+Account18!E88+Account19!E88+Account20!E88))</f>
        <v/>
      </c>
      <c r="F77" s="5" t="str">
        <f t="shared" si="3"/>
        <v/>
      </c>
      <c r="G77" s="5" t="str">
        <f t="shared" si="4"/>
        <v/>
      </c>
      <c r="H77" s="5" t="str">
        <f t="shared" si="5"/>
        <v/>
      </c>
      <c r="I77" s="36" t="str">
        <f t="shared" si="6"/>
        <v/>
      </c>
      <c r="J77" s="5" t="str">
        <f t="shared" si="7"/>
        <v/>
      </c>
      <c r="K77" s="36" t="str">
        <f t="shared" si="8"/>
        <v/>
      </c>
      <c r="L77" s="36" t="str">
        <f t="shared" si="12"/>
        <v/>
      </c>
      <c r="M77" s="36" t="str">
        <f t="shared" si="13"/>
        <v/>
      </c>
      <c r="N77" s="36" t="str">
        <f t="shared" si="9"/>
        <v/>
      </c>
      <c r="O77" s="36" t="str">
        <f t="shared" si="14"/>
        <v/>
      </c>
      <c r="P77" s="36" t="str">
        <f t="shared" si="15"/>
        <v/>
      </c>
      <c r="Q77" s="36" t="str">
        <f t="shared" si="16"/>
        <v/>
      </c>
      <c r="R77" s="36"/>
      <c r="S77" s="6" t="str">
        <f t="shared" si="10"/>
        <v/>
      </c>
      <c r="T77" s="5">
        <f t="shared" si="11"/>
        <v>0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ht="12.75" customHeight="1">
      <c r="A78" s="35" t="str">
        <f t="shared" si="1"/>
        <v/>
      </c>
      <c r="B78" s="34" t="str">
        <f>IF(A78="","",SUM(Account1!B89+Account2!B89+Account3!B89+Account4!B89+Account5!B89+Account6!B89+Account7!B89+Account8!B89+Account9!B89+Account10!B89+Account11!B89+Account12!B89+Account13!B89+Account14!B89+Account15!B89+Account16!B89+Account17!B89+Account18!B89+Account19!B89+Account20!B89))</f>
        <v/>
      </c>
      <c r="C78" s="34" t="str">
        <f>IF(A78="","",SUM(Account1!C89+Account2!C89+Account3!C89+Account4!C89+Account5!C89+Account6!C89+Account7!C89+Account8!C89+Account9!C89+Account10!C89+Account11!C89+Account12!C89+Account13!C89+Account14!C89+Account15!C89+Account16!C89+Account17!C89+Account18!C89+Account19!C89+Account20!C89))</f>
        <v/>
      </c>
      <c r="D78" s="31" t="str">
        <f t="shared" si="2"/>
        <v/>
      </c>
      <c r="E78" s="34" t="str">
        <f>IF(D78="","",SUM(Account1!E89+Account2!E89+Account3!E89+Account4!E89+Account5!E89+Account6!E89+Account7!E89+Account8!E89+Account9!E89+Account10!E89+Account11!E89+Account12!E89+Account13!E89+Account14!E89+Account15!E89+Account16!E89+Account17!E89+Account18!E89+Account19!E89+Account20!E89))</f>
        <v/>
      </c>
      <c r="F78" s="5" t="str">
        <f t="shared" si="3"/>
        <v/>
      </c>
      <c r="G78" s="5" t="str">
        <f t="shared" si="4"/>
        <v/>
      </c>
      <c r="H78" s="5" t="str">
        <f t="shared" si="5"/>
        <v/>
      </c>
      <c r="I78" s="36" t="str">
        <f t="shared" si="6"/>
        <v/>
      </c>
      <c r="J78" s="5" t="str">
        <f t="shared" si="7"/>
        <v/>
      </c>
      <c r="K78" s="36" t="str">
        <f t="shared" si="8"/>
        <v/>
      </c>
      <c r="L78" s="36" t="str">
        <f t="shared" si="12"/>
        <v/>
      </c>
      <c r="M78" s="36" t="str">
        <f t="shared" si="13"/>
        <v/>
      </c>
      <c r="N78" s="36" t="str">
        <f t="shared" si="9"/>
        <v/>
      </c>
      <c r="O78" s="36" t="str">
        <f t="shared" si="14"/>
        <v/>
      </c>
      <c r="P78" s="36" t="str">
        <f t="shared" si="15"/>
        <v/>
      </c>
      <c r="Q78" s="36" t="str">
        <f t="shared" si="16"/>
        <v/>
      </c>
      <c r="R78" s="36"/>
      <c r="S78" s="6" t="str">
        <f t="shared" si="10"/>
        <v/>
      </c>
      <c r="T78" s="5">
        <f t="shared" si="11"/>
        <v>0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ht="12.75" customHeight="1">
      <c r="A79" s="35" t="str">
        <f t="shared" si="1"/>
        <v/>
      </c>
      <c r="B79" s="34" t="str">
        <f>IF(A79="","",SUM(Account1!B90+Account2!B90+Account3!B90+Account4!B90+Account5!B90+Account6!B90+Account7!B90+Account8!B90+Account9!B90+Account10!B90+Account11!B90+Account12!B90+Account13!B90+Account14!B90+Account15!B90+Account16!B90+Account17!B90+Account18!B90+Account19!B90+Account20!B90))</f>
        <v/>
      </c>
      <c r="C79" s="34" t="str">
        <f>IF(A79="","",SUM(Account1!C90+Account2!C90+Account3!C90+Account4!C90+Account5!C90+Account6!C90+Account7!C90+Account8!C90+Account9!C90+Account10!C90+Account11!C90+Account12!C90+Account13!C90+Account14!C90+Account15!C90+Account16!C90+Account17!C90+Account18!C90+Account19!C90+Account20!C90))</f>
        <v/>
      </c>
      <c r="D79" s="31" t="str">
        <f t="shared" si="2"/>
        <v/>
      </c>
      <c r="E79" s="34" t="str">
        <f>IF(D79="","",SUM(Account1!E90+Account2!E90+Account3!E90+Account4!E90+Account5!E90+Account6!E90+Account7!E90+Account8!E90+Account9!E90+Account10!E90+Account11!E90+Account12!E90+Account13!E90+Account14!E90+Account15!E90+Account16!E90+Account17!E90+Account18!E90+Account19!E90+Account20!E90))</f>
        <v/>
      </c>
      <c r="F79" s="5" t="str">
        <f t="shared" si="3"/>
        <v/>
      </c>
      <c r="G79" s="5" t="str">
        <f t="shared" si="4"/>
        <v/>
      </c>
      <c r="H79" s="5" t="str">
        <f t="shared" si="5"/>
        <v/>
      </c>
      <c r="I79" s="36" t="str">
        <f t="shared" si="6"/>
        <v/>
      </c>
      <c r="J79" s="5" t="str">
        <f t="shared" si="7"/>
        <v/>
      </c>
      <c r="K79" s="36" t="str">
        <f t="shared" si="8"/>
        <v/>
      </c>
      <c r="L79" s="36" t="str">
        <f t="shared" si="12"/>
        <v/>
      </c>
      <c r="M79" s="36" t="str">
        <f t="shared" si="13"/>
        <v/>
      </c>
      <c r="N79" s="36" t="str">
        <f t="shared" si="9"/>
        <v/>
      </c>
      <c r="O79" s="36" t="str">
        <f t="shared" si="14"/>
        <v/>
      </c>
      <c r="P79" s="36" t="str">
        <f t="shared" si="15"/>
        <v/>
      </c>
      <c r="Q79" s="36" t="str">
        <f t="shared" si="16"/>
        <v/>
      </c>
      <c r="R79" s="36"/>
      <c r="S79" s="6" t="str">
        <f t="shared" si="10"/>
        <v/>
      </c>
      <c r="T79" s="5">
        <f t="shared" si="11"/>
        <v>0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ht="12.75" customHeight="1">
      <c r="A80" s="35" t="str">
        <f t="shared" si="1"/>
        <v/>
      </c>
      <c r="B80" s="34" t="str">
        <f>IF(A80="","",SUM(Account1!B91+Account2!B91+Account3!B91+Account4!B91+Account5!B91+Account6!B91+Account7!B91+Account8!B91+Account9!B91+Account10!B91+Account11!B91+Account12!B91+Account13!B91+Account14!B91+Account15!B91+Account16!B91+Account17!B91+Account18!B91+Account19!B91+Account20!B91))</f>
        <v/>
      </c>
      <c r="C80" s="34" t="str">
        <f>IF(A80="","",SUM(Account1!C91+Account2!C91+Account3!C91+Account4!C91+Account5!C91+Account6!C91+Account7!C91+Account8!C91+Account9!C91+Account10!C91+Account11!C91+Account12!C91+Account13!C91+Account14!C91+Account15!C91+Account16!C91+Account17!C91+Account18!C91+Account19!C91+Account20!C91))</f>
        <v/>
      </c>
      <c r="D80" s="31" t="str">
        <f t="shared" si="2"/>
        <v/>
      </c>
      <c r="E80" s="34" t="str">
        <f>IF(D80="","",SUM(Account1!E91+Account2!E91+Account3!E91+Account4!E91+Account5!E91+Account6!E91+Account7!E91+Account8!E91+Account9!E91+Account10!E91+Account11!E91+Account12!E91+Account13!E91+Account14!E91+Account15!E91+Account16!E91+Account17!E91+Account18!E91+Account19!E91+Account20!E91))</f>
        <v/>
      </c>
      <c r="F80" s="5" t="str">
        <f t="shared" si="3"/>
        <v/>
      </c>
      <c r="G80" s="5" t="str">
        <f t="shared" si="4"/>
        <v/>
      </c>
      <c r="H80" s="5" t="str">
        <f t="shared" si="5"/>
        <v/>
      </c>
      <c r="I80" s="36" t="str">
        <f t="shared" si="6"/>
        <v/>
      </c>
      <c r="J80" s="5" t="str">
        <f t="shared" si="7"/>
        <v/>
      </c>
      <c r="K80" s="36" t="str">
        <f t="shared" si="8"/>
        <v/>
      </c>
      <c r="L80" s="36" t="str">
        <f t="shared" si="12"/>
        <v/>
      </c>
      <c r="M80" s="36" t="str">
        <f t="shared" si="13"/>
        <v/>
      </c>
      <c r="N80" s="36" t="str">
        <f t="shared" si="9"/>
        <v/>
      </c>
      <c r="O80" s="36" t="str">
        <f t="shared" si="14"/>
        <v/>
      </c>
      <c r="P80" s="36" t="str">
        <f t="shared" si="15"/>
        <v/>
      </c>
      <c r="Q80" s="36" t="str">
        <f t="shared" si="16"/>
        <v/>
      </c>
      <c r="R80" s="36"/>
      <c r="S80" s="6" t="str">
        <f t="shared" si="10"/>
        <v/>
      </c>
      <c r="T80" s="5">
        <f t="shared" si="11"/>
        <v>0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ht="12.75" customHeight="1">
      <c r="A81" s="35" t="str">
        <f t="shared" si="1"/>
        <v/>
      </c>
      <c r="B81" s="34" t="str">
        <f>IF(A81="","",SUM(Account1!B92+Account2!B92+Account3!B92+Account4!B92+Account5!B92+Account6!B92+Account7!B92+Account8!B92+Account9!B92+Account10!B92+Account11!B92+Account12!B92+Account13!B92+Account14!B92+Account15!B92+Account16!B92+Account17!B92+Account18!B92+Account19!B92+Account20!B92))</f>
        <v/>
      </c>
      <c r="C81" s="34" t="str">
        <f>IF(A81="","",SUM(Account1!C92+Account2!C92+Account3!C92+Account4!C92+Account5!C92+Account6!C92+Account7!C92+Account8!C92+Account9!C92+Account10!C92+Account11!C92+Account12!C92+Account13!C92+Account14!C92+Account15!C92+Account16!C92+Account17!C92+Account18!C92+Account19!C92+Account20!C92))</f>
        <v/>
      </c>
      <c r="D81" s="31" t="str">
        <f t="shared" si="2"/>
        <v/>
      </c>
      <c r="E81" s="34" t="str">
        <f>IF(D81="","",SUM(Account1!E92+Account2!E92+Account3!E92+Account4!E92+Account5!E92+Account6!E92+Account7!E92+Account8!E92+Account9!E92+Account10!E92+Account11!E92+Account12!E92+Account13!E92+Account14!E92+Account15!E92+Account16!E92+Account17!E92+Account18!E92+Account19!E92+Account20!E92))</f>
        <v/>
      </c>
      <c r="F81" s="5" t="str">
        <f t="shared" si="3"/>
        <v/>
      </c>
      <c r="G81" s="5" t="str">
        <f t="shared" si="4"/>
        <v/>
      </c>
      <c r="H81" s="5" t="str">
        <f t="shared" si="5"/>
        <v/>
      </c>
      <c r="I81" s="36" t="str">
        <f t="shared" si="6"/>
        <v/>
      </c>
      <c r="J81" s="5" t="str">
        <f t="shared" si="7"/>
        <v/>
      </c>
      <c r="K81" s="36" t="str">
        <f t="shared" si="8"/>
        <v/>
      </c>
      <c r="L81" s="36" t="str">
        <f t="shared" si="12"/>
        <v/>
      </c>
      <c r="M81" s="36" t="str">
        <f t="shared" si="13"/>
        <v/>
      </c>
      <c r="N81" s="36" t="str">
        <f t="shared" si="9"/>
        <v/>
      </c>
      <c r="O81" s="36" t="str">
        <f t="shared" si="14"/>
        <v/>
      </c>
      <c r="P81" s="36" t="str">
        <f t="shared" si="15"/>
        <v/>
      </c>
      <c r="Q81" s="36" t="str">
        <f t="shared" si="16"/>
        <v/>
      </c>
      <c r="R81" s="36"/>
      <c r="S81" s="6" t="str">
        <f t="shared" si="10"/>
        <v/>
      </c>
      <c r="T81" s="5">
        <f t="shared" si="11"/>
        <v>0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ht="12.75" customHeight="1">
      <c r="A82" s="35" t="str">
        <f t="shared" si="1"/>
        <v/>
      </c>
      <c r="B82" s="34" t="str">
        <f>IF(A82="","",SUM(Account1!B93+Account2!B93+Account3!B93+Account4!B93+Account5!B93+Account6!B93+Account7!B93+Account8!B93+Account9!B93+Account10!B93+Account11!B93+Account12!B93+Account13!B93+Account14!B93+Account15!B93+Account16!B93+Account17!B93+Account18!B93+Account19!B93+Account20!B93))</f>
        <v/>
      </c>
      <c r="C82" s="34" t="str">
        <f>IF(A82="","",SUM(Account1!C93+Account2!C93+Account3!C93+Account4!C93+Account5!C93+Account6!C93+Account7!C93+Account8!C93+Account9!C93+Account10!C93+Account11!C93+Account12!C93+Account13!C93+Account14!C93+Account15!C93+Account16!C93+Account17!C93+Account18!C93+Account19!C93+Account20!C93))</f>
        <v/>
      </c>
      <c r="D82" s="31" t="str">
        <f t="shared" si="2"/>
        <v/>
      </c>
      <c r="E82" s="34" t="str">
        <f>IF(D82="","",SUM(Account1!E93+Account2!E93+Account3!E93+Account4!E93+Account5!E93+Account6!E93+Account7!E93+Account8!E93+Account9!E93+Account10!E93+Account11!E93+Account12!E93+Account13!E93+Account14!E93+Account15!E93+Account16!E93+Account17!E93+Account18!E93+Account19!E93+Account20!E93))</f>
        <v/>
      </c>
      <c r="F82" s="5" t="str">
        <f t="shared" si="3"/>
        <v/>
      </c>
      <c r="G82" s="5" t="str">
        <f t="shared" si="4"/>
        <v/>
      </c>
      <c r="H82" s="5" t="str">
        <f t="shared" si="5"/>
        <v/>
      </c>
      <c r="I82" s="36" t="str">
        <f t="shared" si="6"/>
        <v/>
      </c>
      <c r="J82" s="5" t="str">
        <f t="shared" si="7"/>
        <v/>
      </c>
      <c r="K82" s="36" t="str">
        <f t="shared" si="8"/>
        <v/>
      </c>
      <c r="L82" s="36" t="str">
        <f t="shared" si="12"/>
        <v/>
      </c>
      <c r="M82" s="36" t="str">
        <f t="shared" si="13"/>
        <v/>
      </c>
      <c r="N82" s="36" t="str">
        <f t="shared" si="9"/>
        <v/>
      </c>
      <c r="O82" s="36" t="str">
        <f t="shared" si="14"/>
        <v/>
      </c>
      <c r="P82" s="36" t="str">
        <f t="shared" si="15"/>
        <v/>
      </c>
      <c r="Q82" s="36" t="str">
        <f t="shared" si="16"/>
        <v/>
      </c>
      <c r="R82" s="36"/>
      <c r="S82" s="6" t="str">
        <f t="shared" si="10"/>
        <v/>
      </c>
      <c r="T82" s="5">
        <f t="shared" si="11"/>
        <v>0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ht="12.75" customHeight="1">
      <c r="A83" s="35" t="str">
        <f t="shared" si="1"/>
        <v/>
      </c>
      <c r="B83" s="34" t="str">
        <f>IF(A83="","",SUM(Account1!B94+Account2!B94+Account3!B94+Account4!B94+Account5!B94+Account6!B94+Account7!B94+Account8!B94+Account9!B94+Account10!B94+Account11!B94+Account12!B94+Account13!B94+Account14!B94+Account15!B94+Account16!B94+Account17!B94+Account18!B94+Account19!B94+Account20!B94))</f>
        <v/>
      </c>
      <c r="C83" s="34" t="str">
        <f>IF(A83="","",SUM(Account1!C94+Account2!C94+Account3!C94+Account4!C94+Account5!C94+Account6!C94+Account7!C94+Account8!C94+Account9!C94+Account10!C94+Account11!C94+Account12!C94+Account13!C94+Account14!C94+Account15!C94+Account16!C94+Account17!C94+Account18!C94+Account19!C94+Account20!C94))</f>
        <v/>
      </c>
      <c r="D83" s="31" t="str">
        <f t="shared" si="2"/>
        <v/>
      </c>
      <c r="E83" s="34" t="str">
        <f>IF(D83="","",SUM(Account1!E94+Account2!E94+Account3!E94+Account4!E94+Account5!E94+Account6!E94+Account7!E94+Account8!E94+Account9!E94+Account10!E94+Account11!E94+Account12!E94+Account13!E94+Account14!E94+Account15!E94+Account16!E94+Account17!E94+Account18!E94+Account19!E94+Account20!E94))</f>
        <v/>
      </c>
      <c r="F83" s="5" t="str">
        <f t="shared" si="3"/>
        <v/>
      </c>
      <c r="G83" s="5" t="str">
        <f t="shared" si="4"/>
        <v/>
      </c>
      <c r="H83" s="5" t="str">
        <f t="shared" si="5"/>
        <v/>
      </c>
      <c r="I83" s="36" t="str">
        <f t="shared" si="6"/>
        <v/>
      </c>
      <c r="J83" s="5" t="str">
        <f t="shared" si="7"/>
        <v/>
      </c>
      <c r="K83" s="36" t="str">
        <f t="shared" si="8"/>
        <v/>
      </c>
      <c r="L83" s="36" t="str">
        <f t="shared" si="12"/>
        <v/>
      </c>
      <c r="M83" s="36" t="str">
        <f t="shared" si="13"/>
        <v/>
      </c>
      <c r="N83" s="36" t="str">
        <f t="shared" si="9"/>
        <v/>
      </c>
      <c r="O83" s="36" t="str">
        <f t="shared" si="14"/>
        <v/>
      </c>
      <c r="P83" s="36" t="str">
        <f t="shared" si="15"/>
        <v/>
      </c>
      <c r="Q83" s="36" t="str">
        <f t="shared" si="16"/>
        <v/>
      </c>
      <c r="R83" s="36"/>
      <c r="S83" s="6" t="str">
        <f t="shared" si="10"/>
        <v/>
      </c>
      <c r="T83" s="5">
        <f t="shared" si="11"/>
        <v>0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ht="12.75" customHeight="1">
      <c r="A84" s="35" t="str">
        <f t="shared" si="1"/>
        <v/>
      </c>
      <c r="B84" s="34" t="str">
        <f>IF(A84="","",SUM(Account1!B95+Account2!B95+Account3!B95+Account4!B95+Account5!B95+Account6!B95+Account7!B95+Account8!B95+Account9!B95+Account10!B95+Account11!B95+Account12!B95+Account13!B95+Account14!B95+Account15!B95+Account16!B95+Account17!B95+Account18!B95+Account19!B95+Account20!B95))</f>
        <v/>
      </c>
      <c r="C84" s="34" t="str">
        <f>IF(A84="","",SUM(Account1!C95+Account2!C95+Account3!C95+Account4!C95+Account5!C95+Account6!C95+Account7!C95+Account8!C95+Account9!C95+Account10!C95+Account11!C95+Account12!C95+Account13!C95+Account14!C95+Account15!C95+Account16!C95+Account17!C95+Account18!C95+Account19!C95+Account20!C95))</f>
        <v/>
      </c>
      <c r="D84" s="31" t="str">
        <f t="shared" si="2"/>
        <v/>
      </c>
      <c r="E84" s="34" t="str">
        <f>IF(D84="","",SUM(Account1!E95+Account2!E95+Account3!E95+Account4!E95+Account5!E95+Account6!E95+Account7!E95+Account8!E95+Account9!E95+Account10!E95+Account11!E95+Account12!E95+Account13!E95+Account14!E95+Account15!E95+Account16!E95+Account17!E95+Account18!E95+Account19!E95+Account20!E95))</f>
        <v/>
      </c>
      <c r="F84" s="5" t="str">
        <f t="shared" si="3"/>
        <v/>
      </c>
      <c r="G84" s="5" t="str">
        <f t="shared" si="4"/>
        <v/>
      </c>
      <c r="H84" s="5" t="str">
        <f t="shared" si="5"/>
        <v/>
      </c>
      <c r="I84" s="36" t="str">
        <f t="shared" si="6"/>
        <v/>
      </c>
      <c r="J84" s="5" t="str">
        <f t="shared" si="7"/>
        <v/>
      </c>
      <c r="K84" s="36" t="str">
        <f t="shared" si="8"/>
        <v/>
      </c>
      <c r="L84" s="36" t="str">
        <f t="shared" si="12"/>
        <v/>
      </c>
      <c r="M84" s="36" t="str">
        <f t="shared" si="13"/>
        <v/>
      </c>
      <c r="N84" s="36" t="str">
        <f t="shared" si="9"/>
        <v/>
      </c>
      <c r="O84" s="36" t="str">
        <f t="shared" si="14"/>
        <v/>
      </c>
      <c r="P84" s="36" t="str">
        <f t="shared" si="15"/>
        <v/>
      </c>
      <c r="Q84" s="36" t="str">
        <f t="shared" si="16"/>
        <v/>
      </c>
      <c r="R84" s="36"/>
      <c r="S84" s="6" t="str">
        <f t="shared" si="10"/>
        <v/>
      </c>
      <c r="T84" s="5">
        <f t="shared" si="11"/>
        <v>0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ht="12.75" customHeight="1">
      <c r="A85" s="35" t="str">
        <f t="shared" si="1"/>
        <v/>
      </c>
      <c r="B85" s="34" t="str">
        <f>IF(A85="","",SUM(Account1!B96+Account2!B96+Account3!B96+Account4!B96+Account5!B96+Account6!B96+Account7!B96+Account8!B96+Account9!B96+Account10!B96+Account11!B96+Account12!B96+Account13!B96+Account14!B96+Account15!B96+Account16!B96+Account17!B96+Account18!B96+Account19!B96+Account20!B96))</f>
        <v/>
      </c>
      <c r="C85" s="34" t="str">
        <f>IF(A85="","",SUM(Account1!C96+Account2!C96+Account3!C96+Account4!C96+Account5!C96+Account6!C96+Account7!C96+Account8!C96+Account9!C96+Account10!C96+Account11!C96+Account12!C96+Account13!C96+Account14!C96+Account15!C96+Account16!C96+Account17!C96+Account18!C96+Account19!C96+Account20!C96))</f>
        <v/>
      </c>
      <c r="D85" s="31" t="str">
        <f t="shared" si="2"/>
        <v/>
      </c>
      <c r="E85" s="34" t="str">
        <f>IF(D85="","",SUM(Account1!E96+Account2!E96+Account3!E96+Account4!E96+Account5!E96+Account6!E96+Account7!E96+Account8!E96+Account9!E96+Account10!E96+Account11!E96+Account12!E96+Account13!E96+Account14!E96+Account15!E96+Account16!E96+Account17!E96+Account18!E96+Account19!E96+Account20!E96))</f>
        <v/>
      </c>
      <c r="F85" s="5" t="str">
        <f t="shared" si="3"/>
        <v/>
      </c>
      <c r="G85" s="5" t="str">
        <f t="shared" si="4"/>
        <v/>
      </c>
      <c r="H85" s="5" t="str">
        <f t="shared" si="5"/>
        <v/>
      </c>
      <c r="I85" s="36" t="str">
        <f t="shared" si="6"/>
        <v/>
      </c>
      <c r="J85" s="5" t="str">
        <f t="shared" si="7"/>
        <v/>
      </c>
      <c r="K85" s="36" t="str">
        <f t="shared" si="8"/>
        <v/>
      </c>
      <c r="L85" s="36" t="str">
        <f t="shared" si="12"/>
        <v/>
      </c>
      <c r="M85" s="36" t="str">
        <f t="shared" si="13"/>
        <v/>
      </c>
      <c r="N85" s="36" t="str">
        <f t="shared" si="9"/>
        <v/>
      </c>
      <c r="O85" s="36" t="str">
        <f t="shared" si="14"/>
        <v/>
      </c>
      <c r="P85" s="36" t="str">
        <f t="shared" si="15"/>
        <v/>
      </c>
      <c r="Q85" s="36" t="str">
        <f t="shared" si="16"/>
        <v/>
      </c>
      <c r="R85" s="36"/>
      <c r="S85" s="6" t="str">
        <f t="shared" si="10"/>
        <v/>
      </c>
      <c r="T85" s="5">
        <f t="shared" si="11"/>
        <v>0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ht="12.75" customHeight="1">
      <c r="A86" s="35" t="str">
        <f t="shared" si="1"/>
        <v/>
      </c>
      <c r="B86" s="34" t="str">
        <f>IF(A86="","",SUM(Account1!B97+Account2!B97+Account3!B97+Account4!B97+Account5!B97+Account6!B97+Account7!B97+Account8!B97+Account9!B97+Account10!B97+Account11!B97+Account12!B97+Account13!B97+Account14!B97+Account15!B97+Account16!B97+Account17!B97+Account18!B97+Account19!B97+Account20!B97))</f>
        <v/>
      </c>
      <c r="C86" s="34" t="str">
        <f>IF(A86="","",SUM(Account1!C97+Account2!C97+Account3!C97+Account4!C97+Account5!C97+Account6!C97+Account7!C97+Account8!C97+Account9!C97+Account10!C97+Account11!C97+Account12!C97+Account13!C97+Account14!C97+Account15!C97+Account16!C97+Account17!C97+Account18!C97+Account19!C97+Account20!C97))</f>
        <v/>
      </c>
      <c r="D86" s="31" t="str">
        <f t="shared" si="2"/>
        <v/>
      </c>
      <c r="E86" s="34" t="str">
        <f>IF(D86="","",SUM(Account1!E97+Account2!E97+Account3!E97+Account4!E97+Account5!E97+Account6!E97+Account7!E97+Account8!E97+Account9!E97+Account10!E97+Account11!E97+Account12!E97+Account13!E97+Account14!E97+Account15!E97+Account16!E97+Account17!E97+Account18!E97+Account19!E97+Account20!E97))</f>
        <v/>
      </c>
      <c r="F86" s="5" t="str">
        <f t="shared" si="3"/>
        <v/>
      </c>
      <c r="G86" s="5" t="str">
        <f t="shared" si="4"/>
        <v/>
      </c>
      <c r="H86" s="5" t="str">
        <f t="shared" si="5"/>
        <v/>
      </c>
      <c r="I86" s="36" t="str">
        <f t="shared" si="6"/>
        <v/>
      </c>
      <c r="J86" s="5" t="str">
        <f t="shared" si="7"/>
        <v/>
      </c>
      <c r="K86" s="36" t="str">
        <f t="shared" si="8"/>
        <v/>
      </c>
      <c r="L86" s="36" t="str">
        <f t="shared" si="12"/>
        <v/>
      </c>
      <c r="M86" s="36" t="str">
        <f t="shared" si="13"/>
        <v/>
      </c>
      <c r="N86" s="36" t="str">
        <f t="shared" si="9"/>
        <v/>
      </c>
      <c r="O86" s="36" t="str">
        <f t="shared" si="14"/>
        <v/>
      </c>
      <c r="P86" s="36" t="str">
        <f t="shared" si="15"/>
        <v/>
      </c>
      <c r="Q86" s="36" t="str">
        <f t="shared" si="16"/>
        <v/>
      </c>
      <c r="R86" s="36"/>
      <c r="S86" s="6" t="str">
        <f t="shared" si="10"/>
        <v/>
      </c>
      <c r="T86" s="5">
        <f t="shared" si="11"/>
        <v>0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ht="12.75" customHeight="1">
      <c r="A87" s="35" t="str">
        <f t="shared" si="1"/>
        <v/>
      </c>
      <c r="B87" s="34" t="str">
        <f>IF(A87="","",SUM(Account1!B98+Account2!B98+Account3!B98+Account4!B98+Account5!B98+Account6!B98+Account7!B98+Account8!B98+Account9!B98+Account10!B98+Account11!B98+Account12!B98+Account13!B98+Account14!B98+Account15!B98+Account16!B98+Account17!B98+Account18!B98+Account19!B98+Account20!B98))</f>
        <v/>
      </c>
      <c r="C87" s="34" t="str">
        <f>IF(A87="","",SUM(Account1!C98+Account2!C98+Account3!C98+Account4!C98+Account5!C98+Account6!C98+Account7!C98+Account8!C98+Account9!C98+Account10!C98+Account11!C98+Account12!C98+Account13!C98+Account14!C98+Account15!C98+Account16!C98+Account17!C98+Account18!C98+Account19!C98+Account20!C98))</f>
        <v/>
      </c>
      <c r="D87" s="31" t="str">
        <f t="shared" si="2"/>
        <v/>
      </c>
      <c r="E87" s="34" t="str">
        <f>IF(D87="","",SUM(Account1!E98+Account2!E98+Account3!E98+Account4!E98+Account5!E98+Account6!E98+Account7!E98+Account8!E98+Account9!E98+Account10!E98+Account11!E98+Account12!E98+Account13!E98+Account14!E98+Account15!E98+Account16!E98+Account17!E98+Account18!E98+Account19!E98+Account20!E98))</f>
        <v/>
      </c>
      <c r="F87" s="5" t="str">
        <f t="shared" si="3"/>
        <v/>
      </c>
      <c r="G87" s="5" t="str">
        <f t="shared" si="4"/>
        <v/>
      </c>
      <c r="H87" s="5" t="str">
        <f t="shared" si="5"/>
        <v/>
      </c>
      <c r="I87" s="36" t="str">
        <f t="shared" si="6"/>
        <v/>
      </c>
      <c r="J87" s="5" t="str">
        <f t="shared" si="7"/>
        <v/>
      </c>
      <c r="K87" s="36" t="str">
        <f t="shared" si="8"/>
        <v/>
      </c>
      <c r="L87" s="36" t="str">
        <f t="shared" si="12"/>
        <v/>
      </c>
      <c r="M87" s="36" t="str">
        <f t="shared" si="13"/>
        <v/>
      </c>
      <c r="N87" s="36" t="str">
        <f t="shared" si="9"/>
        <v/>
      </c>
      <c r="O87" s="36" t="str">
        <f t="shared" si="14"/>
        <v/>
      </c>
      <c r="P87" s="36" t="str">
        <f t="shared" si="15"/>
        <v/>
      </c>
      <c r="Q87" s="36" t="str">
        <f t="shared" si="16"/>
        <v/>
      </c>
      <c r="R87" s="36"/>
      <c r="S87" s="6" t="str">
        <f t="shared" si="10"/>
        <v/>
      </c>
      <c r="T87" s="5">
        <f t="shared" si="11"/>
        <v>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ht="12.75" customHeight="1">
      <c r="A88" s="35" t="str">
        <f t="shared" si="1"/>
        <v/>
      </c>
      <c r="B88" s="34" t="str">
        <f>IF(A88="","",SUM(Account1!B99+Account2!B99+Account3!B99+Account4!B99+Account5!B99+Account6!B99+Account7!B99+Account8!B99+Account9!B99+Account10!B99+Account11!B99+Account12!B99+Account13!B99+Account14!B99+Account15!B99+Account16!B99+Account17!B99+Account18!B99+Account19!B99+Account20!B99))</f>
        <v/>
      </c>
      <c r="C88" s="34" t="str">
        <f>IF(A88="","",SUM(Account1!C99+Account2!C99+Account3!C99+Account4!C99+Account5!C99+Account6!C99+Account7!C99+Account8!C99+Account9!C99+Account10!C99+Account11!C99+Account12!C99+Account13!C99+Account14!C99+Account15!C99+Account16!C99+Account17!C99+Account18!C99+Account19!C99+Account20!C99))</f>
        <v/>
      </c>
      <c r="D88" s="31" t="str">
        <f t="shared" si="2"/>
        <v/>
      </c>
      <c r="E88" s="34" t="str">
        <f>IF(D88="","",SUM(Account1!E99+Account2!E99+Account3!E99+Account4!E99+Account5!E99+Account6!E99+Account7!E99+Account8!E99+Account9!E99+Account10!E99+Account11!E99+Account12!E99+Account13!E99+Account14!E99+Account15!E99+Account16!E99+Account17!E99+Account18!E99+Account19!E99+Account20!E99))</f>
        <v/>
      </c>
      <c r="F88" s="5" t="str">
        <f t="shared" si="3"/>
        <v/>
      </c>
      <c r="G88" s="5" t="str">
        <f t="shared" si="4"/>
        <v/>
      </c>
      <c r="H88" s="5" t="str">
        <f t="shared" si="5"/>
        <v/>
      </c>
      <c r="I88" s="36" t="str">
        <f t="shared" si="6"/>
        <v/>
      </c>
      <c r="J88" s="5" t="str">
        <f t="shared" si="7"/>
        <v/>
      </c>
      <c r="K88" s="36" t="str">
        <f t="shared" si="8"/>
        <v/>
      </c>
      <c r="L88" s="36" t="str">
        <f t="shared" si="12"/>
        <v/>
      </c>
      <c r="M88" s="36" t="str">
        <f t="shared" si="13"/>
        <v/>
      </c>
      <c r="N88" s="36" t="str">
        <f t="shared" si="9"/>
        <v/>
      </c>
      <c r="O88" s="36" t="str">
        <f t="shared" si="14"/>
        <v/>
      </c>
      <c r="P88" s="36" t="str">
        <f t="shared" si="15"/>
        <v/>
      </c>
      <c r="Q88" s="36" t="str">
        <f t="shared" si="16"/>
        <v/>
      </c>
      <c r="R88" s="36"/>
      <c r="S88" s="6" t="str">
        <f t="shared" si="10"/>
        <v/>
      </c>
      <c r="T88" s="5">
        <f t="shared" si="11"/>
        <v>0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ht="12.75" customHeight="1">
      <c r="A89" s="35" t="str">
        <f t="shared" si="1"/>
        <v/>
      </c>
      <c r="B89" s="34" t="str">
        <f>IF(A89="","",SUM(Account1!B100+Account2!B100+Account3!B100+Account4!B100+Account5!B100+Account6!B100+Account7!B100+Account8!B100+Account9!B100+Account10!B100+Account11!B100+Account12!B100+Account13!B100+Account14!B100+Account15!B100+Account16!B100+Account17!B100+Account18!B100+Account19!B100+Account20!B100))</f>
        <v/>
      </c>
      <c r="C89" s="34" t="str">
        <f>IF(A89="","",SUM(Account1!C100+Account2!C100+Account3!C100+Account4!C100+Account5!C100+Account6!C100+Account7!C100+Account8!C100+Account9!C100+Account10!C100+Account11!C100+Account12!C100+Account13!C100+Account14!C100+Account15!C100+Account16!C100+Account17!C100+Account18!C100+Account19!C100+Account20!C100))</f>
        <v/>
      </c>
      <c r="D89" s="31" t="str">
        <f t="shared" si="2"/>
        <v/>
      </c>
      <c r="E89" s="34" t="str">
        <f>IF(D89="","",SUM(Account1!E100+Account2!E100+Account3!E100+Account4!E100+Account5!E100+Account6!E100+Account7!E100+Account8!E100+Account9!E100+Account10!E100+Account11!E100+Account12!E100+Account13!E100+Account14!E100+Account15!E100+Account16!E100+Account17!E100+Account18!E100+Account19!E100+Account20!E100))</f>
        <v/>
      </c>
      <c r="F89" s="5" t="str">
        <f t="shared" si="3"/>
        <v/>
      </c>
      <c r="G89" s="5" t="str">
        <f t="shared" si="4"/>
        <v/>
      </c>
      <c r="H89" s="5" t="str">
        <f t="shared" si="5"/>
        <v/>
      </c>
      <c r="I89" s="36" t="str">
        <f t="shared" si="6"/>
        <v/>
      </c>
      <c r="J89" s="5" t="str">
        <f t="shared" si="7"/>
        <v/>
      </c>
      <c r="K89" s="36" t="str">
        <f t="shared" si="8"/>
        <v/>
      </c>
      <c r="L89" s="36" t="str">
        <f t="shared" si="12"/>
        <v/>
      </c>
      <c r="M89" s="36" t="str">
        <f t="shared" si="13"/>
        <v/>
      </c>
      <c r="N89" s="36" t="str">
        <f t="shared" si="9"/>
        <v/>
      </c>
      <c r="O89" s="36" t="str">
        <f t="shared" si="14"/>
        <v/>
      </c>
      <c r="P89" s="36" t="str">
        <f t="shared" si="15"/>
        <v/>
      </c>
      <c r="Q89" s="36" t="str">
        <f t="shared" si="16"/>
        <v/>
      </c>
      <c r="R89" s="36"/>
      <c r="S89" s="6" t="str">
        <f t="shared" si="10"/>
        <v/>
      </c>
      <c r="T89" s="5">
        <f t="shared" si="11"/>
        <v>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ht="12.75" customHeight="1">
      <c r="A90" s="35" t="str">
        <f t="shared" si="1"/>
        <v/>
      </c>
      <c r="B90" s="34" t="str">
        <f>IF(A90="","",SUM(Account1!B101+Account2!B101+Account3!B101+Account4!B101+Account5!B101+Account6!B101+Account7!B101+Account8!B101+Account9!B101+Account10!B101+Account11!B101+Account12!B101+Account13!B101+Account14!B101+Account15!B101+Account16!B101+Account17!B101+Account18!B101+Account19!B101+Account20!B101))</f>
        <v/>
      </c>
      <c r="C90" s="34" t="str">
        <f>IF(A90="","",SUM(Account1!C101+Account2!C101+Account3!C101+Account4!C101+Account5!C101+Account6!C101+Account7!C101+Account8!C101+Account9!C101+Account10!C101+Account11!C101+Account12!C101+Account13!C101+Account14!C101+Account15!C101+Account16!C101+Account17!C101+Account18!C101+Account19!C101+Account20!C101))</f>
        <v/>
      </c>
      <c r="D90" s="31" t="str">
        <f t="shared" si="2"/>
        <v/>
      </c>
      <c r="E90" s="34" t="str">
        <f>IF(D90="","",SUM(Account1!E101+Account2!E101+Account3!E101+Account4!E101+Account5!E101+Account6!E101+Account7!E101+Account8!E101+Account9!E101+Account10!E101+Account11!E101+Account12!E101+Account13!E101+Account14!E101+Account15!E101+Account16!E101+Account17!E101+Account18!E101+Account19!E101+Account20!E101))</f>
        <v/>
      </c>
      <c r="F90" s="5" t="str">
        <f t="shared" si="3"/>
        <v/>
      </c>
      <c r="G90" s="5" t="str">
        <f t="shared" si="4"/>
        <v/>
      </c>
      <c r="H90" s="5" t="str">
        <f t="shared" si="5"/>
        <v/>
      </c>
      <c r="I90" s="36" t="str">
        <f t="shared" si="6"/>
        <v/>
      </c>
      <c r="J90" s="5" t="str">
        <f t="shared" si="7"/>
        <v/>
      </c>
      <c r="K90" s="36" t="str">
        <f t="shared" si="8"/>
        <v/>
      </c>
      <c r="L90" s="36" t="str">
        <f t="shared" si="12"/>
        <v/>
      </c>
      <c r="M90" s="36" t="str">
        <f t="shared" si="13"/>
        <v/>
      </c>
      <c r="N90" s="36" t="str">
        <f t="shared" si="9"/>
        <v/>
      </c>
      <c r="O90" s="36" t="str">
        <f t="shared" si="14"/>
        <v/>
      </c>
      <c r="P90" s="36" t="str">
        <f t="shared" si="15"/>
        <v/>
      </c>
      <c r="Q90" s="36" t="str">
        <f t="shared" si="16"/>
        <v/>
      </c>
      <c r="R90" s="36"/>
      <c r="S90" s="6" t="str">
        <f t="shared" si="10"/>
        <v/>
      </c>
      <c r="T90" s="5">
        <f t="shared" si="11"/>
        <v>0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ht="12.75" customHeight="1">
      <c r="A91" s="35" t="str">
        <f t="shared" si="1"/>
        <v/>
      </c>
      <c r="B91" s="34" t="str">
        <f>IF(A91="","",SUM(Account1!B102+Account2!B102+Account3!B102+Account4!B102+Account5!B102+Account6!B102+Account7!B102+Account8!B102+Account9!B102+Account10!B102+Account11!B102+Account12!B102+Account13!B102+Account14!B102+Account15!B102+Account16!B102+Account17!B102+Account18!B102+Account19!B102+Account20!B102))</f>
        <v/>
      </c>
      <c r="C91" s="34" t="str">
        <f>IF(A91="","",SUM(Account1!C102+Account2!C102+Account3!C102+Account4!C102+Account5!C102+Account6!C102+Account7!C102+Account8!C102+Account9!C102+Account10!C102+Account11!C102+Account12!C102+Account13!C102+Account14!C102+Account15!C102+Account16!C102+Account17!C102+Account18!C102+Account19!C102+Account20!C102))</f>
        <v/>
      </c>
      <c r="D91" s="31" t="str">
        <f t="shared" si="2"/>
        <v/>
      </c>
      <c r="E91" s="34" t="str">
        <f>IF(D91="","",SUM(Account1!E102+Account2!E102+Account3!E102+Account4!E102+Account5!E102+Account6!E102+Account7!E102+Account8!E102+Account9!E102+Account10!E102+Account11!E102+Account12!E102+Account13!E102+Account14!E102+Account15!E102+Account16!E102+Account17!E102+Account18!E102+Account19!E102+Account20!E102))</f>
        <v/>
      </c>
      <c r="F91" s="5" t="str">
        <f t="shared" si="3"/>
        <v/>
      </c>
      <c r="G91" s="5" t="str">
        <f t="shared" si="4"/>
        <v/>
      </c>
      <c r="H91" s="5" t="str">
        <f t="shared" si="5"/>
        <v/>
      </c>
      <c r="I91" s="36" t="str">
        <f t="shared" si="6"/>
        <v/>
      </c>
      <c r="J91" s="5" t="str">
        <f t="shared" si="7"/>
        <v/>
      </c>
      <c r="K91" s="36" t="str">
        <f t="shared" si="8"/>
        <v/>
      </c>
      <c r="L91" s="36" t="str">
        <f t="shared" si="12"/>
        <v/>
      </c>
      <c r="M91" s="36" t="str">
        <f t="shared" si="13"/>
        <v/>
      </c>
      <c r="N91" s="36" t="str">
        <f t="shared" si="9"/>
        <v/>
      </c>
      <c r="O91" s="36" t="str">
        <f t="shared" si="14"/>
        <v/>
      </c>
      <c r="P91" s="36" t="str">
        <f t="shared" si="15"/>
        <v/>
      </c>
      <c r="Q91" s="36" t="str">
        <f t="shared" si="16"/>
        <v/>
      </c>
      <c r="R91" s="36"/>
      <c r="S91" s="6" t="str">
        <f t="shared" si="10"/>
        <v/>
      </c>
      <c r="T91" s="5">
        <f t="shared" si="11"/>
        <v>0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ht="12.75" customHeight="1">
      <c r="A92" s="35" t="str">
        <f t="shared" si="1"/>
        <v/>
      </c>
      <c r="B92" s="34" t="str">
        <f>IF(A92="","",SUM(Account1!B103+Account2!B103+Account3!B103+Account4!B103+Account5!B103+Account6!B103+Account7!B103+Account8!B103+Account9!B103+Account10!B103+Account11!B103+Account12!B103+Account13!B103+Account14!B103+Account15!B103+Account16!B103+Account17!B103+Account18!B103+Account19!B103+Account20!B103))</f>
        <v/>
      </c>
      <c r="C92" s="34" t="str">
        <f>IF(A92="","",SUM(Account1!C103+Account2!C103+Account3!C103+Account4!C103+Account5!C103+Account6!C103+Account7!C103+Account8!C103+Account9!C103+Account10!C103+Account11!C103+Account12!C103+Account13!C103+Account14!C103+Account15!C103+Account16!C103+Account17!C103+Account18!C103+Account19!C103+Account20!C103))</f>
        <v/>
      </c>
      <c r="D92" s="31" t="str">
        <f t="shared" si="2"/>
        <v/>
      </c>
      <c r="E92" s="34" t="str">
        <f>IF(D92="","",SUM(Account1!E103+Account2!E103+Account3!E103+Account4!E103+Account5!E103+Account6!E103+Account7!E103+Account8!E103+Account9!E103+Account10!E103+Account11!E103+Account12!E103+Account13!E103+Account14!E103+Account15!E103+Account16!E103+Account17!E103+Account18!E103+Account19!E103+Account20!E103))</f>
        <v/>
      </c>
      <c r="F92" s="5" t="str">
        <f t="shared" si="3"/>
        <v/>
      </c>
      <c r="G92" s="5" t="str">
        <f t="shared" si="4"/>
        <v/>
      </c>
      <c r="H92" s="5" t="str">
        <f t="shared" si="5"/>
        <v/>
      </c>
      <c r="I92" s="36" t="str">
        <f t="shared" si="6"/>
        <v/>
      </c>
      <c r="J92" s="5" t="str">
        <f t="shared" si="7"/>
        <v/>
      </c>
      <c r="K92" s="36" t="str">
        <f t="shared" si="8"/>
        <v/>
      </c>
      <c r="L92" s="36" t="str">
        <f t="shared" si="12"/>
        <v/>
      </c>
      <c r="M92" s="36" t="str">
        <f t="shared" si="13"/>
        <v/>
      </c>
      <c r="N92" s="36" t="str">
        <f t="shared" si="9"/>
        <v/>
      </c>
      <c r="O92" s="36" t="str">
        <f t="shared" si="14"/>
        <v/>
      </c>
      <c r="P92" s="36" t="str">
        <f t="shared" si="15"/>
        <v/>
      </c>
      <c r="Q92" s="36" t="str">
        <f t="shared" si="16"/>
        <v/>
      </c>
      <c r="R92" s="36"/>
      <c r="S92" s="6" t="str">
        <f t="shared" si="10"/>
        <v/>
      </c>
      <c r="T92" s="5">
        <f t="shared" si="11"/>
        <v>0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ht="12.75" customHeight="1">
      <c r="A93" s="35" t="str">
        <f t="shared" si="1"/>
        <v/>
      </c>
      <c r="B93" s="34" t="str">
        <f>IF(A93="","",SUM(Account1!B104+Account2!B104+Account3!B104+Account4!B104+Account5!B104+Account6!B104+Account7!B104+Account8!B104+Account9!B104+Account10!B104+Account11!B104+Account12!B104+Account13!B104+Account14!B104+Account15!B104+Account16!B104+Account17!B104+Account18!B104+Account19!B104+Account20!B104))</f>
        <v/>
      </c>
      <c r="C93" s="34" t="str">
        <f>IF(A93="","",SUM(Account1!C104+Account2!C104+Account3!C104+Account4!C104+Account5!C104+Account6!C104+Account7!C104+Account8!C104+Account9!C104+Account10!C104+Account11!C104+Account12!C104+Account13!C104+Account14!C104+Account15!C104+Account16!C104+Account17!C104+Account18!C104+Account19!C104+Account20!C104))</f>
        <v/>
      </c>
      <c r="D93" s="31" t="str">
        <f t="shared" si="2"/>
        <v/>
      </c>
      <c r="E93" s="34" t="str">
        <f>IF(D93="","",SUM(Account1!E104+Account2!E104+Account3!E104+Account4!E104+Account5!E104+Account6!E104+Account7!E104+Account8!E104+Account9!E104+Account10!E104+Account11!E104+Account12!E104+Account13!E104+Account14!E104+Account15!E104+Account16!E104+Account17!E104+Account18!E104+Account19!E104+Account20!E104))</f>
        <v/>
      </c>
      <c r="F93" s="5" t="str">
        <f t="shared" si="3"/>
        <v/>
      </c>
      <c r="G93" s="5" t="str">
        <f t="shared" si="4"/>
        <v/>
      </c>
      <c r="H93" s="5" t="str">
        <f t="shared" si="5"/>
        <v/>
      </c>
      <c r="I93" s="36" t="str">
        <f t="shared" si="6"/>
        <v/>
      </c>
      <c r="J93" s="5" t="str">
        <f t="shared" si="7"/>
        <v/>
      </c>
      <c r="K93" s="36" t="str">
        <f t="shared" si="8"/>
        <v/>
      </c>
      <c r="L93" s="36" t="str">
        <f t="shared" si="12"/>
        <v/>
      </c>
      <c r="M93" s="36" t="str">
        <f t="shared" si="13"/>
        <v/>
      </c>
      <c r="N93" s="36" t="str">
        <f t="shared" si="9"/>
        <v/>
      </c>
      <c r="O93" s="36" t="str">
        <f t="shared" si="14"/>
        <v/>
      </c>
      <c r="P93" s="36" t="str">
        <f t="shared" si="15"/>
        <v/>
      </c>
      <c r="Q93" s="36" t="str">
        <f t="shared" si="16"/>
        <v/>
      </c>
      <c r="R93" s="36"/>
      <c r="S93" s="6" t="str">
        <f t="shared" si="10"/>
        <v/>
      </c>
      <c r="T93" s="5">
        <f t="shared" si="11"/>
        <v>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ht="12.75" customHeight="1">
      <c r="A94" s="35" t="str">
        <f t="shared" si="1"/>
        <v/>
      </c>
      <c r="B94" s="34" t="str">
        <f>IF(A94="","",SUM(Account1!B105+Account2!B105+Account3!B105+Account4!B105+Account5!B105+Account6!B105+Account7!B105+Account8!B105+Account9!B105+Account10!B105+Account11!B105+Account12!B105+Account13!B105+Account14!B105+Account15!B105+Account16!B105+Account17!B105+Account18!B105+Account19!B105+Account20!B105))</f>
        <v/>
      </c>
      <c r="C94" s="34" t="str">
        <f>IF(A94="","",SUM(Account1!C105+Account2!C105+Account3!C105+Account4!C105+Account5!C105+Account6!C105+Account7!C105+Account8!C105+Account9!C105+Account10!C105+Account11!C105+Account12!C105+Account13!C105+Account14!C105+Account15!C105+Account16!C105+Account17!C105+Account18!C105+Account19!C105+Account20!C105))</f>
        <v/>
      </c>
      <c r="D94" s="31" t="str">
        <f t="shared" si="2"/>
        <v/>
      </c>
      <c r="E94" s="34" t="str">
        <f>IF(D94="","",SUM(Account1!E105+Account2!E105+Account3!E105+Account4!E105+Account5!E105+Account6!E105+Account7!E105+Account8!E105+Account9!E105+Account10!E105+Account11!E105+Account12!E105+Account13!E105+Account14!E105+Account15!E105+Account16!E105+Account17!E105+Account18!E105+Account19!E105+Account20!E105))</f>
        <v/>
      </c>
      <c r="F94" s="5" t="str">
        <f t="shared" si="3"/>
        <v/>
      </c>
      <c r="G94" s="5" t="str">
        <f t="shared" si="4"/>
        <v/>
      </c>
      <c r="H94" s="5" t="str">
        <f t="shared" si="5"/>
        <v/>
      </c>
      <c r="I94" s="36" t="str">
        <f t="shared" si="6"/>
        <v/>
      </c>
      <c r="J94" s="5" t="str">
        <f t="shared" si="7"/>
        <v/>
      </c>
      <c r="K94" s="36" t="str">
        <f t="shared" si="8"/>
        <v/>
      </c>
      <c r="L94" s="36" t="str">
        <f t="shared" si="12"/>
        <v/>
      </c>
      <c r="M94" s="36" t="str">
        <f t="shared" si="13"/>
        <v/>
      </c>
      <c r="N94" s="36" t="str">
        <f t="shared" si="9"/>
        <v/>
      </c>
      <c r="O94" s="36" t="str">
        <f t="shared" si="14"/>
        <v/>
      </c>
      <c r="P94" s="36" t="str">
        <f t="shared" si="15"/>
        <v/>
      </c>
      <c r="Q94" s="36" t="str">
        <f t="shared" si="16"/>
        <v/>
      </c>
      <c r="R94" s="36"/>
      <c r="S94" s="6" t="str">
        <f t="shared" si="10"/>
        <v/>
      </c>
      <c r="T94" s="5">
        <f t="shared" si="11"/>
        <v>0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ht="12.75" customHeight="1">
      <c r="A95" s="35" t="str">
        <f t="shared" si="1"/>
        <v/>
      </c>
      <c r="B95" s="34" t="str">
        <f>IF(A95="","",SUM(Account1!B106+Account2!B106+Account3!B106+Account4!B106+Account5!B106+Account6!B106+Account7!B106+Account8!B106+Account9!B106+Account10!B106+Account11!B106+Account12!B106+Account13!B106+Account14!B106+Account15!B106+Account16!B106+Account17!B106+Account18!B106+Account19!B106+Account20!B106))</f>
        <v/>
      </c>
      <c r="C95" s="34" t="str">
        <f>IF(A95="","",SUM(Account1!C106+Account2!C106+Account3!C106+Account4!C106+Account5!C106+Account6!C106+Account7!C106+Account8!C106+Account9!C106+Account10!C106+Account11!C106+Account12!C106+Account13!C106+Account14!C106+Account15!C106+Account16!C106+Account17!C106+Account18!C106+Account19!C106+Account20!C106))</f>
        <v/>
      </c>
      <c r="D95" s="31" t="str">
        <f t="shared" si="2"/>
        <v/>
      </c>
      <c r="E95" s="34" t="str">
        <f>IF(D95="","",SUM(Account1!E106+Account2!E106+Account3!E106+Account4!E106+Account5!E106+Account6!E106+Account7!E106+Account8!E106+Account9!E106+Account10!E106+Account11!E106+Account12!E106+Account13!E106+Account14!E106+Account15!E106+Account16!E106+Account17!E106+Account18!E106+Account19!E106+Account20!E106))</f>
        <v/>
      </c>
      <c r="F95" s="5" t="str">
        <f t="shared" si="3"/>
        <v/>
      </c>
      <c r="G95" s="5" t="str">
        <f t="shared" si="4"/>
        <v/>
      </c>
      <c r="H95" s="5" t="str">
        <f t="shared" si="5"/>
        <v/>
      </c>
      <c r="I95" s="36" t="str">
        <f t="shared" si="6"/>
        <v/>
      </c>
      <c r="J95" s="5" t="str">
        <f t="shared" si="7"/>
        <v/>
      </c>
      <c r="K95" s="36" t="str">
        <f t="shared" si="8"/>
        <v/>
      </c>
      <c r="L95" s="36" t="str">
        <f t="shared" si="12"/>
        <v/>
      </c>
      <c r="M95" s="36" t="str">
        <f t="shared" si="13"/>
        <v/>
      </c>
      <c r="N95" s="36" t="str">
        <f t="shared" si="9"/>
        <v/>
      </c>
      <c r="O95" s="36" t="str">
        <f t="shared" si="14"/>
        <v/>
      </c>
      <c r="P95" s="36" t="str">
        <f t="shared" si="15"/>
        <v/>
      </c>
      <c r="Q95" s="36" t="str">
        <f t="shared" si="16"/>
        <v/>
      </c>
      <c r="R95" s="36"/>
      <c r="S95" s="6" t="str">
        <f t="shared" si="10"/>
        <v/>
      </c>
      <c r="T95" s="5">
        <f t="shared" si="11"/>
        <v>0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ht="12.75" customHeight="1">
      <c r="A96" s="35" t="str">
        <f t="shared" si="1"/>
        <v/>
      </c>
      <c r="B96" s="34" t="str">
        <f>IF(A96="","",SUM(Account1!B107+Account2!B107+Account3!B107+Account4!B107+Account5!B107+Account6!B107+Account7!B107+Account8!B107+Account9!B107+Account10!B107+Account11!B107+Account12!B107+Account13!B107+Account14!B107+Account15!B107+Account16!B107+Account17!B107+Account18!B107+Account19!B107+Account20!B107))</f>
        <v/>
      </c>
      <c r="C96" s="34" t="str">
        <f>IF(A96="","",SUM(Account1!C107+Account2!C107+Account3!C107+Account4!C107+Account5!C107+Account6!C107+Account7!C107+Account8!C107+Account9!C107+Account10!C107+Account11!C107+Account12!C107+Account13!C107+Account14!C107+Account15!C107+Account16!C107+Account17!C107+Account18!C107+Account19!C107+Account20!C107))</f>
        <v/>
      </c>
      <c r="D96" s="31" t="str">
        <f t="shared" si="2"/>
        <v/>
      </c>
      <c r="E96" s="34" t="str">
        <f>IF(D96="","",SUM(Account1!E107+Account2!E107+Account3!E107+Account4!E107+Account5!E107+Account6!E107+Account7!E107+Account8!E107+Account9!E107+Account10!E107+Account11!E107+Account12!E107+Account13!E107+Account14!E107+Account15!E107+Account16!E107+Account17!E107+Account18!E107+Account19!E107+Account20!E107))</f>
        <v/>
      </c>
      <c r="F96" s="5" t="str">
        <f t="shared" si="3"/>
        <v/>
      </c>
      <c r="G96" s="5" t="str">
        <f t="shared" si="4"/>
        <v/>
      </c>
      <c r="H96" s="5" t="str">
        <f t="shared" si="5"/>
        <v/>
      </c>
      <c r="I96" s="36" t="str">
        <f t="shared" si="6"/>
        <v/>
      </c>
      <c r="J96" s="5" t="str">
        <f t="shared" si="7"/>
        <v/>
      </c>
      <c r="K96" s="36" t="str">
        <f t="shared" si="8"/>
        <v/>
      </c>
      <c r="L96" s="36" t="str">
        <f t="shared" si="12"/>
        <v/>
      </c>
      <c r="M96" s="36" t="str">
        <f t="shared" si="13"/>
        <v/>
      </c>
      <c r="N96" s="36" t="str">
        <f t="shared" si="9"/>
        <v/>
      </c>
      <c r="O96" s="36" t="str">
        <f t="shared" si="14"/>
        <v/>
      </c>
      <c r="P96" s="36" t="str">
        <f t="shared" si="15"/>
        <v/>
      </c>
      <c r="Q96" s="36" t="str">
        <f t="shared" si="16"/>
        <v/>
      </c>
      <c r="R96" s="36"/>
      <c r="S96" s="6" t="str">
        <f t="shared" si="10"/>
        <v/>
      </c>
      <c r="T96" s="5">
        <f t="shared" si="11"/>
        <v>0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ht="12.75" customHeight="1">
      <c r="A97" s="35" t="str">
        <f t="shared" si="1"/>
        <v/>
      </c>
      <c r="B97" s="34" t="str">
        <f>IF(A97="","",SUM(Account1!B108+Account2!B108+Account3!B108+Account4!B108+Account5!B108+Account6!B108+Account7!B108+Account8!B108+Account9!B108+Account10!B108+Account11!B108+Account12!B108+Account13!B108+Account14!B108+Account15!B108+Account16!B108+Account17!B108+Account18!B108+Account19!B108+Account20!B108))</f>
        <v/>
      </c>
      <c r="C97" s="34" t="str">
        <f>IF(A97="","",SUM(Account1!C108+Account2!C108+Account3!C108+Account4!C108+Account5!C108+Account6!C108+Account7!C108+Account8!C108+Account9!C108+Account10!C108+Account11!C108+Account12!C108+Account13!C108+Account14!C108+Account15!C108+Account16!C108+Account17!C108+Account18!C108+Account19!C108+Account20!C108))</f>
        <v/>
      </c>
      <c r="D97" s="31" t="str">
        <f t="shared" si="2"/>
        <v/>
      </c>
      <c r="E97" s="34" t="str">
        <f>IF(D97="","",SUM(Account1!E108+Account2!E108+Account3!E108+Account4!E108+Account5!E108+Account6!E108+Account7!E108+Account8!E108+Account9!E108+Account10!E108+Account11!E108+Account12!E108+Account13!E108+Account14!E108+Account15!E108+Account16!E108+Account17!E108+Account18!E108+Account19!E108+Account20!E108))</f>
        <v/>
      </c>
      <c r="F97" s="5" t="str">
        <f t="shared" si="3"/>
        <v/>
      </c>
      <c r="G97" s="5" t="str">
        <f t="shared" si="4"/>
        <v/>
      </c>
      <c r="H97" s="5" t="str">
        <f t="shared" si="5"/>
        <v/>
      </c>
      <c r="I97" s="36" t="str">
        <f t="shared" si="6"/>
        <v/>
      </c>
      <c r="J97" s="5" t="str">
        <f t="shared" si="7"/>
        <v/>
      </c>
      <c r="K97" s="36" t="str">
        <f t="shared" si="8"/>
        <v/>
      </c>
      <c r="L97" s="36" t="str">
        <f t="shared" si="12"/>
        <v/>
      </c>
      <c r="M97" s="36" t="str">
        <f t="shared" si="13"/>
        <v/>
      </c>
      <c r="N97" s="36" t="str">
        <f t="shared" si="9"/>
        <v/>
      </c>
      <c r="O97" s="36" t="str">
        <f t="shared" si="14"/>
        <v/>
      </c>
      <c r="P97" s="36" t="str">
        <f t="shared" si="15"/>
        <v/>
      </c>
      <c r="Q97" s="36" t="str">
        <f t="shared" si="16"/>
        <v/>
      </c>
      <c r="R97" s="36"/>
      <c r="S97" s="6" t="str">
        <f t="shared" si="10"/>
        <v/>
      </c>
      <c r="T97" s="5">
        <f t="shared" si="11"/>
        <v>0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ht="12.75" customHeight="1">
      <c r="A98" s="35" t="str">
        <f t="shared" si="1"/>
        <v/>
      </c>
      <c r="B98" s="34" t="str">
        <f>IF(A98="","",SUM(Account1!B109+Account2!B109+Account3!B109+Account4!B109+Account5!B109+Account6!B109+Account7!B109+Account8!B109+Account9!B109+Account10!B109+Account11!B109+Account12!B109+Account13!B109+Account14!B109+Account15!B109+Account16!B109+Account17!B109+Account18!B109+Account19!B109+Account20!B109))</f>
        <v/>
      </c>
      <c r="C98" s="34" t="str">
        <f>IF(A98="","",SUM(Account1!C109+Account2!C109+Account3!C109+Account4!C109+Account5!C109+Account6!C109+Account7!C109+Account8!C109+Account9!C109+Account10!C109+Account11!C109+Account12!C109+Account13!C109+Account14!C109+Account15!C109+Account16!C109+Account17!C109+Account18!C109+Account19!C109+Account20!C109))</f>
        <v/>
      </c>
      <c r="D98" s="31" t="str">
        <f t="shared" si="2"/>
        <v/>
      </c>
      <c r="E98" s="34" t="str">
        <f>IF(D98="","",SUM(Account1!E109+Account2!E109+Account3!E109+Account4!E109+Account5!E109+Account6!E109+Account7!E109+Account8!E109+Account9!E109+Account10!E109+Account11!E109+Account12!E109+Account13!E109+Account14!E109+Account15!E109+Account16!E109+Account17!E109+Account18!E109+Account19!E109+Account20!E109))</f>
        <v/>
      </c>
      <c r="F98" s="5" t="str">
        <f t="shared" si="3"/>
        <v/>
      </c>
      <c r="G98" s="5" t="str">
        <f t="shared" si="4"/>
        <v/>
      </c>
      <c r="H98" s="5" t="str">
        <f t="shared" si="5"/>
        <v/>
      </c>
      <c r="I98" s="36" t="str">
        <f t="shared" si="6"/>
        <v/>
      </c>
      <c r="J98" s="5" t="str">
        <f t="shared" si="7"/>
        <v/>
      </c>
      <c r="K98" s="36" t="str">
        <f t="shared" si="8"/>
        <v/>
      </c>
      <c r="L98" s="36" t="str">
        <f t="shared" si="12"/>
        <v/>
      </c>
      <c r="M98" s="36" t="str">
        <f t="shared" si="13"/>
        <v/>
      </c>
      <c r="N98" s="36" t="str">
        <f t="shared" si="9"/>
        <v/>
      </c>
      <c r="O98" s="36" t="str">
        <f t="shared" si="14"/>
        <v/>
      </c>
      <c r="P98" s="36" t="str">
        <f t="shared" si="15"/>
        <v/>
      </c>
      <c r="Q98" s="36" t="str">
        <f t="shared" si="16"/>
        <v/>
      </c>
      <c r="R98" s="36"/>
      <c r="S98" s="6" t="str">
        <f t="shared" si="10"/>
        <v/>
      </c>
      <c r="T98" s="5">
        <f t="shared" si="11"/>
        <v>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ht="12.75" customHeight="1">
      <c r="A99" s="35" t="str">
        <f t="shared" si="1"/>
        <v/>
      </c>
      <c r="B99" s="34" t="str">
        <f>IF(A99="","",SUM(Account1!B110+Account2!B110+Account3!B110+Account4!B110+Account5!B110+Account6!B110+Account7!B110+Account8!B110+Account9!B110+Account10!B110+Account11!B110+Account12!B110+Account13!B110+Account14!B110+Account15!B110+Account16!B110+Account17!B110+Account18!B110+Account19!B110+Account20!B110))</f>
        <v/>
      </c>
      <c r="C99" s="34" t="str">
        <f>IF(A99="","",SUM(Account1!C110+Account2!C110+Account3!C110+Account4!C110+Account5!C110+Account6!C110+Account7!C110+Account8!C110+Account9!C110+Account10!C110+Account11!C110+Account12!C110+Account13!C110+Account14!C110+Account15!C110+Account16!C110+Account17!C110+Account18!C110+Account19!C110+Account20!C110))</f>
        <v/>
      </c>
      <c r="D99" s="31" t="str">
        <f t="shared" si="2"/>
        <v/>
      </c>
      <c r="E99" s="34" t="str">
        <f>IF(D99="","",SUM(Account1!E110+Account2!E110+Account3!E110+Account4!E110+Account5!E110+Account6!E110+Account7!E110+Account8!E110+Account9!E110+Account10!E110+Account11!E110+Account12!E110+Account13!E110+Account14!E110+Account15!E110+Account16!E110+Account17!E110+Account18!E110+Account19!E110+Account20!E110))</f>
        <v/>
      </c>
      <c r="F99" s="5" t="str">
        <f t="shared" si="3"/>
        <v/>
      </c>
      <c r="G99" s="5" t="str">
        <f t="shared" si="4"/>
        <v/>
      </c>
      <c r="H99" s="5" t="str">
        <f t="shared" si="5"/>
        <v/>
      </c>
      <c r="I99" s="36" t="str">
        <f t="shared" si="6"/>
        <v/>
      </c>
      <c r="J99" s="5" t="str">
        <f t="shared" si="7"/>
        <v/>
      </c>
      <c r="K99" s="36" t="str">
        <f t="shared" si="8"/>
        <v/>
      </c>
      <c r="L99" s="36" t="str">
        <f t="shared" si="12"/>
        <v/>
      </c>
      <c r="M99" s="36" t="str">
        <f t="shared" si="13"/>
        <v/>
      </c>
      <c r="N99" s="36" t="str">
        <f t="shared" si="9"/>
        <v/>
      </c>
      <c r="O99" s="36" t="str">
        <f t="shared" si="14"/>
        <v/>
      </c>
      <c r="P99" s="36" t="str">
        <f t="shared" si="15"/>
        <v/>
      </c>
      <c r="Q99" s="36" t="str">
        <f t="shared" si="16"/>
        <v/>
      </c>
      <c r="R99" s="36"/>
      <c r="S99" s="6" t="str">
        <f t="shared" si="10"/>
        <v/>
      </c>
      <c r="T99" s="5">
        <f t="shared" si="11"/>
        <v>0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ht="12.75" customHeight="1">
      <c r="A100" s="35" t="str">
        <f t="shared" si="1"/>
        <v/>
      </c>
      <c r="B100" s="34" t="str">
        <f>IF(A100="","",SUM(Account1!B111+Account2!B111+Account3!B111+Account4!B111+Account5!B111+Account6!B111+Account7!B111+Account8!B111+Account9!B111+Account10!B111+Account11!B111+Account12!B111+Account13!B111+Account14!B111+Account15!B111+Account16!B111+Account17!B111+Account18!B111+Account19!B111+Account20!B111))</f>
        <v/>
      </c>
      <c r="C100" s="34" t="str">
        <f>IF(A100="","",SUM(Account1!C111+Account2!C111+Account3!C111+Account4!C111+Account5!C111+Account6!C111+Account7!C111+Account8!C111+Account9!C111+Account10!C111+Account11!C111+Account12!C111+Account13!C111+Account14!C111+Account15!C111+Account16!C111+Account17!C111+Account18!C111+Account19!C111+Account20!C111))</f>
        <v/>
      </c>
      <c r="D100" s="31" t="str">
        <f t="shared" si="2"/>
        <v/>
      </c>
      <c r="E100" s="34" t="str">
        <f>IF(D100="","",SUM(Account1!E111+Account2!E111+Account3!E111+Account4!E111+Account5!E111+Account6!E111+Account7!E111+Account8!E111+Account9!E111+Account10!E111+Account11!E111+Account12!E111+Account13!E111+Account14!E111+Account15!E111+Account16!E111+Account17!E111+Account18!E111+Account19!E111+Account20!E111))</f>
        <v/>
      </c>
      <c r="F100" s="5" t="str">
        <f t="shared" si="3"/>
        <v/>
      </c>
      <c r="G100" s="5" t="str">
        <f t="shared" si="4"/>
        <v/>
      </c>
      <c r="H100" s="5" t="str">
        <f t="shared" si="5"/>
        <v/>
      </c>
      <c r="I100" s="36" t="str">
        <f t="shared" si="6"/>
        <v/>
      </c>
      <c r="J100" s="5" t="str">
        <f t="shared" si="7"/>
        <v/>
      </c>
      <c r="K100" s="36" t="str">
        <f t="shared" si="8"/>
        <v/>
      </c>
      <c r="L100" s="36" t="str">
        <f t="shared" si="12"/>
        <v/>
      </c>
      <c r="M100" s="36" t="str">
        <f t="shared" si="13"/>
        <v/>
      </c>
      <c r="N100" s="36" t="str">
        <f t="shared" si="9"/>
        <v/>
      </c>
      <c r="O100" s="36" t="str">
        <f t="shared" si="14"/>
        <v/>
      </c>
      <c r="P100" s="36" t="str">
        <f t="shared" si="15"/>
        <v/>
      </c>
      <c r="Q100" s="36" t="str">
        <f t="shared" si="16"/>
        <v/>
      </c>
      <c r="R100" s="36"/>
      <c r="S100" s="6" t="str">
        <f t="shared" si="10"/>
        <v/>
      </c>
      <c r="T100" s="5">
        <f t="shared" si="11"/>
        <v>0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ht="12.75" customHeight="1">
      <c r="A101" s="35" t="str">
        <f t="shared" si="1"/>
        <v/>
      </c>
      <c r="B101" s="34" t="str">
        <f>IF(A101="","",SUM(Account1!B112+Account2!B112+Account3!B112+Account4!B112+Account5!B112+Account6!B112+Account7!B112+Account8!B112+Account9!B112+Account10!B112+Account11!B112+Account12!B112+Account13!B112+Account14!B112+Account15!B112+Account16!B112+Account17!B112+Account18!B112+Account19!B112+Account20!B112))</f>
        <v/>
      </c>
      <c r="C101" s="34" t="str">
        <f>IF(A101="","",SUM(Account1!C112+Account2!C112+Account3!C112+Account4!C112+Account5!C112+Account6!C112+Account7!C112+Account8!C112+Account9!C112+Account10!C112+Account11!C112+Account12!C112+Account13!C112+Account14!C112+Account15!C112+Account16!C112+Account17!C112+Account18!C112+Account19!C112+Account20!C112))</f>
        <v/>
      </c>
      <c r="D101" s="31" t="str">
        <f t="shared" si="2"/>
        <v/>
      </c>
      <c r="E101" s="34" t="str">
        <f>IF(D101="","",SUM(Account1!E112+Account2!E112+Account3!E112+Account4!E112+Account5!E112+Account6!E112+Account7!E112+Account8!E112+Account9!E112+Account10!E112+Account11!E112+Account12!E112+Account13!E112+Account14!E112+Account15!E112+Account16!E112+Account17!E112+Account18!E112+Account19!E112+Account20!E112))</f>
        <v/>
      </c>
      <c r="F101" s="5" t="str">
        <f t="shared" si="3"/>
        <v/>
      </c>
      <c r="G101" s="5" t="str">
        <f t="shared" si="4"/>
        <v/>
      </c>
      <c r="H101" s="5" t="str">
        <f t="shared" si="5"/>
        <v/>
      </c>
      <c r="I101" s="36" t="str">
        <f t="shared" si="6"/>
        <v/>
      </c>
      <c r="J101" s="5" t="str">
        <f t="shared" si="7"/>
        <v/>
      </c>
      <c r="K101" s="36" t="str">
        <f t="shared" si="8"/>
        <v/>
      </c>
      <c r="L101" s="36" t="str">
        <f t="shared" si="12"/>
        <v/>
      </c>
      <c r="M101" s="36" t="str">
        <f t="shared" si="13"/>
        <v/>
      </c>
      <c r="N101" s="36" t="str">
        <f t="shared" si="9"/>
        <v/>
      </c>
      <c r="O101" s="36" t="str">
        <f t="shared" si="14"/>
        <v/>
      </c>
      <c r="P101" s="36" t="str">
        <f t="shared" si="15"/>
        <v/>
      </c>
      <c r="Q101" s="36" t="str">
        <f t="shared" si="16"/>
        <v/>
      </c>
      <c r="R101" s="36"/>
      <c r="S101" s="6" t="str">
        <f t="shared" si="10"/>
        <v/>
      </c>
      <c r="T101" s="5">
        <f t="shared" si="11"/>
        <v>0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ht="12.75" customHeight="1">
      <c r="A102" s="35" t="str">
        <f t="shared" si="1"/>
        <v/>
      </c>
      <c r="B102" s="34" t="str">
        <f>IF(A102="","",SUM(Account1!B113+Account2!B113+Account3!B113+Account4!B113+Account5!B113+Account6!B113+Account7!B113+Account8!B113+Account9!B113+Account10!B113+Account11!B113+Account12!B113+Account13!B113+Account14!B113+Account15!B113+Account16!B113+Account17!B113+Account18!B113+Account19!B113+Account20!B113))</f>
        <v/>
      </c>
      <c r="C102" s="34" t="str">
        <f>IF(A102="","",SUM(Account1!C113+Account2!C113+Account3!C113+Account4!C113+Account5!C113+Account6!C113+Account7!C113+Account8!C113+Account9!C113+Account10!C113+Account11!C113+Account12!C113+Account13!C113+Account14!C113+Account15!C113+Account16!C113+Account17!C113+Account18!C113+Account19!C113+Account20!C113))</f>
        <v/>
      </c>
      <c r="D102" s="31" t="str">
        <f t="shared" si="2"/>
        <v/>
      </c>
      <c r="E102" s="34" t="str">
        <f>IF(D102="","",SUM(Account1!E113+Account2!E113+Account3!E113+Account4!E113+Account5!E113+Account6!E113+Account7!E113+Account8!E113+Account9!E113+Account10!E113+Account11!E113+Account12!E113+Account13!E113+Account14!E113+Account15!E113+Account16!E113+Account17!E113+Account18!E113+Account19!E113+Account20!E113))</f>
        <v/>
      </c>
      <c r="F102" s="5" t="str">
        <f t="shared" si="3"/>
        <v/>
      </c>
      <c r="G102" s="5" t="str">
        <f t="shared" si="4"/>
        <v/>
      </c>
      <c r="H102" s="5" t="str">
        <f t="shared" si="5"/>
        <v/>
      </c>
      <c r="I102" s="36" t="str">
        <f t="shared" si="6"/>
        <v/>
      </c>
      <c r="J102" s="5" t="str">
        <f t="shared" si="7"/>
        <v/>
      </c>
      <c r="K102" s="36" t="str">
        <f t="shared" si="8"/>
        <v/>
      </c>
      <c r="L102" s="36" t="str">
        <f t="shared" si="12"/>
        <v/>
      </c>
      <c r="M102" s="36" t="str">
        <f t="shared" si="13"/>
        <v/>
      </c>
      <c r="N102" s="36" t="str">
        <f t="shared" si="9"/>
        <v/>
      </c>
      <c r="O102" s="36" t="str">
        <f t="shared" si="14"/>
        <v/>
      </c>
      <c r="P102" s="36" t="str">
        <f t="shared" si="15"/>
        <v/>
      </c>
      <c r="Q102" s="36" t="str">
        <f t="shared" si="16"/>
        <v/>
      </c>
      <c r="R102" s="36"/>
      <c r="S102" s="6" t="str">
        <f t="shared" si="10"/>
        <v/>
      </c>
      <c r="T102" s="5">
        <f t="shared" si="11"/>
        <v>0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ht="12.75" customHeight="1">
      <c r="A103" s="35" t="str">
        <f t="shared" si="1"/>
        <v/>
      </c>
      <c r="B103" s="34" t="str">
        <f>IF(A103="","",SUM(Account1!B114+Account2!B114+Account3!B114+Account4!B114+Account5!B114+Account6!B114+Account7!B114+Account8!B114+Account9!B114+Account10!B114+Account11!B114+Account12!B114+Account13!B114+Account14!B114+Account15!B114+Account16!B114+Account17!B114+Account18!B114+Account19!B114+Account20!B114))</f>
        <v/>
      </c>
      <c r="C103" s="34" t="str">
        <f>IF(A103="","",SUM(Account1!C114+Account2!C114+Account3!C114+Account4!C114+Account5!C114+Account6!C114+Account7!C114+Account8!C114+Account9!C114+Account10!C114+Account11!C114+Account12!C114+Account13!C114+Account14!C114+Account15!C114+Account16!C114+Account17!C114+Account18!C114+Account19!C114+Account20!C114))</f>
        <v/>
      </c>
      <c r="D103" s="31" t="str">
        <f t="shared" si="2"/>
        <v/>
      </c>
      <c r="E103" s="34" t="str">
        <f>IF(D103="","",SUM(Account1!E114+Account2!E114+Account3!E114+Account4!E114+Account5!E114+Account6!E114+Account7!E114+Account8!E114+Account9!E114+Account10!E114+Account11!E114+Account12!E114+Account13!E114+Account14!E114+Account15!E114+Account16!E114+Account17!E114+Account18!E114+Account19!E114+Account20!E114))</f>
        <v/>
      </c>
      <c r="F103" s="5" t="str">
        <f t="shared" si="3"/>
        <v/>
      </c>
      <c r="G103" s="5" t="str">
        <f t="shared" si="4"/>
        <v/>
      </c>
      <c r="H103" s="5" t="str">
        <f t="shared" si="5"/>
        <v/>
      </c>
      <c r="I103" s="36" t="str">
        <f t="shared" si="6"/>
        <v/>
      </c>
      <c r="J103" s="5" t="str">
        <f t="shared" si="7"/>
        <v/>
      </c>
      <c r="K103" s="36" t="str">
        <f t="shared" si="8"/>
        <v/>
      </c>
      <c r="L103" s="36" t="str">
        <f t="shared" si="12"/>
        <v/>
      </c>
      <c r="M103" s="36" t="str">
        <f t="shared" si="13"/>
        <v/>
      </c>
      <c r="N103" s="36" t="str">
        <f t="shared" si="9"/>
        <v/>
      </c>
      <c r="O103" s="36" t="str">
        <f t="shared" si="14"/>
        <v/>
      </c>
      <c r="P103" s="36" t="str">
        <f t="shared" si="15"/>
        <v/>
      </c>
      <c r="Q103" s="36" t="str">
        <f t="shared" si="16"/>
        <v/>
      </c>
      <c r="R103" s="36"/>
      <c r="S103" s="6" t="str">
        <f t="shared" si="10"/>
        <v/>
      </c>
      <c r="T103" s="5">
        <f t="shared" si="11"/>
        <v>0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ht="12.75" customHeight="1">
      <c r="A104" s="35" t="str">
        <f t="shared" si="1"/>
        <v/>
      </c>
      <c r="B104" s="34" t="str">
        <f>IF(A104="","",SUM(Account1!B115+Account2!B115+Account3!B115+Account4!B115+Account5!B115+Account6!B115+Account7!B115+Account8!B115+Account9!B115+Account10!B115+Account11!B115+Account12!B115+Account13!B115+Account14!B115+Account15!B115+Account16!B115+Account17!B115+Account18!B115+Account19!B115+Account20!B115))</f>
        <v/>
      </c>
      <c r="C104" s="34" t="str">
        <f>IF(A104="","",SUM(Account1!C115+Account2!C115+Account3!C115+Account4!C115+Account5!C115+Account6!C115+Account7!C115+Account8!C115+Account9!C115+Account10!C115+Account11!C115+Account12!C115+Account13!C115+Account14!C115+Account15!C115+Account16!C115+Account17!C115+Account18!C115+Account19!C115+Account20!C115))</f>
        <v/>
      </c>
      <c r="D104" s="31" t="str">
        <f t="shared" si="2"/>
        <v/>
      </c>
      <c r="E104" s="34" t="str">
        <f>IF(D104="","",SUM(Account1!E115+Account2!E115+Account3!E115+Account4!E115+Account5!E115+Account6!E115+Account7!E115+Account8!E115+Account9!E115+Account10!E115+Account11!E115+Account12!E115+Account13!E115+Account14!E115+Account15!E115+Account16!E115+Account17!E115+Account18!E115+Account19!E115+Account20!E115))</f>
        <v/>
      </c>
      <c r="F104" s="5" t="str">
        <f t="shared" si="3"/>
        <v/>
      </c>
      <c r="G104" s="5" t="str">
        <f t="shared" si="4"/>
        <v/>
      </c>
      <c r="H104" s="5" t="str">
        <f t="shared" si="5"/>
        <v/>
      </c>
      <c r="I104" s="36" t="str">
        <f t="shared" si="6"/>
        <v/>
      </c>
      <c r="J104" s="5" t="str">
        <f t="shared" si="7"/>
        <v/>
      </c>
      <c r="K104" s="36" t="str">
        <f t="shared" si="8"/>
        <v/>
      </c>
      <c r="L104" s="36" t="str">
        <f t="shared" si="12"/>
        <v/>
      </c>
      <c r="M104" s="36" t="str">
        <f t="shared" si="13"/>
        <v/>
      </c>
      <c r="N104" s="36" t="str">
        <f t="shared" si="9"/>
        <v/>
      </c>
      <c r="O104" s="36" t="str">
        <f t="shared" si="14"/>
        <v/>
      </c>
      <c r="P104" s="36" t="str">
        <f t="shared" si="15"/>
        <v/>
      </c>
      <c r="Q104" s="36" t="str">
        <f t="shared" si="16"/>
        <v/>
      </c>
      <c r="R104" s="36"/>
      <c r="S104" s="6" t="str">
        <f t="shared" si="10"/>
        <v/>
      </c>
      <c r="T104" s="5">
        <f t="shared" si="11"/>
        <v>0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ht="12.75" customHeight="1">
      <c r="A105" s="35" t="str">
        <f t="shared" si="1"/>
        <v/>
      </c>
      <c r="B105" s="34" t="str">
        <f>IF(A105="","",SUM(Account1!B116+Account2!B116+Account3!B116+Account4!B116+Account5!B116+Account6!B116+Account7!B116+Account8!B116+Account9!B116+Account10!B116+Account11!B116+Account12!B116+Account13!B116+Account14!B116+Account15!B116+Account16!B116+Account17!B116+Account18!B116+Account19!B116+Account20!B116))</f>
        <v/>
      </c>
      <c r="C105" s="34" t="str">
        <f>IF(A105="","",SUM(Account1!C116+Account2!C116+Account3!C116+Account4!C116+Account5!C116+Account6!C116+Account7!C116+Account8!C116+Account9!C116+Account10!C116+Account11!C116+Account12!C116+Account13!C116+Account14!C116+Account15!C116+Account16!C116+Account17!C116+Account18!C116+Account19!C116+Account20!C116))</f>
        <v/>
      </c>
      <c r="D105" s="31" t="str">
        <f t="shared" si="2"/>
        <v/>
      </c>
      <c r="E105" s="34" t="str">
        <f>IF(D105="","",SUM(Account1!E116+Account2!E116+Account3!E116+Account4!E116+Account5!E116+Account6!E116+Account7!E116+Account8!E116+Account9!E116+Account10!E116+Account11!E116+Account12!E116+Account13!E116+Account14!E116+Account15!E116+Account16!E116+Account17!E116+Account18!E116+Account19!E116+Account20!E116))</f>
        <v/>
      </c>
      <c r="F105" s="5" t="str">
        <f t="shared" si="3"/>
        <v/>
      </c>
      <c r="G105" s="5" t="str">
        <f t="shared" si="4"/>
        <v/>
      </c>
      <c r="H105" s="5" t="str">
        <f t="shared" si="5"/>
        <v/>
      </c>
      <c r="I105" s="36" t="str">
        <f t="shared" si="6"/>
        <v/>
      </c>
      <c r="J105" s="5" t="str">
        <f t="shared" si="7"/>
        <v/>
      </c>
      <c r="K105" s="36" t="str">
        <f t="shared" si="8"/>
        <v/>
      </c>
      <c r="L105" s="36" t="str">
        <f t="shared" si="12"/>
        <v/>
      </c>
      <c r="M105" s="36" t="str">
        <f t="shared" si="13"/>
        <v/>
      </c>
      <c r="N105" s="36" t="str">
        <f t="shared" si="9"/>
        <v/>
      </c>
      <c r="O105" s="36" t="str">
        <f t="shared" si="14"/>
        <v/>
      </c>
      <c r="P105" s="36" t="str">
        <f t="shared" si="15"/>
        <v/>
      </c>
      <c r="Q105" s="36" t="str">
        <f t="shared" si="16"/>
        <v/>
      </c>
      <c r="R105" s="36"/>
      <c r="S105" s="6" t="str">
        <f t="shared" si="10"/>
        <v/>
      </c>
      <c r="T105" s="5">
        <f t="shared" si="11"/>
        <v>0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ht="12.75" customHeight="1">
      <c r="A106" s="35" t="str">
        <f t="shared" si="1"/>
        <v/>
      </c>
      <c r="B106" s="34" t="str">
        <f>IF(A106="","",SUM(Account1!B117+Account2!B117+Account3!B117+Account4!B117+Account5!B117+Account6!B117+Account7!B117+Account8!B117+Account9!B117+Account10!B117+Account11!B117+Account12!B117+Account13!B117+Account14!B117+Account15!B117+Account16!B117+Account17!B117+Account18!B117+Account19!B117+Account20!B117))</f>
        <v/>
      </c>
      <c r="C106" s="34" t="str">
        <f>IF(A106="","",SUM(Account1!C117+Account2!C117+Account3!C117+Account4!C117+Account5!C117+Account6!C117+Account7!C117+Account8!C117+Account9!C117+Account10!C117+Account11!C117+Account12!C117+Account13!C117+Account14!C117+Account15!C117+Account16!C117+Account17!C117+Account18!C117+Account19!C117+Account20!C117))</f>
        <v/>
      </c>
      <c r="D106" s="31" t="str">
        <f t="shared" si="2"/>
        <v/>
      </c>
      <c r="E106" s="34" t="str">
        <f>IF(D106="","",SUM(Account1!E117+Account2!E117+Account3!E117+Account4!E117+Account5!E117+Account6!E117+Account7!E117+Account8!E117+Account9!E117+Account10!E117+Account11!E117+Account12!E117+Account13!E117+Account14!E117+Account15!E117+Account16!E117+Account17!E117+Account18!E117+Account19!E117+Account20!E117))</f>
        <v/>
      </c>
      <c r="F106" s="5" t="str">
        <f t="shared" si="3"/>
        <v/>
      </c>
      <c r="G106" s="5" t="str">
        <f t="shared" si="4"/>
        <v/>
      </c>
      <c r="H106" s="5" t="str">
        <f t="shared" si="5"/>
        <v/>
      </c>
      <c r="I106" s="36" t="str">
        <f t="shared" si="6"/>
        <v/>
      </c>
      <c r="J106" s="5" t="str">
        <f t="shared" si="7"/>
        <v/>
      </c>
      <c r="K106" s="36" t="str">
        <f t="shared" si="8"/>
        <v/>
      </c>
      <c r="L106" s="36" t="str">
        <f t="shared" si="12"/>
        <v/>
      </c>
      <c r="M106" s="36" t="str">
        <f t="shared" si="13"/>
        <v/>
      </c>
      <c r="N106" s="36" t="str">
        <f t="shared" si="9"/>
        <v/>
      </c>
      <c r="O106" s="36" t="str">
        <f t="shared" si="14"/>
        <v/>
      </c>
      <c r="P106" s="36" t="str">
        <f t="shared" si="15"/>
        <v/>
      </c>
      <c r="Q106" s="36" t="str">
        <f t="shared" si="16"/>
        <v/>
      </c>
      <c r="R106" s="36"/>
      <c r="S106" s="6" t="str">
        <f t="shared" si="10"/>
        <v/>
      </c>
      <c r="T106" s="5">
        <f t="shared" si="11"/>
        <v>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ht="12.75" customHeight="1">
      <c r="A107" s="35" t="str">
        <f t="shared" si="1"/>
        <v/>
      </c>
      <c r="B107" s="34" t="str">
        <f>IF(A107="","",SUM(Account1!B118+Account2!B118+Account3!B118+Account4!B118+Account5!B118+Account6!B118+Account7!B118+Account8!B118+Account9!B118+Account10!B118+Account11!B118+Account12!B118+Account13!B118+Account14!B118+Account15!B118+Account16!B118+Account17!B118+Account18!B118+Account19!B118+Account20!B118))</f>
        <v/>
      </c>
      <c r="C107" s="34" t="str">
        <f>IF(A107="","",SUM(Account1!C118+Account2!C118+Account3!C118+Account4!C118+Account5!C118+Account6!C118+Account7!C118+Account8!C118+Account9!C118+Account10!C118+Account11!C118+Account12!C118+Account13!C118+Account14!C118+Account15!C118+Account16!C118+Account17!C118+Account18!C118+Account19!C118+Account20!C118))</f>
        <v/>
      </c>
      <c r="D107" s="31" t="str">
        <f t="shared" si="2"/>
        <v/>
      </c>
      <c r="E107" s="34" t="str">
        <f>IF(D107="","",SUM(Account1!E118+Account2!E118+Account3!E118+Account4!E118+Account5!E118+Account6!E118+Account7!E118+Account8!E118+Account9!E118+Account10!E118+Account11!E118+Account12!E118+Account13!E118+Account14!E118+Account15!E118+Account16!E118+Account17!E118+Account18!E118+Account19!E118+Account20!E118))</f>
        <v/>
      </c>
      <c r="F107" s="5" t="str">
        <f t="shared" si="3"/>
        <v/>
      </c>
      <c r="G107" s="5" t="str">
        <f t="shared" si="4"/>
        <v/>
      </c>
      <c r="H107" s="5" t="str">
        <f t="shared" si="5"/>
        <v/>
      </c>
      <c r="I107" s="36" t="str">
        <f t="shared" si="6"/>
        <v/>
      </c>
      <c r="J107" s="5" t="str">
        <f t="shared" si="7"/>
        <v/>
      </c>
      <c r="K107" s="36" t="str">
        <f t="shared" si="8"/>
        <v/>
      </c>
      <c r="L107" s="36" t="str">
        <f t="shared" si="12"/>
        <v/>
      </c>
      <c r="M107" s="36" t="str">
        <f t="shared" si="13"/>
        <v/>
      </c>
      <c r="N107" s="36" t="str">
        <f t="shared" si="9"/>
        <v/>
      </c>
      <c r="O107" s="36" t="str">
        <f t="shared" si="14"/>
        <v/>
      </c>
      <c r="P107" s="36" t="str">
        <f t="shared" si="15"/>
        <v/>
      </c>
      <c r="Q107" s="36" t="str">
        <f t="shared" si="16"/>
        <v/>
      </c>
      <c r="R107" s="36"/>
      <c r="S107" s="6" t="str">
        <f t="shared" si="10"/>
        <v/>
      </c>
      <c r="T107" s="5">
        <f t="shared" si="11"/>
        <v>0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ht="12.75" customHeight="1">
      <c r="A108" s="35" t="str">
        <f t="shared" si="1"/>
        <v/>
      </c>
      <c r="B108" s="34" t="str">
        <f>IF(A108="","",SUM(Account1!B119+Account2!B119+Account3!B119+Account4!B119+Account5!B119+Account6!B119+Account7!B119+Account8!B119+Account9!B119+Account10!B119+Account11!B119+Account12!B119+Account13!B119+Account14!B119+Account15!B119+Account16!B119+Account17!B119+Account18!B119+Account19!B119+Account20!B119))</f>
        <v/>
      </c>
      <c r="C108" s="34" t="str">
        <f>IF(A108="","",SUM(Account1!C119+Account2!C119+Account3!C119+Account4!C119+Account5!C119+Account6!C119+Account7!C119+Account8!C119+Account9!C119+Account10!C119+Account11!C119+Account12!C119+Account13!C119+Account14!C119+Account15!C119+Account16!C119+Account17!C119+Account18!C119+Account19!C119+Account20!C119))</f>
        <v/>
      </c>
      <c r="D108" s="31" t="str">
        <f t="shared" si="2"/>
        <v/>
      </c>
      <c r="E108" s="34" t="str">
        <f>IF(D108="","",SUM(Account1!E119+Account2!E119+Account3!E119+Account4!E119+Account5!E119+Account6!E119+Account7!E119+Account8!E119+Account9!E119+Account10!E119+Account11!E119+Account12!E119+Account13!E119+Account14!E119+Account15!E119+Account16!E119+Account17!E119+Account18!E119+Account19!E119+Account20!E119))</f>
        <v/>
      </c>
      <c r="F108" s="5" t="str">
        <f t="shared" si="3"/>
        <v/>
      </c>
      <c r="G108" s="5" t="str">
        <f t="shared" si="4"/>
        <v/>
      </c>
      <c r="H108" s="5" t="str">
        <f t="shared" si="5"/>
        <v/>
      </c>
      <c r="I108" s="36" t="str">
        <f t="shared" si="6"/>
        <v/>
      </c>
      <c r="J108" s="5" t="str">
        <f t="shared" si="7"/>
        <v/>
      </c>
      <c r="K108" s="36" t="str">
        <f t="shared" si="8"/>
        <v/>
      </c>
      <c r="L108" s="36" t="str">
        <f t="shared" si="12"/>
        <v/>
      </c>
      <c r="M108" s="36" t="str">
        <f t="shared" si="13"/>
        <v/>
      </c>
      <c r="N108" s="36" t="str">
        <f t="shared" si="9"/>
        <v/>
      </c>
      <c r="O108" s="36" t="str">
        <f t="shared" si="14"/>
        <v/>
      </c>
      <c r="P108" s="36" t="str">
        <f t="shared" si="15"/>
        <v/>
      </c>
      <c r="Q108" s="36" t="str">
        <f t="shared" si="16"/>
        <v/>
      </c>
      <c r="R108" s="36"/>
      <c r="S108" s="6" t="str">
        <f t="shared" si="10"/>
        <v/>
      </c>
      <c r="T108" s="5">
        <f t="shared" si="11"/>
        <v>0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ht="12.75" customHeight="1">
      <c r="A109" s="35" t="str">
        <f t="shared" si="1"/>
        <v/>
      </c>
      <c r="B109" s="34" t="str">
        <f>IF(A109="","",SUM(Account1!B120+Account2!B120+Account3!B120+Account4!B120+Account5!B120+Account6!B120+Account7!B120+Account8!B120+Account9!B120+Account10!B120+Account11!B120+Account12!B120+Account13!B120+Account14!B120+Account15!B120+Account16!B120+Account17!B120+Account18!B120+Account19!B120+Account20!B120))</f>
        <v/>
      </c>
      <c r="C109" s="34" t="str">
        <f>IF(A109="","",SUM(Account1!C120+Account2!C120+Account3!C120+Account4!C120+Account5!C120+Account6!C120+Account7!C120+Account8!C120+Account9!C120+Account10!C120+Account11!C120+Account12!C120+Account13!C120+Account14!C120+Account15!C120+Account16!C120+Account17!C120+Account18!C120+Account19!C120+Account20!C120))</f>
        <v/>
      </c>
      <c r="D109" s="31" t="str">
        <f t="shared" si="2"/>
        <v/>
      </c>
      <c r="E109" s="34" t="str">
        <f>IF(D109="","",SUM(Account1!E120+Account2!E120+Account3!E120+Account4!E120+Account5!E120+Account6!E120+Account7!E120+Account8!E120+Account9!E120+Account10!E120+Account11!E120+Account12!E120+Account13!E120+Account14!E120+Account15!E120+Account16!E120+Account17!E120+Account18!E120+Account19!E120+Account20!E120))</f>
        <v/>
      </c>
      <c r="F109" s="5" t="str">
        <f t="shared" si="3"/>
        <v/>
      </c>
      <c r="G109" s="5" t="str">
        <f t="shared" si="4"/>
        <v/>
      </c>
      <c r="H109" s="5" t="str">
        <f t="shared" si="5"/>
        <v/>
      </c>
      <c r="I109" s="36" t="str">
        <f t="shared" si="6"/>
        <v/>
      </c>
      <c r="J109" s="5" t="str">
        <f t="shared" si="7"/>
        <v/>
      </c>
      <c r="K109" s="36" t="str">
        <f t="shared" si="8"/>
        <v/>
      </c>
      <c r="L109" s="36" t="str">
        <f t="shared" si="12"/>
        <v/>
      </c>
      <c r="M109" s="36" t="str">
        <f t="shared" si="13"/>
        <v/>
      </c>
      <c r="N109" s="36" t="str">
        <f t="shared" si="9"/>
        <v/>
      </c>
      <c r="O109" s="36" t="str">
        <f t="shared" si="14"/>
        <v/>
      </c>
      <c r="P109" s="36" t="str">
        <f t="shared" si="15"/>
        <v/>
      </c>
      <c r="Q109" s="36" t="str">
        <f t="shared" si="16"/>
        <v/>
      </c>
      <c r="R109" s="36"/>
      <c r="S109" s="6" t="str">
        <f t="shared" si="10"/>
        <v/>
      </c>
      <c r="T109" s="5">
        <f t="shared" si="11"/>
        <v>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ht="12.75" customHeight="1">
      <c r="A110" s="35" t="str">
        <f t="shared" si="1"/>
        <v/>
      </c>
      <c r="B110" s="34" t="str">
        <f>IF(A110="","",SUM(Account1!B121+Account2!B121+Account3!B121+Account4!B121+Account5!B121+Account6!B121+Account7!B121+Account8!B121+Account9!B121+Account10!B121+Account11!B121+Account12!B121+Account13!B121+Account14!B121+Account15!B121+Account16!B121+Account17!B121+Account18!B121+Account19!B121+Account20!B121))</f>
        <v/>
      </c>
      <c r="C110" s="34" t="str">
        <f>IF(A110="","",SUM(Account1!C121+Account2!C121+Account3!C121+Account4!C121+Account5!C121+Account6!C121+Account7!C121+Account8!C121+Account9!C121+Account10!C121+Account11!C121+Account12!C121+Account13!C121+Account14!C121+Account15!C121+Account16!C121+Account17!C121+Account18!C121+Account19!C121+Account20!C121))</f>
        <v/>
      </c>
      <c r="D110" s="31" t="str">
        <f t="shared" si="2"/>
        <v/>
      </c>
      <c r="E110" s="34" t="str">
        <f>IF(D110="","",SUM(Account1!E121+Account2!E121+Account3!E121+Account4!E121+Account5!E121+Account6!E121+Account7!E121+Account8!E121+Account9!E121+Account10!E121+Account11!E121+Account12!E121+Account13!E121+Account14!E121+Account15!E121+Account16!E121+Account17!E121+Account18!E121+Account19!E121+Account20!E121))</f>
        <v/>
      </c>
      <c r="F110" s="5" t="str">
        <f t="shared" si="3"/>
        <v/>
      </c>
      <c r="G110" s="5" t="str">
        <f t="shared" si="4"/>
        <v/>
      </c>
      <c r="H110" s="5" t="str">
        <f t="shared" si="5"/>
        <v/>
      </c>
      <c r="I110" s="36" t="str">
        <f t="shared" si="6"/>
        <v/>
      </c>
      <c r="J110" s="5" t="str">
        <f t="shared" si="7"/>
        <v/>
      </c>
      <c r="K110" s="36" t="str">
        <f t="shared" si="8"/>
        <v/>
      </c>
      <c r="L110" s="36" t="str">
        <f t="shared" si="12"/>
        <v/>
      </c>
      <c r="M110" s="36" t="str">
        <f t="shared" si="13"/>
        <v/>
      </c>
      <c r="N110" s="36" t="str">
        <f t="shared" si="9"/>
        <v/>
      </c>
      <c r="O110" s="36" t="str">
        <f t="shared" si="14"/>
        <v/>
      </c>
      <c r="P110" s="36" t="str">
        <f t="shared" si="15"/>
        <v/>
      </c>
      <c r="Q110" s="36" t="str">
        <f t="shared" si="16"/>
        <v/>
      </c>
      <c r="R110" s="36"/>
      <c r="S110" s="6" t="str">
        <f t="shared" si="10"/>
        <v/>
      </c>
      <c r="T110" s="5">
        <f t="shared" si="11"/>
        <v>0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ht="12.75" customHeight="1">
      <c r="A111" s="35" t="str">
        <f t="shared" si="1"/>
        <v/>
      </c>
      <c r="B111" s="34" t="str">
        <f>IF(A111="","",SUM(Account1!B122+Account2!B122+Account3!B122+Account4!B122+Account5!B122+Account6!B122+Account7!B122+Account8!B122+Account9!B122+Account10!B122+Account11!B122+Account12!B122+Account13!B122+Account14!B122+Account15!B122+Account16!B122+Account17!B122+Account18!B122+Account19!B122+Account20!B122))</f>
        <v/>
      </c>
      <c r="C111" s="34" t="str">
        <f>IF(A111="","",SUM(Account1!C122+Account2!C122+Account3!C122+Account4!C122+Account5!C122+Account6!C122+Account7!C122+Account8!C122+Account9!C122+Account10!C122+Account11!C122+Account12!C122+Account13!C122+Account14!C122+Account15!C122+Account16!C122+Account17!C122+Account18!C122+Account19!C122+Account20!C122))</f>
        <v/>
      </c>
      <c r="D111" s="31" t="str">
        <f t="shared" si="2"/>
        <v/>
      </c>
      <c r="E111" s="34" t="str">
        <f>IF(D111="","",SUM(Account1!E122+Account2!E122+Account3!E122+Account4!E122+Account5!E122+Account6!E122+Account7!E122+Account8!E122+Account9!E122+Account10!E122+Account11!E122+Account12!E122+Account13!E122+Account14!E122+Account15!E122+Account16!E122+Account17!E122+Account18!E122+Account19!E122+Account20!E122))</f>
        <v/>
      </c>
      <c r="F111" s="5" t="str">
        <f t="shared" si="3"/>
        <v/>
      </c>
      <c r="G111" s="5" t="str">
        <f t="shared" si="4"/>
        <v/>
      </c>
      <c r="H111" s="5" t="str">
        <f t="shared" si="5"/>
        <v/>
      </c>
      <c r="I111" s="36" t="str">
        <f t="shared" si="6"/>
        <v/>
      </c>
      <c r="J111" s="5" t="str">
        <f t="shared" si="7"/>
        <v/>
      </c>
      <c r="K111" s="36" t="str">
        <f t="shared" si="8"/>
        <v/>
      </c>
      <c r="L111" s="36" t="str">
        <f t="shared" si="12"/>
        <v/>
      </c>
      <c r="M111" s="36" t="str">
        <f t="shared" si="13"/>
        <v/>
      </c>
      <c r="N111" s="36" t="str">
        <f t="shared" si="9"/>
        <v/>
      </c>
      <c r="O111" s="36" t="str">
        <f t="shared" si="14"/>
        <v/>
      </c>
      <c r="P111" s="36" t="str">
        <f t="shared" si="15"/>
        <v/>
      </c>
      <c r="Q111" s="36" t="str">
        <f t="shared" si="16"/>
        <v/>
      </c>
      <c r="R111" s="36"/>
      <c r="S111" s="6" t="str">
        <f t="shared" si="10"/>
        <v/>
      </c>
      <c r="T111" s="5">
        <f t="shared" si="11"/>
        <v>0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ht="12.75" customHeight="1">
      <c r="A112" s="35" t="str">
        <f t="shared" si="1"/>
        <v/>
      </c>
      <c r="B112" s="34" t="str">
        <f>IF(A112="","",SUM(Account1!B123+Account2!B123+Account3!B123+Account4!B123+Account5!B123+Account6!B123+Account7!B123+Account8!B123+Account9!B123+Account10!B123+Account11!B123+Account12!B123+Account13!B123+Account14!B123+Account15!B123+Account16!B123+Account17!B123+Account18!B123+Account19!B123+Account20!B123))</f>
        <v/>
      </c>
      <c r="C112" s="34" t="str">
        <f>IF(A112="","",SUM(Account1!C123+Account2!C123+Account3!C123+Account4!C123+Account5!C123+Account6!C123+Account7!C123+Account8!C123+Account9!C123+Account10!C123+Account11!C123+Account12!C123+Account13!C123+Account14!C123+Account15!C123+Account16!C123+Account17!C123+Account18!C123+Account19!C123+Account20!C123))</f>
        <v/>
      </c>
      <c r="D112" s="31" t="str">
        <f t="shared" si="2"/>
        <v/>
      </c>
      <c r="E112" s="34" t="str">
        <f>IF(D112="","",SUM(Account1!E123+Account2!E123+Account3!E123+Account4!E123+Account5!E123+Account6!E123+Account7!E123+Account8!E123+Account9!E123+Account10!E123+Account11!E123+Account12!E123+Account13!E123+Account14!E123+Account15!E123+Account16!E123+Account17!E123+Account18!E123+Account19!E123+Account20!E123))</f>
        <v/>
      </c>
      <c r="F112" s="5" t="str">
        <f t="shared" si="3"/>
        <v/>
      </c>
      <c r="G112" s="5" t="str">
        <f t="shared" si="4"/>
        <v/>
      </c>
      <c r="H112" s="5" t="str">
        <f t="shared" si="5"/>
        <v/>
      </c>
      <c r="I112" s="36" t="str">
        <f t="shared" si="6"/>
        <v/>
      </c>
      <c r="J112" s="5" t="str">
        <f t="shared" si="7"/>
        <v/>
      </c>
      <c r="K112" s="36" t="str">
        <f t="shared" si="8"/>
        <v/>
      </c>
      <c r="L112" s="36" t="str">
        <f t="shared" si="12"/>
        <v/>
      </c>
      <c r="M112" s="36" t="str">
        <f t="shared" si="13"/>
        <v/>
      </c>
      <c r="N112" s="36" t="str">
        <f t="shared" si="9"/>
        <v/>
      </c>
      <c r="O112" s="36" t="str">
        <f t="shared" si="14"/>
        <v/>
      </c>
      <c r="P112" s="36" t="str">
        <f t="shared" si="15"/>
        <v/>
      </c>
      <c r="Q112" s="36" t="str">
        <f t="shared" si="16"/>
        <v/>
      </c>
      <c r="R112" s="36"/>
      <c r="S112" s="6" t="str">
        <f t="shared" si="10"/>
        <v/>
      </c>
      <c r="T112" s="5">
        <f t="shared" si="11"/>
        <v>0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ht="12.75" customHeight="1">
      <c r="A113" s="35" t="str">
        <f t="shared" si="1"/>
        <v/>
      </c>
      <c r="B113" s="34" t="str">
        <f>IF(A113="","",SUM(Account1!B124+Account2!B124+Account3!B124+Account4!B124+Account5!B124+Account6!B124+Account7!B124+Account8!B124+Account9!B124+Account10!B124+Account11!B124+Account12!B124+Account13!B124+Account14!B124+Account15!B124+Account16!B124+Account17!B124+Account18!B124+Account19!B124+Account20!B124))</f>
        <v/>
      </c>
      <c r="C113" s="34" t="str">
        <f>IF(A113="","",SUM(Account1!C124+Account2!C124+Account3!C124+Account4!C124+Account5!C124+Account6!C124+Account7!C124+Account8!C124+Account9!C124+Account10!C124+Account11!C124+Account12!C124+Account13!C124+Account14!C124+Account15!C124+Account16!C124+Account17!C124+Account18!C124+Account19!C124+Account20!C124))</f>
        <v/>
      </c>
      <c r="D113" s="31" t="str">
        <f t="shared" si="2"/>
        <v/>
      </c>
      <c r="E113" s="34" t="str">
        <f>IF(D113="","",SUM(Account1!E124+Account2!E124+Account3!E124+Account4!E124+Account5!E124+Account6!E124+Account7!E124+Account8!E124+Account9!E124+Account10!E124+Account11!E124+Account12!E124+Account13!E124+Account14!E124+Account15!E124+Account16!E124+Account17!E124+Account18!E124+Account19!E124+Account20!E124))</f>
        <v/>
      </c>
      <c r="F113" s="5" t="str">
        <f t="shared" si="3"/>
        <v/>
      </c>
      <c r="G113" s="5" t="str">
        <f t="shared" si="4"/>
        <v/>
      </c>
      <c r="H113" s="5" t="str">
        <f t="shared" si="5"/>
        <v/>
      </c>
      <c r="I113" s="36" t="str">
        <f t="shared" si="6"/>
        <v/>
      </c>
      <c r="J113" s="5" t="str">
        <f t="shared" si="7"/>
        <v/>
      </c>
      <c r="K113" s="36" t="str">
        <f t="shared" si="8"/>
        <v/>
      </c>
      <c r="L113" s="36" t="str">
        <f t="shared" si="12"/>
        <v/>
      </c>
      <c r="M113" s="36" t="str">
        <f t="shared" si="13"/>
        <v/>
      </c>
      <c r="N113" s="36" t="str">
        <f t="shared" si="9"/>
        <v/>
      </c>
      <c r="O113" s="36" t="str">
        <f t="shared" si="14"/>
        <v/>
      </c>
      <c r="P113" s="36" t="str">
        <f t="shared" si="15"/>
        <v/>
      </c>
      <c r="Q113" s="36" t="str">
        <f t="shared" si="16"/>
        <v/>
      </c>
      <c r="R113" s="36"/>
      <c r="S113" s="6" t="str">
        <f t="shared" si="10"/>
        <v/>
      </c>
      <c r="T113" s="5">
        <f t="shared" si="11"/>
        <v>0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ht="12.75" customHeight="1">
      <c r="A114" s="35" t="str">
        <f t="shared" si="1"/>
        <v/>
      </c>
      <c r="B114" s="34" t="str">
        <f>IF(A114="","",SUM(Account1!B125+Account2!B125+Account3!B125+Account4!B125+Account5!B125+Account6!B125+Account7!B125+Account8!B125+Account9!B125+Account10!B125+Account11!B125+Account12!B125+Account13!B125+Account14!B125+Account15!B125+Account16!B125+Account17!B125+Account18!B125+Account19!B125+Account20!B125))</f>
        <v/>
      </c>
      <c r="C114" s="34" t="str">
        <f>IF(A114="","",SUM(Account1!C125+Account2!C125+Account3!C125+Account4!C125+Account5!C125+Account6!C125+Account7!C125+Account8!C125+Account9!C125+Account10!C125+Account11!C125+Account12!C125+Account13!C125+Account14!C125+Account15!C125+Account16!C125+Account17!C125+Account18!C125+Account19!C125+Account20!C125))</f>
        <v/>
      </c>
      <c r="D114" s="31" t="str">
        <f t="shared" si="2"/>
        <v/>
      </c>
      <c r="E114" s="34" t="str">
        <f>IF(D114="","",SUM(Account1!E125+Account2!E125+Account3!E125+Account4!E125+Account5!E125+Account6!E125+Account7!E125+Account8!E125+Account9!E125+Account10!E125+Account11!E125+Account12!E125+Account13!E125+Account14!E125+Account15!E125+Account16!E125+Account17!E125+Account18!E125+Account19!E125+Account20!E125))</f>
        <v/>
      </c>
      <c r="F114" s="5" t="str">
        <f t="shared" si="3"/>
        <v/>
      </c>
      <c r="G114" s="5" t="str">
        <f t="shared" si="4"/>
        <v/>
      </c>
      <c r="H114" s="5" t="str">
        <f t="shared" si="5"/>
        <v/>
      </c>
      <c r="I114" s="36" t="str">
        <f t="shared" si="6"/>
        <v/>
      </c>
      <c r="J114" s="5" t="str">
        <f t="shared" si="7"/>
        <v/>
      </c>
      <c r="K114" s="36" t="str">
        <f t="shared" si="8"/>
        <v/>
      </c>
      <c r="L114" s="36" t="str">
        <f t="shared" si="12"/>
        <v/>
      </c>
      <c r="M114" s="36" t="str">
        <f t="shared" si="13"/>
        <v/>
      </c>
      <c r="N114" s="36" t="str">
        <f t="shared" si="9"/>
        <v/>
      </c>
      <c r="O114" s="36" t="str">
        <f t="shared" si="14"/>
        <v/>
      </c>
      <c r="P114" s="36" t="str">
        <f t="shared" si="15"/>
        <v/>
      </c>
      <c r="Q114" s="36" t="str">
        <f t="shared" si="16"/>
        <v/>
      </c>
      <c r="R114" s="36"/>
      <c r="S114" s="6" t="str">
        <f t="shared" si="10"/>
        <v/>
      </c>
      <c r="T114" s="5">
        <f t="shared" si="11"/>
        <v>0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ht="12.75" customHeight="1">
      <c r="A115" s="35" t="str">
        <f t="shared" si="1"/>
        <v/>
      </c>
      <c r="B115" s="34" t="str">
        <f>IF(A115="","",SUM(Account1!B126+Account2!B126+Account3!B126+Account4!B126+Account5!B126+Account6!B126+Account7!B126+Account8!B126+Account9!B126+Account10!B126+Account11!B126+Account12!B126+Account13!B126+Account14!B126+Account15!B126+Account16!B126+Account17!B126+Account18!B126+Account19!B126+Account20!B126))</f>
        <v/>
      </c>
      <c r="C115" s="34" t="str">
        <f>IF(A115="","",SUM(Account1!C126+Account2!C126+Account3!C126+Account4!C126+Account5!C126+Account6!C126+Account7!C126+Account8!C126+Account9!C126+Account10!C126+Account11!C126+Account12!C126+Account13!C126+Account14!C126+Account15!C126+Account16!C126+Account17!C126+Account18!C126+Account19!C126+Account20!C126))</f>
        <v/>
      </c>
      <c r="D115" s="31" t="str">
        <f t="shared" si="2"/>
        <v/>
      </c>
      <c r="E115" s="34" t="str">
        <f>IF(D115="","",SUM(Account1!E126+Account2!E126+Account3!E126+Account4!E126+Account5!E126+Account6!E126+Account7!E126+Account8!E126+Account9!E126+Account10!E126+Account11!E126+Account12!E126+Account13!E126+Account14!E126+Account15!E126+Account16!E126+Account17!E126+Account18!E126+Account19!E126+Account20!E126))</f>
        <v/>
      </c>
      <c r="F115" s="5" t="str">
        <f t="shared" si="3"/>
        <v/>
      </c>
      <c r="G115" s="5" t="str">
        <f t="shared" si="4"/>
        <v/>
      </c>
      <c r="H115" s="5" t="str">
        <f t="shared" si="5"/>
        <v/>
      </c>
      <c r="I115" s="36" t="str">
        <f t="shared" si="6"/>
        <v/>
      </c>
      <c r="J115" s="5" t="str">
        <f t="shared" si="7"/>
        <v/>
      </c>
      <c r="K115" s="36" t="str">
        <f t="shared" si="8"/>
        <v/>
      </c>
      <c r="L115" s="36" t="str">
        <f t="shared" si="12"/>
        <v/>
      </c>
      <c r="M115" s="36" t="str">
        <f t="shared" si="13"/>
        <v/>
      </c>
      <c r="N115" s="36" t="str">
        <f t="shared" si="9"/>
        <v/>
      </c>
      <c r="O115" s="36" t="str">
        <f t="shared" si="14"/>
        <v/>
      </c>
      <c r="P115" s="36" t="str">
        <f t="shared" si="15"/>
        <v/>
      </c>
      <c r="Q115" s="36" t="str">
        <f t="shared" si="16"/>
        <v/>
      </c>
      <c r="R115" s="36"/>
      <c r="S115" s="6" t="str">
        <f t="shared" si="10"/>
        <v/>
      </c>
      <c r="T115" s="5">
        <f t="shared" si="11"/>
        <v>0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ht="12.75" customHeight="1">
      <c r="A116" s="35" t="str">
        <f t="shared" si="1"/>
        <v/>
      </c>
      <c r="B116" s="34" t="str">
        <f>IF(A116="","",SUM(Account1!B127+Account2!B127+Account3!B127+Account4!B127+Account5!B127+Account6!B127+Account7!B127+Account8!B127+Account9!B127+Account10!B127+Account11!B127+Account12!B127+Account13!B127+Account14!B127+Account15!B127+Account16!B127+Account17!B127+Account18!B127+Account19!B127+Account20!B127))</f>
        <v/>
      </c>
      <c r="C116" s="34" t="str">
        <f>IF(A116="","",SUM(Account1!C127+Account2!C127+Account3!C127+Account4!C127+Account5!C127+Account6!C127+Account7!C127+Account8!C127+Account9!C127+Account10!C127+Account11!C127+Account12!C127+Account13!C127+Account14!C127+Account15!C127+Account16!C127+Account17!C127+Account18!C127+Account19!C127+Account20!C127))</f>
        <v/>
      </c>
      <c r="D116" s="31" t="str">
        <f t="shared" si="2"/>
        <v/>
      </c>
      <c r="E116" s="34" t="str">
        <f>IF(D116="","",SUM(Account1!E127+Account2!E127+Account3!E127+Account4!E127+Account5!E127+Account6!E127+Account7!E127+Account8!E127+Account9!E127+Account10!E127+Account11!E127+Account12!E127+Account13!E127+Account14!E127+Account15!E127+Account16!E127+Account17!E127+Account18!E127+Account19!E127+Account20!E127))</f>
        <v/>
      </c>
      <c r="F116" s="5" t="str">
        <f t="shared" si="3"/>
        <v/>
      </c>
      <c r="G116" s="5" t="str">
        <f t="shared" si="4"/>
        <v/>
      </c>
      <c r="H116" s="5" t="str">
        <f t="shared" si="5"/>
        <v/>
      </c>
      <c r="I116" s="36" t="str">
        <f t="shared" si="6"/>
        <v/>
      </c>
      <c r="J116" s="5" t="str">
        <f t="shared" si="7"/>
        <v/>
      </c>
      <c r="K116" s="36" t="str">
        <f t="shared" si="8"/>
        <v/>
      </c>
      <c r="L116" s="36" t="str">
        <f t="shared" si="12"/>
        <v/>
      </c>
      <c r="M116" s="36" t="str">
        <f t="shared" si="13"/>
        <v/>
      </c>
      <c r="N116" s="36" t="str">
        <f t="shared" si="9"/>
        <v/>
      </c>
      <c r="O116" s="36" t="str">
        <f t="shared" si="14"/>
        <v/>
      </c>
      <c r="P116" s="36" t="str">
        <f t="shared" si="15"/>
        <v/>
      </c>
      <c r="Q116" s="36" t="str">
        <f t="shared" si="16"/>
        <v/>
      </c>
      <c r="R116" s="36"/>
      <c r="S116" s="6" t="str">
        <f t="shared" si="10"/>
        <v/>
      </c>
      <c r="T116" s="5">
        <f t="shared" si="11"/>
        <v>0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ht="12.75" customHeight="1">
      <c r="A117" s="35" t="str">
        <f t="shared" si="1"/>
        <v/>
      </c>
      <c r="B117" s="34" t="str">
        <f>IF(A117="","",SUM(Account1!B128+Account2!B128+Account3!B128+Account4!B128+Account5!B128+Account6!B128+Account7!B128+Account8!B128+Account9!B128+Account10!B128+Account11!B128+Account12!B128+Account13!B128+Account14!B128+Account15!B128+Account16!B128+Account17!B128+Account18!B128+Account19!B128+Account20!B128))</f>
        <v/>
      </c>
      <c r="C117" s="34" t="str">
        <f>IF(A117="","",SUM(Account1!C128+Account2!C128+Account3!C128+Account4!C128+Account5!C128+Account6!C128+Account7!C128+Account8!C128+Account9!C128+Account10!C128+Account11!C128+Account12!C128+Account13!C128+Account14!C128+Account15!C128+Account16!C128+Account17!C128+Account18!C128+Account19!C128+Account20!C128))</f>
        <v/>
      </c>
      <c r="D117" s="31" t="str">
        <f t="shared" si="2"/>
        <v/>
      </c>
      <c r="E117" s="34" t="str">
        <f>IF(D117="","",SUM(Account1!E128+Account2!E128+Account3!E128+Account4!E128+Account5!E128+Account6!E128+Account7!E128+Account8!E128+Account9!E128+Account10!E128+Account11!E128+Account12!E128+Account13!E128+Account14!E128+Account15!E128+Account16!E128+Account17!E128+Account18!E128+Account19!E128+Account20!E128))</f>
        <v/>
      </c>
      <c r="F117" s="5" t="str">
        <f t="shared" si="3"/>
        <v/>
      </c>
      <c r="G117" s="5" t="str">
        <f t="shared" si="4"/>
        <v/>
      </c>
      <c r="H117" s="5" t="str">
        <f t="shared" si="5"/>
        <v/>
      </c>
      <c r="I117" s="36" t="str">
        <f t="shared" si="6"/>
        <v/>
      </c>
      <c r="J117" s="5" t="str">
        <f t="shared" si="7"/>
        <v/>
      </c>
      <c r="K117" s="36" t="str">
        <f t="shared" si="8"/>
        <v/>
      </c>
      <c r="L117" s="36" t="str">
        <f t="shared" si="12"/>
        <v/>
      </c>
      <c r="M117" s="36" t="str">
        <f t="shared" si="13"/>
        <v/>
      </c>
      <c r="N117" s="36" t="str">
        <f t="shared" si="9"/>
        <v/>
      </c>
      <c r="O117" s="36" t="str">
        <f t="shared" si="14"/>
        <v/>
      </c>
      <c r="P117" s="36" t="str">
        <f t="shared" si="15"/>
        <v/>
      </c>
      <c r="Q117" s="36" t="str">
        <f t="shared" si="16"/>
        <v/>
      </c>
      <c r="R117" s="36"/>
      <c r="S117" s="6" t="str">
        <f t="shared" si="10"/>
        <v/>
      </c>
      <c r="T117" s="5">
        <f t="shared" si="11"/>
        <v>0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ht="12.75" customHeight="1">
      <c r="A118" s="35" t="str">
        <f t="shared" si="1"/>
        <v/>
      </c>
      <c r="B118" s="34" t="str">
        <f>IF(A118="","",SUM(Account1!B129+Account2!B129+Account3!B129+Account4!B129+Account5!B129+Account6!B129+Account7!B129+Account8!B129+Account9!B129+Account10!B129+Account11!B129+Account12!B129+Account13!B129+Account14!B129+Account15!B129+Account16!B129+Account17!B129+Account18!B129+Account19!B129+Account20!B129))</f>
        <v/>
      </c>
      <c r="C118" s="34" t="str">
        <f>IF(A118="","",SUM(Account1!C129+Account2!C129+Account3!C129+Account4!C129+Account5!C129+Account6!C129+Account7!C129+Account8!C129+Account9!C129+Account10!C129+Account11!C129+Account12!C129+Account13!C129+Account14!C129+Account15!C129+Account16!C129+Account17!C129+Account18!C129+Account19!C129+Account20!C129))</f>
        <v/>
      </c>
      <c r="D118" s="31" t="str">
        <f t="shared" si="2"/>
        <v/>
      </c>
      <c r="E118" s="34" t="str">
        <f>IF(D118="","",SUM(Account1!E129+Account2!E129+Account3!E129+Account4!E129+Account5!E129+Account6!E129+Account7!E129+Account8!E129+Account9!E129+Account10!E129+Account11!E129+Account12!E129+Account13!E129+Account14!E129+Account15!E129+Account16!E129+Account17!E129+Account18!E129+Account19!E129+Account20!E129))</f>
        <v/>
      </c>
      <c r="F118" s="5" t="str">
        <f t="shared" si="3"/>
        <v/>
      </c>
      <c r="G118" s="5" t="str">
        <f t="shared" si="4"/>
        <v/>
      </c>
      <c r="H118" s="5" t="str">
        <f t="shared" si="5"/>
        <v/>
      </c>
      <c r="I118" s="36" t="str">
        <f t="shared" si="6"/>
        <v/>
      </c>
      <c r="J118" s="5" t="str">
        <f t="shared" si="7"/>
        <v/>
      </c>
      <c r="K118" s="36" t="str">
        <f t="shared" si="8"/>
        <v/>
      </c>
      <c r="L118" s="36" t="str">
        <f t="shared" si="12"/>
        <v/>
      </c>
      <c r="M118" s="36" t="str">
        <f t="shared" si="13"/>
        <v/>
      </c>
      <c r="N118" s="36" t="str">
        <f t="shared" si="9"/>
        <v/>
      </c>
      <c r="O118" s="36" t="str">
        <f t="shared" si="14"/>
        <v/>
      </c>
      <c r="P118" s="36" t="str">
        <f t="shared" si="15"/>
        <v/>
      </c>
      <c r="Q118" s="36" t="str">
        <f t="shared" si="16"/>
        <v/>
      </c>
      <c r="R118" s="36"/>
      <c r="S118" s="6" t="str">
        <f t="shared" si="10"/>
        <v/>
      </c>
      <c r="T118" s="5">
        <f t="shared" si="11"/>
        <v>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ht="12.75" customHeight="1">
      <c r="A119" s="35" t="str">
        <f t="shared" si="1"/>
        <v/>
      </c>
      <c r="B119" s="34" t="str">
        <f>IF(A119="","",SUM(Account1!B130+Account2!B130+Account3!B130+Account4!B130+Account5!B130+Account6!B130+Account7!B130+Account8!B130+Account9!B130+Account10!B130+Account11!B130+Account12!B130+Account13!B130+Account14!B130+Account15!B130+Account16!B130+Account17!B130+Account18!B130+Account19!B130+Account20!B130))</f>
        <v/>
      </c>
      <c r="C119" s="34" t="str">
        <f>IF(A119="","",SUM(Account1!C130+Account2!C130+Account3!C130+Account4!C130+Account5!C130+Account6!C130+Account7!C130+Account8!C130+Account9!C130+Account10!C130+Account11!C130+Account12!C130+Account13!C130+Account14!C130+Account15!C130+Account16!C130+Account17!C130+Account18!C130+Account19!C130+Account20!C130))</f>
        <v/>
      </c>
      <c r="D119" s="31" t="str">
        <f t="shared" si="2"/>
        <v/>
      </c>
      <c r="E119" s="34" t="str">
        <f>IF(D119="","",SUM(Account1!E130+Account2!E130+Account3!E130+Account4!E130+Account5!E130+Account6!E130+Account7!E130+Account8!E130+Account9!E130+Account10!E130+Account11!E130+Account12!E130+Account13!E130+Account14!E130+Account15!E130+Account16!E130+Account17!E130+Account18!E130+Account19!E130+Account20!E130))</f>
        <v/>
      </c>
      <c r="F119" s="5" t="str">
        <f t="shared" si="3"/>
        <v/>
      </c>
      <c r="G119" s="5" t="str">
        <f t="shared" si="4"/>
        <v/>
      </c>
      <c r="H119" s="5" t="str">
        <f t="shared" si="5"/>
        <v/>
      </c>
      <c r="I119" s="36" t="str">
        <f t="shared" si="6"/>
        <v/>
      </c>
      <c r="J119" s="5" t="str">
        <f t="shared" si="7"/>
        <v/>
      </c>
      <c r="K119" s="36" t="str">
        <f t="shared" si="8"/>
        <v/>
      </c>
      <c r="L119" s="36" t="str">
        <f t="shared" si="12"/>
        <v/>
      </c>
      <c r="M119" s="36" t="str">
        <f t="shared" si="13"/>
        <v/>
      </c>
      <c r="N119" s="36" t="str">
        <f t="shared" si="9"/>
        <v/>
      </c>
      <c r="O119" s="36" t="str">
        <f t="shared" si="14"/>
        <v/>
      </c>
      <c r="P119" s="36" t="str">
        <f t="shared" si="15"/>
        <v/>
      </c>
      <c r="Q119" s="36" t="str">
        <f t="shared" si="16"/>
        <v/>
      </c>
      <c r="R119" s="36"/>
      <c r="S119" s="6" t="str">
        <f t="shared" si="10"/>
        <v/>
      </c>
      <c r="T119" s="5">
        <f t="shared" si="11"/>
        <v>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ht="12.75" customHeight="1">
      <c r="A120" s="35" t="str">
        <f t="shared" si="1"/>
        <v/>
      </c>
      <c r="B120" s="34" t="str">
        <f>IF(A120="","",SUM(Account1!B131+Account2!B131+Account3!B131+Account4!B131+Account5!B131+Account6!B131+Account7!B131+Account8!B131+Account9!B131+Account10!B131+Account11!B131+Account12!B131+Account13!B131+Account14!B131+Account15!B131+Account16!B131+Account17!B131+Account18!B131+Account19!B131+Account20!B131))</f>
        <v/>
      </c>
      <c r="C120" s="34" t="str">
        <f>IF(A120="","",SUM(Account1!C131+Account2!C131+Account3!C131+Account4!C131+Account5!C131+Account6!C131+Account7!C131+Account8!C131+Account9!C131+Account10!C131+Account11!C131+Account12!C131+Account13!C131+Account14!C131+Account15!C131+Account16!C131+Account17!C131+Account18!C131+Account19!C131+Account20!C131))</f>
        <v/>
      </c>
      <c r="D120" s="31" t="str">
        <f t="shared" si="2"/>
        <v/>
      </c>
      <c r="E120" s="34" t="str">
        <f>IF(D120="","",SUM(Account1!E131+Account2!E131+Account3!E131+Account4!E131+Account5!E131+Account6!E131+Account7!E131+Account8!E131+Account9!E131+Account10!E131+Account11!E131+Account12!E131+Account13!E131+Account14!E131+Account15!E131+Account16!E131+Account17!E131+Account18!E131+Account19!E131+Account20!E131))</f>
        <v/>
      </c>
      <c r="F120" s="5" t="str">
        <f t="shared" si="3"/>
        <v/>
      </c>
      <c r="G120" s="5" t="str">
        <f t="shared" si="4"/>
        <v/>
      </c>
      <c r="H120" s="5" t="str">
        <f t="shared" si="5"/>
        <v/>
      </c>
      <c r="I120" s="36" t="str">
        <f t="shared" si="6"/>
        <v/>
      </c>
      <c r="J120" s="5" t="str">
        <f t="shared" si="7"/>
        <v/>
      </c>
      <c r="K120" s="36" t="str">
        <f t="shared" si="8"/>
        <v/>
      </c>
      <c r="L120" s="36" t="str">
        <f t="shared" si="12"/>
        <v/>
      </c>
      <c r="M120" s="36" t="str">
        <f t="shared" si="13"/>
        <v/>
      </c>
      <c r="N120" s="36" t="str">
        <f t="shared" si="9"/>
        <v/>
      </c>
      <c r="O120" s="36" t="str">
        <f t="shared" si="14"/>
        <v/>
      </c>
      <c r="P120" s="36" t="str">
        <f t="shared" si="15"/>
        <v/>
      </c>
      <c r="Q120" s="36" t="str">
        <f t="shared" si="16"/>
        <v/>
      </c>
      <c r="R120" s="36"/>
      <c r="S120" s="6" t="str">
        <f t="shared" si="10"/>
        <v/>
      </c>
      <c r="T120" s="5">
        <f t="shared" si="11"/>
        <v>0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ht="12.75" customHeight="1">
      <c r="A121" s="35" t="str">
        <f t="shared" si="1"/>
        <v/>
      </c>
      <c r="B121" s="34" t="str">
        <f>IF(A121="","",SUM(Account1!B132+Account2!B132+Account3!B132+Account4!B132+Account5!B132+Account6!B132+Account7!B132+Account8!B132+Account9!B132+Account10!B132+Account11!B132+Account12!B132+Account13!B132+Account14!B132+Account15!B132+Account16!B132+Account17!B132+Account18!B132+Account19!B132+Account20!B132))</f>
        <v/>
      </c>
      <c r="C121" s="34" t="str">
        <f>IF(A121="","",SUM(Account1!C132+Account2!C132+Account3!C132+Account4!C132+Account5!C132+Account6!C132+Account7!C132+Account8!C132+Account9!C132+Account10!C132+Account11!C132+Account12!C132+Account13!C132+Account14!C132+Account15!C132+Account16!C132+Account17!C132+Account18!C132+Account19!C132+Account20!C132))</f>
        <v/>
      </c>
      <c r="D121" s="31" t="str">
        <f t="shared" si="2"/>
        <v/>
      </c>
      <c r="E121" s="34" t="str">
        <f>IF(D121="","",SUM(Account1!E132+Account2!E132+Account3!E132+Account4!E132+Account5!E132+Account6!E132+Account7!E132+Account8!E132+Account9!E132+Account10!E132+Account11!E132+Account12!E132+Account13!E132+Account14!E132+Account15!E132+Account16!E132+Account17!E132+Account18!E132+Account19!E132+Account20!E132))</f>
        <v/>
      </c>
      <c r="F121" s="5" t="str">
        <f t="shared" si="3"/>
        <v/>
      </c>
      <c r="G121" s="5" t="str">
        <f t="shared" si="4"/>
        <v/>
      </c>
      <c r="H121" s="5" t="str">
        <f t="shared" si="5"/>
        <v/>
      </c>
      <c r="I121" s="36" t="str">
        <f t="shared" si="6"/>
        <v/>
      </c>
      <c r="J121" s="5" t="str">
        <f t="shared" si="7"/>
        <v/>
      </c>
      <c r="K121" s="36" t="str">
        <f t="shared" si="8"/>
        <v/>
      </c>
      <c r="L121" s="36" t="str">
        <f t="shared" si="12"/>
        <v/>
      </c>
      <c r="M121" s="36" t="str">
        <f t="shared" si="13"/>
        <v/>
      </c>
      <c r="N121" s="36" t="str">
        <f t="shared" si="9"/>
        <v/>
      </c>
      <c r="O121" s="36" t="str">
        <f t="shared" si="14"/>
        <v/>
      </c>
      <c r="P121" s="36" t="str">
        <f t="shared" si="15"/>
        <v/>
      </c>
      <c r="Q121" s="36" t="str">
        <f t="shared" si="16"/>
        <v/>
      </c>
      <c r="R121" s="36"/>
      <c r="S121" s="6" t="str">
        <f t="shared" si="10"/>
        <v/>
      </c>
      <c r="T121" s="5">
        <f t="shared" si="11"/>
        <v>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ht="12.75" customHeight="1">
      <c r="A122" s="35" t="str">
        <f t="shared" si="1"/>
        <v/>
      </c>
      <c r="B122" s="34" t="str">
        <f>IF(A122="","",SUM(Account1!B133+Account2!B133+Account3!B133+Account4!B133+Account5!B133+Account6!B133+Account7!B133+Account8!B133+Account9!B133+Account10!B133+Account11!B133+Account12!B133+Account13!B133+Account14!B133+Account15!B133+Account16!B133+Account17!B133+Account18!B133+Account19!B133+Account20!B133))</f>
        <v/>
      </c>
      <c r="C122" s="34" t="str">
        <f>IF(A122="","",SUM(Account1!C133+Account2!C133+Account3!C133+Account4!C133+Account5!C133+Account6!C133+Account7!C133+Account8!C133+Account9!C133+Account10!C133+Account11!C133+Account12!C133+Account13!C133+Account14!C133+Account15!C133+Account16!C133+Account17!C133+Account18!C133+Account19!C133+Account20!C133))</f>
        <v/>
      </c>
      <c r="D122" s="31" t="str">
        <f t="shared" si="2"/>
        <v/>
      </c>
      <c r="E122" s="34" t="str">
        <f>IF(D122="","",SUM(Account1!E133+Account2!E133+Account3!E133+Account4!E133+Account5!E133+Account6!E133+Account7!E133+Account8!E133+Account9!E133+Account10!E133+Account11!E133+Account12!E133+Account13!E133+Account14!E133+Account15!E133+Account16!E133+Account17!E133+Account18!E133+Account19!E133+Account20!E133))</f>
        <v/>
      </c>
      <c r="F122" s="5" t="str">
        <f t="shared" si="3"/>
        <v/>
      </c>
      <c r="G122" s="5" t="str">
        <f t="shared" si="4"/>
        <v/>
      </c>
      <c r="H122" s="5" t="str">
        <f t="shared" si="5"/>
        <v/>
      </c>
      <c r="I122" s="36" t="str">
        <f t="shared" si="6"/>
        <v/>
      </c>
      <c r="J122" s="5" t="str">
        <f t="shared" si="7"/>
        <v/>
      </c>
      <c r="K122" s="36" t="str">
        <f t="shared" si="8"/>
        <v/>
      </c>
      <c r="L122" s="36" t="str">
        <f t="shared" si="12"/>
        <v/>
      </c>
      <c r="M122" s="36" t="str">
        <f t="shared" si="13"/>
        <v/>
      </c>
      <c r="N122" s="36" t="str">
        <f t="shared" si="9"/>
        <v/>
      </c>
      <c r="O122" s="36" t="str">
        <f t="shared" si="14"/>
        <v/>
      </c>
      <c r="P122" s="36" t="str">
        <f t="shared" si="15"/>
        <v/>
      </c>
      <c r="Q122" s="36" t="str">
        <f t="shared" si="16"/>
        <v/>
      </c>
      <c r="R122" s="36"/>
      <c r="S122" s="6" t="str">
        <f t="shared" si="10"/>
        <v/>
      </c>
      <c r="T122" s="5">
        <f t="shared" si="11"/>
        <v>0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ht="12.75" customHeight="1">
      <c r="A123" s="35" t="str">
        <f t="shared" si="1"/>
        <v/>
      </c>
      <c r="B123" s="34" t="str">
        <f>IF(A123="","",SUM(Account1!B134+Account2!B134+Account3!B134+Account4!B134+Account5!B134+Account6!B134+Account7!B134+Account8!B134+Account9!B134+Account10!B134+Account11!B134+Account12!B134+Account13!B134+Account14!B134+Account15!B134+Account16!B134+Account17!B134+Account18!B134+Account19!B134+Account20!B134))</f>
        <v/>
      </c>
      <c r="C123" s="34" t="str">
        <f>IF(A123="","",SUM(Account1!C134+Account2!C134+Account3!C134+Account4!C134+Account5!C134+Account6!C134+Account7!C134+Account8!C134+Account9!C134+Account10!C134+Account11!C134+Account12!C134+Account13!C134+Account14!C134+Account15!C134+Account16!C134+Account17!C134+Account18!C134+Account19!C134+Account20!C134))</f>
        <v/>
      </c>
      <c r="D123" s="31" t="str">
        <f t="shared" si="2"/>
        <v/>
      </c>
      <c r="E123" s="34" t="str">
        <f>IF(D123="","",SUM(Account1!E134+Account2!E134+Account3!E134+Account4!E134+Account5!E134+Account6!E134+Account7!E134+Account8!E134+Account9!E134+Account10!E134+Account11!E134+Account12!E134+Account13!E134+Account14!E134+Account15!E134+Account16!E134+Account17!E134+Account18!E134+Account19!E134+Account20!E134))</f>
        <v/>
      </c>
      <c r="F123" s="5" t="str">
        <f t="shared" si="3"/>
        <v/>
      </c>
      <c r="G123" s="5" t="str">
        <f t="shared" si="4"/>
        <v/>
      </c>
      <c r="H123" s="5" t="str">
        <f t="shared" si="5"/>
        <v/>
      </c>
      <c r="I123" s="36" t="str">
        <f t="shared" si="6"/>
        <v/>
      </c>
      <c r="J123" s="5" t="str">
        <f t="shared" si="7"/>
        <v/>
      </c>
      <c r="K123" s="36" t="str">
        <f t="shared" si="8"/>
        <v/>
      </c>
      <c r="L123" s="36" t="str">
        <f t="shared" si="12"/>
        <v/>
      </c>
      <c r="M123" s="36" t="str">
        <f t="shared" si="13"/>
        <v/>
      </c>
      <c r="N123" s="36" t="str">
        <f t="shared" si="9"/>
        <v/>
      </c>
      <c r="O123" s="36" t="str">
        <f t="shared" si="14"/>
        <v/>
      </c>
      <c r="P123" s="36" t="str">
        <f t="shared" si="15"/>
        <v/>
      </c>
      <c r="Q123" s="36" t="str">
        <f t="shared" si="16"/>
        <v/>
      </c>
      <c r="R123" s="36"/>
      <c r="S123" s="6" t="str">
        <f t="shared" si="10"/>
        <v/>
      </c>
      <c r="T123" s="5">
        <f t="shared" si="11"/>
        <v>0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ht="12.75" customHeight="1">
      <c r="A124" s="35" t="str">
        <f t="shared" si="1"/>
        <v/>
      </c>
      <c r="B124" s="34" t="str">
        <f>IF(A124="","",SUM(Account1!B135+Account2!B135+Account3!B135+Account4!B135+Account5!B135+Account6!B135+Account7!B135+Account8!B135+Account9!B135+Account10!B135+Account11!B135+Account12!B135+Account13!B135+Account14!B135+Account15!B135+Account16!B135+Account17!B135+Account18!B135+Account19!B135+Account20!B135))</f>
        <v/>
      </c>
      <c r="C124" s="34" t="str">
        <f>IF(A124="","",SUM(Account1!C135+Account2!C135+Account3!C135+Account4!C135+Account5!C135+Account6!C135+Account7!C135+Account8!C135+Account9!C135+Account10!C135+Account11!C135+Account12!C135+Account13!C135+Account14!C135+Account15!C135+Account16!C135+Account17!C135+Account18!C135+Account19!C135+Account20!C135))</f>
        <v/>
      </c>
      <c r="D124" s="31" t="str">
        <f t="shared" si="2"/>
        <v/>
      </c>
      <c r="E124" s="34" t="str">
        <f>IF(D124="","",SUM(Account1!E135+Account2!E135+Account3!E135+Account4!E135+Account5!E135+Account6!E135+Account7!E135+Account8!E135+Account9!E135+Account10!E135+Account11!E135+Account12!E135+Account13!E135+Account14!E135+Account15!E135+Account16!E135+Account17!E135+Account18!E135+Account19!E135+Account20!E135))</f>
        <v/>
      </c>
      <c r="F124" s="5" t="str">
        <f t="shared" si="3"/>
        <v/>
      </c>
      <c r="G124" s="5" t="str">
        <f t="shared" si="4"/>
        <v/>
      </c>
      <c r="H124" s="5" t="str">
        <f t="shared" si="5"/>
        <v/>
      </c>
      <c r="I124" s="36" t="str">
        <f t="shared" si="6"/>
        <v/>
      </c>
      <c r="J124" s="5" t="str">
        <f t="shared" si="7"/>
        <v/>
      </c>
      <c r="K124" s="36" t="str">
        <f t="shared" si="8"/>
        <v/>
      </c>
      <c r="L124" s="36" t="str">
        <f t="shared" si="12"/>
        <v/>
      </c>
      <c r="M124" s="36" t="str">
        <f t="shared" si="13"/>
        <v/>
      </c>
      <c r="N124" s="36" t="str">
        <f t="shared" si="9"/>
        <v/>
      </c>
      <c r="O124" s="36" t="str">
        <f t="shared" si="14"/>
        <v/>
      </c>
      <c r="P124" s="36" t="str">
        <f t="shared" si="15"/>
        <v/>
      </c>
      <c r="Q124" s="36" t="str">
        <f t="shared" si="16"/>
        <v/>
      </c>
      <c r="R124" s="36"/>
      <c r="S124" s="6" t="str">
        <f t="shared" si="10"/>
        <v/>
      </c>
      <c r="T124" s="5">
        <f t="shared" si="11"/>
        <v>0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ht="12.75" customHeight="1">
      <c r="A125" s="35" t="str">
        <f t="shared" si="1"/>
        <v/>
      </c>
      <c r="B125" s="34" t="str">
        <f>IF(A125="","",SUM(Account1!B136+Account2!B136+Account3!B136+Account4!B136+Account5!B136+Account6!B136+Account7!B136+Account8!B136+Account9!B136+Account10!B136+Account11!B136+Account12!B136+Account13!B136+Account14!B136+Account15!B136+Account16!B136+Account17!B136+Account18!B136+Account19!B136+Account20!B136))</f>
        <v/>
      </c>
      <c r="C125" s="34" t="str">
        <f>IF(A125="","",SUM(Account1!C136+Account2!C136+Account3!C136+Account4!C136+Account5!C136+Account6!C136+Account7!C136+Account8!C136+Account9!C136+Account10!C136+Account11!C136+Account12!C136+Account13!C136+Account14!C136+Account15!C136+Account16!C136+Account17!C136+Account18!C136+Account19!C136+Account20!C136))</f>
        <v/>
      </c>
      <c r="D125" s="31" t="str">
        <f t="shared" si="2"/>
        <v/>
      </c>
      <c r="E125" s="34" t="str">
        <f>IF(D125="","",SUM(Account1!E136+Account2!E136+Account3!E136+Account4!E136+Account5!E136+Account6!E136+Account7!E136+Account8!E136+Account9!E136+Account10!E136+Account11!E136+Account12!E136+Account13!E136+Account14!E136+Account15!E136+Account16!E136+Account17!E136+Account18!E136+Account19!E136+Account20!E136))</f>
        <v/>
      </c>
      <c r="F125" s="5" t="str">
        <f t="shared" si="3"/>
        <v/>
      </c>
      <c r="G125" s="5" t="str">
        <f t="shared" si="4"/>
        <v/>
      </c>
      <c r="H125" s="5" t="str">
        <f t="shared" si="5"/>
        <v/>
      </c>
      <c r="I125" s="36" t="str">
        <f t="shared" si="6"/>
        <v/>
      </c>
      <c r="J125" s="5" t="str">
        <f t="shared" si="7"/>
        <v/>
      </c>
      <c r="K125" s="36" t="str">
        <f t="shared" si="8"/>
        <v/>
      </c>
      <c r="L125" s="36" t="str">
        <f t="shared" si="12"/>
        <v/>
      </c>
      <c r="M125" s="36" t="str">
        <f t="shared" si="13"/>
        <v/>
      </c>
      <c r="N125" s="36" t="str">
        <f t="shared" si="9"/>
        <v/>
      </c>
      <c r="O125" s="36" t="str">
        <f t="shared" si="14"/>
        <v/>
      </c>
      <c r="P125" s="36" t="str">
        <f t="shared" si="15"/>
        <v/>
      </c>
      <c r="Q125" s="36" t="str">
        <f t="shared" si="16"/>
        <v/>
      </c>
      <c r="R125" s="36" t="str">
        <f t="shared" ref="R125:R989" si="17">IF(A125="","",IF(J5=0,0,POWER(J125/J5,1/10)-1))</f>
        <v/>
      </c>
      <c r="S125" s="6" t="str">
        <f t="shared" si="10"/>
        <v/>
      </c>
      <c r="T125" s="5">
        <f t="shared" si="11"/>
        <v>0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ht="12.75" customHeight="1">
      <c r="A126" s="35" t="str">
        <f t="shared" si="1"/>
        <v/>
      </c>
      <c r="B126" s="34" t="str">
        <f>IF(A126="","",SUM(Account1!B137+Account2!B137+Account3!B137+Account4!B137+Account5!B137+Account6!B137+Account7!B137+Account8!B137+Account9!B137+Account10!B137+Account11!B137+Account12!B137+Account13!B137+Account14!B137+Account15!B137+Account16!B137+Account17!B137+Account18!B137+Account19!B137+Account20!B137))</f>
        <v/>
      </c>
      <c r="C126" s="34" t="str">
        <f>IF(A126="","",SUM(Account1!C137+Account2!C137+Account3!C137+Account4!C137+Account5!C137+Account6!C137+Account7!C137+Account8!C137+Account9!C137+Account10!C137+Account11!C137+Account12!C137+Account13!C137+Account14!C137+Account15!C137+Account16!C137+Account17!C137+Account18!C137+Account19!C137+Account20!C137))</f>
        <v/>
      </c>
      <c r="D126" s="31" t="str">
        <f t="shared" si="2"/>
        <v/>
      </c>
      <c r="E126" s="34" t="str">
        <f>IF(D126="","",SUM(Account1!E137+Account2!E137+Account3!E137+Account4!E137+Account5!E137+Account6!E137+Account7!E137+Account8!E137+Account9!E137+Account10!E137+Account11!E137+Account12!E137+Account13!E137+Account14!E137+Account15!E137+Account16!E137+Account17!E137+Account18!E137+Account19!E137+Account20!E137))</f>
        <v/>
      </c>
      <c r="F126" s="5" t="str">
        <f t="shared" si="3"/>
        <v/>
      </c>
      <c r="G126" s="5" t="str">
        <f t="shared" si="4"/>
        <v/>
      </c>
      <c r="H126" s="5" t="str">
        <f t="shared" si="5"/>
        <v/>
      </c>
      <c r="I126" s="36" t="str">
        <f t="shared" si="6"/>
        <v/>
      </c>
      <c r="J126" s="5" t="str">
        <f t="shared" si="7"/>
        <v/>
      </c>
      <c r="K126" s="36" t="str">
        <f t="shared" si="8"/>
        <v/>
      </c>
      <c r="L126" s="36" t="str">
        <f t="shared" si="12"/>
        <v/>
      </c>
      <c r="M126" s="36" t="str">
        <f t="shared" si="13"/>
        <v/>
      </c>
      <c r="N126" s="36" t="str">
        <f t="shared" si="9"/>
        <v/>
      </c>
      <c r="O126" s="36" t="str">
        <f t="shared" si="14"/>
        <v/>
      </c>
      <c r="P126" s="36" t="str">
        <f t="shared" si="15"/>
        <v/>
      </c>
      <c r="Q126" s="36" t="str">
        <f t="shared" si="16"/>
        <v/>
      </c>
      <c r="R126" s="36" t="str">
        <f t="shared" si="17"/>
        <v/>
      </c>
      <c r="S126" s="6" t="str">
        <f t="shared" si="10"/>
        <v/>
      </c>
      <c r="T126" s="5">
        <f t="shared" si="11"/>
        <v>0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ht="12.75" customHeight="1">
      <c r="A127" s="35" t="str">
        <f t="shared" si="1"/>
        <v/>
      </c>
      <c r="B127" s="34" t="str">
        <f>IF(A127="","",SUM(Account1!B138+Account2!B138+Account3!B138+Account4!B138+Account5!B138+Account6!B138+Account7!B138+Account8!B138+Account9!B138+Account10!B138+Account11!B138+Account12!B138+Account13!B138+Account14!B138+Account15!B138+Account16!B138+Account17!B138+Account18!B138+Account19!B138+Account20!B138))</f>
        <v/>
      </c>
      <c r="C127" s="34" t="str">
        <f>IF(A127="","",SUM(Account1!C138+Account2!C138+Account3!C138+Account4!C138+Account5!C138+Account6!C138+Account7!C138+Account8!C138+Account9!C138+Account10!C138+Account11!C138+Account12!C138+Account13!C138+Account14!C138+Account15!C138+Account16!C138+Account17!C138+Account18!C138+Account19!C138+Account20!C138))</f>
        <v/>
      </c>
      <c r="D127" s="31" t="str">
        <f t="shared" si="2"/>
        <v/>
      </c>
      <c r="E127" s="34" t="str">
        <f>IF(D127="","",SUM(Account1!E138+Account2!E138+Account3!E138+Account4!E138+Account5!E138+Account6!E138+Account7!E138+Account8!E138+Account9!E138+Account10!E138+Account11!E138+Account12!E138+Account13!E138+Account14!E138+Account15!E138+Account16!E138+Account17!E138+Account18!E138+Account19!E138+Account20!E138))</f>
        <v/>
      </c>
      <c r="F127" s="5" t="str">
        <f t="shared" si="3"/>
        <v/>
      </c>
      <c r="G127" s="5" t="str">
        <f t="shared" si="4"/>
        <v/>
      </c>
      <c r="H127" s="5" t="str">
        <f t="shared" si="5"/>
        <v/>
      </c>
      <c r="I127" s="36" t="str">
        <f t="shared" si="6"/>
        <v/>
      </c>
      <c r="J127" s="5" t="str">
        <f t="shared" si="7"/>
        <v/>
      </c>
      <c r="K127" s="36" t="str">
        <f t="shared" si="8"/>
        <v/>
      </c>
      <c r="L127" s="36" t="str">
        <f t="shared" si="12"/>
        <v/>
      </c>
      <c r="M127" s="36" t="str">
        <f t="shared" si="13"/>
        <v/>
      </c>
      <c r="N127" s="36" t="str">
        <f t="shared" si="9"/>
        <v/>
      </c>
      <c r="O127" s="36" t="str">
        <f t="shared" si="14"/>
        <v/>
      </c>
      <c r="P127" s="36" t="str">
        <f t="shared" si="15"/>
        <v/>
      </c>
      <c r="Q127" s="36" t="str">
        <f t="shared" si="16"/>
        <v/>
      </c>
      <c r="R127" s="36" t="str">
        <f t="shared" si="17"/>
        <v/>
      </c>
      <c r="S127" s="6" t="str">
        <f t="shared" si="10"/>
        <v/>
      </c>
      <c r="T127" s="5">
        <f t="shared" si="11"/>
        <v>0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ht="12.75" customHeight="1">
      <c r="A128" s="35" t="str">
        <f t="shared" si="1"/>
        <v/>
      </c>
      <c r="B128" s="34" t="str">
        <f>IF(A128="","",SUM(Account1!B139+Account2!B139+Account3!B139+Account4!B139+Account5!B139+Account6!B139+Account7!B139+Account8!B139+Account9!B139+Account10!B139+Account11!B139+Account12!B139+Account13!B139+Account14!B139+Account15!B139+Account16!B139+Account17!B139+Account18!B139+Account19!B139+Account20!B139))</f>
        <v/>
      </c>
      <c r="C128" s="34" t="str">
        <f>IF(A128="","",SUM(Account1!C139+Account2!C139+Account3!C139+Account4!C139+Account5!C139+Account6!C139+Account7!C139+Account8!C139+Account9!C139+Account10!C139+Account11!C139+Account12!C139+Account13!C139+Account14!C139+Account15!C139+Account16!C139+Account17!C139+Account18!C139+Account19!C139+Account20!C139))</f>
        <v/>
      </c>
      <c r="D128" s="31" t="str">
        <f t="shared" si="2"/>
        <v/>
      </c>
      <c r="E128" s="34" t="str">
        <f>IF(D128="","",SUM(Account1!E139+Account2!E139+Account3!E139+Account4!E139+Account5!E139+Account6!E139+Account7!E139+Account8!E139+Account9!E139+Account10!E139+Account11!E139+Account12!E139+Account13!E139+Account14!E139+Account15!E139+Account16!E139+Account17!E139+Account18!E139+Account19!E139+Account20!E139))</f>
        <v/>
      </c>
      <c r="F128" s="5" t="str">
        <f t="shared" si="3"/>
        <v/>
      </c>
      <c r="G128" s="5" t="str">
        <f t="shared" si="4"/>
        <v/>
      </c>
      <c r="H128" s="5" t="str">
        <f t="shared" si="5"/>
        <v/>
      </c>
      <c r="I128" s="36" t="str">
        <f t="shared" si="6"/>
        <v/>
      </c>
      <c r="J128" s="5" t="str">
        <f t="shared" si="7"/>
        <v/>
      </c>
      <c r="K128" s="36" t="str">
        <f t="shared" si="8"/>
        <v/>
      </c>
      <c r="L128" s="36" t="str">
        <f t="shared" si="12"/>
        <v/>
      </c>
      <c r="M128" s="36" t="str">
        <f t="shared" si="13"/>
        <v/>
      </c>
      <c r="N128" s="36" t="str">
        <f t="shared" si="9"/>
        <v/>
      </c>
      <c r="O128" s="36" t="str">
        <f t="shared" si="14"/>
        <v/>
      </c>
      <c r="P128" s="36" t="str">
        <f t="shared" si="15"/>
        <v/>
      </c>
      <c r="Q128" s="36" t="str">
        <f t="shared" si="16"/>
        <v/>
      </c>
      <c r="R128" s="36" t="str">
        <f t="shared" si="17"/>
        <v/>
      </c>
      <c r="S128" s="6" t="str">
        <f t="shared" si="10"/>
        <v/>
      </c>
      <c r="T128" s="5">
        <f t="shared" si="11"/>
        <v>0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ht="12.75" customHeight="1">
      <c r="A129" s="35" t="str">
        <f t="shared" si="1"/>
        <v/>
      </c>
      <c r="B129" s="34" t="str">
        <f>IF(A129="","",SUM(Account1!B140+Account2!B140+Account3!B140+Account4!B140+Account5!B140+Account6!B140+Account7!B140+Account8!B140+Account9!B140+Account10!B140+Account11!B140+Account12!B140+Account13!B140+Account14!B140+Account15!B140+Account16!B140+Account17!B140+Account18!B140+Account19!B140+Account20!B140))</f>
        <v/>
      </c>
      <c r="C129" s="34" t="str">
        <f>IF(A129="","",SUM(Account1!C140+Account2!C140+Account3!C140+Account4!C140+Account5!C140+Account6!C140+Account7!C140+Account8!C140+Account9!C140+Account10!C140+Account11!C140+Account12!C140+Account13!C140+Account14!C140+Account15!C140+Account16!C140+Account17!C140+Account18!C140+Account19!C140+Account20!C140))</f>
        <v/>
      </c>
      <c r="D129" s="31" t="str">
        <f t="shared" si="2"/>
        <v/>
      </c>
      <c r="E129" s="34" t="str">
        <f>IF(D129="","",SUM(Account1!E140+Account2!E140+Account3!E140+Account4!E140+Account5!E140+Account6!E140+Account7!E140+Account8!E140+Account9!E140+Account10!E140+Account11!E140+Account12!E140+Account13!E140+Account14!E140+Account15!E140+Account16!E140+Account17!E140+Account18!E140+Account19!E140+Account20!E140))</f>
        <v/>
      </c>
      <c r="F129" s="5" t="str">
        <f t="shared" si="3"/>
        <v/>
      </c>
      <c r="G129" s="5" t="str">
        <f t="shared" si="4"/>
        <v/>
      </c>
      <c r="H129" s="5" t="str">
        <f t="shared" si="5"/>
        <v/>
      </c>
      <c r="I129" s="36" t="str">
        <f t="shared" si="6"/>
        <v/>
      </c>
      <c r="J129" s="5" t="str">
        <f t="shared" si="7"/>
        <v/>
      </c>
      <c r="K129" s="36" t="str">
        <f t="shared" si="8"/>
        <v/>
      </c>
      <c r="L129" s="36" t="str">
        <f t="shared" si="12"/>
        <v/>
      </c>
      <c r="M129" s="36" t="str">
        <f t="shared" si="13"/>
        <v/>
      </c>
      <c r="N129" s="36" t="str">
        <f t="shared" si="9"/>
        <v/>
      </c>
      <c r="O129" s="36" t="str">
        <f t="shared" si="14"/>
        <v/>
      </c>
      <c r="P129" s="36" t="str">
        <f t="shared" si="15"/>
        <v/>
      </c>
      <c r="Q129" s="36" t="str">
        <f t="shared" si="16"/>
        <v/>
      </c>
      <c r="R129" s="36" t="str">
        <f t="shared" si="17"/>
        <v/>
      </c>
      <c r="S129" s="6" t="str">
        <f t="shared" si="10"/>
        <v/>
      </c>
      <c r="T129" s="5">
        <f t="shared" si="11"/>
        <v>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ht="12.75" customHeight="1">
      <c r="A130" s="35" t="str">
        <f t="shared" si="1"/>
        <v/>
      </c>
      <c r="B130" s="34" t="str">
        <f>IF(A130="","",SUM(Account1!B141+Account2!B141+Account3!B141+Account4!B141+Account5!B141+Account6!B141+Account7!B141+Account8!B141+Account9!B141+Account10!B141+Account11!B141+Account12!B141+Account13!B141+Account14!B141+Account15!B141+Account16!B141+Account17!B141+Account18!B141+Account19!B141+Account20!B141))</f>
        <v/>
      </c>
      <c r="C130" s="34" t="str">
        <f>IF(A130="","",SUM(Account1!C141+Account2!C141+Account3!C141+Account4!C141+Account5!C141+Account6!C141+Account7!C141+Account8!C141+Account9!C141+Account10!C141+Account11!C141+Account12!C141+Account13!C141+Account14!C141+Account15!C141+Account16!C141+Account17!C141+Account18!C141+Account19!C141+Account20!C141))</f>
        <v/>
      </c>
      <c r="D130" s="31" t="str">
        <f t="shared" si="2"/>
        <v/>
      </c>
      <c r="E130" s="34" t="str">
        <f>IF(D130="","",SUM(Account1!E141+Account2!E141+Account3!E141+Account4!E141+Account5!E141+Account6!E141+Account7!E141+Account8!E141+Account9!E141+Account10!E141+Account11!E141+Account12!E141+Account13!E141+Account14!E141+Account15!E141+Account16!E141+Account17!E141+Account18!E141+Account19!E141+Account20!E141))</f>
        <v/>
      </c>
      <c r="F130" s="5" t="str">
        <f t="shared" si="3"/>
        <v/>
      </c>
      <c r="G130" s="5" t="str">
        <f t="shared" si="4"/>
        <v/>
      </c>
      <c r="H130" s="5" t="str">
        <f t="shared" si="5"/>
        <v/>
      </c>
      <c r="I130" s="36" t="str">
        <f t="shared" si="6"/>
        <v/>
      </c>
      <c r="J130" s="5" t="str">
        <f t="shared" si="7"/>
        <v/>
      </c>
      <c r="K130" s="36" t="str">
        <f t="shared" si="8"/>
        <v/>
      </c>
      <c r="L130" s="36" t="str">
        <f t="shared" si="12"/>
        <v/>
      </c>
      <c r="M130" s="36" t="str">
        <f t="shared" si="13"/>
        <v/>
      </c>
      <c r="N130" s="36" t="str">
        <f t="shared" si="9"/>
        <v/>
      </c>
      <c r="O130" s="36" t="str">
        <f t="shared" si="14"/>
        <v/>
      </c>
      <c r="P130" s="36" t="str">
        <f t="shared" si="15"/>
        <v/>
      </c>
      <c r="Q130" s="36" t="str">
        <f t="shared" si="16"/>
        <v/>
      </c>
      <c r="R130" s="36" t="str">
        <f t="shared" si="17"/>
        <v/>
      </c>
      <c r="S130" s="6" t="str">
        <f t="shared" si="10"/>
        <v/>
      </c>
      <c r="T130" s="5">
        <f t="shared" si="11"/>
        <v>0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ht="12.75" customHeight="1">
      <c r="A131" s="35" t="str">
        <f t="shared" si="1"/>
        <v/>
      </c>
      <c r="B131" s="34" t="str">
        <f>IF(A131="","",SUM(Account1!B142+Account2!B142+Account3!B142+Account4!B142+Account5!B142+Account6!B142+Account7!B142+Account8!B142+Account9!B142+Account10!B142+Account11!B142+Account12!B142+Account13!B142+Account14!B142+Account15!B142+Account16!B142+Account17!B142+Account18!B142+Account19!B142+Account20!B142))</f>
        <v/>
      </c>
      <c r="C131" s="34" t="str">
        <f>IF(A131="","",SUM(Account1!C142+Account2!C142+Account3!C142+Account4!C142+Account5!C142+Account6!C142+Account7!C142+Account8!C142+Account9!C142+Account10!C142+Account11!C142+Account12!C142+Account13!C142+Account14!C142+Account15!C142+Account16!C142+Account17!C142+Account18!C142+Account19!C142+Account20!C142))</f>
        <v/>
      </c>
      <c r="D131" s="31" t="str">
        <f t="shared" si="2"/>
        <v/>
      </c>
      <c r="E131" s="34" t="str">
        <f>IF(D131="","",SUM(Account1!E142+Account2!E142+Account3!E142+Account4!E142+Account5!E142+Account6!E142+Account7!E142+Account8!E142+Account9!E142+Account10!E142+Account11!E142+Account12!E142+Account13!E142+Account14!E142+Account15!E142+Account16!E142+Account17!E142+Account18!E142+Account19!E142+Account20!E142))</f>
        <v/>
      </c>
      <c r="F131" s="5" t="str">
        <f t="shared" si="3"/>
        <v/>
      </c>
      <c r="G131" s="5" t="str">
        <f t="shared" si="4"/>
        <v/>
      </c>
      <c r="H131" s="5" t="str">
        <f t="shared" si="5"/>
        <v/>
      </c>
      <c r="I131" s="36" t="str">
        <f t="shared" si="6"/>
        <v/>
      </c>
      <c r="J131" s="5" t="str">
        <f t="shared" si="7"/>
        <v/>
      </c>
      <c r="K131" s="36" t="str">
        <f t="shared" si="8"/>
        <v/>
      </c>
      <c r="L131" s="36" t="str">
        <f t="shared" si="12"/>
        <v/>
      </c>
      <c r="M131" s="36" t="str">
        <f t="shared" si="13"/>
        <v/>
      </c>
      <c r="N131" s="36" t="str">
        <f t="shared" si="9"/>
        <v/>
      </c>
      <c r="O131" s="36" t="str">
        <f t="shared" si="14"/>
        <v/>
      </c>
      <c r="P131" s="36" t="str">
        <f t="shared" si="15"/>
        <v/>
      </c>
      <c r="Q131" s="36" t="str">
        <f t="shared" si="16"/>
        <v/>
      </c>
      <c r="R131" s="36" t="str">
        <f t="shared" si="17"/>
        <v/>
      </c>
      <c r="S131" s="6" t="str">
        <f t="shared" si="10"/>
        <v/>
      </c>
      <c r="T131" s="5">
        <f t="shared" si="11"/>
        <v>0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ht="12.75" customHeight="1">
      <c r="A132" s="35" t="str">
        <f t="shared" si="1"/>
        <v/>
      </c>
      <c r="B132" s="34" t="str">
        <f>IF(A132="","",SUM(Account1!B143+Account2!B143+Account3!B143+Account4!B143+Account5!B143+Account6!B143+Account7!B143+Account8!B143+Account9!B143+Account10!B143+Account11!B143+Account12!B143+Account13!B143+Account14!B143+Account15!B143+Account16!B143+Account17!B143+Account18!B143+Account19!B143+Account20!B143))</f>
        <v/>
      </c>
      <c r="C132" s="34" t="str">
        <f>IF(A132="","",SUM(Account1!C143+Account2!C143+Account3!C143+Account4!C143+Account5!C143+Account6!C143+Account7!C143+Account8!C143+Account9!C143+Account10!C143+Account11!C143+Account12!C143+Account13!C143+Account14!C143+Account15!C143+Account16!C143+Account17!C143+Account18!C143+Account19!C143+Account20!C143))</f>
        <v/>
      </c>
      <c r="D132" s="31" t="str">
        <f t="shared" si="2"/>
        <v/>
      </c>
      <c r="E132" s="34" t="str">
        <f>IF(D132="","",SUM(Account1!E143+Account2!E143+Account3!E143+Account4!E143+Account5!E143+Account6!E143+Account7!E143+Account8!E143+Account9!E143+Account10!E143+Account11!E143+Account12!E143+Account13!E143+Account14!E143+Account15!E143+Account16!E143+Account17!E143+Account18!E143+Account19!E143+Account20!E143))</f>
        <v/>
      </c>
      <c r="F132" s="5" t="str">
        <f t="shared" si="3"/>
        <v/>
      </c>
      <c r="G132" s="5" t="str">
        <f t="shared" si="4"/>
        <v/>
      </c>
      <c r="H132" s="5" t="str">
        <f t="shared" si="5"/>
        <v/>
      </c>
      <c r="I132" s="36" t="str">
        <f t="shared" si="6"/>
        <v/>
      </c>
      <c r="J132" s="5" t="str">
        <f t="shared" si="7"/>
        <v/>
      </c>
      <c r="K132" s="36" t="str">
        <f t="shared" si="8"/>
        <v/>
      </c>
      <c r="L132" s="36" t="str">
        <f t="shared" si="12"/>
        <v/>
      </c>
      <c r="M132" s="36" t="str">
        <f t="shared" si="13"/>
        <v/>
      </c>
      <c r="N132" s="36" t="str">
        <f t="shared" si="9"/>
        <v/>
      </c>
      <c r="O132" s="36" t="str">
        <f t="shared" si="14"/>
        <v/>
      </c>
      <c r="P132" s="36" t="str">
        <f t="shared" si="15"/>
        <v/>
      </c>
      <c r="Q132" s="36" t="str">
        <f t="shared" si="16"/>
        <v/>
      </c>
      <c r="R132" s="36" t="str">
        <f t="shared" si="17"/>
        <v/>
      </c>
      <c r="S132" s="6" t="str">
        <f t="shared" si="10"/>
        <v/>
      </c>
      <c r="T132" s="5">
        <f t="shared" si="11"/>
        <v>0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ht="12.75" customHeight="1">
      <c r="A133" s="35" t="str">
        <f t="shared" si="1"/>
        <v/>
      </c>
      <c r="B133" s="34" t="str">
        <f>IF(A133="","",SUM(Account1!B144+Account2!B144+Account3!B144+Account4!B144+Account5!B144+Account6!B144+Account7!B144+Account8!B144+Account9!B144+Account10!B144+Account11!B144+Account12!B144+Account13!B144+Account14!B144+Account15!B144+Account16!B144+Account17!B144+Account18!B144+Account19!B144+Account20!B144))</f>
        <v/>
      </c>
      <c r="C133" s="34" t="str">
        <f>IF(A133="","",SUM(Account1!C144+Account2!C144+Account3!C144+Account4!C144+Account5!C144+Account6!C144+Account7!C144+Account8!C144+Account9!C144+Account10!C144+Account11!C144+Account12!C144+Account13!C144+Account14!C144+Account15!C144+Account16!C144+Account17!C144+Account18!C144+Account19!C144+Account20!C144))</f>
        <v/>
      </c>
      <c r="D133" s="31" t="str">
        <f t="shared" si="2"/>
        <v/>
      </c>
      <c r="E133" s="34" t="str">
        <f>IF(D133="","",SUM(Account1!E144+Account2!E144+Account3!E144+Account4!E144+Account5!E144+Account6!E144+Account7!E144+Account8!E144+Account9!E144+Account10!E144+Account11!E144+Account12!E144+Account13!E144+Account14!E144+Account15!E144+Account16!E144+Account17!E144+Account18!E144+Account19!E144+Account20!E144))</f>
        <v/>
      </c>
      <c r="F133" s="5" t="str">
        <f t="shared" si="3"/>
        <v/>
      </c>
      <c r="G133" s="5" t="str">
        <f t="shared" si="4"/>
        <v/>
      </c>
      <c r="H133" s="5" t="str">
        <f t="shared" si="5"/>
        <v/>
      </c>
      <c r="I133" s="36" t="str">
        <f t="shared" si="6"/>
        <v/>
      </c>
      <c r="J133" s="5" t="str">
        <f t="shared" si="7"/>
        <v/>
      </c>
      <c r="K133" s="36" t="str">
        <f t="shared" si="8"/>
        <v/>
      </c>
      <c r="L133" s="36" t="str">
        <f t="shared" si="12"/>
        <v/>
      </c>
      <c r="M133" s="36" t="str">
        <f t="shared" si="13"/>
        <v/>
      </c>
      <c r="N133" s="36" t="str">
        <f t="shared" si="9"/>
        <v/>
      </c>
      <c r="O133" s="36" t="str">
        <f t="shared" si="14"/>
        <v/>
      </c>
      <c r="P133" s="36" t="str">
        <f t="shared" si="15"/>
        <v/>
      </c>
      <c r="Q133" s="36" t="str">
        <f t="shared" si="16"/>
        <v/>
      </c>
      <c r="R133" s="36" t="str">
        <f t="shared" si="17"/>
        <v/>
      </c>
      <c r="S133" s="6" t="str">
        <f t="shared" si="10"/>
        <v/>
      </c>
      <c r="T133" s="5">
        <f t="shared" si="11"/>
        <v>0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ht="12.75" customHeight="1">
      <c r="A134" s="35" t="str">
        <f t="shared" si="1"/>
        <v/>
      </c>
      <c r="B134" s="34" t="str">
        <f>IF(A134="","",SUM(Account1!B145+Account2!B145+Account3!B145+Account4!B145+Account5!B145+Account6!B145+Account7!B145+Account8!B145+Account9!B145+Account10!B145+Account11!B145+Account12!B145+Account13!B145+Account14!B145+Account15!B145+Account16!B145+Account17!B145+Account18!B145+Account19!B145+Account20!B145))</f>
        <v/>
      </c>
      <c r="C134" s="34" t="str">
        <f>IF(A134="","",SUM(Account1!C145+Account2!C145+Account3!C145+Account4!C145+Account5!C145+Account6!C145+Account7!C145+Account8!C145+Account9!C145+Account10!C145+Account11!C145+Account12!C145+Account13!C145+Account14!C145+Account15!C145+Account16!C145+Account17!C145+Account18!C145+Account19!C145+Account20!C145))</f>
        <v/>
      </c>
      <c r="D134" s="31" t="str">
        <f t="shared" si="2"/>
        <v/>
      </c>
      <c r="E134" s="34" t="str">
        <f>IF(D134="","",SUM(Account1!E145+Account2!E145+Account3!E145+Account4!E145+Account5!E145+Account6!E145+Account7!E145+Account8!E145+Account9!E145+Account10!E145+Account11!E145+Account12!E145+Account13!E145+Account14!E145+Account15!E145+Account16!E145+Account17!E145+Account18!E145+Account19!E145+Account20!E145))</f>
        <v/>
      </c>
      <c r="F134" s="5" t="str">
        <f t="shared" si="3"/>
        <v/>
      </c>
      <c r="G134" s="5" t="str">
        <f t="shared" si="4"/>
        <v/>
      </c>
      <c r="H134" s="5" t="str">
        <f t="shared" si="5"/>
        <v/>
      </c>
      <c r="I134" s="36" t="str">
        <f t="shared" si="6"/>
        <v/>
      </c>
      <c r="J134" s="5" t="str">
        <f t="shared" si="7"/>
        <v/>
      </c>
      <c r="K134" s="36" t="str">
        <f t="shared" si="8"/>
        <v/>
      </c>
      <c r="L134" s="36" t="str">
        <f t="shared" si="12"/>
        <v/>
      </c>
      <c r="M134" s="36" t="str">
        <f t="shared" si="13"/>
        <v/>
      </c>
      <c r="N134" s="36" t="str">
        <f t="shared" si="9"/>
        <v/>
      </c>
      <c r="O134" s="36" t="str">
        <f t="shared" si="14"/>
        <v/>
      </c>
      <c r="P134" s="36" t="str">
        <f t="shared" si="15"/>
        <v/>
      </c>
      <c r="Q134" s="36" t="str">
        <f t="shared" si="16"/>
        <v/>
      </c>
      <c r="R134" s="36" t="str">
        <f t="shared" si="17"/>
        <v/>
      </c>
      <c r="S134" s="6" t="str">
        <f t="shared" si="10"/>
        <v/>
      </c>
      <c r="T134" s="5">
        <f t="shared" si="11"/>
        <v>0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ht="12.75" customHeight="1">
      <c r="A135" s="35" t="str">
        <f t="shared" si="1"/>
        <v/>
      </c>
      <c r="B135" s="34" t="str">
        <f>IF(A135="","",SUM(Account1!B146+Account2!B146+Account3!B146+Account4!B146+Account5!B146+Account6!B146+Account7!B146+Account8!B146+Account9!B146+Account10!B146+Account11!B146+Account12!B146+Account13!B146+Account14!B146+Account15!B146+Account16!B146+Account17!B146+Account18!B146+Account19!B146+Account20!B146))</f>
        <v/>
      </c>
      <c r="C135" s="34" t="str">
        <f>IF(A135="","",SUM(Account1!C146+Account2!C146+Account3!C146+Account4!C146+Account5!C146+Account6!C146+Account7!C146+Account8!C146+Account9!C146+Account10!C146+Account11!C146+Account12!C146+Account13!C146+Account14!C146+Account15!C146+Account16!C146+Account17!C146+Account18!C146+Account19!C146+Account20!C146))</f>
        <v/>
      </c>
      <c r="D135" s="31" t="str">
        <f t="shared" si="2"/>
        <v/>
      </c>
      <c r="E135" s="34" t="str">
        <f>IF(D135="","",SUM(Account1!E146+Account2!E146+Account3!E146+Account4!E146+Account5!E146+Account6!E146+Account7!E146+Account8!E146+Account9!E146+Account10!E146+Account11!E146+Account12!E146+Account13!E146+Account14!E146+Account15!E146+Account16!E146+Account17!E146+Account18!E146+Account19!E146+Account20!E146))</f>
        <v/>
      </c>
      <c r="F135" s="5" t="str">
        <f t="shared" si="3"/>
        <v/>
      </c>
      <c r="G135" s="5" t="str">
        <f t="shared" si="4"/>
        <v/>
      </c>
      <c r="H135" s="5" t="str">
        <f t="shared" si="5"/>
        <v/>
      </c>
      <c r="I135" s="36" t="str">
        <f t="shared" si="6"/>
        <v/>
      </c>
      <c r="J135" s="5" t="str">
        <f t="shared" si="7"/>
        <v/>
      </c>
      <c r="K135" s="36" t="str">
        <f t="shared" si="8"/>
        <v/>
      </c>
      <c r="L135" s="36" t="str">
        <f t="shared" si="12"/>
        <v/>
      </c>
      <c r="M135" s="36" t="str">
        <f t="shared" si="13"/>
        <v/>
      </c>
      <c r="N135" s="36" t="str">
        <f t="shared" si="9"/>
        <v/>
      </c>
      <c r="O135" s="36" t="str">
        <f t="shared" si="14"/>
        <v/>
      </c>
      <c r="P135" s="36" t="str">
        <f t="shared" si="15"/>
        <v/>
      </c>
      <c r="Q135" s="36" t="str">
        <f t="shared" si="16"/>
        <v/>
      </c>
      <c r="R135" s="36" t="str">
        <f t="shared" si="17"/>
        <v/>
      </c>
      <c r="S135" s="6" t="str">
        <f t="shared" si="10"/>
        <v/>
      </c>
      <c r="T135" s="5">
        <f t="shared" si="11"/>
        <v>0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ht="12.75" customHeight="1">
      <c r="A136" s="35" t="str">
        <f t="shared" si="1"/>
        <v/>
      </c>
      <c r="B136" s="34" t="str">
        <f>IF(A136="","",SUM(Account1!B147+Account2!B147+Account3!B147+Account4!B147+Account5!B147+Account6!B147+Account7!B147+Account8!B147+Account9!B147+Account10!B147+Account11!B147+Account12!B147+Account13!B147+Account14!B147+Account15!B147+Account16!B147+Account17!B147+Account18!B147+Account19!B147+Account20!B147))</f>
        <v/>
      </c>
      <c r="C136" s="34" t="str">
        <f>IF(A136="","",SUM(Account1!C147+Account2!C147+Account3!C147+Account4!C147+Account5!C147+Account6!C147+Account7!C147+Account8!C147+Account9!C147+Account10!C147+Account11!C147+Account12!C147+Account13!C147+Account14!C147+Account15!C147+Account16!C147+Account17!C147+Account18!C147+Account19!C147+Account20!C147))</f>
        <v/>
      </c>
      <c r="D136" s="31" t="str">
        <f t="shared" si="2"/>
        <v/>
      </c>
      <c r="E136" s="34" t="str">
        <f>IF(D136="","",SUM(Account1!E147+Account2!E147+Account3!E147+Account4!E147+Account5!E147+Account6!E147+Account7!E147+Account8!E147+Account9!E147+Account10!E147+Account11!E147+Account12!E147+Account13!E147+Account14!E147+Account15!E147+Account16!E147+Account17!E147+Account18!E147+Account19!E147+Account20!E147))</f>
        <v/>
      </c>
      <c r="F136" s="5" t="str">
        <f t="shared" si="3"/>
        <v/>
      </c>
      <c r="G136" s="5" t="str">
        <f t="shared" si="4"/>
        <v/>
      </c>
      <c r="H136" s="5" t="str">
        <f t="shared" si="5"/>
        <v/>
      </c>
      <c r="I136" s="36" t="str">
        <f t="shared" si="6"/>
        <v/>
      </c>
      <c r="J136" s="5" t="str">
        <f t="shared" si="7"/>
        <v/>
      </c>
      <c r="K136" s="36" t="str">
        <f t="shared" si="8"/>
        <v/>
      </c>
      <c r="L136" s="36" t="str">
        <f t="shared" si="12"/>
        <v/>
      </c>
      <c r="M136" s="36" t="str">
        <f t="shared" si="13"/>
        <v/>
      </c>
      <c r="N136" s="36" t="str">
        <f t="shared" si="9"/>
        <v/>
      </c>
      <c r="O136" s="36" t="str">
        <f t="shared" si="14"/>
        <v/>
      </c>
      <c r="P136" s="36" t="str">
        <f t="shared" si="15"/>
        <v/>
      </c>
      <c r="Q136" s="36" t="str">
        <f t="shared" si="16"/>
        <v/>
      </c>
      <c r="R136" s="36" t="str">
        <f t="shared" si="17"/>
        <v/>
      </c>
      <c r="S136" s="6" t="str">
        <f t="shared" si="10"/>
        <v/>
      </c>
      <c r="T136" s="5">
        <f t="shared" si="11"/>
        <v>0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ht="12.75" customHeight="1">
      <c r="A137" s="35" t="str">
        <f t="shared" si="1"/>
        <v/>
      </c>
      <c r="B137" s="34" t="str">
        <f>IF(A137="","",SUM(Account1!B148+Account2!B148+Account3!B148+Account4!B148+Account5!B148+Account6!B148+Account7!B148+Account8!B148+Account9!B148+Account10!B148+Account11!B148+Account12!B148+Account13!B148+Account14!B148+Account15!B148+Account16!B148+Account17!B148+Account18!B148+Account19!B148+Account20!B148))</f>
        <v/>
      </c>
      <c r="C137" s="34" t="str">
        <f>IF(A137="","",SUM(Account1!C148+Account2!C148+Account3!C148+Account4!C148+Account5!C148+Account6!C148+Account7!C148+Account8!C148+Account9!C148+Account10!C148+Account11!C148+Account12!C148+Account13!C148+Account14!C148+Account15!C148+Account16!C148+Account17!C148+Account18!C148+Account19!C148+Account20!C148))</f>
        <v/>
      </c>
      <c r="D137" s="31" t="str">
        <f t="shared" si="2"/>
        <v/>
      </c>
      <c r="E137" s="34" t="str">
        <f>IF(D137="","",SUM(Account1!E148+Account2!E148+Account3!E148+Account4!E148+Account5!E148+Account6!E148+Account7!E148+Account8!E148+Account9!E148+Account10!E148+Account11!E148+Account12!E148+Account13!E148+Account14!E148+Account15!E148+Account16!E148+Account17!E148+Account18!E148+Account19!E148+Account20!E148))</f>
        <v/>
      </c>
      <c r="F137" s="5" t="str">
        <f t="shared" si="3"/>
        <v/>
      </c>
      <c r="G137" s="5" t="str">
        <f t="shared" si="4"/>
        <v/>
      </c>
      <c r="H137" s="5" t="str">
        <f t="shared" si="5"/>
        <v/>
      </c>
      <c r="I137" s="36" t="str">
        <f t="shared" si="6"/>
        <v/>
      </c>
      <c r="J137" s="5" t="str">
        <f t="shared" si="7"/>
        <v/>
      </c>
      <c r="K137" s="36" t="str">
        <f t="shared" si="8"/>
        <v/>
      </c>
      <c r="L137" s="36" t="str">
        <f t="shared" si="12"/>
        <v/>
      </c>
      <c r="M137" s="36" t="str">
        <f t="shared" si="13"/>
        <v/>
      </c>
      <c r="N137" s="36" t="str">
        <f t="shared" si="9"/>
        <v/>
      </c>
      <c r="O137" s="36" t="str">
        <f t="shared" si="14"/>
        <v/>
      </c>
      <c r="P137" s="36" t="str">
        <f t="shared" si="15"/>
        <v/>
      </c>
      <c r="Q137" s="36" t="str">
        <f t="shared" si="16"/>
        <v/>
      </c>
      <c r="R137" s="36" t="str">
        <f t="shared" si="17"/>
        <v/>
      </c>
      <c r="S137" s="6" t="str">
        <f t="shared" si="10"/>
        <v/>
      </c>
      <c r="T137" s="5">
        <f t="shared" si="11"/>
        <v>0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ht="12.75" customHeight="1">
      <c r="A138" s="35" t="str">
        <f t="shared" si="1"/>
        <v/>
      </c>
      <c r="B138" s="34" t="str">
        <f>IF(A138="","",SUM(Account1!B149+Account2!B149+Account3!B149+Account4!B149+Account5!B149+Account6!B149+Account7!B149+Account8!B149+Account9!B149+Account10!B149+Account11!B149+Account12!B149+Account13!B149+Account14!B149+Account15!B149+Account16!B149+Account17!B149+Account18!B149+Account19!B149+Account20!B149))</f>
        <v/>
      </c>
      <c r="C138" s="34" t="str">
        <f>IF(A138="","",SUM(Account1!C149+Account2!C149+Account3!C149+Account4!C149+Account5!C149+Account6!C149+Account7!C149+Account8!C149+Account9!C149+Account10!C149+Account11!C149+Account12!C149+Account13!C149+Account14!C149+Account15!C149+Account16!C149+Account17!C149+Account18!C149+Account19!C149+Account20!C149))</f>
        <v/>
      </c>
      <c r="D138" s="31" t="str">
        <f t="shared" si="2"/>
        <v/>
      </c>
      <c r="E138" s="34" t="str">
        <f>IF(D138="","",SUM(Account1!E149+Account2!E149+Account3!E149+Account4!E149+Account5!E149+Account6!E149+Account7!E149+Account8!E149+Account9!E149+Account10!E149+Account11!E149+Account12!E149+Account13!E149+Account14!E149+Account15!E149+Account16!E149+Account17!E149+Account18!E149+Account19!E149+Account20!E149))</f>
        <v/>
      </c>
      <c r="F138" s="5" t="str">
        <f t="shared" si="3"/>
        <v/>
      </c>
      <c r="G138" s="5" t="str">
        <f t="shared" si="4"/>
        <v/>
      </c>
      <c r="H138" s="5" t="str">
        <f t="shared" si="5"/>
        <v/>
      </c>
      <c r="I138" s="36" t="str">
        <f t="shared" si="6"/>
        <v/>
      </c>
      <c r="J138" s="5" t="str">
        <f t="shared" si="7"/>
        <v/>
      </c>
      <c r="K138" s="36" t="str">
        <f t="shared" si="8"/>
        <v/>
      </c>
      <c r="L138" s="36" t="str">
        <f t="shared" si="12"/>
        <v/>
      </c>
      <c r="M138" s="36" t="str">
        <f t="shared" si="13"/>
        <v/>
      </c>
      <c r="N138" s="36" t="str">
        <f t="shared" si="9"/>
        <v/>
      </c>
      <c r="O138" s="36" t="str">
        <f t="shared" si="14"/>
        <v/>
      </c>
      <c r="P138" s="36" t="str">
        <f t="shared" si="15"/>
        <v/>
      </c>
      <c r="Q138" s="36" t="str">
        <f t="shared" si="16"/>
        <v/>
      </c>
      <c r="R138" s="36" t="str">
        <f t="shared" si="17"/>
        <v/>
      </c>
      <c r="S138" s="6" t="str">
        <f t="shared" si="10"/>
        <v/>
      </c>
      <c r="T138" s="5">
        <f t="shared" si="11"/>
        <v>0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ht="12.75" customHeight="1">
      <c r="A139" s="35" t="str">
        <f t="shared" si="1"/>
        <v/>
      </c>
      <c r="B139" s="34" t="str">
        <f>IF(A139="","",SUM(Account1!B150+Account2!B150+Account3!B150+Account4!B150+Account5!B150+Account6!B150+Account7!B150+Account8!B150+Account9!B150+Account10!B150+Account11!B150+Account12!B150+Account13!B150+Account14!B150+Account15!B150+Account16!B150+Account17!B150+Account18!B150+Account19!B150+Account20!B150))</f>
        <v/>
      </c>
      <c r="C139" s="34" t="str">
        <f>IF(A139="","",SUM(Account1!C150+Account2!C150+Account3!C150+Account4!C150+Account5!C150+Account6!C150+Account7!C150+Account8!C150+Account9!C150+Account10!C150+Account11!C150+Account12!C150+Account13!C150+Account14!C150+Account15!C150+Account16!C150+Account17!C150+Account18!C150+Account19!C150+Account20!C150))</f>
        <v/>
      </c>
      <c r="D139" s="31" t="str">
        <f t="shared" si="2"/>
        <v/>
      </c>
      <c r="E139" s="34" t="str">
        <f>IF(D139="","",SUM(Account1!E150+Account2!E150+Account3!E150+Account4!E150+Account5!E150+Account6!E150+Account7!E150+Account8!E150+Account9!E150+Account10!E150+Account11!E150+Account12!E150+Account13!E150+Account14!E150+Account15!E150+Account16!E150+Account17!E150+Account18!E150+Account19!E150+Account20!E150))</f>
        <v/>
      </c>
      <c r="F139" s="5" t="str">
        <f t="shared" si="3"/>
        <v/>
      </c>
      <c r="G139" s="5" t="str">
        <f t="shared" si="4"/>
        <v/>
      </c>
      <c r="H139" s="5" t="str">
        <f t="shared" si="5"/>
        <v/>
      </c>
      <c r="I139" s="36" t="str">
        <f t="shared" si="6"/>
        <v/>
      </c>
      <c r="J139" s="5" t="str">
        <f t="shared" si="7"/>
        <v/>
      </c>
      <c r="K139" s="36" t="str">
        <f t="shared" si="8"/>
        <v/>
      </c>
      <c r="L139" s="36" t="str">
        <f t="shared" si="12"/>
        <v/>
      </c>
      <c r="M139" s="36" t="str">
        <f t="shared" si="13"/>
        <v/>
      </c>
      <c r="N139" s="36" t="str">
        <f t="shared" si="9"/>
        <v/>
      </c>
      <c r="O139" s="36" t="str">
        <f t="shared" si="14"/>
        <v/>
      </c>
      <c r="P139" s="36" t="str">
        <f t="shared" si="15"/>
        <v/>
      </c>
      <c r="Q139" s="36" t="str">
        <f t="shared" si="16"/>
        <v/>
      </c>
      <c r="R139" s="36" t="str">
        <f t="shared" si="17"/>
        <v/>
      </c>
      <c r="S139" s="6" t="str">
        <f t="shared" si="10"/>
        <v/>
      </c>
      <c r="T139" s="5">
        <f t="shared" si="11"/>
        <v>0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ht="12.75" customHeight="1">
      <c r="A140" s="35" t="str">
        <f t="shared" si="1"/>
        <v/>
      </c>
      <c r="B140" s="34" t="str">
        <f>IF(A140="","",SUM(Account1!B151+Account2!B151+Account3!B151+Account4!B151+Account5!B151+Account6!B151+Account7!B151+Account8!B151+Account9!B151+Account10!B151+Account11!B151+Account12!B151+Account13!B151+Account14!B151+Account15!B151+Account16!B151+Account17!B151+Account18!B151+Account19!B151+Account20!B151))</f>
        <v/>
      </c>
      <c r="C140" s="34" t="str">
        <f>IF(A140="","",SUM(Account1!C151+Account2!C151+Account3!C151+Account4!C151+Account5!C151+Account6!C151+Account7!C151+Account8!C151+Account9!C151+Account10!C151+Account11!C151+Account12!C151+Account13!C151+Account14!C151+Account15!C151+Account16!C151+Account17!C151+Account18!C151+Account19!C151+Account20!C151))</f>
        <v/>
      </c>
      <c r="D140" s="31" t="str">
        <f t="shared" si="2"/>
        <v/>
      </c>
      <c r="E140" s="34" t="str">
        <f>IF(D140="","",SUM(Account1!E151+Account2!E151+Account3!E151+Account4!E151+Account5!E151+Account6!E151+Account7!E151+Account8!E151+Account9!E151+Account10!E151+Account11!E151+Account12!E151+Account13!E151+Account14!E151+Account15!E151+Account16!E151+Account17!E151+Account18!E151+Account19!E151+Account20!E151))</f>
        <v/>
      </c>
      <c r="F140" s="5" t="str">
        <f t="shared" si="3"/>
        <v/>
      </c>
      <c r="G140" s="5" t="str">
        <f t="shared" si="4"/>
        <v/>
      </c>
      <c r="H140" s="5" t="str">
        <f t="shared" si="5"/>
        <v/>
      </c>
      <c r="I140" s="36" t="str">
        <f t="shared" si="6"/>
        <v/>
      </c>
      <c r="J140" s="5" t="str">
        <f t="shared" si="7"/>
        <v/>
      </c>
      <c r="K140" s="36" t="str">
        <f t="shared" si="8"/>
        <v/>
      </c>
      <c r="L140" s="36" t="str">
        <f t="shared" si="12"/>
        <v/>
      </c>
      <c r="M140" s="36" t="str">
        <f t="shared" si="13"/>
        <v/>
      </c>
      <c r="N140" s="36" t="str">
        <f t="shared" si="9"/>
        <v/>
      </c>
      <c r="O140" s="36" t="str">
        <f t="shared" si="14"/>
        <v/>
      </c>
      <c r="P140" s="36" t="str">
        <f t="shared" si="15"/>
        <v/>
      </c>
      <c r="Q140" s="36" t="str">
        <f t="shared" si="16"/>
        <v/>
      </c>
      <c r="R140" s="36" t="str">
        <f t="shared" si="17"/>
        <v/>
      </c>
      <c r="S140" s="6" t="str">
        <f t="shared" si="10"/>
        <v/>
      </c>
      <c r="T140" s="5">
        <f t="shared" si="11"/>
        <v>0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ht="12.75" customHeight="1">
      <c r="A141" s="35" t="str">
        <f t="shared" si="1"/>
        <v/>
      </c>
      <c r="B141" s="34" t="str">
        <f>IF(A141="","",SUM(Account1!B152+Account2!B152+Account3!B152+Account4!B152+Account5!B152+Account6!B152+Account7!B152+Account8!B152+Account9!B152+Account10!B152+Account11!B152+Account12!B152+Account13!B152+Account14!B152+Account15!B152+Account16!B152+Account17!B152+Account18!B152+Account19!B152+Account20!B152))</f>
        <v/>
      </c>
      <c r="C141" s="34" t="str">
        <f>IF(A141="","",SUM(Account1!C152+Account2!C152+Account3!C152+Account4!C152+Account5!C152+Account6!C152+Account7!C152+Account8!C152+Account9!C152+Account10!C152+Account11!C152+Account12!C152+Account13!C152+Account14!C152+Account15!C152+Account16!C152+Account17!C152+Account18!C152+Account19!C152+Account20!C152))</f>
        <v/>
      </c>
      <c r="D141" s="31" t="str">
        <f t="shared" si="2"/>
        <v/>
      </c>
      <c r="E141" s="34" t="str">
        <f>IF(D141="","",SUM(Account1!E152+Account2!E152+Account3!E152+Account4!E152+Account5!E152+Account6!E152+Account7!E152+Account8!E152+Account9!E152+Account10!E152+Account11!E152+Account12!E152+Account13!E152+Account14!E152+Account15!E152+Account16!E152+Account17!E152+Account18!E152+Account19!E152+Account20!E152))</f>
        <v/>
      </c>
      <c r="F141" s="5" t="str">
        <f t="shared" si="3"/>
        <v/>
      </c>
      <c r="G141" s="5" t="str">
        <f t="shared" si="4"/>
        <v/>
      </c>
      <c r="H141" s="5" t="str">
        <f t="shared" si="5"/>
        <v/>
      </c>
      <c r="I141" s="36" t="str">
        <f t="shared" si="6"/>
        <v/>
      </c>
      <c r="J141" s="5" t="str">
        <f t="shared" si="7"/>
        <v/>
      </c>
      <c r="K141" s="36" t="str">
        <f t="shared" si="8"/>
        <v/>
      </c>
      <c r="L141" s="36" t="str">
        <f t="shared" si="12"/>
        <v/>
      </c>
      <c r="M141" s="36" t="str">
        <f t="shared" si="13"/>
        <v/>
      </c>
      <c r="N141" s="36" t="str">
        <f t="shared" si="9"/>
        <v/>
      </c>
      <c r="O141" s="36" t="str">
        <f t="shared" si="14"/>
        <v/>
      </c>
      <c r="P141" s="36" t="str">
        <f t="shared" si="15"/>
        <v/>
      </c>
      <c r="Q141" s="36" t="str">
        <f t="shared" si="16"/>
        <v/>
      </c>
      <c r="R141" s="36" t="str">
        <f t="shared" si="17"/>
        <v/>
      </c>
      <c r="S141" s="6" t="str">
        <f t="shared" si="10"/>
        <v/>
      </c>
      <c r="T141" s="5">
        <f t="shared" si="11"/>
        <v>0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ht="12.75" customHeight="1">
      <c r="A142" s="35" t="str">
        <f t="shared" si="1"/>
        <v/>
      </c>
      <c r="B142" s="34" t="str">
        <f>IF(A142="","",SUM(Account1!B153+Account2!B153+Account3!B153+Account4!B153+Account5!B153+Account6!B153+Account7!B153+Account8!B153+Account9!B153+Account10!B153+Account11!B153+Account12!B153+Account13!B153+Account14!B153+Account15!B153+Account16!B153+Account17!B153+Account18!B153+Account19!B153+Account20!B153))</f>
        <v/>
      </c>
      <c r="C142" s="34" t="str">
        <f>IF(A142="","",SUM(Account1!C153+Account2!C153+Account3!C153+Account4!C153+Account5!C153+Account6!C153+Account7!C153+Account8!C153+Account9!C153+Account10!C153+Account11!C153+Account12!C153+Account13!C153+Account14!C153+Account15!C153+Account16!C153+Account17!C153+Account18!C153+Account19!C153+Account20!C153))</f>
        <v/>
      </c>
      <c r="D142" s="31" t="str">
        <f t="shared" si="2"/>
        <v/>
      </c>
      <c r="E142" s="34" t="str">
        <f>IF(D142="","",SUM(Account1!E153+Account2!E153+Account3!E153+Account4!E153+Account5!E153+Account6!E153+Account7!E153+Account8!E153+Account9!E153+Account10!E153+Account11!E153+Account12!E153+Account13!E153+Account14!E153+Account15!E153+Account16!E153+Account17!E153+Account18!E153+Account19!E153+Account20!E153))</f>
        <v/>
      </c>
      <c r="F142" s="5" t="str">
        <f t="shared" si="3"/>
        <v/>
      </c>
      <c r="G142" s="5" t="str">
        <f t="shared" si="4"/>
        <v/>
      </c>
      <c r="H142" s="5" t="str">
        <f t="shared" si="5"/>
        <v/>
      </c>
      <c r="I142" s="36" t="str">
        <f t="shared" si="6"/>
        <v/>
      </c>
      <c r="J142" s="5" t="str">
        <f t="shared" si="7"/>
        <v/>
      </c>
      <c r="K142" s="36" t="str">
        <f t="shared" si="8"/>
        <v/>
      </c>
      <c r="L142" s="36" t="str">
        <f t="shared" si="12"/>
        <v/>
      </c>
      <c r="M142" s="36" t="str">
        <f t="shared" si="13"/>
        <v/>
      </c>
      <c r="N142" s="36" t="str">
        <f t="shared" si="9"/>
        <v/>
      </c>
      <c r="O142" s="36" t="str">
        <f t="shared" si="14"/>
        <v/>
      </c>
      <c r="P142" s="36" t="str">
        <f t="shared" si="15"/>
        <v/>
      </c>
      <c r="Q142" s="36" t="str">
        <f t="shared" si="16"/>
        <v/>
      </c>
      <c r="R142" s="36" t="str">
        <f t="shared" si="17"/>
        <v/>
      </c>
      <c r="S142" s="6" t="str">
        <f t="shared" si="10"/>
        <v/>
      </c>
      <c r="T142" s="5">
        <f t="shared" si="11"/>
        <v>0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ht="12.75" customHeight="1">
      <c r="A143" s="35" t="str">
        <f t="shared" si="1"/>
        <v/>
      </c>
      <c r="B143" s="34" t="str">
        <f>IF(A143="","",SUM(Account1!B154+Account2!B154+Account3!B154+Account4!B154+Account5!B154+Account6!B154+Account7!B154+Account8!B154+Account9!B154+Account10!B154+Account11!B154+Account12!B154+Account13!B154+Account14!B154+Account15!B154+Account16!B154+Account17!B154+Account18!B154+Account19!B154+Account20!B154))</f>
        <v/>
      </c>
      <c r="C143" s="34" t="str">
        <f>IF(A143="","",SUM(Account1!C154+Account2!C154+Account3!C154+Account4!C154+Account5!C154+Account6!C154+Account7!C154+Account8!C154+Account9!C154+Account10!C154+Account11!C154+Account12!C154+Account13!C154+Account14!C154+Account15!C154+Account16!C154+Account17!C154+Account18!C154+Account19!C154+Account20!C154))</f>
        <v/>
      </c>
      <c r="D143" s="31" t="str">
        <f t="shared" si="2"/>
        <v/>
      </c>
      <c r="E143" s="34" t="str">
        <f>IF(D143="","",SUM(Account1!E154+Account2!E154+Account3!E154+Account4!E154+Account5!E154+Account6!E154+Account7!E154+Account8!E154+Account9!E154+Account10!E154+Account11!E154+Account12!E154+Account13!E154+Account14!E154+Account15!E154+Account16!E154+Account17!E154+Account18!E154+Account19!E154+Account20!E154))</f>
        <v/>
      </c>
      <c r="F143" s="5" t="str">
        <f t="shared" si="3"/>
        <v/>
      </c>
      <c r="G143" s="5" t="str">
        <f t="shared" si="4"/>
        <v/>
      </c>
      <c r="H143" s="5" t="str">
        <f t="shared" si="5"/>
        <v/>
      </c>
      <c r="I143" s="36" t="str">
        <f t="shared" si="6"/>
        <v/>
      </c>
      <c r="J143" s="5" t="str">
        <f t="shared" si="7"/>
        <v/>
      </c>
      <c r="K143" s="36" t="str">
        <f t="shared" si="8"/>
        <v/>
      </c>
      <c r="L143" s="36" t="str">
        <f t="shared" si="12"/>
        <v/>
      </c>
      <c r="M143" s="36" t="str">
        <f t="shared" si="13"/>
        <v/>
      </c>
      <c r="N143" s="36" t="str">
        <f t="shared" si="9"/>
        <v/>
      </c>
      <c r="O143" s="36" t="str">
        <f t="shared" si="14"/>
        <v/>
      </c>
      <c r="P143" s="36" t="str">
        <f t="shared" si="15"/>
        <v/>
      </c>
      <c r="Q143" s="36" t="str">
        <f t="shared" si="16"/>
        <v/>
      </c>
      <c r="R143" s="36" t="str">
        <f t="shared" si="17"/>
        <v/>
      </c>
      <c r="S143" s="6" t="str">
        <f t="shared" si="10"/>
        <v/>
      </c>
      <c r="T143" s="5">
        <f t="shared" si="11"/>
        <v>0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ht="12.75" customHeight="1">
      <c r="A144" s="35" t="str">
        <f t="shared" si="1"/>
        <v/>
      </c>
      <c r="B144" s="34" t="str">
        <f>IF(A144="","",SUM(Account1!B155+Account2!B155+Account3!B155+Account4!B155+Account5!B155+Account6!B155+Account7!B155+Account8!B155+Account9!B155+Account10!B155+Account11!B155+Account12!B155+Account13!B155+Account14!B155+Account15!B155+Account16!B155+Account17!B155+Account18!B155+Account19!B155+Account20!B155))</f>
        <v/>
      </c>
      <c r="C144" s="34" t="str">
        <f>IF(A144="","",SUM(Account1!C155+Account2!C155+Account3!C155+Account4!C155+Account5!C155+Account6!C155+Account7!C155+Account8!C155+Account9!C155+Account10!C155+Account11!C155+Account12!C155+Account13!C155+Account14!C155+Account15!C155+Account16!C155+Account17!C155+Account18!C155+Account19!C155+Account20!C155))</f>
        <v/>
      </c>
      <c r="D144" s="31" t="str">
        <f t="shared" si="2"/>
        <v/>
      </c>
      <c r="E144" s="34" t="str">
        <f>IF(D144="","",SUM(Account1!E155+Account2!E155+Account3!E155+Account4!E155+Account5!E155+Account6!E155+Account7!E155+Account8!E155+Account9!E155+Account10!E155+Account11!E155+Account12!E155+Account13!E155+Account14!E155+Account15!E155+Account16!E155+Account17!E155+Account18!E155+Account19!E155+Account20!E155))</f>
        <v/>
      </c>
      <c r="F144" s="5" t="str">
        <f t="shared" si="3"/>
        <v/>
      </c>
      <c r="G144" s="5" t="str">
        <f t="shared" si="4"/>
        <v/>
      </c>
      <c r="H144" s="5" t="str">
        <f t="shared" si="5"/>
        <v/>
      </c>
      <c r="I144" s="36" t="str">
        <f t="shared" si="6"/>
        <v/>
      </c>
      <c r="J144" s="5" t="str">
        <f t="shared" si="7"/>
        <v/>
      </c>
      <c r="K144" s="36" t="str">
        <f t="shared" si="8"/>
        <v/>
      </c>
      <c r="L144" s="36" t="str">
        <f t="shared" si="12"/>
        <v/>
      </c>
      <c r="M144" s="36" t="str">
        <f t="shared" si="13"/>
        <v/>
      </c>
      <c r="N144" s="36" t="str">
        <f t="shared" si="9"/>
        <v/>
      </c>
      <c r="O144" s="36" t="str">
        <f t="shared" si="14"/>
        <v/>
      </c>
      <c r="P144" s="36" t="str">
        <f t="shared" si="15"/>
        <v/>
      </c>
      <c r="Q144" s="36" t="str">
        <f t="shared" si="16"/>
        <v/>
      </c>
      <c r="R144" s="36" t="str">
        <f t="shared" si="17"/>
        <v/>
      </c>
      <c r="S144" s="6" t="str">
        <f t="shared" si="10"/>
        <v/>
      </c>
      <c r="T144" s="5">
        <f t="shared" si="11"/>
        <v>0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ht="12.75" customHeight="1">
      <c r="A145" s="35" t="str">
        <f t="shared" si="1"/>
        <v/>
      </c>
      <c r="B145" s="34" t="str">
        <f>IF(A145="","",SUM(Account1!B156+Account2!B156+Account3!B156+Account4!B156+Account5!B156+Account6!B156+Account7!B156+Account8!B156+Account9!B156+Account10!B156+Account11!B156+Account12!B156+Account13!B156+Account14!B156+Account15!B156+Account16!B156+Account17!B156+Account18!B156+Account19!B156+Account20!B156))</f>
        <v/>
      </c>
      <c r="C145" s="34" t="str">
        <f>IF(A145="","",SUM(Account1!C156+Account2!C156+Account3!C156+Account4!C156+Account5!C156+Account6!C156+Account7!C156+Account8!C156+Account9!C156+Account10!C156+Account11!C156+Account12!C156+Account13!C156+Account14!C156+Account15!C156+Account16!C156+Account17!C156+Account18!C156+Account19!C156+Account20!C156))</f>
        <v/>
      </c>
      <c r="D145" s="31" t="str">
        <f t="shared" si="2"/>
        <v/>
      </c>
      <c r="E145" s="34" t="str">
        <f>IF(D145="","",SUM(Account1!E156+Account2!E156+Account3!E156+Account4!E156+Account5!E156+Account6!E156+Account7!E156+Account8!E156+Account9!E156+Account10!E156+Account11!E156+Account12!E156+Account13!E156+Account14!E156+Account15!E156+Account16!E156+Account17!E156+Account18!E156+Account19!E156+Account20!E156))</f>
        <v/>
      </c>
      <c r="F145" s="5" t="str">
        <f t="shared" si="3"/>
        <v/>
      </c>
      <c r="G145" s="5" t="str">
        <f t="shared" si="4"/>
        <v/>
      </c>
      <c r="H145" s="5" t="str">
        <f t="shared" si="5"/>
        <v/>
      </c>
      <c r="I145" s="36" t="str">
        <f t="shared" si="6"/>
        <v/>
      </c>
      <c r="J145" s="5" t="str">
        <f t="shared" si="7"/>
        <v/>
      </c>
      <c r="K145" s="36" t="str">
        <f t="shared" si="8"/>
        <v/>
      </c>
      <c r="L145" s="36" t="str">
        <f t="shared" si="12"/>
        <v/>
      </c>
      <c r="M145" s="36" t="str">
        <f t="shared" si="13"/>
        <v/>
      </c>
      <c r="N145" s="36" t="str">
        <f t="shared" si="9"/>
        <v/>
      </c>
      <c r="O145" s="36" t="str">
        <f t="shared" si="14"/>
        <v/>
      </c>
      <c r="P145" s="36" t="str">
        <f t="shared" si="15"/>
        <v/>
      </c>
      <c r="Q145" s="36" t="str">
        <f t="shared" si="16"/>
        <v/>
      </c>
      <c r="R145" s="36" t="str">
        <f t="shared" si="17"/>
        <v/>
      </c>
      <c r="S145" s="6" t="str">
        <f t="shared" si="10"/>
        <v/>
      </c>
      <c r="T145" s="5">
        <f t="shared" si="11"/>
        <v>0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ht="12.75" customHeight="1">
      <c r="A146" s="35" t="str">
        <f t="shared" si="1"/>
        <v/>
      </c>
      <c r="B146" s="34" t="str">
        <f>IF(A146="","",SUM(Account1!B157+Account2!B157+Account3!B157+Account4!B157+Account5!B157+Account6!B157+Account7!B157+Account8!B157+Account9!B157+Account10!B157+Account11!B157+Account12!B157+Account13!B157+Account14!B157+Account15!B157+Account16!B157+Account17!B157+Account18!B157+Account19!B157+Account20!B157))</f>
        <v/>
      </c>
      <c r="C146" s="34" t="str">
        <f>IF(A146="","",SUM(Account1!C157+Account2!C157+Account3!C157+Account4!C157+Account5!C157+Account6!C157+Account7!C157+Account8!C157+Account9!C157+Account10!C157+Account11!C157+Account12!C157+Account13!C157+Account14!C157+Account15!C157+Account16!C157+Account17!C157+Account18!C157+Account19!C157+Account20!C157))</f>
        <v/>
      </c>
      <c r="D146" s="31" t="str">
        <f t="shared" si="2"/>
        <v/>
      </c>
      <c r="E146" s="34" t="str">
        <f>IF(D146="","",SUM(Account1!E157+Account2!E157+Account3!E157+Account4!E157+Account5!E157+Account6!E157+Account7!E157+Account8!E157+Account9!E157+Account10!E157+Account11!E157+Account12!E157+Account13!E157+Account14!E157+Account15!E157+Account16!E157+Account17!E157+Account18!E157+Account19!E157+Account20!E157))</f>
        <v/>
      </c>
      <c r="F146" s="5" t="str">
        <f t="shared" si="3"/>
        <v/>
      </c>
      <c r="G146" s="5" t="str">
        <f t="shared" si="4"/>
        <v/>
      </c>
      <c r="H146" s="5" t="str">
        <f t="shared" si="5"/>
        <v/>
      </c>
      <c r="I146" s="36" t="str">
        <f t="shared" si="6"/>
        <v/>
      </c>
      <c r="J146" s="5" t="str">
        <f t="shared" si="7"/>
        <v/>
      </c>
      <c r="K146" s="36" t="str">
        <f t="shared" si="8"/>
        <v/>
      </c>
      <c r="L146" s="36" t="str">
        <f t="shared" si="12"/>
        <v/>
      </c>
      <c r="M146" s="36" t="str">
        <f t="shared" si="13"/>
        <v/>
      </c>
      <c r="N146" s="36" t="str">
        <f t="shared" si="9"/>
        <v/>
      </c>
      <c r="O146" s="36" t="str">
        <f t="shared" si="14"/>
        <v/>
      </c>
      <c r="P146" s="36" t="str">
        <f t="shared" si="15"/>
        <v/>
      </c>
      <c r="Q146" s="36" t="str">
        <f t="shared" si="16"/>
        <v/>
      </c>
      <c r="R146" s="36" t="str">
        <f t="shared" si="17"/>
        <v/>
      </c>
      <c r="S146" s="6" t="str">
        <f t="shared" si="10"/>
        <v/>
      </c>
      <c r="T146" s="5">
        <f t="shared" si="11"/>
        <v>0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ht="12.75" customHeight="1">
      <c r="A147" s="35" t="str">
        <f t="shared" si="1"/>
        <v/>
      </c>
      <c r="B147" s="34" t="str">
        <f>IF(A147="","",SUM(Account1!B158+Account2!B158+Account3!B158+Account4!B158+Account5!B158+Account6!B158+Account7!B158+Account8!B158+Account9!B158+Account10!B158+Account11!B158+Account12!B158+Account13!B158+Account14!B158+Account15!B158+Account16!B158+Account17!B158+Account18!B158+Account19!B158+Account20!B158))</f>
        <v/>
      </c>
      <c r="C147" s="34" t="str">
        <f>IF(A147="","",SUM(Account1!C158+Account2!C158+Account3!C158+Account4!C158+Account5!C158+Account6!C158+Account7!C158+Account8!C158+Account9!C158+Account10!C158+Account11!C158+Account12!C158+Account13!C158+Account14!C158+Account15!C158+Account16!C158+Account17!C158+Account18!C158+Account19!C158+Account20!C158))</f>
        <v/>
      </c>
      <c r="D147" s="31" t="str">
        <f t="shared" si="2"/>
        <v/>
      </c>
      <c r="E147" s="34" t="str">
        <f>IF(D147="","",SUM(Account1!E158+Account2!E158+Account3!E158+Account4!E158+Account5!E158+Account6!E158+Account7!E158+Account8!E158+Account9!E158+Account10!E158+Account11!E158+Account12!E158+Account13!E158+Account14!E158+Account15!E158+Account16!E158+Account17!E158+Account18!E158+Account19!E158+Account20!E158))</f>
        <v/>
      </c>
      <c r="F147" s="5" t="str">
        <f t="shared" si="3"/>
        <v/>
      </c>
      <c r="G147" s="5" t="str">
        <f t="shared" si="4"/>
        <v/>
      </c>
      <c r="H147" s="5" t="str">
        <f t="shared" si="5"/>
        <v/>
      </c>
      <c r="I147" s="36" t="str">
        <f t="shared" si="6"/>
        <v/>
      </c>
      <c r="J147" s="5" t="str">
        <f t="shared" si="7"/>
        <v/>
      </c>
      <c r="K147" s="36" t="str">
        <f t="shared" si="8"/>
        <v/>
      </c>
      <c r="L147" s="36" t="str">
        <f t="shared" si="12"/>
        <v/>
      </c>
      <c r="M147" s="36" t="str">
        <f t="shared" si="13"/>
        <v/>
      </c>
      <c r="N147" s="36" t="str">
        <f t="shared" si="9"/>
        <v/>
      </c>
      <c r="O147" s="36" t="str">
        <f t="shared" si="14"/>
        <v/>
      </c>
      <c r="P147" s="36" t="str">
        <f t="shared" si="15"/>
        <v/>
      </c>
      <c r="Q147" s="36" t="str">
        <f t="shared" si="16"/>
        <v/>
      </c>
      <c r="R147" s="36" t="str">
        <f t="shared" si="17"/>
        <v/>
      </c>
      <c r="S147" s="6" t="str">
        <f t="shared" si="10"/>
        <v/>
      </c>
      <c r="T147" s="5">
        <f t="shared" si="11"/>
        <v>0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ht="12.75" customHeight="1">
      <c r="A148" s="35" t="str">
        <f t="shared" si="1"/>
        <v/>
      </c>
      <c r="B148" s="34" t="str">
        <f>IF(A148="","",SUM(Account1!B159+Account2!B159+Account3!B159+Account4!B159+Account5!B159+Account6!B159+Account7!B159+Account8!B159+Account9!B159+Account10!B159+Account11!B159+Account12!B159+Account13!B159+Account14!B159+Account15!B159+Account16!B159+Account17!B159+Account18!B159+Account19!B159+Account20!B159))</f>
        <v/>
      </c>
      <c r="C148" s="34" t="str">
        <f>IF(A148="","",SUM(Account1!C159+Account2!C159+Account3!C159+Account4!C159+Account5!C159+Account6!C159+Account7!C159+Account8!C159+Account9!C159+Account10!C159+Account11!C159+Account12!C159+Account13!C159+Account14!C159+Account15!C159+Account16!C159+Account17!C159+Account18!C159+Account19!C159+Account20!C159))</f>
        <v/>
      </c>
      <c r="D148" s="31" t="str">
        <f t="shared" si="2"/>
        <v/>
      </c>
      <c r="E148" s="34" t="str">
        <f>IF(D148="","",SUM(Account1!E159+Account2!E159+Account3!E159+Account4!E159+Account5!E159+Account6!E159+Account7!E159+Account8!E159+Account9!E159+Account10!E159+Account11!E159+Account12!E159+Account13!E159+Account14!E159+Account15!E159+Account16!E159+Account17!E159+Account18!E159+Account19!E159+Account20!E159))</f>
        <v/>
      </c>
      <c r="F148" s="5" t="str">
        <f t="shared" si="3"/>
        <v/>
      </c>
      <c r="G148" s="5" t="str">
        <f t="shared" si="4"/>
        <v/>
      </c>
      <c r="H148" s="5" t="str">
        <f t="shared" si="5"/>
        <v/>
      </c>
      <c r="I148" s="36" t="str">
        <f t="shared" si="6"/>
        <v/>
      </c>
      <c r="J148" s="5" t="str">
        <f t="shared" si="7"/>
        <v/>
      </c>
      <c r="K148" s="36" t="str">
        <f t="shared" si="8"/>
        <v/>
      </c>
      <c r="L148" s="36" t="str">
        <f t="shared" si="12"/>
        <v/>
      </c>
      <c r="M148" s="36" t="str">
        <f t="shared" si="13"/>
        <v/>
      </c>
      <c r="N148" s="36" t="str">
        <f t="shared" si="9"/>
        <v/>
      </c>
      <c r="O148" s="36" t="str">
        <f t="shared" si="14"/>
        <v/>
      </c>
      <c r="P148" s="36" t="str">
        <f t="shared" si="15"/>
        <v/>
      </c>
      <c r="Q148" s="36" t="str">
        <f t="shared" si="16"/>
        <v/>
      </c>
      <c r="R148" s="36" t="str">
        <f t="shared" si="17"/>
        <v/>
      </c>
      <c r="S148" s="6" t="str">
        <f t="shared" si="10"/>
        <v/>
      </c>
      <c r="T148" s="5">
        <f t="shared" si="11"/>
        <v>0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ht="12.75" customHeight="1">
      <c r="A149" s="35" t="str">
        <f t="shared" si="1"/>
        <v/>
      </c>
      <c r="B149" s="34" t="str">
        <f>IF(A149="","",SUM(Account1!B160+Account2!B160+Account3!B160+Account4!B160+Account5!B160+Account6!B160+Account7!B160+Account8!B160+Account9!B160+Account10!B160+Account11!B160+Account12!B160+Account13!B160+Account14!B160+Account15!B160+Account16!B160+Account17!B160+Account18!B160+Account19!B160+Account20!B160))</f>
        <v/>
      </c>
      <c r="C149" s="34" t="str">
        <f>IF(A149="","",SUM(Account1!C160+Account2!C160+Account3!C160+Account4!C160+Account5!C160+Account6!C160+Account7!C160+Account8!C160+Account9!C160+Account10!C160+Account11!C160+Account12!C160+Account13!C160+Account14!C160+Account15!C160+Account16!C160+Account17!C160+Account18!C160+Account19!C160+Account20!C160))</f>
        <v/>
      </c>
      <c r="D149" s="31" t="str">
        <f t="shared" si="2"/>
        <v/>
      </c>
      <c r="E149" s="34" t="str">
        <f>IF(D149="","",SUM(Account1!E160+Account2!E160+Account3!E160+Account4!E160+Account5!E160+Account6!E160+Account7!E160+Account8!E160+Account9!E160+Account10!E160+Account11!E160+Account12!E160+Account13!E160+Account14!E160+Account15!E160+Account16!E160+Account17!E160+Account18!E160+Account19!E160+Account20!E160))</f>
        <v/>
      </c>
      <c r="F149" s="5" t="str">
        <f t="shared" si="3"/>
        <v/>
      </c>
      <c r="G149" s="5" t="str">
        <f t="shared" si="4"/>
        <v/>
      </c>
      <c r="H149" s="5" t="str">
        <f t="shared" si="5"/>
        <v/>
      </c>
      <c r="I149" s="36" t="str">
        <f t="shared" si="6"/>
        <v/>
      </c>
      <c r="J149" s="5" t="str">
        <f t="shared" si="7"/>
        <v/>
      </c>
      <c r="K149" s="36" t="str">
        <f t="shared" si="8"/>
        <v/>
      </c>
      <c r="L149" s="36" t="str">
        <f t="shared" si="12"/>
        <v/>
      </c>
      <c r="M149" s="36" t="str">
        <f t="shared" si="13"/>
        <v/>
      </c>
      <c r="N149" s="36" t="str">
        <f t="shared" si="9"/>
        <v/>
      </c>
      <c r="O149" s="36" t="str">
        <f t="shared" si="14"/>
        <v/>
      </c>
      <c r="P149" s="36" t="str">
        <f t="shared" si="15"/>
        <v/>
      </c>
      <c r="Q149" s="36" t="str">
        <f t="shared" si="16"/>
        <v/>
      </c>
      <c r="R149" s="36" t="str">
        <f t="shared" si="17"/>
        <v/>
      </c>
      <c r="S149" s="6" t="str">
        <f t="shared" si="10"/>
        <v/>
      </c>
      <c r="T149" s="5">
        <f t="shared" si="11"/>
        <v>0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ht="12.75" customHeight="1">
      <c r="A150" s="35" t="str">
        <f t="shared" si="1"/>
        <v/>
      </c>
      <c r="B150" s="34" t="str">
        <f>IF(A150="","",SUM(Account1!B161+Account2!B161+Account3!B161+Account4!B161+Account5!B161+Account6!B161+Account7!B161+Account8!B161+Account9!B161+Account10!B161+Account11!B161+Account12!B161+Account13!B161+Account14!B161+Account15!B161+Account16!B161+Account17!B161+Account18!B161+Account19!B161+Account20!B161))</f>
        <v/>
      </c>
      <c r="C150" s="34" t="str">
        <f>IF(A150="","",SUM(Account1!C161+Account2!C161+Account3!C161+Account4!C161+Account5!C161+Account6!C161+Account7!C161+Account8!C161+Account9!C161+Account10!C161+Account11!C161+Account12!C161+Account13!C161+Account14!C161+Account15!C161+Account16!C161+Account17!C161+Account18!C161+Account19!C161+Account20!C161))</f>
        <v/>
      </c>
      <c r="D150" s="31" t="str">
        <f t="shared" si="2"/>
        <v/>
      </c>
      <c r="E150" s="34" t="str">
        <f>IF(D150="","",SUM(Account1!E161+Account2!E161+Account3!E161+Account4!E161+Account5!E161+Account6!E161+Account7!E161+Account8!E161+Account9!E161+Account10!E161+Account11!E161+Account12!E161+Account13!E161+Account14!E161+Account15!E161+Account16!E161+Account17!E161+Account18!E161+Account19!E161+Account20!E161))</f>
        <v/>
      </c>
      <c r="F150" s="5" t="str">
        <f t="shared" si="3"/>
        <v/>
      </c>
      <c r="G150" s="5" t="str">
        <f t="shared" si="4"/>
        <v/>
      </c>
      <c r="H150" s="5" t="str">
        <f t="shared" si="5"/>
        <v/>
      </c>
      <c r="I150" s="36" t="str">
        <f t="shared" si="6"/>
        <v/>
      </c>
      <c r="J150" s="5" t="str">
        <f t="shared" si="7"/>
        <v/>
      </c>
      <c r="K150" s="36" t="str">
        <f t="shared" si="8"/>
        <v/>
      </c>
      <c r="L150" s="36" t="str">
        <f t="shared" si="12"/>
        <v/>
      </c>
      <c r="M150" s="36" t="str">
        <f t="shared" si="13"/>
        <v/>
      </c>
      <c r="N150" s="36" t="str">
        <f t="shared" si="9"/>
        <v/>
      </c>
      <c r="O150" s="36" t="str">
        <f t="shared" si="14"/>
        <v/>
      </c>
      <c r="P150" s="36" t="str">
        <f t="shared" si="15"/>
        <v/>
      </c>
      <c r="Q150" s="36" t="str">
        <f t="shared" si="16"/>
        <v/>
      </c>
      <c r="R150" s="36" t="str">
        <f t="shared" si="17"/>
        <v/>
      </c>
      <c r="S150" s="6" t="str">
        <f t="shared" si="10"/>
        <v/>
      </c>
      <c r="T150" s="5">
        <f t="shared" si="11"/>
        <v>0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ht="12.75" customHeight="1">
      <c r="A151" s="35" t="str">
        <f t="shared" si="1"/>
        <v/>
      </c>
      <c r="B151" s="34" t="str">
        <f>IF(A151="","",SUM(Account1!B162+Account2!B162+Account3!B162+Account4!B162+Account5!B162+Account6!B162+Account7!B162+Account8!B162+Account9!B162+Account10!B162+Account11!B162+Account12!B162+Account13!B162+Account14!B162+Account15!B162+Account16!B162+Account17!B162+Account18!B162+Account19!B162+Account20!B162))</f>
        <v/>
      </c>
      <c r="C151" s="34" t="str">
        <f>IF(A151="","",SUM(Account1!C162+Account2!C162+Account3!C162+Account4!C162+Account5!C162+Account6!C162+Account7!C162+Account8!C162+Account9!C162+Account10!C162+Account11!C162+Account12!C162+Account13!C162+Account14!C162+Account15!C162+Account16!C162+Account17!C162+Account18!C162+Account19!C162+Account20!C162))</f>
        <v/>
      </c>
      <c r="D151" s="31" t="str">
        <f t="shared" si="2"/>
        <v/>
      </c>
      <c r="E151" s="34" t="str">
        <f>IF(D151="","",SUM(Account1!E162+Account2!E162+Account3!E162+Account4!E162+Account5!E162+Account6!E162+Account7!E162+Account8!E162+Account9!E162+Account10!E162+Account11!E162+Account12!E162+Account13!E162+Account14!E162+Account15!E162+Account16!E162+Account17!E162+Account18!E162+Account19!E162+Account20!E162))</f>
        <v/>
      </c>
      <c r="F151" s="5" t="str">
        <f t="shared" si="3"/>
        <v/>
      </c>
      <c r="G151" s="5" t="str">
        <f t="shared" si="4"/>
        <v/>
      </c>
      <c r="H151" s="5" t="str">
        <f t="shared" si="5"/>
        <v/>
      </c>
      <c r="I151" s="36" t="str">
        <f t="shared" si="6"/>
        <v/>
      </c>
      <c r="J151" s="5" t="str">
        <f t="shared" si="7"/>
        <v/>
      </c>
      <c r="K151" s="36" t="str">
        <f t="shared" si="8"/>
        <v/>
      </c>
      <c r="L151" s="36" t="str">
        <f t="shared" si="12"/>
        <v/>
      </c>
      <c r="M151" s="36" t="str">
        <f t="shared" si="13"/>
        <v/>
      </c>
      <c r="N151" s="36" t="str">
        <f t="shared" si="9"/>
        <v/>
      </c>
      <c r="O151" s="36" t="str">
        <f t="shared" si="14"/>
        <v/>
      </c>
      <c r="P151" s="36" t="str">
        <f t="shared" si="15"/>
        <v/>
      </c>
      <c r="Q151" s="36" t="str">
        <f t="shared" si="16"/>
        <v/>
      </c>
      <c r="R151" s="36" t="str">
        <f t="shared" si="17"/>
        <v/>
      </c>
      <c r="S151" s="6" t="str">
        <f t="shared" si="10"/>
        <v/>
      </c>
      <c r="T151" s="5">
        <f t="shared" si="11"/>
        <v>0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ht="12.75" customHeight="1">
      <c r="A152" s="35" t="str">
        <f t="shared" si="1"/>
        <v/>
      </c>
      <c r="B152" s="34" t="str">
        <f>IF(A152="","",SUM(Account1!B163+Account2!B163+Account3!B163+Account4!B163+Account5!B163+Account6!B163+Account7!B163+Account8!B163+Account9!B163+Account10!B163+Account11!B163+Account12!B163+Account13!B163+Account14!B163+Account15!B163+Account16!B163+Account17!B163+Account18!B163+Account19!B163+Account20!B163))</f>
        <v/>
      </c>
      <c r="C152" s="34" t="str">
        <f>IF(A152="","",SUM(Account1!C163+Account2!C163+Account3!C163+Account4!C163+Account5!C163+Account6!C163+Account7!C163+Account8!C163+Account9!C163+Account10!C163+Account11!C163+Account12!C163+Account13!C163+Account14!C163+Account15!C163+Account16!C163+Account17!C163+Account18!C163+Account19!C163+Account20!C163))</f>
        <v/>
      </c>
      <c r="D152" s="31" t="str">
        <f t="shared" si="2"/>
        <v/>
      </c>
      <c r="E152" s="34" t="str">
        <f>IF(D152="","",SUM(Account1!E163+Account2!E163+Account3!E163+Account4!E163+Account5!E163+Account6!E163+Account7!E163+Account8!E163+Account9!E163+Account10!E163+Account11!E163+Account12!E163+Account13!E163+Account14!E163+Account15!E163+Account16!E163+Account17!E163+Account18!E163+Account19!E163+Account20!E163))</f>
        <v/>
      </c>
      <c r="F152" s="5" t="str">
        <f t="shared" si="3"/>
        <v/>
      </c>
      <c r="G152" s="5" t="str">
        <f t="shared" si="4"/>
        <v/>
      </c>
      <c r="H152" s="5" t="str">
        <f t="shared" si="5"/>
        <v/>
      </c>
      <c r="I152" s="36" t="str">
        <f t="shared" si="6"/>
        <v/>
      </c>
      <c r="J152" s="5" t="str">
        <f t="shared" si="7"/>
        <v/>
      </c>
      <c r="K152" s="36" t="str">
        <f t="shared" si="8"/>
        <v/>
      </c>
      <c r="L152" s="36" t="str">
        <f t="shared" si="12"/>
        <v/>
      </c>
      <c r="M152" s="36" t="str">
        <f t="shared" si="13"/>
        <v/>
      </c>
      <c r="N152" s="36" t="str">
        <f t="shared" si="9"/>
        <v/>
      </c>
      <c r="O152" s="36" t="str">
        <f t="shared" si="14"/>
        <v/>
      </c>
      <c r="P152" s="36" t="str">
        <f t="shared" si="15"/>
        <v/>
      </c>
      <c r="Q152" s="36" t="str">
        <f t="shared" si="16"/>
        <v/>
      </c>
      <c r="R152" s="36" t="str">
        <f t="shared" si="17"/>
        <v/>
      </c>
      <c r="S152" s="6" t="str">
        <f t="shared" si="10"/>
        <v/>
      </c>
      <c r="T152" s="5">
        <f t="shared" si="11"/>
        <v>0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ht="12.75" customHeight="1">
      <c r="A153" s="35" t="str">
        <f t="shared" si="1"/>
        <v/>
      </c>
      <c r="B153" s="34" t="str">
        <f>IF(A153="","",SUM(Account1!B164+Account2!B164+Account3!B164+Account4!B164+Account5!B164+Account6!B164+Account7!B164+Account8!B164+Account9!B164+Account10!B164+Account11!B164+Account12!B164+Account13!B164+Account14!B164+Account15!B164+Account16!B164+Account17!B164+Account18!B164+Account19!B164+Account20!B164))</f>
        <v/>
      </c>
      <c r="C153" s="34" t="str">
        <f>IF(A153="","",SUM(Account1!C164+Account2!C164+Account3!C164+Account4!C164+Account5!C164+Account6!C164+Account7!C164+Account8!C164+Account9!C164+Account10!C164+Account11!C164+Account12!C164+Account13!C164+Account14!C164+Account15!C164+Account16!C164+Account17!C164+Account18!C164+Account19!C164+Account20!C164))</f>
        <v/>
      </c>
      <c r="D153" s="31" t="str">
        <f t="shared" si="2"/>
        <v/>
      </c>
      <c r="E153" s="34" t="str">
        <f>IF(D153="","",SUM(Account1!E164+Account2!E164+Account3!E164+Account4!E164+Account5!E164+Account6!E164+Account7!E164+Account8!E164+Account9!E164+Account10!E164+Account11!E164+Account12!E164+Account13!E164+Account14!E164+Account15!E164+Account16!E164+Account17!E164+Account18!E164+Account19!E164+Account20!E164))</f>
        <v/>
      </c>
      <c r="F153" s="5" t="str">
        <f t="shared" si="3"/>
        <v/>
      </c>
      <c r="G153" s="5" t="str">
        <f t="shared" si="4"/>
        <v/>
      </c>
      <c r="H153" s="5" t="str">
        <f t="shared" si="5"/>
        <v/>
      </c>
      <c r="I153" s="36" t="str">
        <f t="shared" si="6"/>
        <v/>
      </c>
      <c r="J153" s="5" t="str">
        <f t="shared" si="7"/>
        <v/>
      </c>
      <c r="K153" s="36" t="str">
        <f t="shared" si="8"/>
        <v/>
      </c>
      <c r="L153" s="36" t="str">
        <f t="shared" si="12"/>
        <v/>
      </c>
      <c r="M153" s="36" t="str">
        <f t="shared" si="13"/>
        <v/>
      </c>
      <c r="N153" s="36" t="str">
        <f t="shared" si="9"/>
        <v/>
      </c>
      <c r="O153" s="36" t="str">
        <f t="shared" si="14"/>
        <v/>
      </c>
      <c r="P153" s="36" t="str">
        <f t="shared" si="15"/>
        <v/>
      </c>
      <c r="Q153" s="36" t="str">
        <f t="shared" si="16"/>
        <v/>
      </c>
      <c r="R153" s="36" t="str">
        <f t="shared" si="17"/>
        <v/>
      </c>
      <c r="S153" s="6" t="str">
        <f t="shared" si="10"/>
        <v/>
      </c>
      <c r="T153" s="5">
        <f t="shared" si="11"/>
        <v>0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ht="12.75" customHeight="1">
      <c r="A154" s="35" t="str">
        <f t="shared" si="1"/>
        <v/>
      </c>
      <c r="B154" s="34" t="str">
        <f>IF(A154="","",SUM(Account1!B165+Account2!B165+Account3!B165+Account4!B165+Account5!B165+Account6!B165+Account7!B165+Account8!B165+Account9!B165+Account10!B165+Account11!B165+Account12!B165+Account13!B165+Account14!B165+Account15!B165+Account16!B165+Account17!B165+Account18!B165+Account19!B165+Account20!B165))</f>
        <v/>
      </c>
      <c r="C154" s="34" t="str">
        <f>IF(A154="","",SUM(Account1!C165+Account2!C165+Account3!C165+Account4!C165+Account5!C165+Account6!C165+Account7!C165+Account8!C165+Account9!C165+Account10!C165+Account11!C165+Account12!C165+Account13!C165+Account14!C165+Account15!C165+Account16!C165+Account17!C165+Account18!C165+Account19!C165+Account20!C165))</f>
        <v/>
      </c>
      <c r="D154" s="31" t="str">
        <f t="shared" si="2"/>
        <v/>
      </c>
      <c r="E154" s="34" t="str">
        <f>IF(D154="","",SUM(Account1!E165+Account2!E165+Account3!E165+Account4!E165+Account5!E165+Account6!E165+Account7!E165+Account8!E165+Account9!E165+Account10!E165+Account11!E165+Account12!E165+Account13!E165+Account14!E165+Account15!E165+Account16!E165+Account17!E165+Account18!E165+Account19!E165+Account20!E165))</f>
        <v/>
      </c>
      <c r="F154" s="5" t="str">
        <f t="shared" si="3"/>
        <v/>
      </c>
      <c r="G154" s="5" t="str">
        <f t="shared" si="4"/>
        <v/>
      </c>
      <c r="H154" s="5" t="str">
        <f t="shared" si="5"/>
        <v/>
      </c>
      <c r="I154" s="36" t="str">
        <f t="shared" si="6"/>
        <v/>
      </c>
      <c r="J154" s="5" t="str">
        <f t="shared" si="7"/>
        <v/>
      </c>
      <c r="K154" s="36" t="str">
        <f t="shared" si="8"/>
        <v/>
      </c>
      <c r="L154" s="36" t="str">
        <f t="shared" si="12"/>
        <v/>
      </c>
      <c r="M154" s="36" t="str">
        <f t="shared" si="13"/>
        <v/>
      </c>
      <c r="N154" s="36" t="str">
        <f t="shared" si="9"/>
        <v/>
      </c>
      <c r="O154" s="36" t="str">
        <f t="shared" si="14"/>
        <v/>
      </c>
      <c r="P154" s="36" t="str">
        <f t="shared" si="15"/>
        <v/>
      </c>
      <c r="Q154" s="36" t="str">
        <f t="shared" si="16"/>
        <v/>
      </c>
      <c r="R154" s="36" t="str">
        <f t="shared" si="17"/>
        <v/>
      </c>
      <c r="S154" s="6" t="str">
        <f t="shared" si="10"/>
        <v/>
      </c>
      <c r="T154" s="5">
        <f t="shared" si="11"/>
        <v>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ht="12.75" customHeight="1">
      <c r="A155" s="35" t="str">
        <f t="shared" si="1"/>
        <v/>
      </c>
      <c r="B155" s="34" t="str">
        <f>IF(A155="","",SUM(Account1!B166+Account2!B166+Account3!B166+Account4!B166+Account5!B166+Account6!B166+Account7!B166+Account8!B166+Account9!B166+Account10!B166+Account11!B166+Account12!B166+Account13!B166+Account14!B166+Account15!B166+Account16!B166+Account17!B166+Account18!B166+Account19!B166+Account20!B166))</f>
        <v/>
      </c>
      <c r="C155" s="34" t="str">
        <f>IF(A155="","",SUM(Account1!C166+Account2!C166+Account3!C166+Account4!C166+Account5!C166+Account6!C166+Account7!C166+Account8!C166+Account9!C166+Account10!C166+Account11!C166+Account12!C166+Account13!C166+Account14!C166+Account15!C166+Account16!C166+Account17!C166+Account18!C166+Account19!C166+Account20!C166))</f>
        <v/>
      </c>
      <c r="D155" s="31" t="str">
        <f t="shared" si="2"/>
        <v/>
      </c>
      <c r="E155" s="34" t="str">
        <f>IF(D155="","",SUM(Account1!E166+Account2!E166+Account3!E166+Account4!E166+Account5!E166+Account6!E166+Account7!E166+Account8!E166+Account9!E166+Account10!E166+Account11!E166+Account12!E166+Account13!E166+Account14!E166+Account15!E166+Account16!E166+Account17!E166+Account18!E166+Account19!E166+Account20!E166))</f>
        <v/>
      </c>
      <c r="F155" s="5" t="str">
        <f t="shared" si="3"/>
        <v/>
      </c>
      <c r="G155" s="5" t="str">
        <f t="shared" si="4"/>
        <v/>
      </c>
      <c r="H155" s="5" t="str">
        <f t="shared" si="5"/>
        <v/>
      </c>
      <c r="I155" s="36" t="str">
        <f t="shared" si="6"/>
        <v/>
      </c>
      <c r="J155" s="5" t="str">
        <f t="shared" si="7"/>
        <v/>
      </c>
      <c r="K155" s="36" t="str">
        <f t="shared" si="8"/>
        <v/>
      </c>
      <c r="L155" s="36" t="str">
        <f t="shared" si="12"/>
        <v/>
      </c>
      <c r="M155" s="36" t="str">
        <f t="shared" si="13"/>
        <v/>
      </c>
      <c r="N155" s="36" t="str">
        <f t="shared" si="9"/>
        <v/>
      </c>
      <c r="O155" s="36" t="str">
        <f t="shared" si="14"/>
        <v/>
      </c>
      <c r="P155" s="36" t="str">
        <f t="shared" si="15"/>
        <v/>
      </c>
      <c r="Q155" s="36" t="str">
        <f t="shared" si="16"/>
        <v/>
      </c>
      <c r="R155" s="36" t="str">
        <f t="shared" si="17"/>
        <v/>
      </c>
      <c r="S155" s="6" t="str">
        <f t="shared" si="10"/>
        <v/>
      </c>
      <c r="T155" s="5">
        <f t="shared" si="11"/>
        <v>0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ht="12.75" customHeight="1">
      <c r="A156" s="35" t="str">
        <f t="shared" si="1"/>
        <v/>
      </c>
      <c r="B156" s="34" t="str">
        <f>IF(A156="","",SUM(Account1!B167+Account2!B167+Account3!B167+Account4!B167+Account5!B167+Account6!B167+Account7!B167+Account8!B167+Account9!B167+Account10!B167+Account11!B167+Account12!B167+Account13!B167+Account14!B167+Account15!B167+Account16!B167+Account17!B167+Account18!B167+Account19!B167+Account20!B167))</f>
        <v/>
      </c>
      <c r="C156" s="34" t="str">
        <f>IF(A156="","",SUM(Account1!C167+Account2!C167+Account3!C167+Account4!C167+Account5!C167+Account6!C167+Account7!C167+Account8!C167+Account9!C167+Account10!C167+Account11!C167+Account12!C167+Account13!C167+Account14!C167+Account15!C167+Account16!C167+Account17!C167+Account18!C167+Account19!C167+Account20!C167))</f>
        <v/>
      </c>
      <c r="D156" s="31" t="str">
        <f t="shared" si="2"/>
        <v/>
      </c>
      <c r="E156" s="34" t="str">
        <f>IF(D156="","",SUM(Account1!E167+Account2!E167+Account3!E167+Account4!E167+Account5!E167+Account6!E167+Account7!E167+Account8!E167+Account9!E167+Account10!E167+Account11!E167+Account12!E167+Account13!E167+Account14!E167+Account15!E167+Account16!E167+Account17!E167+Account18!E167+Account19!E167+Account20!E167))</f>
        <v/>
      </c>
      <c r="F156" s="5" t="str">
        <f t="shared" si="3"/>
        <v/>
      </c>
      <c r="G156" s="5" t="str">
        <f t="shared" si="4"/>
        <v/>
      </c>
      <c r="H156" s="5" t="str">
        <f t="shared" si="5"/>
        <v/>
      </c>
      <c r="I156" s="36" t="str">
        <f t="shared" si="6"/>
        <v/>
      </c>
      <c r="J156" s="5" t="str">
        <f t="shared" si="7"/>
        <v/>
      </c>
      <c r="K156" s="36" t="str">
        <f t="shared" si="8"/>
        <v/>
      </c>
      <c r="L156" s="36" t="str">
        <f t="shared" si="12"/>
        <v/>
      </c>
      <c r="M156" s="36" t="str">
        <f t="shared" si="13"/>
        <v/>
      </c>
      <c r="N156" s="36" t="str">
        <f t="shared" si="9"/>
        <v/>
      </c>
      <c r="O156" s="36" t="str">
        <f t="shared" si="14"/>
        <v/>
      </c>
      <c r="P156" s="36" t="str">
        <f t="shared" si="15"/>
        <v/>
      </c>
      <c r="Q156" s="36" t="str">
        <f t="shared" si="16"/>
        <v/>
      </c>
      <c r="R156" s="36" t="str">
        <f t="shared" si="17"/>
        <v/>
      </c>
      <c r="S156" s="6" t="str">
        <f t="shared" si="10"/>
        <v/>
      </c>
      <c r="T156" s="5">
        <f t="shared" si="11"/>
        <v>0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ht="12.75" customHeight="1">
      <c r="A157" s="35" t="str">
        <f t="shared" si="1"/>
        <v/>
      </c>
      <c r="B157" s="34" t="str">
        <f>IF(A157="","",SUM(Account1!B168+Account2!B168+Account3!B168+Account4!B168+Account5!B168+Account6!B168+Account7!B168+Account8!B168+Account9!B168+Account10!B168+Account11!B168+Account12!B168+Account13!B168+Account14!B168+Account15!B168+Account16!B168+Account17!B168+Account18!B168+Account19!B168+Account20!B168))</f>
        <v/>
      </c>
      <c r="C157" s="34" t="str">
        <f>IF(A157="","",SUM(Account1!C168+Account2!C168+Account3!C168+Account4!C168+Account5!C168+Account6!C168+Account7!C168+Account8!C168+Account9!C168+Account10!C168+Account11!C168+Account12!C168+Account13!C168+Account14!C168+Account15!C168+Account16!C168+Account17!C168+Account18!C168+Account19!C168+Account20!C168))</f>
        <v/>
      </c>
      <c r="D157" s="31" t="str">
        <f t="shared" si="2"/>
        <v/>
      </c>
      <c r="E157" s="34" t="str">
        <f>IF(D157="","",SUM(Account1!E168+Account2!E168+Account3!E168+Account4!E168+Account5!E168+Account6!E168+Account7!E168+Account8!E168+Account9!E168+Account10!E168+Account11!E168+Account12!E168+Account13!E168+Account14!E168+Account15!E168+Account16!E168+Account17!E168+Account18!E168+Account19!E168+Account20!E168))</f>
        <v/>
      </c>
      <c r="F157" s="5" t="str">
        <f t="shared" si="3"/>
        <v/>
      </c>
      <c r="G157" s="5" t="str">
        <f t="shared" si="4"/>
        <v/>
      </c>
      <c r="H157" s="5" t="str">
        <f t="shared" si="5"/>
        <v/>
      </c>
      <c r="I157" s="36" t="str">
        <f t="shared" si="6"/>
        <v/>
      </c>
      <c r="J157" s="5" t="str">
        <f t="shared" si="7"/>
        <v/>
      </c>
      <c r="K157" s="36" t="str">
        <f t="shared" si="8"/>
        <v/>
      </c>
      <c r="L157" s="36" t="str">
        <f t="shared" si="12"/>
        <v/>
      </c>
      <c r="M157" s="36" t="str">
        <f t="shared" si="13"/>
        <v/>
      </c>
      <c r="N157" s="36" t="str">
        <f t="shared" si="9"/>
        <v/>
      </c>
      <c r="O157" s="36" t="str">
        <f t="shared" si="14"/>
        <v/>
      </c>
      <c r="P157" s="36" t="str">
        <f t="shared" si="15"/>
        <v/>
      </c>
      <c r="Q157" s="36" t="str">
        <f t="shared" si="16"/>
        <v/>
      </c>
      <c r="R157" s="36" t="str">
        <f t="shared" si="17"/>
        <v/>
      </c>
      <c r="S157" s="6" t="str">
        <f t="shared" si="10"/>
        <v/>
      </c>
      <c r="T157" s="5">
        <f t="shared" si="11"/>
        <v>0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ht="12.75" customHeight="1">
      <c r="A158" s="35" t="str">
        <f t="shared" si="1"/>
        <v/>
      </c>
      <c r="B158" s="34" t="str">
        <f>IF(A158="","",SUM(Account1!B169+Account2!B169+Account3!B169+Account4!B169+Account5!B169+Account6!B169+Account7!B169+Account8!B169+Account9!B169+Account10!B169+Account11!B169+Account12!B169+Account13!B169+Account14!B169+Account15!B169+Account16!B169+Account17!B169+Account18!B169+Account19!B169+Account20!B169))</f>
        <v/>
      </c>
      <c r="C158" s="34" t="str">
        <f>IF(A158="","",SUM(Account1!C169+Account2!C169+Account3!C169+Account4!C169+Account5!C169+Account6!C169+Account7!C169+Account8!C169+Account9!C169+Account10!C169+Account11!C169+Account12!C169+Account13!C169+Account14!C169+Account15!C169+Account16!C169+Account17!C169+Account18!C169+Account19!C169+Account20!C169))</f>
        <v/>
      </c>
      <c r="D158" s="31" t="str">
        <f t="shared" si="2"/>
        <v/>
      </c>
      <c r="E158" s="34" t="str">
        <f>IF(D158="","",SUM(Account1!E169+Account2!E169+Account3!E169+Account4!E169+Account5!E169+Account6!E169+Account7!E169+Account8!E169+Account9!E169+Account10!E169+Account11!E169+Account12!E169+Account13!E169+Account14!E169+Account15!E169+Account16!E169+Account17!E169+Account18!E169+Account19!E169+Account20!E169))</f>
        <v/>
      </c>
      <c r="F158" s="5" t="str">
        <f t="shared" si="3"/>
        <v/>
      </c>
      <c r="G158" s="5" t="str">
        <f t="shared" si="4"/>
        <v/>
      </c>
      <c r="H158" s="5" t="str">
        <f t="shared" si="5"/>
        <v/>
      </c>
      <c r="I158" s="36" t="str">
        <f t="shared" si="6"/>
        <v/>
      </c>
      <c r="J158" s="5" t="str">
        <f t="shared" si="7"/>
        <v/>
      </c>
      <c r="K158" s="36" t="str">
        <f t="shared" si="8"/>
        <v/>
      </c>
      <c r="L158" s="36" t="str">
        <f t="shared" si="12"/>
        <v/>
      </c>
      <c r="M158" s="36" t="str">
        <f t="shared" si="13"/>
        <v/>
      </c>
      <c r="N158" s="36" t="str">
        <f t="shared" si="9"/>
        <v/>
      </c>
      <c r="O158" s="36" t="str">
        <f t="shared" si="14"/>
        <v/>
      </c>
      <c r="P158" s="36" t="str">
        <f t="shared" si="15"/>
        <v/>
      </c>
      <c r="Q158" s="36" t="str">
        <f t="shared" si="16"/>
        <v/>
      </c>
      <c r="R158" s="36" t="str">
        <f t="shared" si="17"/>
        <v/>
      </c>
      <c r="S158" s="6" t="str">
        <f t="shared" si="10"/>
        <v/>
      </c>
      <c r="T158" s="5">
        <f t="shared" si="11"/>
        <v>0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ht="12.75" customHeight="1">
      <c r="A159" s="35" t="str">
        <f t="shared" si="1"/>
        <v/>
      </c>
      <c r="B159" s="34" t="str">
        <f>IF(A159="","",SUM(Account1!B170+Account2!B170+Account3!B170+Account4!B170+Account5!B170+Account6!B170+Account7!B170+Account8!B170+Account9!B170+Account10!B170+Account11!B170+Account12!B170+Account13!B170+Account14!B170+Account15!B170+Account16!B170+Account17!B170+Account18!B170+Account19!B170+Account20!B170))</f>
        <v/>
      </c>
      <c r="C159" s="34" t="str">
        <f>IF(A159="","",SUM(Account1!C170+Account2!C170+Account3!C170+Account4!C170+Account5!C170+Account6!C170+Account7!C170+Account8!C170+Account9!C170+Account10!C170+Account11!C170+Account12!C170+Account13!C170+Account14!C170+Account15!C170+Account16!C170+Account17!C170+Account18!C170+Account19!C170+Account20!C170))</f>
        <v/>
      </c>
      <c r="D159" s="31" t="str">
        <f t="shared" si="2"/>
        <v/>
      </c>
      <c r="E159" s="34" t="str">
        <f>IF(D159="","",SUM(Account1!E170+Account2!E170+Account3!E170+Account4!E170+Account5!E170+Account6!E170+Account7!E170+Account8!E170+Account9!E170+Account10!E170+Account11!E170+Account12!E170+Account13!E170+Account14!E170+Account15!E170+Account16!E170+Account17!E170+Account18!E170+Account19!E170+Account20!E170))</f>
        <v/>
      </c>
      <c r="F159" s="5" t="str">
        <f t="shared" si="3"/>
        <v/>
      </c>
      <c r="G159" s="5" t="str">
        <f t="shared" si="4"/>
        <v/>
      </c>
      <c r="H159" s="5" t="str">
        <f t="shared" si="5"/>
        <v/>
      </c>
      <c r="I159" s="36" t="str">
        <f t="shared" si="6"/>
        <v/>
      </c>
      <c r="J159" s="5" t="str">
        <f t="shared" si="7"/>
        <v/>
      </c>
      <c r="K159" s="36" t="str">
        <f t="shared" si="8"/>
        <v/>
      </c>
      <c r="L159" s="36" t="str">
        <f t="shared" si="12"/>
        <v/>
      </c>
      <c r="M159" s="36" t="str">
        <f t="shared" si="13"/>
        <v/>
      </c>
      <c r="N159" s="36" t="str">
        <f t="shared" si="9"/>
        <v/>
      </c>
      <c r="O159" s="36" t="str">
        <f t="shared" si="14"/>
        <v/>
      </c>
      <c r="P159" s="36" t="str">
        <f t="shared" si="15"/>
        <v/>
      </c>
      <c r="Q159" s="36" t="str">
        <f t="shared" si="16"/>
        <v/>
      </c>
      <c r="R159" s="36" t="str">
        <f t="shared" si="17"/>
        <v/>
      </c>
      <c r="S159" s="6" t="str">
        <f t="shared" si="10"/>
        <v/>
      </c>
      <c r="T159" s="5">
        <f t="shared" si="11"/>
        <v>0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ht="12.75" customHeight="1">
      <c r="A160" s="35" t="str">
        <f t="shared" si="1"/>
        <v/>
      </c>
      <c r="B160" s="34" t="str">
        <f>IF(A160="","",SUM(Account1!B171+Account2!B171+Account3!B171+Account4!B171+Account5!B171+Account6!B171+Account7!B171+Account8!B171+Account9!B171+Account10!B171+Account11!B171+Account12!B171+Account13!B171+Account14!B171+Account15!B171+Account16!B171+Account17!B171+Account18!B171+Account19!B171+Account20!B171))</f>
        <v/>
      </c>
      <c r="C160" s="34" t="str">
        <f>IF(A160="","",SUM(Account1!C171+Account2!C171+Account3!C171+Account4!C171+Account5!C171+Account6!C171+Account7!C171+Account8!C171+Account9!C171+Account10!C171+Account11!C171+Account12!C171+Account13!C171+Account14!C171+Account15!C171+Account16!C171+Account17!C171+Account18!C171+Account19!C171+Account20!C171))</f>
        <v/>
      </c>
      <c r="D160" s="31" t="str">
        <f t="shared" si="2"/>
        <v/>
      </c>
      <c r="E160" s="34" t="str">
        <f>IF(D160="","",SUM(Account1!E171+Account2!E171+Account3!E171+Account4!E171+Account5!E171+Account6!E171+Account7!E171+Account8!E171+Account9!E171+Account10!E171+Account11!E171+Account12!E171+Account13!E171+Account14!E171+Account15!E171+Account16!E171+Account17!E171+Account18!E171+Account19!E171+Account20!E171))</f>
        <v/>
      </c>
      <c r="F160" s="5" t="str">
        <f t="shared" si="3"/>
        <v/>
      </c>
      <c r="G160" s="5" t="str">
        <f t="shared" si="4"/>
        <v/>
      </c>
      <c r="H160" s="5" t="str">
        <f t="shared" si="5"/>
        <v/>
      </c>
      <c r="I160" s="36" t="str">
        <f t="shared" si="6"/>
        <v/>
      </c>
      <c r="J160" s="5" t="str">
        <f t="shared" si="7"/>
        <v/>
      </c>
      <c r="K160" s="36" t="str">
        <f t="shared" si="8"/>
        <v/>
      </c>
      <c r="L160" s="36" t="str">
        <f t="shared" si="12"/>
        <v/>
      </c>
      <c r="M160" s="36" t="str">
        <f t="shared" si="13"/>
        <v/>
      </c>
      <c r="N160" s="36" t="str">
        <f t="shared" si="9"/>
        <v/>
      </c>
      <c r="O160" s="36" t="str">
        <f t="shared" si="14"/>
        <v/>
      </c>
      <c r="P160" s="36" t="str">
        <f t="shared" si="15"/>
        <v/>
      </c>
      <c r="Q160" s="36" t="str">
        <f t="shared" si="16"/>
        <v/>
      </c>
      <c r="R160" s="36" t="str">
        <f t="shared" si="17"/>
        <v/>
      </c>
      <c r="S160" s="6" t="str">
        <f t="shared" si="10"/>
        <v/>
      </c>
      <c r="T160" s="5">
        <f t="shared" si="11"/>
        <v>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ht="12.75" customHeight="1">
      <c r="A161" s="35" t="str">
        <f t="shared" si="1"/>
        <v/>
      </c>
      <c r="B161" s="34" t="str">
        <f>IF(A161="","",SUM(Account1!B172+Account2!B172+Account3!B172+Account4!B172+Account5!B172+Account6!B172+Account7!B172+Account8!B172+Account9!B172+Account10!B172+Account11!B172+Account12!B172+Account13!B172+Account14!B172+Account15!B172+Account16!B172+Account17!B172+Account18!B172+Account19!B172+Account20!B172))</f>
        <v/>
      </c>
      <c r="C161" s="34" t="str">
        <f>IF(A161="","",SUM(Account1!C172+Account2!C172+Account3!C172+Account4!C172+Account5!C172+Account6!C172+Account7!C172+Account8!C172+Account9!C172+Account10!C172+Account11!C172+Account12!C172+Account13!C172+Account14!C172+Account15!C172+Account16!C172+Account17!C172+Account18!C172+Account19!C172+Account20!C172))</f>
        <v/>
      </c>
      <c r="D161" s="31" t="str">
        <f t="shared" si="2"/>
        <v/>
      </c>
      <c r="E161" s="34" t="str">
        <f>IF(D161="","",SUM(Account1!E172+Account2!E172+Account3!E172+Account4!E172+Account5!E172+Account6!E172+Account7!E172+Account8!E172+Account9!E172+Account10!E172+Account11!E172+Account12!E172+Account13!E172+Account14!E172+Account15!E172+Account16!E172+Account17!E172+Account18!E172+Account19!E172+Account20!E172))</f>
        <v/>
      </c>
      <c r="F161" s="5" t="str">
        <f t="shared" si="3"/>
        <v/>
      </c>
      <c r="G161" s="5" t="str">
        <f t="shared" si="4"/>
        <v/>
      </c>
      <c r="H161" s="5" t="str">
        <f t="shared" si="5"/>
        <v/>
      </c>
      <c r="I161" s="36" t="str">
        <f t="shared" si="6"/>
        <v/>
      </c>
      <c r="J161" s="5" t="str">
        <f t="shared" si="7"/>
        <v/>
      </c>
      <c r="K161" s="36" t="str">
        <f t="shared" si="8"/>
        <v/>
      </c>
      <c r="L161" s="36" t="str">
        <f t="shared" si="12"/>
        <v/>
      </c>
      <c r="M161" s="36" t="str">
        <f t="shared" si="13"/>
        <v/>
      </c>
      <c r="N161" s="36" t="str">
        <f t="shared" si="9"/>
        <v/>
      </c>
      <c r="O161" s="36" t="str">
        <f t="shared" si="14"/>
        <v/>
      </c>
      <c r="P161" s="36" t="str">
        <f t="shared" si="15"/>
        <v/>
      </c>
      <c r="Q161" s="36" t="str">
        <f t="shared" si="16"/>
        <v/>
      </c>
      <c r="R161" s="36" t="str">
        <f t="shared" si="17"/>
        <v/>
      </c>
      <c r="S161" s="6" t="str">
        <f t="shared" si="10"/>
        <v/>
      </c>
      <c r="T161" s="5">
        <f t="shared" si="11"/>
        <v>0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ht="12.75" customHeight="1">
      <c r="A162" s="35" t="str">
        <f t="shared" si="1"/>
        <v/>
      </c>
      <c r="B162" s="34" t="str">
        <f>IF(A162="","",SUM(Account1!B173+Account2!B173+Account3!B173+Account4!B173+Account5!B173+Account6!B173+Account7!B173+Account8!B173+Account9!B173+Account10!B173+Account11!B173+Account12!B173+Account13!B173+Account14!B173+Account15!B173+Account16!B173+Account17!B173+Account18!B173+Account19!B173+Account20!B173))</f>
        <v/>
      </c>
      <c r="C162" s="34" t="str">
        <f>IF(A162="","",SUM(Account1!C173+Account2!C173+Account3!C173+Account4!C173+Account5!C173+Account6!C173+Account7!C173+Account8!C173+Account9!C173+Account10!C173+Account11!C173+Account12!C173+Account13!C173+Account14!C173+Account15!C173+Account16!C173+Account17!C173+Account18!C173+Account19!C173+Account20!C173))</f>
        <v/>
      </c>
      <c r="D162" s="31" t="str">
        <f t="shared" si="2"/>
        <v/>
      </c>
      <c r="E162" s="34" t="str">
        <f>IF(D162="","",SUM(Account1!E173+Account2!E173+Account3!E173+Account4!E173+Account5!E173+Account6!E173+Account7!E173+Account8!E173+Account9!E173+Account10!E173+Account11!E173+Account12!E173+Account13!E173+Account14!E173+Account15!E173+Account16!E173+Account17!E173+Account18!E173+Account19!E173+Account20!E173))</f>
        <v/>
      </c>
      <c r="F162" s="5" t="str">
        <f t="shared" si="3"/>
        <v/>
      </c>
      <c r="G162" s="5" t="str">
        <f t="shared" si="4"/>
        <v/>
      </c>
      <c r="H162" s="5" t="str">
        <f t="shared" si="5"/>
        <v/>
      </c>
      <c r="I162" s="36" t="str">
        <f t="shared" si="6"/>
        <v/>
      </c>
      <c r="J162" s="5" t="str">
        <f t="shared" si="7"/>
        <v/>
      </c>
      <c r="K162" s="36" t="str">
        <f t="shared" si="8"/>
        <v/>
      </c>
      <c r="L162" s="36" t="str">
        <f t="shared" si="12"/>
        <v/>
      </c>
      <c r="M162" s="36" t="str">
        <f t="shared" si="13"/>
        <v/>
      </c>
      <c r="N162" s="36" t="str">
        <f t="shared" si="9"/>
        <v/>
      </c>
      <c r="O162" s="36" t="str">
        <f t="shared" si="14"/>
        <v/>
      </c>
      <c r="P162" s="36" t="str">
        <f t="shared" si="15"/>
        <v/>
      </c>
      <c r="Q162" s="36" t="str">
        <f t="shared" si="16"/>
        <v/>
      </c>
      <c r="R162" s="36" t="str">
        <f t="shared" si="17"/>
        <v/>
      </c>
      <c r="S162" s="6" t="str">
        <f t="shared" si="10"/>
        <v/>
      </c>
      <c r="T162" s="5">
        <f t="shared" si="11"/>
        <v>0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ht="12.75" customHeight="1">
      <c r="A163" s="35" t="str">
        <f t="shared" si="1"/>
        <v/>
      </c>
      <c r="B163" s="34" t="str">
        <f>IF(A163="","",SUM(Account1!B174+Account2!B174+Account3!B174+Account4!B174+Account5!B174+Account6!B174+Account7!B174+Account8!B174+Account9!B174+Account10!B174+Account11!B174+Account12!B174+Account13!B174+Account14!B174+Account15!B174+Account16!B174+Account17!B174+Account18!B174+Account19!B174+Account20!B174))</f>
        <v/>
      </c>
      <c r="C163" s="34" t="str">
        <f>IF(A163="","",SUM(Account1!C174+Account2!C174+Account3!C174+Account4!C174+Account5!C174+Account6!C174+Account7!C174+Account8!C174+Account9!C174+Account10!C174+Account11!C174+Account12!C174+Account13!C174+Account14!C174+Account15!C174+Account16!C174+Account17!C174+Account18!C174+Account19!C174+Account20!C174))</f>
        <v/>
      </c>
      <c r="D163" s="31" t="str">
        <f t="shared" si="2"/>
        <v/>
      </c>
      <c r="E163" s="34" t="str">
        <f>IF(D163="","",SUM(Account1!E174+Account2!E174+Account3!E174+Account4!E174+Account5!E174+Account6!E174+Account7!E174+Account8!E174+Account9!E174+Account10!E174+Account11!E174+Account12!E174+Account13!E174+Account14!E174+Account15!E174+Account16!E174+Account17!E174+Account18!E174+Account19!E174+Account20!E174))</f>
        <v/>
      </c>
      <c r="F163" s="5" t="str">
        <f t="shared" si="3"/>
        <v/>
      </c>
      <c r="G163" s="5" t="str">
        <f t="shared" si="4"/>
        <v/>
      </c>
      <c r="H163" s="5" t="str">
        <f t="shared" si="5"/>
        <v/>
      </c>
      <c r="I163" s="36" t="str">
        <f t="shared" si="6"/>
        <v/>
      </c>
      <c r="J163" s="5" t="str">
        <f t="shared" si="7"/>
        <v/>
      </c>
      <c r="K163" s="36" t="str">
        <f t="shared" si="8"/>
        <v/>
      </c>
      <c r="L163" s="36" t="str">
        <f t="shared" si="12"/>
        <v/>
      </c>
      <c r="M163" s="36" t="str">
        <f t="shared" si="13"/>
        <v/>
      </c>
      <c r="N163" s="36" t="str">
        <f t="shared" si="9"/>
        <v/>
      </c>
      <c r="O163" s="36" t="str">
        <f t="shared" si="14"/>
        <v/>
      </c>
      <c r="P163" s="36" t="str">
        <f t="shared" si="15"/>
        <v/>
      </c>
      <c r="Q163" s="36" t="str">
        <f t="shared" si="16"/>
        <v/>
      </c>
      <c r="R163" s="36" t="str">
        <f t="shared" si="17"/>
        <v/>
      </c>
      <c r="S163" s="6" t="str">
        <f t="shared" si="10"/>
        <v/>
      </c>
      <c r="T163" s="5">
        <f t="shared" si="11"/>
        <v>0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ht="12.75" customHeight="1">
      <c r="A164" s="35" t="str">
        <f t="shared" si="1"/>
        <v/>
      </c>
      <c r="B164" s="34" t="str">
        <f>IF(A164="","",SUM(Account1!B175+Account2!B175+Account3!B175+Account4!B175+Account5!B175+Account6!B175+Account7!B175+Account8!B175+Account9!B175+Account10!B175+Account11!B175+Account12!B175+Account13!B175+Account14!B175+Account15!B175+Account16!B175+Account17!B175+Account18!B175+Account19!B175+Account20!B175))</f>
        <v/>
      </c>
      <c r="C164" s="34" t="str">
        <f>IF(A164="","",SUM(Account1!C175+Account2!C175+Account3!C175+Account4!C175+Account5!C175+Account6!C175+Account7!C175+Account8!C175+Account9!C175+Account10!C175+Account11!C175+Account12!C175+Account13!C175+Account14!C175+Account15!C175+Account16!C175+Account17!C175+Account18!C175+Account19!C175+Account20!C175))</f>
        <v/>
      </c>
      <c r="D164" s="31" t="str">
        <f t="shared" si="2"/>
        <v/>
      </c>
      <c r="E164" s="34" t="str">
        <f>IF(D164="","",SUM(Account1!E175+Account2!E175+Account3!E175+Account4!E175+Account5!E175+Account6!E175+Account7!E175+Account8!E175+Account9!E175+Account10!E175+Account11!E175+Account12!E175+Account13!E175+Account14!E175+Account15!E175+Account16!E175+Account17!E175+Account18!E175+Account19!E175+Account20!E175))</f>
        <v/>
      </c>
      <c r="F164" s="5" t="str">
        <f t="shared" si="3"/>
        <v/>
      </c>
      <c r="G164" s="5" t="str">
        <f t="shared" si="4"/>
        <v/>
      </c>
      <c r="H164" s="5" t="str">
        <f t="shared" si="5"/>
        <v/>
      </c>
      <c r="I164" s="36" t="str">
        <f t="shared" si="6"/>
        <v/>
      </c>
      <c r="J164" s="5" t="str">
        <f t="shared" si="7"/>
        <v/>
      </c>
      <c r="K164" s="36" t="str">
        <f t="shared" si="8"/>
        <v/>
      </c>
      <c r="L164" s="36" t="str">
        <f t="shared" si="12"/>
        <v/>
      </c>
      <c r="M164" s="36" t="str">
        <f t="shared" si="13"/>
        <v/>
      </c>
      <c r="N164" s="36" t="str">
        <f t="shared" si="9"/>
        <v/>
      </c>
      <c r="O164" s="36" t="str">
        <f t="shared" si="14"/>
        <v/>
      </c>
      <c r="P164" s="36" t="str">
        <f t="shared" si="15"/>
        <v/>
      </c>
      <c r="Q164" s="36" t="str">
        <f t="shared" si="16"/>
        <v/>
      </c>
      <c r="R164" s="36" t="str">
        <f t="shared" si="17"/>
        <v/>
      </c>
      <c r="S164" s="6" t="str">
        <f t="shared" si="10"/>
        <v/>
      </c>
      <c r="T164" s="5">
        <f t="shared" si="11"/>
        <v>0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ht="12.75" customHeight="1">
      <c r="A165" s="35" t="str">
        <f t="shared" si="1"/>
        <v/>
      </c>
      <c r="B165" s="34" t="str">
        <f>IF(A165="","",SUM(Account1!B176+Account2!B176+Account3!B176+Account4!B176+Account5!B176+Account6!B176+Account7!B176+Account8!B176+Account9!B176+Account10!B176+Account11!B176+Account12!B176+Account13!B176+Account14!B176+Account15!B176+Account16!B176+Account17!B176+Account18!B176+Account19!B176+Account20!B176))</f>
        <v/>
      </c>
      <c r="C165" s="34" t="str">
        <f>IF(A165="","",SUM(Account1!C176+Account2!C176+Account3!C176+Account4!C176+Account5!C176+Account6!C176+Account7!C176+Account8!C176+Account9!C176+Account10!C176+Account11!C176+Account12!C176+Account13!C176+Account14!C176+Account15!C176+Account16!C176+Account17!C176+Account18!C176+Account19!C176+Account20!C176))</f>
        <v/>
      </c>
      <c r="D165" s="31" t="str">
        <f t="shared" si="2"/>
        <v/>
      </c>
      <c r="E165" s="34" t="str">
        <f>IF(D165="","",SUM(Account1!E176+Account2!E176+Account3!E176+Account4!E176+Account5!E176+Account6!E176+Account7!E176+Account8!E176+Account9!E176+Account10!E176+Account11!E176+Account12!E176+Account13!E176+Account14!E176+Account15!E176+Account16!E176+Account17!E176+Account18!E176+Account19!E176+Account20!E176))</f>
        <v/>
      </c>
      <c r="F165" s="5" t="str">
        <f t="shared" si="3"/>
        <v/>
      </c>
      <c r="G165" s="5" t="str">
        <f t="shared" si="4"/>
        <v/>
      </c>
      <c r="H165" s="5" t="str">
        <f t="shared" si="5"/>
        <v/>
      </c>
      <c r="I165" s="36" t="str">
        <f t="shared" si="6"/>
        <v/>
      </c>
      <c r="J165" s="5" t="str">
        <f t="shared" si="7"/>
        <v/>
      </c>
      <c r="K165" s="36" t="str">
        <f t="shared" si="8"/>
        <v/>
      </c>
      <c r="L165" s="36" t="str">
        <f t="shared" si="12"/>
        <v/>
      </c>
      <c r="M165" s="36" t="str">
        <f t="shared" si="13"/>
        <v/>
      </c>
      <c r="N165" s="36" t="str">
        <f t="shared" si="9"/>
        <v/>
      </c>
      <c r="O165" s="36" t="str">
        <f t="shared" si="14"/>
        <v/>
      </c>
      <c r="P165" s="36" t="str">
        <f t="shared" si="15"/>
        <v/>
      </c>
      <c r="Q165" s="36" t="str">
        <f t="shared" si="16"/>
        <v/>
      </c>
      <c r="R165" s="36" t="str">
        <f t="shared" si="17"/>
        <v/>
      </c>
      <c r="S165" s="6" t="str">
        <f t="shared" si="10"/>
        <v/>
      </c>
      <c r="T165" s="5">
        <f t="shared" si="11"/>
        <v>0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ht="12.75" customHeight="1">
      <c r="A166" s="35" t="str">
        <f t="shared" si="1"/>
        <v/>
      </c>
      <c r="B166" s="34" t="str">
        <f>IF(A166="","",SUM(Account1!B177+Account2!B177+Account3!B177+Account4!B177+Account5!B177+Account6!B177+Account7!B177+Account8!B177+Account9!B177+Account10!B177+Account11!B177+Account12!B177+Account13!B177+Account14!B177+Account15!B177+Account16!B177+Account17!B177+Account18!B177+Account19!B177+Account20!B177))</f>
        <v/>
      </c>
      <c r="C166" s="34" t="str">
        <f>IF(A166="","",SUM(Account1!C177+Account2!C177+Account3!C177+Account4!C177+Account5!C177+Account6!C177+Account7!C177+Account8!C177+Account9!C177+Account10!C177+Account11!C177+Account12!C177+Account13!C177+Account14!C177+Account15!C177+Account16!C177+Account17!C177+Account18!C177+Account19!C177+Account20!C177))</f>
        <v/>
      </c>
      <c r="D166" s="31" t="str">
        <f t="shared" si="2"/>
        <v/>
      </c>
      <c r="E166" s="34" t="str">
        <f>IF(D166="","",SUM(Account1!E177+Account2!E177+Account3!E177+Account4!E177+Account5!E177+Account6!E177+Account7!E177+Account8!E177+Account9!E177+Account10!E177+Account11!E177+Account12!E177+Account13!E177+Account14!E177+Account15!E177+Account16!E177+Account17!E177+Account18!E177+Account19!E177+Account20!E177))</f>
        <v/>
      </c>
      <c r="F166" s="5" t="str">
        <f t="shared" si="3"/>
        <v/>
      </c>
      <c r="G166" s="5" t="str">
        <f t="shared" si="4"/>
        <v/>
      </c>
      <c r="H166" s="5" t="str">
        <f t="shared" si="5"/>
        <v/>
      </c>
      <c r="I166" s="36" t="str">
        <f t="shared" si="6"/>
        <v/>
      </c>
      <c r="J166" s="5" t="str">
        <f t="shared" si="7"/>
        <v/>
      </c>
      <c r="K166" s="36" t="str">
        <f t="shared" si="8"/>
        <v/>
      </c>
      <c r="L166" s="36" t="str">
        <f t="shared" si="12"/>
        <v/>
      </c>
      <c r="M166" s="36" t="str">
        <f t="shared" si="13"/>
        <v/>
      </c>
      <c r="N166" s="36" t="str">
        <f t="shared" si="9"/>
        <v/>
      </c>
      <c r="O166" s="36" t="str">
        <f t="shared" si="14"/>
        <v/>
      </c>
      <c r="P166" s="36" t="str">
        <f t="shared" si="15"/>
        <v/>
      </c>
      <c r="Q166" s="36" t="str">
        <f t="shared" si="16"/>
        <v/>
      </c>
      <c r="R166" s="36" t="str">
        <f t="shared" si="17"/>
        <v/>
      </c>
      <c r="S166" s="6" t="str">
        <f t="shared" si="10"/>
        <v/>
      </c>
      <c r="T166" s="5">
        <f t="shared" si="11"/>
        <v>0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ht="12.75" customHeight="1">
      <c r="A167" s="35" t="str">
        <f t="shared" si="1"/>
        <v/>
      </c>
      <c r="B167" s="34" t="str">
        <f>IF(A167="","",SUM(Account1!B178+Account2!B178+Account3!B178+Account4!B178+Account5!B178+Account6!B178+Account7!B178+Account8!B178+Account9!B178+Account10!B178+Account11!B178+Account12!B178+Account13!B178+Account14!B178+Account15!B178+Account16!B178+Account17!B178+Account18!B178+Account19!B178+Account20!B178))</f>
        <v/>
      </c>
      <c r="C167" s="34" t="str">
        <f>IF(A167="","",SUM(Account1!C178+Account2!C178+Account3!C178+Account4!C178+Account5!C178+Account6!C178+Account7!C178+Account8!C178+Account9!C178+Account10!C178+Account11!C178+Account12!C178+Account13!C178+Account14!C178+Account15!C178+Account16!C178+Account17!C178+Account18!C178+Account19!C178+Account20!C178))</f>
        <v/>
      </c>
      <c r="D167" s="31" t="str">
        <f t="shared" si="2"/>
        <v/>
      </c>
      <c r="E167" s="34" t="str">
        <f>IF(D167="","",SUM(Account1!E178+Account2!E178+Account3!E178+Account4!E178+Account5!E178+Account6!E178+Account7!E178+Account8!E178+Account9!E178+Account10!E178+Account11!E178+Account12!E178+Account13!E178+Account14!E178+Account15!E178+Account16!E178+Account17!E178+Account18!E178+Account19!E178+Account20!E178))</f>
        <v/>
      </c>
      <c r="F167" s="5" t="str">
        <f t="shared" si="3"/>
        <v/>
      </c>
      <c r="G167" s="5" t="str">
        <f t="shared" si="4"/>
        <v/>
      </c>
      <c r="H167" s="5" t="str">
        <f t="shared" si="5"/>
        <v/>
      </c>
      <c r="I167" s="36" t="str">
        <f t="shared" si="6"/>
        <v/>
      </c>
      <c r="J167" s="5" t="str">
        <f t="shared" si="7"/>
        <v/>
      </c>
      <c r="K167" s="36" t="str">
        <f t="shared" si="8"/>
        <v/>
      </c>
      <c r="L167" s="36" t="str">
        <f t="shared" si="12"/>
        <v/>
      </c>
      <c r="M167" s="36" t="str">
        <f t="shared" si="13"/>
        <v/>
      </c>
      <c r="N167" s="36" t="str">
        <f t="shared" si="9"/>
        <v/>
      </c>
      <c r="O167" s="36" t="str">
        <f t="shared" si="14"/>
        <v/>
      </c>
      <c r="P167" s="36" t="str">
        <f t="shared" si="15"/>
        <v/>
      </c>
      <c r="Q167" s="36" t="str">
        <f t="shared" si="16"/>
        <v/>
      </c>
      <c r="R167" s="36" t="str">
        <f t="shared" si="17"/>
        <v/>
      </c>
      <c r="S167" s="6" t="str">
        <f t="shared" si="10"/>
        <v/>
      </c>
      <c r="T167" s="5">
        <f t="shared" si="11"/>
        <v>0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ht="12.75" customHeight="1">
      <c r="A168" s="35" t="str">
        <f t="shared" si="1"/>
        <v/>
      </c>
      <c r="B168" s="34" t="str">
        <f>IF(A168="","",SUM(Account1!B179+Account2!B179+Account3!B179+Account4!B179+Account5!B179+Account6!B179+Account7!B179+Account8!B179+Account9!B179+Account10!B179+Account11!B179+Account12!B179+Account13!B179+Account14!B179+Account15!B179+Account16!B179+Account17!B179+Account18!B179+Account19!B179+Account20!B179))</f>
        <v/>
      </c>
      <c r="C168" s="34" t="str">
        <f>IF(A168="","",SUM(Account1!C179+Account2!C179+Account3!C179+Account4!C179+Account5!C179+Account6!C179+Account7!C179+Account8!C179+Account9!C179+Account10!C179+Account11!C179+Account12!C179+Account13!C179+Account14!C179+Account15!C179+Account16!C179+Account17!C179+Account18!C179+Account19!C179+Account20!C179))</f>
        <v/>
      </c>
      <c r="D168" s="31" t="str">
        <f t="shared" si="2"/>
        <v/>
      </c>
      <c r="E168" s="34" t="str">
        <f>IF(D168="","",SUM(Account1!E179+Account2!E179+Account3!E179+Account4!E179+Account5!E179+Account6!E179+Account7!E179+Account8!E179+Account9!E179+Account10!E179+Account11!E179+Account12!E179+Account13!E179+Account14!E179+Account15!E179+Account16!E179+Account17!E179+Account18!E179+Account19!E179+Account20!E179))</f>
        <v/>
      </c>
      <c r="F168" s="5" t="str">
        <f t="shared" si="3"/>
        <v/>
      </c>
      <c r="G168" s="5" t="str">
        <f t="shared" si="4"/>
        <v/>
      </c>
      <c r="H168" s="5" t="str">
        <f t="shared" si="5"/>
        <v/>
      </c>
      <c r="I168" s="36" t="str">
        <f t="shared" si="6"/>
        <v/>
      </c>
      <c r="J168" s="5" t="str">
        <f t="shared" si="7"/>
        <v/>
      </c>
      <c r="K168" s="36" t="str">
        <f t="shared" si="8"/>
        <v/>
      </c>
      <c r="L168" s="36" t="str">
        <f t="shared" si="12"/>
        <v/>
      </c>
      <c r="M168" s="36" t="str">
        <f t="shared" si="13"/>
        <v/>
      </c>
      <c r="N168" s="36" t="str">
        <f t="shared" si="9"/>
        <v/>
      </c>
      <c r="O168" s="36" t="str">
        <f t="shared" si="14"/>
        <v/>
      </c>
      <c r="P168" s="36" t="str">
        <f t="shared" si="15"/>
        <v/>
      </c>
      <c r="Q168" s="36" t="str">
        <f t="shared" si="16"/>
        <v/>
      </c>
      <c r="R168" s="36" t="str">
        <f t="shared" si="17"/>
        <v/>
      </c>
      <c r="S168" s="6" t="str">
        <f t="shared" si="10"/>
        <v/>
      </c>
      <c r="T168" s="5">
        <f t="shared" si="11"/>
        <v>0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ht="12.75" customHeight="1">
      <c r="A169" s="35" t="str">
        <f t="shared" si="1"/>
        <v/>
      </c>
      <c r="B169" s="34" t="str">
        <f>IF(A169="","",SUM(Account1!B180+Account2!B180+Account3!B180+Account4!B180+Account5!B180+Account6!B180+Account7!B180+Account8!B180+Account9!B180+Account10!B180+Account11!B180+Account12!B180+Account13!B180+Account14!B180+Account15!B180+Account16!B180+Account17!B180+Account18!B180+Account19!B180+Account20!B180))</f>
        <v/>
      </c>
      <c r="C169" s="34" t="str">
        <f>IF(A169="","",SUM(Account1!C180+Account2!C180+Account3!C180+Account4!C180+Account5!C180+Account6!C180+Account7!C180+Account8!C180+Account9!C180+Account10!C180+Account11!C180+Account12!C180+Account13!C180+Account14!C180+Account15!C180+Account16!C180+Account17!C180+Account18!C180+Account19!C180+Account20!C180))</f>
        <v/>
      </c>
      <c r="D169" s="31" t="str">
        <f t="shared" si="2"/>
        <v/>
      </c>
      <c r="E169" s="34" t="str">
        <f>IF(D169="","",SUM(Account1!E180+Account2!E180+Account3!E180+Account4!E180+Account5!E180+Account6!E180+Account7!E180+Account8!E180+Account9!E180+Account10!E180+Account11!E180+Account12!E180+Account13!E180+Account14!E180+Account15!E180+Account16!E180+Account17!E180+Account18!E180+Account19!E180+Account20!E180))</f>
        <v/>
      </c>
      <c r="F169" s="5" t="str">
        <f t="shared" si="3"/>
        <v/>
      </c>
      <c r="G169" s="5" t="str">
        <f t="shared" si="4"/>
        <v/>
      </c>
      <c r="H169" s="5" t="str">
        <f t="shared" si="5"/>
        <v/>
      </c>
      <c r="I169" s="36" t="str">
        <f t="shared" si="6"/>
        <v/>
      </c>
      <c r="J169" s="5" t="str">
        <f t="shared" si="7"/>
        <v/>
      </c>
      <c r="K169" s="36" t="str">
        <f t="shared" si="8"/>
        <v/>
      </c>
      <c r="L169" s="36" t="str">
        <f t="shared" si="12"/>
        <v/>
      </c>
      <c r="M169" s="36" t="str">
        <f t="shared" si="13"/>
        <v/>
      </c>
      <c r="N169" s="36" t="str">
        <f t="shared" si="9"/>
        <v/>
      </c>
      <c r="O169" s="36" t="str">
        <f t="shared" si="14"/>
        <v/>
      </c>
      <c r="P169" s="36" t="str">
        <f t="shared" si="15"/>
        <v/>
      </c>
      <c r="Q169" s="36" t="str">
        <f t="shared" si="16"/>
        <v/>
      </c>
      <c r="R169" s="36" t="str">
        <f t="shared" si="17"/>
        <v/>
      </c>
      <c r="S169" s="6" t="str">
        <f t="shared" si="10"/>
        <v/>
      </c>
      <c r="T169" s="5">
        <f t="shared" si="11"/>
        <v>0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ht="12.75" customHeight="1">
      <c r="A170" s="35" t="str">
        <f t="shared" si="1"/>
        <v/>
      </c>
      <c r="B170" s="34" t="str">
        <f>IF(A170="","",SUM(Account1!B181+Account2!B181+Account3!B181+Account4!B181+Account5!B181+Account6!B181+Account7!B181+Account8!B181+Account9!B181+Account10!B181+Account11!B181+Account12!B181+Account13!B181+Account14!B181+Account15!B181+Account16!B181+Account17!B181+Account18!B181+Account19!B181+Account20!B181))</f>
        <v/>
      </c>
      <c r="C170" s="34" t="str">
        <f>IF(A170="","",SUM(Account1!C181+Account2!C181+Account3!C181+Account4!C181+Account5!C181+Account6!C181+Account7!C181+Account8!C181+Account9!C181+Account10!C181+Account11!C181+Account12!C181+Account13!C181+Account14!C181+Account15!C181+Account16!C181+Account17!C181+Account18!C181+Account19!C181+Account20!C181))</f>
        <v/>
      </c>
      <c r="D170" s="31" t="str">
        <f t="shared" si="2"/>
        <v/>
      </c>
      <c r="E170" s="34" t="str">
        <f>IF(D170="","",SUM(Account1!E181+Account2!E181+Account3!E181+Account4!E181+Account5!E181+Account6!E181+Account7!E181+Account8!E181+Account9!E181+Account10!E181+Account11!E181+Account12!E181+Account13!E181+Account14!E181+Account15!E181+Account16!E181+Account17!E181+Account18!E181+Account19!E181+Account20!E181))</f>
        <v/>
      </c>
      <c r="F170" s="5" t="str">
        <f t="shared" si="3"/>
        <v/>
      </c>
      <c r="G170" s="5" t="str">
        <f t="shared" si="4"/>
        <v/>
      </c>
      <c r="H170" s="5" t="str">
        <f t="shared" si="5"/>
        <v/>
      </c>
      <c r="I170" s="36" t="str">
        <f t="shared" si="6"/>
        <v/>
      </c>
      <c r="J170" s="5" t="str">
        <f t="shared" si="7"/>
        <v/>
      </c>
      <c r="K170" s="36" t="str">
        <f t="shared" si="8"/>
        <v/>
      </c>
      <c r="L170" s="36" t="str">
        <f t="shared" si="12"/>
        <v/>
      </c>
      <c r="M170" s="36" t="str">
        <f t="shared" si="13"/>
        <v/>
      </c>
      <c r="N170" s="36" t="str">
        <f t="shared" si="9"/>
        <v/>
      </c>
      <c r="O170" s="36" t="str">
        <f t="shared" si="14"/>
        <v/>
      </c>
      <c r="P170" s="36" t="str">
        <f t="shared" si="15"/>
        <v/>
      </c>
      <c r="Q170" s="36" t="str">
        <f t="shared" si="16"/>
        <v/>
      </c>
      <c r="R170" s="36" t="str">
        <f t="shared" si="17"/>
        <v/>
      </c>
      <c r="S170" s="6" t="str">
        <f t="shared" si="10"/>
        <v/>
      </c>
      <c r="T170" s="5">
        <f t="shared" si="11"/>
        <v>0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ht="12.75" customHeight="1">
      <c r="A171" s="35" t="str">
        <f t="shared" si="1"/>
        <v/>
      </c>
      <c r="B171" s="34" t="str">
        <f>IF(A171="","",SUM(Account1!B182+Account2!B182+Account3!B182+Account4!B182+Account5!B182+Account6!B182+Account7!B182+Account8!B182+Account9!B182+Account10!B182+Account11!B182+Account12!B182+Account13!B182+Account14!B182+Account15!B182+Account16!B182+Account17!B182+Account18!B182+Account19!B182+Account20!B182))</f>
        <v/>
      </c>
      <c r="C171" s="34" t="str">
        <f>IF(A171="","",SUM(Account1!C182+Account2!C182+Account3!C182+Account4!C182+Account5!C182+Account6!C182+Account7!C182+Account8!C182+Account9!C182+Account10!C182+Account11!C182+Account12!C182+Account13!C182+Account14!C182+Account15!C182+Account16!C182+Account17!C182+Account18!C182+Account19!C182+Account20!C182))</f>
        <v/>
      </c>
      <c r="D171" s="31" t="str">
        <f t="shared" si="2"/>
        <v/>
      </c>
      <c r="E171" s="34" t="str">
        <f>IF(D171="","",SUM(Account1!E182+Account2!E182+Account3!E182+Account4!E182+Account5!E182+Account6!E182+Account7!E182+Account8!E182+Account9!E182+Account10!E182+Account11!E182+Account12!E182+Account13!E182+Account14!E182+Account15!E182+Account16!E182+Account17!E182+Account18!E182+Account19!E182+Account20!E182))</f>
        <v/>
      </c>
      <c r="F171" s="5" t="str">
        <f t="shared" si="3"/>
        <v/>
      </c>
      <c r="G171" s="5" t="str">
        <f t="shared" si="4"/>
        <v/>
      </c>
      <c r="H171" s="5" t="str">
        <f t="shared" si="5"/>
        <v/>
      </c>
      <c r="I171" s="36" t="str">
        <f t="shared" si="6"/>
        <v/>
      </c>
      <c r="J171" s="5" t="str">
        <f t="shared" si="7"/>
        <v/>
      </c>
      <c r="K171" s="36" t="str">
        <f t="shared" si="8"/>
        <v/>
      </c>
      <c r="L171" s="36" t="str">
        <f t="shared" si="12"/>
        <v/>
      </c>
      <c r="M171" s="36" t="str">
        <f t="shared" si="13"/>
        <v/>
      </c>
      <c r="N171" s="36" t="str">
        <f t="shared" si="9"/>
        <v/>
      </c>
      <c r="O171" s="36" t="str">
        <f t="shared" si="14"/>
        <v/>
      </c>
      <c r="P171" s="36" t="str">
        <f t="shared" si="15"/>
        <v/>
      </c>
      <c r="Q171" s="36" t="str">
        <f t="shared" si="16"/>
        <v/>
      </c>
      <c r="R171" s="36" t="str">
        <f t="shared" si="17"/>
        <v/>
      </c>
      <c r="S171" s="6" t="str">
        <f t="shared" si="10"/>
        <v/>
      </c>
      <c r="T171" s="5">
        <f t="shared" si="11"/>
        <v>0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ht="12.75" customHeight="1">
      <c r="A172" s="35" t="str">
        <f t="shared" si="1"/>
        <v/>
      </c>
      <c r="B172" s="34" t="str">
        <f>IF(A172="","",SUM(Account1!B183+Account2!B183+Account3!B183+Account4!B183+Account5!B183+Account6!B183+Account7!B183+Account8!B183+Account9!B183+Account10!B183+Account11!B183+Account12!B183+Account13!B183+Account14!B183+Account15!B183+Account16!B183+Account17!B183+Account18!B183+Account19!B183+Account20!B183))</f>
        <v/>
      </c>
      <c r="C172" s="34" t="str">
        <f>IF(A172="","",SUM(Account1!C183+Account2!C183+Account3!C183+Account4!C183+Account5!C183+Account6!C183+Account7!C183+Account8!C183+Account9!C183+Account10!C183+Account11!C183+Account12!C183+Account13!C183+Account14!C183+Account15!C183+Account16!C183+Account17!C183+Account18!C183+Account19!C183+Account20!C183))</f>
        <v/>
      </c>
      <c r="D172" s="31" t="str">
        <f t="shared" si="2"/>
        <v/>
      </c>
      <c r="E172" s="34" t="str">
        <f>IF(D172="","",SUM(Account1!E183+Account2!E183+Account3!E183+Account4!E183+Account5!E183+Account6!E183+Account7!E183+Account8!E183+Account9!E183+Account10!E183+Account11!E183+Account12!E183+Account13!E183+Account14!E183+Account15!E183+Account16!E183+Account17!E183+Account18!E183+Account19!E183+Account20!E183))</f>
        <v/>
      </c>
      <c r="F172" s="5" t="str">
        <f t="shared" si="3"/>
        <v/>
      </c>
      <c r="G172" s="5" t="str">
        <f t="shared" si="4"/>
        <v/>
      </c>
      <c r="H172" s="5" t="str">
        <f t="shared" si="5"/>
        <v/>
      </c>
      <c r="I172" s="36" t="str">
        <f t="shared" si="6"/>
        <v/>
      </c>
      <c r="J172" s="5" t="str">
        <f t="shared" si="7"/>
        <v/>
      </c>
      <c r="K172" s="36" t="str">
        <f t="shared" si="8"/>
        <v/>
      </c>
      <c r="L172" s="36" t="str">
        <f t="shared" si="12"/>
        <v/>
      </c>
      <c r="M172" s="36" t="str">
        <f t="shared" si="13"/>
        <v/>
      </c>
      <c r="N172" s="36" t="str">
        <f t="shared" si="9"/>
        <v/>
      </c>
      <c r="O172" s="36" t="str">
        <f t="shared" si="14"/>
        <v/>
      </c>
      <c r="P172" s="36" t="str">
        <f t="shared" si="15"/>
        <v/>
      </c>
      <c r="Q172" s="36" t="str">
        <f t="shared" si="16"/>
        <v/>
      </c>
      <c r="R172" s="36" t="str">
        <f t="shared" si="17"/>
        <v/>
      </c>
      <c r="S172" s="6" t="str">
        <f t="shared" si="10"/>
        <v/>
      </c>
      <c r="T172" s="5">
        <f t="shared" si="11"/>
        <v>0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ht="12.75" customHeight="1">
      <c r="A173" s="35" t="str">
        <f t="shared" si="1"/>
        <v/>
      </c>
      <c r="B173" s="34" t="str">
        <f>IF(A173="","",SUM(Account1!B184+Account2!B184+Account3!B184+Account4!B184+Account5!B184+Account6!B184+Account7!B184+Account8!B184+Account9!B184+Account10!B184+Account11!B184+Account12!B184+Account13!B184+Account14!B184+Account15!B184+Account16!B184+Account17!B184+Account18!B184+Account19!B184+Account20!B184))</f>
        <v/>
      </c>
      <c r="C173" s="34" t="str">
        <f>IF(A173="","",SUM(Account1!C184+Account2!C184+Account3!C184+Account4!C184+Account5!C184+Account6!C184+Account7!C184+Account8!C184+Account9!C184+Account10!C184+Account11!C184+Account12!C184+Account13!C184+Account14!C184+Account15!C184+Account16!C184+Account17!C184+Account18!C184+Account19!C184+Account20!C184))</f>
        <v/>
      </c>
      <c r="D173" s="31" t="str">
        <f t="shared" si="2"/>
        <v/>
      </c>
      <c r="E173" s="34" t="str">
        <f>IF(D173="","",SUM(Account1!E184+Account2!E184+Account3!E184+Account4!E184+Account5!E184+Account6!E184+Account7!E184+Account8!E184+Account9!E184+Account10!E184+Account11!E184+Account12!E184+Account13!E184+Account14!E184+Account15!E184+Account16!E184+Account17!E184+Account18!E184+Account19!E184+Account20!E184))</f>
        <v/>
      </c>
      <c r="F173" s="5" t="str">
        <f t="shared" si="3"/>
        <v/>
      </c>
      <c r="G173" s="5" t="str">
        <f t="shared" si="4"/>
        <v/>
      </c>
      <c r="H173" s="5" t="str">
        <f t="shared" si="5"/>
        <v/>
      </c>
      <c r="I173" s="36" t="str">
        <f t="shared" si="6"/>
        <v/>
      </c>
      <c r="J173" s="5" t="str">
        <f t="shared" si="7"/>
        <v/>
      </c>
      <c r="K173" s="36" t="str">
        <f t="shared" si="8"/>
        <v/>
      </c>
      <c r="L173" s="36" t="str">
        <f t="shared" si="12"/>
        <v/>
      </c>
      <c r="M173" s="36" t="str">
        <f t="shared" si="13"/>
        <v/>
      </c>
      <c r="N173" s="36" t="str">
        <f t="shared" si="9"/>
        <v/>
      </c>
      <c r="O173" s="36" t="str">
        <f t="shared" si="14"/>
        <v/>
      </c>
      <c r="P173" s="36" t="str">
        <f t="shared" si="15"/>
        <v/>
      </c>
      <c r="Q173" s="36" t="str">
        <f t="shared" si="16"/>
        <v/>
      </c>
      <c r="R173" s="36" t="str">
        <f t="shared" si="17"/>
        <v/>
      </c>
      <c r="S173" s="6" t="str">
        <f t="shared" si="10"/>
        <v/>
      </c>
      <c r="T173" s="5">
        <f t="shared" si="11"/>
        <v>0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ht="12.75" customHeight="1">
      <c r="A174" s="35" t="str">
        <f t="shared" si="1"/>
        <v/>
      </c>
      <c r="B174" s="34" t="str">
        <f>IF(A174="","",SUM(Account1!B185+Account2!B185+Account3!B185+Account4!B185+Account5!B185+Account6!B185+Account7!B185+Account8!B185+Account9!B185+Account10!B185+Account11!B185+Account12!B185+Account13!B185+Account14!B185+Account15!B185+Account16!B185+Account17!B185+Account18!B185+Account19!B185+Account20!B185))</f>
        <v/>
      </c>
      <c r="C174" s="34" t="str">
        <f>IF(A174="","",SUM(Account1!C185+Account2!C185+Account3!C185+Account4!C185+Account5!C185+Account6!C185+Account7!C185+Account8!C185+Account9!C185+Account10!C185+Account11!C185+Account12!C185+Account13!C185+Account14!C185+Account15!C185+Account16!C185+Account17!C185+Account18!C185+Account19!C185+Account20!C185))</f>
        <v/>
      </c>
      <c r="D174" s="31" t="str">
        <f t="shared" si="2"/>
        <v/>
      </c>
      <c r="E174" s="34" t="str">
        <f>IF(D174="","",SUM(Account1!E185+Account2!E185+Account3!E185+Account4!E185+Account5!E185+Account6!E185+Account7!E185+Account8!E185+Account9!E185+Account10!E185+Account11!E185+Account12!E185+Account13!E185+Account14!E185+Account15!E185+Account16!E185+Account17!E185+Account18!E185+Account19!E185+Account20!E185))</f>
        <v/>
      </c>
      <c r="F174" s="5" t="str">
        <f t="shared" si="3"/>
        <v/>
      </c>
      <c r="G174" s="5" t="str">
        <f t="shared" si="4"/>
        <v/>
      </c>
      <c r="H174" s="5" t="str">
        <f t="shared" si="5"/>
        <v/>
      </c>
      <c r="I174" s="36" t="str">
        <f t="shared" si="6"/>
        <v/>
      </c>
      <c r="J174" s="5" t="str">
        <f t="shared" si="7"/>
        <v/>
      </c>
      <c r="K174" s="36" t="str">
        <f t="shared" si="8"/>
        <v/>
      </c>
      <c r="L174" s="36" t="str">
        <f t="shared" si="12"/>
        <v/>
      </c>
      <c r="M174" s="36" t="str">
        <f t="shared" si="13"/>
        <v/>
      </c>
      <c r="N174" s="36" t="str">
        <f t="shared" si="9"/>
        <v/>
      </c>
      <c r="O174" s="36" t="str">
        <f t="shared" si="14"/>
        <v/>
      </c>
      <c r="P174" s="36" t="str">
        <f t="shared" si="15"/>
        <v/>
      </c>
      <c r="Q174" s="36" t="str">
        <f t="shared" si="16"/>
        <v/>
      </c>
      <c r="R174" s="36" t="str">
        <f t="shared" si="17"/>
        <v/>
      </c>
      <c r="S174" s="6" t="str">
        <f t="shared" si="10"/>
        <v/>
      </c>
      <c r="T174" s="5">
        <f t="shared" si="11"/>
        <v>0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ht="12.75" customHeight="1">
      <c r="A175" s="35" t="str">
        <f t="shared" si="1"/>
        <v/>
      </c>
      <c r="B175" s="34" t="str">
        <f>IF(A175="","",SUM(Account1!B186+Account2!B186+Account3!B186+Account4!B186+Account5!B186+Account6!B186+Account7!B186+Account8!B186+Account9!B186+Account10!B186+Account11!B186+Account12!B186+Account13!B186+Account14!B186+Account15!B186+Account16!B186+Account17!B186+Account18!B186+Account19!B186+Account20!B186))</f>
        <v/>
      </c>
      <c r="C175" s="34" t="str">
        <f>IF(A175="","",SUM(Account1!C186+Account2!C186+Account3!C186+Account4!C186+Account5!C186+Account6!C186+Account7!C186+Account8!C186+Account9!C186+Account10!C186+Account11!C186+Account12!C186+Account13!C186+Account14!C186+Account15!C186+Account16!C186+Account17!C186+Account18!C186+Account19!C186+Account20!C186))</f>
        <v/>
      </c>
      <c r="D175" s="31" t="str">
        <f t="shared" si="2"/>
        <v/>
      </c>
      <c r="E175" s="34" t="str">
        <f>IF(D175="","",SUM(Account1!E186+Account2!E186+Account3!E186+Account4!E186+Account5!E186+Account6!E186+Account7!E186+Account8!E186+Account9!E186+Account10!E186+Account11!E186+Account12!E186+Account13!E186+Account14!E186+Account15!E186+Account16!E186+Account17!E186+Account18!E186+Account19!E186+Account20!E186))</f>
        <v/>
      </c>
      <c r="F175" s="5" t="str">
        <f t="shared" si="3"/>
        <v/>
      </c>
      <c r="G175" s="5" t="str">
        <f t="shared" si="4"/>
        <v/>
      </c>
      <c r="H175" s="5" t="str">
        <f t="shared" si="5"/>
        <v/>
      </c>
      <c r="I175" s="36" t="str">
        <f t="shared" si="6"/>
        <v/>
      </c>
      <c r="J175" s="5" t="str">
        <f t="shared" si="7"/>
        <v/>
      </c>
      <c r="K175" s="36" t="str">
        <f t="shared" si="8"/>
        <v/>
      </c>
      <c r="L175" s="36" t="str">
        <f t="shared" si="12"/>
        <v/>
      </c>
      <c r="M175" s="36" t="str">
        <f t="shared" si="13"/>
        <v/>
      </c>
      <c r="N175" s="36" t="str">
        <f t="shared" si="9"/>
        <v/>
      </c>
      <c r="O175" s="36" t="str">
        <f t="shared" si="14"/>
        <v/>
      </c>
      <c r="P175" s="36" t="str">
        <f t="shared" si="15"/>
        <v/>
      </c>
      <c r="Q175" s="36" t="str">
        <f t="shared" si="16"/>
        <v/>
      </c>
      <c r="R175" s="36" t="str">
        <f t="shared" si="17"/>
        <v/>
      </c>
      <c r="S175" s="6" t="str">
        <f t="shared" si="10"/>
        <v/>
      </c>
      <c r="T175" s="5">
        <f t="shared" si="11"/>
        <v>0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ht="12.75" customHeight="1">
      <c r="A176" s="35" t="str">
        <f t="shared" si="1"/>
        <v/>
      </c>
      <c r="B176" s="34" t="str">
        <f>IF(A176="","",SUM(Account1!B187+Account2!B187+Account3!B187+Account4!B187+Account5!B187+Account6!B187+Account7!B187+Account8!B187+Account9!B187+Account10!B187+Account11!B187+Account12!B187+Account13!B187+Account14!B187+Account15!B187+Account16!B187+Account17!B187+Account18!B187+Account19!B187+Account20!B187))</f>
        <v/>
      </c>
      <c r="C176" s="34" t="str">
        <f>IF(A176="","",SUM(Account1!C187+Account2!C187+Account3!C187+Account4!C187+Account5!C187+Account6!C187+Account7!C187+Account8!C187+Account9!C187+Account10!C187+Account11!C187+Account12!C187+Account13!C187+Account14!C187+Account15!C187+Account16!C187+Account17!C187+Account18!C187+Account19!C187+Account20!C187))</f>
        <v/>
      </c>
      <c r="D176" s="31" t="str">
        <f t="shared" si="2"/>
        <v/>
      </c>
      <c r="E176" s="34" t="str">
        <f>IF(D176="","",SUM(Account1!E187+Account2!E187+Account3!E187+Account4!E187+Account5!E187+Account6!E187+Account7!E187+Account8!E187+Account9!E187+Account10!E187+Account11!E187+Account12!E187+Account13!E187+Account14!E187+Account15!E187+Account16!E187+Account17!E187+Account18!E187+Account19!E187+Account20!E187))</f>
        <v/>
      </c>
      <c r="F176" s="5" t="str">
        <f t="shared" si="3"/>
        <v/>
      </c>
      <c r="G176" s="5" t="str">
        <f t="shared" si="4"/>
        <v/>
      </c>
      <c r="H176" s="5" t="str">
        <f t="shared" si="5"/>
        <v/>
      </c>
      <c r="I176" s="36" t="str">
        <f t="shared" si="6"/>
        <v/>
      </c>
      <c r="J176" s="5" t="str">
        <f t="shared" si="7"/>
        <v/>
      </c>
      <c r="K176" s="36" t="str">
        <f t="shared" si="8"/>
        <v/>
      </c>
      <c r="L176" s="36" t="str">
        <f t="shared" si="12"/>
        <v/>
      </c>
      <c r="M176" s="36" t="str">
        <f t="shared" si="13"/>
        <v/>
      </c>
      <c r="N176" s="36" t="str">
        <f t="shared" si="9"/>
        <v/>
      </c>
      <c r="O176" s="36" t="str">
        <f t="shared" si="14"/>
        <v/>
      </c>
      <c r="P176" s="36" t="str">
        <f t="shared" si="15"/>
        <v/>
      </c>
      <c r="Q176" s="36" t="str">
        <f t="shared" si="16"/>
        <v/>
      </c>
      <c r="R176" s="36" t="str">
        <f t="shared" si="17"/>
        <v/>
      </c>
      <c r="S176" s="6" t="str">
        <f t="shared" si="10"/>
        <v/>
      </c>
      <c r="T176" s="5">
        <f t="shared" si="11"/>
        <v>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ht="12.75" customHeight="1">
      <c r="A177" s="35" t="str">
        <f t="shared" si="1"/>
        <v/>
      </c>
      <c r="B177" s="34" t="str">
        <f>IF(A177="","",SUM(Account1!B188+Account2!B188+Account3!B188+Account4!B188+Account5!B188+Account6!B188+Account7!B188+Account8!B188+Account9!B188+Account10!B188+Account11!B188+Account12!B188+Account13!B188+Account14!B188+Account15!B188+Account16!B188+Account17!B188+Account18!B188+Account19!B188+Account20!B188))</f>
        <v/>
      </c>
      <c r="C177" s="34" t="str">
        <f>IF(A177="","",SUM(Account1!C188+Account2!C188+Account3!C188+Account4!C188+Account5!C188+Account6!C188+Account7!C188+Account8!C188+Account9!C188+Account10!C188+Account11!C188+Account12!C188+Account13!C188+Account14!C188+Account15!C188+Account16!C188+Account17!C188+Account18!C188+Account19!C188+Account20!C188))</f>
        <v/>
      </c>
      <c r="D177" s="31" t="str">
        <f t="shared" si="2"/>
        <v/>
      </c>
      <c r="E177" s="34" t="str">
        <f>IF(D177="","",SUM(Account1!E188+Account2!E188+Account3!E188+Account4!E188+Account5!E188+Account6!E188+Account7!E188+Account8!E188+Account9!E188+Account10!E188+Account11!E188+Account12!E188+Account13!E188+Account14!E188+Account15!E188+Account16!E188+Account17!E188+Account18!E188+Account19!E188+Account20!E188))</f>
        <v/>
      </c>
      <c r="F177" s="5" t="str">
        <f t="shared" si="3"/>
        <v/>
      </c>
      <c r="G177" s="5" t="str">
        <f t="shared" si="4"/>
        <v/>
      </c>
      <c r="H177" s="5" t="str">
        <f t="shared" si="5"/>
        <v/>
      </c>
      <c r="I177" s="36" t="str">
        <f t="shared" si="6"/>
        <v/>
      </c>
      <c r="J177" s="5" t="str">
        <f t="shared" si="7"/>
        <v/>
      </c>
      <c r="K177" s="36" t="str">
        <f t="shared" si="8"/>
        <v/>
      </c>
      <c r="L177" s="36" t="str">
        <f t="shared" si="12"/>
        <v/>
      </c>
      <c r="M177" s="36" t="str">
        <f t="shared" si="13"/>
        <v/>
      </c>
      <c r="N177" s="36" t="str">
        <f t="shared" si="9"/>
        <v/>
      </c>
      <c r="O177" s="36" t="str">
        <f t="shared" si="14"/>
        <v/>
      </c>
      <c r="P177" s="36" t="str">
        <f t="shared" si="15"/>
        <v/>
      </c>
      <c r="Q177" s="36" t="str">
        <f t="shared" si="16"/>
        <v/>
      </c>
      <c r="R177" s="36" t="str">
        <f t="shared" si="17"/>
        <v/>
      </c>
      <c r="S177" s="6" t="str">
        <f t="shared" si="10"/>
        <v/>
      </c>
      <c r="T177" s="5">
        <f t="shared" si="11"/>
        <v>0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ht="12.75" customHeight="1">
      <c r="A178" s="35" t="str">
        <f t="shared" si="1"/>
        <v/>
      </c>
      <c r="B178" s="34" t="str">
        <f>IF(A178="","",SUM(Account1!B189+Account2!B189+Account3!B189+Account4!B189+Account5!B189+Account6!B189+Account7!B189+Account8!B189+Account9!B189+Account10!B189+Account11!B189+Account12!B189+Account13!B189+Account14!B189+Account15!B189+Account16!B189+Account17!B189+Account18!B189+Account19!B189+Account20!B189))</f>
        <v/>
      </c>
      <c r="C178" s="34" t="str">
        <f>IF(A178="","",SUM(Account1!C189+Account2!C189+Account3!C189+Account4!C189+Account5!C189+Account6!C189+Account7!C189+Account8!C189+Account9!C189+Account10!C189+Account11!C189+Account12!C189+Account13!C189+Account14!C189+Account15!C189+Account16!C189+Account17!C189+Account18!C189+Account19!C189+Account20!C189))</f>
        <v/>
      </c>
      <c r="D178" s="31" t="str">
        <f t="shared" si="2"/>
        <v/>
      </c>
      <c r="E178" s="34" t="str">
        <f>IF(D178="","",SUM(Account1!E189+Account2!E189+Account3!E189+Account4!E189+Account5!E189+Account6!E189+Account7!E189+Account8!E189+Account9!E189+Account10!E189+Account11!E189+Account12!E189+Account13!E189+Account14!E189+Account15!E189+Account16!E189+Account17!E189+Account18!E189+Account19!E189+Account20!E189))</f>
        <v/>
      </c>
      <c r="F178" s="5" t="str">
        <f t="shared" si="3"/>
        <v/>
      </c>
      <c r="G178" s="5" t="str">
        <f t="shared" si="4"/>
        <v/>
      </c>
      <c r="H178" s="5" t="str">
        <f t="shared" si="5"/>
        <v/>
      </c>
      <c r="I178" s="36" t="str">
        <f t="shared" si="6"/>
        <v/>
      </c>
      <c r="J178" s="5" t="str">
        <f t="shared" si="7"/>
        <v/>
      </c>
      <c r="K178" s="36" t="str">
        <f t="shared" si="8"/>
        <v/>
      </c>
      <c r="L178" s="36" t="str">
        <f t="shared" si="12"/>
        <v/>
      </c>
      <c r="M178" s="36" t="str">
        <f t="shared" si="13"/>
        <v/>
      </c>
      <c r="N178" s="36" t="str">
        <f t="shared" si="9"/>
        <v/>
      </c>
      <c r="O178" s="36" t="str">
        <f t="shared" si="14"/>
        <v/>
      </c>
      <c r="P178" s="36" t="str">
        <f t="shared" si="15"/>
        <v/>
      </c>
      <c r="Q178" s="36" t="str">
        <f t="shared" si="16"/>
        <v/>
      </c>
      <c r="R178" s="36" t="str">
        <f t="shared" si="17"/>
        <v/>
      </c>
      <c r="S178" s="6" t="str">
        <f t="shared" si="10"/>
        <v/>
      </c>
      <c r="T178" s="5">
        <f t="shared" si="11"/>
        <v>0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ht="12.75" customHeight="1">
      <c r="A179" s="35" t="str">
        <f t="shared" si="1"/>
        <v/>
      </c>
      <c r="B179" s="34" t="str">
        <f>IF(A179="","",SUM(Account1!B190+Account2!B190+Account3!B190+Account4!B190+Account5!B190+Account6!B190+Account7!B190+Account8!B190+Account9!B190+Account10!B190+Account11!B190+Account12!B190+Account13!B190+Account14!B190+Account15!B190+Account16!B190+Account17!B190+Account18!B190+Account19!B190+Account20!B190))</f>
        <v/>
      </c>
      <c r="C179" s="34" t="str">
        <f>IF(A179="","",SUM(Account1!C190+Account2!C190+Account3!C190+Account4!C190+Account5!C190+Account6!C190+Account7!C190+Account8!C190+Account9!C190+Account10!C190+Account11!C190+Account12!C190+Account13!C190+Account14!C190+Account15!C190+Account16!C190+Account17!C190+Account18!C190+Account19!C190+Account20!C190))</f>
        <v/>
      </c>
      <c r="D179" s="31" t="str">
        <f t="shared" si="2"/>
        <v/>
      </c>
      <c r="E179" s="34" t="str">
        <f>IF(D179="","",SUM(Account1!E190+Account2!E190+Account3!E190+Account4!E190+Account5!E190+Account6!E190+Account7!E190+Account8!E190+Account9!E190+Account10!E190+Account11!E190+Account12!E190+Account13!E190+Account14!E190+Account15!E190+Account16!E190+Account17!E190+Account18!E190+Account19!E190+Account20!E190))</f>
        <v/>
      </c>
      <c r="F179" s="5" t="str">
        <f t="shared" si="3"/>
        <v/>
      </c>
      <c r="G179" s="5" t="str">
        <f t="shared" si="4"/>
        <v/>
      </c>
      <c r="H179" s="5" t="str">
        <f t="shared" si="5"/>
        <v/>
      </c>
      <c r="I179" s="36" t="str">
        <f t="shared" si="6"/>
        <v/>
      </c>
      <c r="J179" s="5" t="str">
        <f t="shared" si="7"/>
        <v/>
      </c>
      <c r="K179" s="36" t="str">
        <f t="shared" si="8"/>
        <v/>
      </c>
      <c r="L179" s="36" t="str">
        <f t="shared" si="12"/>
        <v/>
      </c>
      <c r="M179" s="36" t="str">
        <f t="shared" si="13"/>
        <v/>
      </c>
      <c r="N179" s="36" t="str">
        <f t="shared" si="9"/>
        <v/>
      </c>
      <c r="O179" s="36" t="str">
        <f t="shared" si="14"/>
        <v/>
      </c>
      <c r="P179" s="36" t="str">
        <f t="shared" si="15"/>
        <v/>
      </c>
      <c r="Q179" s="36" t="str">
        <f t="shared" si="16"/>
        <v/>
      </c>
      <c r="R179" s="36" t="str">
        <f t="shared" si="17"/>
        <v/>
      </c>
      <c r="S179" s="6" t="str">
        <f t="shared" si="10"/>
        <v/>
      </c>
      <c r="T179" s="5">
        <f t="shared" si="11"/>
        <v>0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ht="12.75" customHeight="1">
      <c r="A180" s="35" t="str">
        <f t="shared" si="1"/>
        <v/>
      </c>
      <c r="B180" s="34" t="str">
        <f>IF(A180="","",SUM(Account1!B191+Account2!B191+Account3!B191+Account4!B191+Account5!B191+Account6!B191+Account7!B191+Account8!B191+Account9!B191+Account10!B191+Account11!B191+Account12!B191+Account13!B191+Account14!B191+Account15!B191+Account16!B191+Account17!B191+Account18!B191+Account19!B191+Account20!B191))</f>
        <v/>
      </c>
      <c r="C180" s="34" t="str">
        <f>IF(A180="","",SUM(Account1!C191+Account2!C191+Account3!C191+Account4!C191+Account5!C191+Account6!C191+Account7!C191+Account8!C191+Account9!C191+Account10!C191+Account11!C191+Account12!C191+Account13!C191+Account14!C191+Account15!C191+Account16!C191+Account17!C191+Account18!C191+Account19!C191+Account20!C191))</f>
        <v/>
      </c>
      <c r="D180" s="31" t="str">
        <f t="shared" si="2"/>
        <v/>
      </c>
      <c r="E180" s="34" t="str">
        <f>IF(D180="","",SUM(Account1!E191+Account2!E191+Account3!E191+Account4!E191+Account5!E191+Account6!E191+Account7!E191+Account8!E191+Account9!E191+Account10!E191+Account11!E191+Account12!E191+Account13!E191+Account14!E191+Account15!E191+Account16!E191+Account17!E191+Account18!E191+Account19!E191+Account20!E191))</f>
        <v/>
      </c>
      <c r="F180" s="5" t="str">
        <f t="shared" si="3"/>
        <v/>
      </c>
      <c r="G180" s="5" t="str">
        <f t="shared" si="4"/>
        <v/>
      </c>
      <c r="H180" s="5" t="str">
        <f t="shared" si="5"/>
        <v/>
      </c>
      <c r="I180" s="36" t="str">
        <f t="shared" si="6"/>
        <v/>
      </c>
      <c r="J180" s="5" t="str">
        <f t="shared" si="7"/>
        <v/>
      </c>
      <c r="K180" s="36" t="str">
        <f t="shared" si="8"/>
        <v/>
      </c>
      <c r="L180" s="36" t="str">
        <f t="shared" si="12"/>
        <v/>
      </c>
      <c r="M180" s="36" t="str">
        <f t="shared" si="13"/>
        <v/>
      </c>
      <c r="N180" s="36" t="str">
        <f t="shared" si="9"/>
        <v/>
      </c>
      <c r="O180" s="36" t="str">
        <f t="shared" si="14"/>
        <v/>
      </c>
      <c r="P180" s="36" t="str">
        <f t="shared" si="15"/>
        <v/>
      </c>
      <c r="Q180" s="36" t="str">
        <f t="shared" si="16"/>
        <v/>
      </c>
      <c r="R180" s="36" t="str">
        <f t="shared" si="17"/>
        <v/>
      </c>
      <c r="S180" s="6" t="str">
        <f t="shared" si="10"/>
        <v/>
      </c>
      <c r="T180" s="5">
        <f t="shared" si="11"/>
        <v>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ht="12.75" customHeight="1">
      <c r="A181" s="35" t="str">
        <f t="shared" si="1"/>
        <v/>
      </c>
      <c r="B181" s="34" t="str">
        <f>IF(A181="","",SUM(Account1!B192+Account2!B192+Account3!B192+Account4!B192+Account5!B192+Account6!B192+Account7!B192+Account8!B192+Account9!B192+Account10!B192+Account11!B192+Account12!B192+Account13!B192+Account14!B192+Account15!B192+Account16!B192+Account17!B192+Account18!B192+Account19!B192+Account20!B192))</f>
        <v/>
      </c>
      <c r="C181" s="34" t="str">
        <f>IF(A181="","",SUM(Account1!C192+Account2!C192+Account3!C192+Account4!C192+Account5!C192+Account6!C192+Account7!C192+Account8!C192+Account9!C192+Account10!C192+Account11!C192+Account12!C192+Account13!C192+Account14!C192+Account15!C192+Account16!C192+Account17!C192+Account18!C192+Account19!C192+Account20!C192))</f>
        <v/>
      </c>
      <c r="D181" s="31" t="str">
        <f t="shared" si="2"/>
        <v/>
      </c>
      <c r="E181" s="34" t="str">
        <f>IF(D181="","",SUM(Account1!E192+Account2!E192+Account3!E192+Account4!E192+Account5!E192+Account6!E192+Account7!E192+Account8!E192+Account9!E192+Account10!E192+Account11!E192+Account12!E192+Account13!E192+Account14!E192+Account15!E192+Account16!E192+Account17!E192+Account18!E192+Account19!E192+Account20!E192))</f>
        <v/>
      </c>
      <c r="F181" s="5" t="str">
        <f t="shared" si="3"/>
        <v/>
      </c>
      <c r="G181" s="5" t="str">
        <f t="shared" si="4"/>
        <v/>
      </c>
      <c r="H181" s="5" t="str">
        <f t="shared" si="5"/>
        <v/>
      </c>
      <c r="I181" s="36" t="str">
        <f t="shared" si="6"/>
        <v/>
      </c>
      <c r="J181" s="5" t="str">
        <f t="shared" si="7"/>
        <v/>
      </c>
      <c r="K181" s="36" t="str">
        <f t="shared" si="8"/>
        <v/>
      </c>
      <c r="L181" s="36" t="str">
        <f t="shared" si="12"/>
        <v/>
      </c>
      <c r="M181" s="36" t="str">
        <f t="shared" si="13"/>
        <v/>
      </c>
      <c r="N181" s="36" t="str">
        <f t="shared" si="9"/>
        <v/>
      </c>
      <c r="O181" s="36" t="str">
        <f t="shared" si="14"/>
        <v/>
      </c>
      <c r="P181" s="36" t="str">
        <f t="shared" si="15"/>
        <v/>
      </c>
      <c r="Q181" s="36" t="str">
        <f t="shared" si="16"/>
        <v/>
      </c>
      <c r="R181" s="36" t="str">
        <f t="shared" si="17"/>
        <v/>
      </c>
      <c r="S181" s="6" t="str">
        <f t="shared" si="10"/>
        <v/>
      </c>
      <c r="T181" s="5">
        <f t="shared" si="11"/>
        <v>0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ht="12.75" customHeight="1">
      <c r="A182" s="35" t="str">
        <f t="shared" si="1"/>
        <v/>
      </c>
      <c r="B182" s="34" t="str">
        <f>IF(A182="","",SUM(Account1!B193+Account2!B193+Account3!B193+Account4!B193+Account5!B193+Account6!B193+Account7!B193+Account8!B193+Account9!B193+Account10!B193+Account11!B193+Account12!B193+Account13!B193+Account14!B193+Account15!B193+Account16!B193+Account17!B193+Account18!B193+Account19!B193+Account20!B193))</f>
        <v/>
      </c>
      <c r="C182" s="34" t="str">
        <f>IF(A182="","",SUM(Account1!C193+Account2!C193+Account3!C193+Account4!C193+Account5!C193+Account6!C193+Account7!C193+Account8!C193+Account9!C193+Account10!C193+Account11!C193+Account12!C193+Account13!C193+Account14!C193+Account15!C193+Account16!C193+Account17!C193+Account18!C193+Account19!C193+Account20!C193))</f>
        <v/>
      </c>
      <c r="D182" s="31" t="str">
        <f t="shared" si="2"/>
        <v/>
      </c>
      <c r="E182" s="34" t="str">
        <f>IF(D182="","",SUM(Account1!E193+Account2!E193+Account3!E193+Account4!E193+Account5!E193+Account6!E193+Account7!E193+Account8!E193+Account9!E193+Account10!E193+Account11!E193+Account12!E193+Account13!E193+Account14!E193+Account15!E193+Account16!E193+Account17!E193+Account18!E193+Account19!E193+Account20!E193))</f>
        <v/>
      </c>
      <c r="F182" s="5" t="str">
        <f t="shared" si="3"/>
        <v/>
      </c>
      <c r="G182" s="5" t="str">
        <f t="shared" si="4"/>
        <v/>
      </c>
      <c r="H182" s="5" t="str">
        <f t="shared" si="5"/>
        <v/>
      </c>
      <c r="I182" s="36" t="str">
        <f t="shared" si="6"/>
        <v/>
      </c>
      <c r="J182" s="5" t="str">
        <f t="shared" si="7"/>
        <v/>
      </c>
      <c r="K182" s="36" t="str">
        <f t="shared" si="8"/>
        <v/>
      </c>
      <c r="L182" s="36" t="str">
        <f t="shared" si="12"/>
        <v/>
      </c>
      <c r="M182" s="36" t="str">
        <f t="shared" si="13"/>
        <v/>
      </c>
      <c r="N182" s="36" t="str">
        <f t="shared" si="9"/>
        <v/>
      </c>
      <c r="O182" s="36" t="str">
        <f t="shared" si="14"/>
        <v/>
      </c>
      <c r="P182" s="36" t="str">
        <f t="shared" si="15"/>
        <v/>
      </c>
      <c r="Q182" s="36" t="str">
        <f t="shared" si="16"/>
        <v/>
      </c>
      <c r="R182" s="36" t="str">
        <f t="shared" si="17"/>
        <v/>
      </c>
      <c r="S182" s="6" t="str">
        <f t="shared" si="10"/>
        <v/>
      </c>
      <c r="T182" s="5">
        <f t="shared" si="11"/>
        <v>0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ht="12.75" customHeight="1">
      <c r="A183" s="35" t="str">
        <f t="shared" si="1"/>
        <v/>
      </c>
      <c r="B183" s="34" t="str">
        <f>IF(A183="","",SUM(Account1!B194+Account2!B194+Account3!B194+Account4!B194+Account5!B194+Account6!B194+Account7!B194+Account8!B194+Account9!B194+Account10!B194+Account11!B194+Account12!B194+Account13!B194+Account14!B194+Account15!B194+Account16!B194+Account17!B194+Account18!B194+Account19!B194+Account20!B194))</f>
        <v/>
      </c>
      <c r="C183" s="34" t="str">
        <f>IF(A183="","",SUM(Account1!C194+Account2!C194+Account3!C194+Account4!C194+Account5!C194+Account6!C194+Account7!C194+Account8!C194+Account9!C194+Account10!C194+Account11!C194+Account12!C194+Account13!C194+Account14!C194+Account15!C194+Account16!C194+Account17!C194+Account18!C194+Account19!C194+Account20!C194))</f>
        <v/>
      </c>
      <c r="D183" s="31" t="str">
        <f t="shared" si="2"/>
        <v/>
      </c>
      <c r="E183" s="34" t="str">
        <f>IF(D183="","",SUM(Account1!E194+Account2!E194+Account3!E194+Account4!E194+Account5!E194+Account6!E194+Account7!E194+Account8!E194+Account9!E194+Account10!E194+Account11!E194+Account12!E194+Account13!E194+Account14!E194+Account15!E194+Account16!E194+Account17!E194+Account18!E194+Account19!E194+Account20!E194))</f>
        <v/>
      </c>
      <c r="F183" s="5" t="str">
        <f t="shared" si="3"/>
        <v/>
      </c>
      <c r="G183" s="5" t="str">
        <f t="shared" si="4"/>
        <v/>
      </c>
      <c r="H183" s="5" t="str">
        <f t="shared" si="5"/>
        <v/>
      </c>
      <c r="I183" s="36" t="str">
        <f t="shared" si="6"/>
        <v/>
      </c>
      <c r="J183" s="5" t="str">
        <f t="shared" si="7"/>
        <v/>
      </c>
      <c r="K183" s="36" t="str">
        <f t="shared" si="8"/>
        <v/>
      </c>
      <c r="L183" s="36" t="str">
        <f t="shared" si="12"/>
        <v/>
      </c>
      <c r="M183" s="36" t="str">
        <f t="shared" si="13"/>
        <v/>
      </c>
      <c r="N183" s="36" t="str">
        <f t="shared" si="9"/>
        <v/>
      </c>
      <c r="O183" s="36" t="str">
        <f t="shared" si="14"/>
        <v/>
      </c>
      <c r="P183" s="36" t="str">
        <f t="shared" si="15"/>
        <v/>
      </c>
      <c r="Q183" s="36" t="str">
        <f t="shared" si="16"/>
        <v/>
      </c>
      <c r="R183" s="36" t="str">
        <f t="shared" si="17"/>
        <v/>
      </c>
      <c r="S183" s="6" t="str">
        <f t="shared" si="10"/>
        <v/>
      </c>
      <c r="T183" s="5">
        <f t="shared" si="11"/>
        <v>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ht="12.75" customHeight="1">
      <c r="A184" s="35" t="str">
        <f t="shared" si="1"/>
        <v/>
      </c>
      <c r="B184" s="34" t="str">
        <f>IF(A184="","",SUM(Account1!B195+Account2!B195+Account3!B195+Account4!B195+Account5!B195+Account6!B195+Account7!B195+Account8!B195+Account9!B195+Account10!B195+Account11!B195+Account12!B195+Account13!B195+Account14!B195+Account15!B195+Account16!B195+Account17!B195+Account18!B195+Account19!B195+Account20!B195))</f>
        <v/>
      </c>
      <c r="C184" s="34" t="str">
        <f>IF(A184="","",SUM(Account1!C195+Account2!C195+Account3!C195+Account4!C195+Account5!C195+Account6!C195+Account7!C195+Account8!C195+Account9!C195+Account10!C195+Account11!C195+Account12!C195+Account13!C195+Account14!C195+Account15!C195+Account16!C195+Account17!C195+Account18!C195+Account19!C195+Account20!C195))</f>
        <v/>
      </c>
      <c r="D184" s="31" t="str">
        <f t="shared" si="2"/>
        <v/>
      </c>
      <c r="E184" s="34" t="str">
        <f>IF(D184="","",SUM(Account1!E195+Account2!E195+Account3!E195+Account4!E195+Account5!E195+Account6!E195+Account7!E195+Account8!E195+Account9!E195+Account10!E195+Account11!E195+Account12!E195+Account13!E195+Account14!E195+Account15!E195+Account16!E195+Account17!E195+Account18!E195+Account19!E195+Account20!E195))</f>
        <v/>
      </c>
      <c r="F184" s="5" t="str">
        <f t="shared" si="3"/>
        <v/>
      </c>
      <c r="G184" s="5" t="str">
        <f t="shared" si="4"/>
        <v/>
      </c>
      <c r="H184" s="5" t="str">
        <f t="shared" si="5"/>
        <v/>
      </c>
      <c r="I184" s="36" t="str">
        <f t="shared" si="6"/>
        <v/>
      </c>
      <c r="J184" s="5" t="str">
        <f t="shared" si="7"/>
        <v/>
      </c>
      <c r="K184" s="36" t="str">
        <f t="shared" si="8"/>
        <v/>
      </c>
      <c r="L184" s="36" t="str">
        <f t="shared" si="12"/>
        <v/>
      </c>
      <c r="M184" s="36" t="str">
        <f t="shared" si="13"/>
        <v/>
      </c>
      <c r="N184" s="36" t="str">
        <f t="shared" si="9"/>
        <v/>
      </c>
      <c r="O184" s="36" t="str">
        <f t="shared" si="14"/>
        <v/>
      </c>
      <c r="P184" s="36" t="str">
        <f t="shared" si="15"/>
        <v/>
      </c>
      <c r="Q184" s="36" t="str">
        <f t="shared" si="16"/>
        <v/>
      </c>
      <c r="R184" s="36" t="str">
        <f t="shared" si="17"/>
        <v/>
      </c>
      <c r="S184" s="6" t="str">
        <f t="shared" si="10"/>
        <v/>
      </c>
      <c r="T184" s="5">
        <f t="shared" si="11"/>
        <v>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ht="12.75" customHeight="1">
      <c r="A185" s="35" t="str">
        <f t="shared" si="1"/>
        <v/>
      </c>
      <c r="B185" s="34" t="str">
        <f>IF(A185="","",SUM(Account1!B196+Account2!B196+Account3!B196+Account4!B196+Account5!B196+Account6!B196+Account7!B196+Account8!B196+Account9!B196+Account10!B196+Account11!B196+Account12!B196+Account13!B196+Account14!B196+Account15!B196+Account16!B196+Account17!B196+Account18!B196+Account19!B196+Account20!B196))</f>
        <v/>
      </c>
      <c r="C185" s="34" t="str">
        <f>IF(A185="","",SUM(Account1!C196+Account2!C196+Account3!C196+Account4!C196+Account5!C196+Account6!C196+Account7!C196+Account8!C196+Account9!C196+Account10!C196+Account11!C196+Account12!C196+Account13!C196+Account14!C196+Account15!C196+Account16!C196+Account17!C196+Account18!C196+Account19!C196+Account20!C196))</f>
        <v/>
      </c>
      <c r="D185" s="31" t="str">
        <f t="shared" si="2"/>
        <v/>
      </c>
      <c r="E185" s="34" t="str">
        <f>IF(D185="","",SUM(Account1!E196+Account2!E196+Account3!E196+Account4!E196+Account5!E196+Account6!E196+Account7!E196+Account8!E196+Account9!E196+Account10!E196+Account11!E196+Account12!E196+Account13!E196+Account14!E196+Account15!E196+Account16!E196+Account17!E196+Account18!E196+Account19!E196+Account20!E196))</f>
        <v/>
      </c>
      <c r="F185" s="5" t="str">
        <f t="shared" si="3"/>
        <v/>
      </c>
      <c r="G185" s="5" t="str">
        <f t="shared" si="4"/>
        <v/>
      </c>
      <c r="H185" s="5" t="str">
        <f t="shared" si="5"/>
        <v/>
      </c>
      <c r="I185" s="36" t="str">
        <f t="shared" si="6"/>
        <v/>
      </c>
      <c r="J185" s="5" t="str">
        <f t="shared" si="7"/>
        <v/>
      </c>
      <c r="K185" s="36" t="str">
        <f t="shared" si="8"/>
        <v/>
      </c>
      <c r="L185" s="36" t="str">
        <f t="shared" si="12"/>
        <v/>
      </c>
      <c r="M185" s="36" t="str">
        <f t="shared" si="13"/>
        <v/>
      </c>
      <c r="N185" s="36" t="str">
        <f t="shared" si="9"/>
        <v/>
      </c>
      <c r="O185" s="36" t="str">
        <f t="shared" si="14"/>
        <v/>
      </c>
      <c r="P185" s="36" t="str">
        <f t="shared" si="15"/>
        <v/>
      </c>
      <c r="Q185" s="36" t="str">
        <f t="shared" si="16"/>
        <v/>
      </c>
      <c r="R185" s="36" t="str">
        <f t="shared" si="17"/>
        <v/>
      </c>
      <c r="S185" s="6" t="str">
        <f t="shared" si="10"/>
        <v/>
      </c>
      <c r="T185" s="5">
        <f t="shared" si="11"/>
        <v>0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ht="12.75" customHeight="1">
      <c r="A186" s="35" t="str">
        <f t="shared" si="1"/>
        <v/>
      </c>
      <c r="B186" s="34" t="str">
        <f>IF(A186="","",SUM(Account1!B197+Account2!B197+Account3!B197+Account4!B197+Account5!B197+Account6!B197+Account7!B197+Account8!B197+Account9!B197+Account10!B197+Account11!B197+Account12!B197+Account13!B197+Account14!B197+Account15!B197+Account16!B197+Account17!B197+Account18!B197+Account19!B197+Account20!B197))</f>
        <v/>
      </c>
      <c r="C186" s="34" t="str">
        <f>IF(A186="","",SUM(Account1!C197+Account2!C197+Account3!C197+Account4!C197+Account5!C197+Account6!C197+Account7!C197+Account8!C197+Account9!C197+Account10!C197+Account11!C197+Account12!C197+Account13!C197+Account14!C197+Account15!C197+Account16!C197+Account17!C197+Account18!C197+Account19!C197+Account20!C197))</f>
        <v/>
      </c>
      <c r="D186" s="31" t="str">
        <f t="shared" si="2"/>
        <v/>
      </c>
      <c r="E186" s="34" t="str">
        <f>IF(D186="","",SUM(Account1!E197+Account2!E197+Account3!E197+Account4!E197+Account5!E197+Account6!E197+Account7!E197+Account8!E197+Account9!E197+Account10!E197+Account11!E197+Account12!E197+Account13!E197+Account14!E197+Account15!E197+Account16!E197+Account17!E197+Account18!E197+Account19!E197+Account20!E197))</f>
        <v/>
      </c>
      <c r="F186" s="5" t="str">
        <f t="shared" si="3"/>
        <v/>
      </c>
      <c r="G186" s="5" t="str">
        <f t="shared" si="4"/>
        <v/>
      </c>
      <c r="H186" s="5" t="str">
        <f t="shared" si="5"/>
        <v/>
      </c>
      <c r="I186" s="36" t="str">
        <f t="shared" si="6"/>
        <v/>
      </c>
      <c r="J186" s="5" t="str">
        <f t="shared" si="7"/>
        <v/>
      </c>
      <c r="K186" s="36" t="str">
        <f t="shared" si="8"/>
        <v/>
      </c>
      <c r="L186" s="36" t="str">
        <f t="shared" si="12"/>
        <v/>
      </c>
      <c r="M186" s="36" t="str">
        <f t="shared" si="13"/>
        <v/>
      </c>
      <c r="N186" s="36" t="str">
        <f t="shared" si="9"/>
        <v/>
      </c>
      <c r="O186" s="36" t="str">
        <f t="shared" si="14"/>
        <v/>
      </c>
      <c r="P186" s="36" t="str">
        <f t="shared" si="15"/>
        <v/>
      </c>
      <c r="Q186" s="36" t="str">
        <f t="shared" si="16"/>
        <v/>
      </c>
      <c r="R186" s="36" t="str">
        <f t="shared" si="17"/>
        <v/>
      </c>
      <c r="S186" s="6" t="str">
        <f t="shared" si="10"/>
        <v/>
      </c>
      <c r="T186" s="5">
        <f t="shared" si="11"/>
        <v>0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ht="12.75" customHeight="1">
      <c r="A187" s="35" t="str">
        <f t="shared" si="1"/>
        <v/>
      </c>
      <c r="B187" s="34" t="str">
        <f>IF(A187="","",SUM(Account1!B198+Account2!B198+Account3!B198+Account4!B198+Account5!B198+Account6!B198+Account7!B198+Account8!B198+Account9!B198+Account10!B198+Account11!B198+Account12!B198+Account13!B198+Account14!B198+Account15!B198+Account16!B198+Account17!B198+Account18!B198+Account19!B198+Account20!B198))</f>
        <v/>
      </c>
      <c r="C187" s="34" t="str">
        <f>IF(A187="","",SUM(Account1!C198+Account2!C198+Account3!C198+Account4!C198+Account5!C198+Account6!C198+Account7!C198+Account8!C198+Account9!C198+Account10!C198+Account11!C198+Account12!C198+Account13!C198+Account14!C198+Account15!C198+Account16!C198+Account17!C198+Account18!C198+Account19!C198+Account20!C198))</f>
        <v/>
      </c>
      <c r="D187" s="31" t="str">
        <f t="shared" si="2"/>
        <v/>
      </c>
      <c r="E187" s="34" t="str">
        <f>IF(D187="","",SUM(Account1!E198+Account2!E198+Account3!E198+Account4!E198+Account5!E198+Account6!E198+Account7!E198+Account8!E198+Account9!E198+Account10!E198+Account11!E198+Account12!E198+Account13!E198+Account14!E198+Account15!E198+Account16!E198+Account17!E198+Account18!E198+Account19!E198+Account20!E198))</f>
        <v/>
      </c>
      <c r="F187" s="5" t="str">
        <f t="shared" si="3"/>
        <v/>
      </c>
      <c r="G187" s="5" t="str">
        <f t="shared" si="4"/>
        <v/>
      </c>
      <c r="H187" s="5" t="str">
        <f t="shared" si="5"/>
        <v/>
      </c>
      <c r="I187" s="36" t="str">
        <f t="shared" si="6"/>
        <v/>
      </c>
      <c r="J187" s="5" t="str">
        <f t="shared" si="7"/>
        <v/>
      </c>
      <c r="K187" s="36" t="str">
        <f t="shared" si="8"/>
        <v/>
      </c>
      <c r="L187" s="36" t="str">
        <f t="shared" si="12"/>
        <v/>
      </c>
      <c r="M187" s="36" t="str">
        <f t="shared" si="13"/>
        <v/>
      </c>
      <c r="N187" s="36" t="str">
        <f t="shared" si="9"/>
        <v/>
      </c>
      <c r="O187" s="36" t="str">
        <f t="shared" si="14"/>
        <v/>
      </c>
      <c r="P187" s="36" t="str">
        <f t="shared" si="15"/>
        <v/>
      </c>
      <c r="Q187" s="36" t="str">
        <f t="shared" si="16"/>
        <v/>
      </c>
      <c r="R187" s="36" t="str">
        <f t="shared" si="17"/>
        <v/>
      </c>
      <c r="S187" s="6" t="str">
        <f t="shared" si="10"/>
        <v/>
      </c>
      <c r="T187" s="5">
        <f t="shared" si="11"/>
        <v>0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ht="12.75" customHeight="1">
      <c r="A188" s="35" t="str">
        <f t="shared" si="1"/>
        <v/>
      </c>
      <c r="B188" s="34" t="str">
        <f>IF(A188="","",SUM(Account1!B199+Account2!B199+Account3!B199+Account4!B199+Account5!B199+Account6!B199+Account7!B199+Account8!B199+Account9!B199+Account10!B199+Account11!B199+Account12!B199+Account13!B199+Account14!B199+Account15!B199+Account16!B199+Account17!B199+Account18!B199+Account19!B199+Account20!B199))</f>
        <v/>
      </c>
      <c r="C188" s="34" t="str">
        <f>IF(A188="","",SUM(Account1!C199+Account2!C199+Account3!C199+Account4!C199+Account5!C199+Account6!C199+Account7!C199+Account8!C199+Account9!C199+Account10!C199+Account11!C199+Account12!C199+Account13!C199+Account14!C199+Account15!C199+Account16!C199+Account17!C199+Account18!C199+Account19!C199+Account20!C199))</f>
        <v/>
      </c>
      <c r="D188" s="31" t="str">
        <f t="shared" si="2"/>
        <v/>
      </c>
      <c r="E188" s="34" t="str">
        <f>IF(D188="","",SUM(Account1!E199+Account2!E199+Account3!E199+Account4!E199+Account5!E199+Account6!E199+Account7!E199+Account8!E199+Account9!E199+Account10!E199+Account11!E199+Account12!E199+Account13!E199+Account14!E199+Account15!E199+Account16!E199+Account17!E199+Account18!E199+Account19!E199+Account20!E199))</f>
        <v/>
      </c>
      <c r="F188" s="5" t="str">
        <f t="shared" si="3"/>
        <v/>
      </c>
      <c r="G188" s="5" t="str">
        <f t="shared" si="4"/>
        <v/>
      </c>
      <c r="H188" s="5" t="str">
        <f t="shared" si="5"/>
        <v/>
      </c>
      <c r="I188" s="36" t="str">
        <f t="shared" si="6"/>
        <v/>
      </c>
      <c r="J188" s="5" t="str">
        <f t="shared" si="7"/>
        <v/>
      </c>
      <c r="K188" s="36" t="str">
        <f t="shared" si="8"/>
        <v/>
      </c>
      <c r="L188" s="36" t="str">
        <f t="shared" si="12"/>
        <v/>
      </c>
      <c r="M188" s="36" t="str">
        <f t="shared" si="13"/>
        <v/>
      </c>
      <c r="N188" s="36" t="str">
        <f t="shared" si="9"/>
        <v/>
      </c>
      <c r="O188" s="36" t="str">
        <f t="shared" si="14"/>
        <v/>
      </c>
      <c r="P188" s="36" t="str">
        <f t="shared" si="15"/>
        <v/>
      </c>
      <c r="Q188" s="36" t="str">
        <f t="shared" si="16"/>
        <v/>
      </c>
      <c r="R188" s="36" t="str">
        <f t="shared" si="17"/>
        <v/>
      </c>
      <c r="S188" s="6" t="str">
        <f t="shared" si="10"/>
        <v/>
      </c>
      <c r="T188" s="5">
        <f t="shared" si="11"/>
        <v>0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ht="12.75" customHeight="1">
      <c r="A189" s="35" t="str">
        <f t="shared" si="1"/>
        <v/>
      </c>
      <c r="B189" s="34" t="str">
        <f>IF(A189="","",SUM(Account1!B200+Account2!B200+Account3!B200+Account4!B200+Account5!B200+Account6!B200+Account7!B200+Account8!B200+Account9!B200+Account10!B200+Account11!B200+Account12!B200+Account13!B200+Account14!B200+Account15!B200+Account16!B200+Account17!B200+Account18!B200+Account19!B200+Account20!B200))</f>
        <v/>
      </c>
      <c r="C189" s="34" t="str">
        <f>IF(A189="","",SUM(Account1!C200+Account2!C200+Account3!C200+Account4!C200+Account5!C200+Account6!C200+Account7!C200+Account8!C200+Account9!C200+Account10!C200+Account11!C200+Account12!C200+Account13!C200+Account14!C200+Account15!C200+Account16!C200+Account17!C200+Account18!C200+Account19!C200+Account20!C200))</f>
        <v/>
      </c>
      <c r="D189" s="31" t="str">
        <f t="shared" si="2"/>
        <v/>
      </c>
      <c r="E189" s="34" t="str">
        <f>IF(D189="","",SUM(Account1!E200+Account2!E200+Account3!E200+Account4!E200+Account5!E200+Account6!E200+Account7!E200+Account8!E200+Account9!E200+Account10!E200+Account11!E200+Account12!E200+Account13!E200+Account14!E200+Account15!E200+Account16!E200+Account17!E200+Account18!E200+Account19!E200+Account20!E200))</f>
        <v/>
      </c>
      <c r="F189" s="5" t="str">
        <f t="shared" si="3"/>
        <v/>
      </c>
      <c r="G189" s="5" t="str">
        <f t="shared" si="4"/>
        <v/>
      </c>
      <c r="H189" s="5" t="str">
        <f t="shared" si="5"/>
        <v/>
      </c>
      <c r="I189" s="36" t="str">
        <f t="shared" si="6"/>
        <v/>
      </c>
      <c r="J189" s="5" t="str">
        <f t="shared" si="7"/>
        <v/>
      </c>
      <c r="K189" s="36" t="str">
        <f t="shared" si="8"/>
        <v/>
      </c>
      <c r="L189" s="36" t="str">
        <f t="shared" si="12"/>
        <v/>
      </c>
      <c r="M189" s="36" t="str">
        <f t="shared" si="13"/>
        <v/>
      </c>
      <c r="N189" s="36" t="str">
        <f t="shared" si="9"/>
        <v/>
      </c>
      <c r="O189" s="36" t="str">
        <f t="shared" si="14"/>
        <v/>
      </c>
      <c r="P189" s="36" t="str">
        <f t="shared" si="15"/>
        <v/>
      </c>
      <c r="Q189" s="36" t="str">
        <f t="shared" si="16"/>
        <v/>
      </c>
      <c r="R189" s="36" t="str">
        <f t="shared" si="17"/>
        <v/>
      </c>
      <c r="S189" s="6" t="str">
        <f t="shared" si="10"/>
        <v/>
      </c>
      <c r="T189" s="5">
        <f t="shared" si="11"/>
        <v>0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ht="12.75" customHeight="1">
      <c r="A190" s="35" t="str">
        <f t="shared" si="1"/>
        <v/>
      </c>
      <c r="B190" s="34" t="str">
        <f>IF(A190="","",SUM(Account1!B201+Account2!B201+Account3!B201+Account4!B201+Account5!B201+Account6!B201+Account7!B201+Account8!B201+Account9!B201+Account10!B201+Account11!B201+Account12!B201+Account13!B201+Account14!B201+Account15!B201+Account16!B201+Account17!B201+Account18!B201+Account19!B201+Account20!B201))</f>
        <v/>
      </c>
      <c r="C190" s="34" t="str">
        <f>IF(A190="","",SUM(Account1!C201+Account2!C201+Account3!C201+Account4!C201+Account5!C201+Account6!C201+Account7!C201+Account8!C201+Account9!C201+Account10!C201+Account11!C201+Account12!C201+Account13!C201+Account14!C201+Account15!C201+Account16!C201+Account17!C201+Account18!C201+Account19!C201+Account20!C201))</f>
        <v/>
      </c>
      <c r="D190" s="31" t="str">
        <f t="shared" si="2"/>
        <v/>
      </c>
      <c r="E190" s="34" t="str">
        <f>IF(D190="","",SUM(Account1!E201+Account2!E201+Account3!E201+Account4!E201+Account5!E201+Account6!E201+Account7!E201+Account8!E201+Account9!E201+Account10!E201+Account11!E201+Account12!E201+Account13!E201+Account14!E201+Account15!E201+Account16!E201+Account17!E201+Account18!E201+Account19!E201+Account20!E201))</f>
        <v/>
      </c>
      <c r="F190" s="5" t="str">
        <f t="shared" si="3"/>
        <v/>
      </c>
      <c r="G190" s="5" t="str">
        <f t="shared" si="4"/>
        <v/>
      </c>
      <c r="H190" s="5" t="str">
        <f t="shared" si="5"/>
        <v/>
      </c>
      <c r="I190" s="36" t="str">
        <f t="shared" si="6"/>
        <v/>
      </c>
      <c r="J190" s="5" t="str">
        <f t="shared" si="7"/>
        <v/>
      </c>
      <c r="K190" s="36" t="str">
        <f t="shared" si="8"/>
        <v/>
      </c>
      <c r="L190" s="36" t="str">
        <f t="shared" si="12"/>
        <v/>
      </c>
      <c r="M190" s="36" t="str">
        <f t="shared" si="13"/>
        <v/>
      </c>
      <c r="N190" s="36" t="str">
        <f t="shared" si="9"/>
        <v/>
      </c>
      <c r="O190" s="36" t="str">
        <f t="shared" si="14"/>
        <v/>
      </c>
      <c r="P190" s="36" t="str">
        <f t="shared" si="15"/>
        <v/>
      </c>
      <c r="Q190" s="36" t="str">
        <f t="shared" si="16"/>
        <v/>
      </c>
      <c r="R190" s="36" t="str">
        <f t="shared" si="17"/>
        <v/>
      </c>
      <c r="S190" s="6" t="str">
        <f t="shared" si="10"/>
        <v/>
      </c>
      <c r="T190" s="5">
        <f t="shared" si="11"/>
        <v>0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ht="12.75" customHeight="1">
      <c r="A191" s="35" t="str">
        <f t="shared" si="1"/>
        <v/>
      </c>
      <c r="B191" s="34" t="str">
        <f>IF(A191="","",SUM(Account1!B202+Account2!B202+Account3!B202+Account4!B202+Account5!B202+Account6!B202+Account7!B202+Account8!B202+Account9!B202+Account10!B202+Account11!B202+Account12!B202+Account13!B202+Account14!B202+Account15!B202+Account16!B202+Account17!B202+Account18!B202+Account19!B202+Account20!B202))</f>
        <v/>
      </c>
      <c r="C191" s="34" t="str">
        <f>IF(A191="","",SUM(Account1!C202+Account2!C202+Account3!C202+Account4!C202+Account5!C202+Account6!C202+Account7!C202+Account8!C202+Account9!C202+Account10!C202+Account11!C202+Account12!C202+Account13!C202+Account14!C202+Account15!C202+Account16!C202+Account17!C202+Account18!C202+Account19!C202+Account20!C202))</f>
        <v/>
      </c>
      <c r="D191" s="31" t="str">
        <f t="shared" si="2"/>
        <v/>
      </c>
      <c r="E191" s="34" t="str">
        <f>IF(D191="","",SUM(Account1!E202+Account2!E202+Account3!E202+Account4!E202+Account5!E202+Account6!E202+Account7!E202+Account8!E202+Account9!E202+Account10!E202+Account11!E202+Account12!E202+Account13!E202+Account14!E202+Account15!E202+Account16!E202+Account17!E202+Account18!E202+Account19!E202+Account20!E202))</f>
        <v/>
      </c>
      <c r="F191" s="5" t="str">
        <f t="shared" si="3"/>
        <v/>
      </c>
      <c r="G191" s="5" t="str">
        <f t="shared" si="4"/>
        <v/>
      </c>
      <c r="H191" s="5" t="str">
        <f t="shared" si="5"/>
        <v/>
      </c>
      <c r="I191" s="36" t="str">
        <f t="shared" si="6"/>
        <v/>
      </c>
      <c r="J191" s="5" t="str">
        <f t="shared" si="7"/>
        <v/>
      </c>
      <c r="K191" s="36" t="str">
        <f t="shared" si="8"/>
        <v/>
      </c>
      <c r="L191" s="36" t="str">
        <f t="shared" si="12"/>
        <v/>
      </c>
      <c r="M191" s="36" t="str">
        <f t="shared" si="13"/>
        <v/>
      </c>
      <c r="N191" s="36" t="str">
        <f t="shared" si="9"/>
        <v/>
      </c>
      <c r="O191" s="36" t="str">
        <f t="shared" si="14"/>
        <v/>
      </c>
      <c r="P191" s="36" t="str">
        <f t="shared" si="15"/>
        <v/>
      </c>
      <c r="Q191" s="36" t="str">
        <f t="shared" si="16"/>
        <v/>
      </c>
      <c r="R191" s="36" t="str">
        <f t="shared" si="17"/>
        <v/>
      </c>
      <c r="S191" s="6" t="str">
        <f t="shared" si="10"/>
        <v/>
      </c>
      <c r="T191" s="5">
        <f t="shared" si="11"/>
        <v>0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ht="12.75" customHeight="1">
      <c r="A192" s="35" t="str">
        <f t="shared" si="1"/>
        <v/>
      </c>
      <c r="B192" s="34" t="str">
        <f>IF(A192="","",SUM(Account1!B203+Account2!B203+Account3!B203+Account4!B203+Account5!B203+Account6!B203+Account7!B203+Account8!B203+Account9!B203+Account10!B203+Account11!B203+Account12!B203+Account13!B203+Account14!B203+Account15!B203+Account16!B203+Account17!B203+Account18!B203+Account19!B203+Account20!B203))</f>
        <v/>
      </c>
      <c r="C192" s="34" t="str">
        <f>IF(A192="","",SUM(Account1!C203+Account2!C203+Account3!C203+Account4!C203+Account5!C203+Account6!C203+Account7!C203+Account8!C203+Account9!C203+Account10!C203+Account11!C203+Account12!C203+Account13!C203+Account14!C203+Account15!C203+Account16!C203+Account17!C203+Account18!C203+Account19!C203+Account20!C203))</f>
        <v/>
      </c>
      <c r="D192" s="31" t="str">
        <f t="shared" si="2"/>
        <v/>
      </c>
      <c r="E192" s="34" t="str">
        <f>IF(D192="","",SUM(Account1!E203+Account2!E203+Account3!E203+Account4!E203+Account5!E203+Account6!E203+Account7!E203+Account8!E203+Account9!E203+Account10!E203+Account11!E203+Account12!E203+Account13!E203+Account14!E203+Account15!E203+Account16!E203+Account17!E203+Account18!E203+Account19!E203+Account20!E203))</f>
        <v/>
      </c>
      <c r="F192" s="5" t="str">
        <f t="shared" si="3"/>
        <v/>
      </c>
      <c r="G192" s="5" t="str">
        <f t="shared" si="4"/>
        <v/>
      </c>
      <c r="H192" s="5" t="str">
        <f t="shared" si="5"/>
        <v/>
      </c>
      <c r="I192" s="36" t="str">
        <f t="shared" si="6"/>
        <v/>
      </c>
      <c r="J192" s="5" t="str">
        <f t="shared" si="7"/>
        <v/>
      </c>
      <c r="K192" s="36" t="str">
        <f t="shared" si="8"/>
        <v/>
      </c>
      <c r="L192" s="36" t="str">
        <f t="shared" si="12"/>
        <v/>
      </c>
      <c r="M192" s="36" t="str">
        <f t="shared" si="13"/>
        <v/>
      </c>
      <c r="N192" s="36" t="str">
        <f t="shared" si="9"/>
        <v/>
      </c>
      <c r="O192" s="36" t="str">
        <f t="shared" si="14"/>
        <v/>
      </c>
      <c r="P192" s="36" t="str">
        <f t="shared" si="15"/>
        <v/>
      </c>
      <c r="Q192" s="36" t="str">
        <f t="shared" si="16"/>
        <v/>
      </c>
      <c r="R192" s="36" t="str">
        <f t="shared" si="17"/>
        <v/>
      </c>
      <c r="S192" s="6" t="str">
        <f t="shared" si="10"/>
        <v/>
      </c>
      <c r="T192" s="5">
        <f t="shared" si="11"/>
        <v>0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ht="12.75" customHeight="1">
      <c r="A193" s="35" t="str">
        <f t="shared" si="1"/>
        <v/>
      </c>
      <c r="B193" s="34" t="str">
        <f>IF(A193="","",SUM(Account1!B204+Account2!B204+Account3!B204+Account4!B204+Account5!B204+Account6!B204+Account7!B204+Account8!B204+Account9!B204+Account10!B204+Account11!B204+Account12!B204+Account13!B204+Account14!B204+Account15!B204+Account16!B204+Account17!B204+Account18!B204+Account19!B204+Account20!B204))</f>
        <v/>
      </c>
      <c r="C193" s="34" t="str">
        <f>IF(A193="","",SUM(Account1!C204+Account2!C204+Account3!C204+Account4!C204+Account5!C204+Account6!C204+Account7!C204+Account8!C204+Account9!C204+Account10!C204+Account11!C204+Account12!C204+Account13!C204+Account14!C204+Account15!C204+Account16!C204+Account17!C204+Account18!C204+Account19!C204+Account20!C204))</f>
        <v/>
      </c>
      <c r="D193" s="31" t="str">
        <f t="shared" si="2"/>
        <v/>
      </c>
      <c r="E193" s="34" t="str">
        <f>IF(D193="","",SUM(Account1!E204+Account2!E204+Account3!E204+Account4!E204+Account5!E204+Account6!E204+Account7!E204+Account8!E204+Account9!E204+Account10!E204+Account11!E204+Account12!E204+Account13!E204+Account14!E204+Account15!E204+Account16!E204+Account17!E204+Account18!E204+Account19!E204+Account20!E204))</f>
        <v/>
      </c>
      <c r="F193" s="5" t="str">
        <f t="shared" si="3"/>
        <v/>
      </c>
      <c r="G193" s="5" t="str">
        <f t="shared" si="4"/>
        <v/>
      </c>
      <c r="H193" s="5" t="str">
        <f t="shared" si="5"/>
        <v/>
      </c>
      <c r="I193" s="36" t="str">
        <f t="shared" si="6"/>
        <v/>
      </c>
      <c r="J193" s="5" t="str">
        <f t="shared" si="7"/>
        <v/>
      </c>
      <c r="K193" s="36" t="str">
        <f t="shared" si="8"/>
        <v/>
      </c>
      <c r="L193" s="36" t="str">
        <f t="shared" si="12"/>
        <v/>
      </c>
      <c r="M193" s="36" t="str">
        <f t="shared" si="13"/>
        <v/>
      </c>
      <c r="N193" s="36" t="str">
        <f t="shared" si="9"/>
        <v/>
      </c>
      <c r="O193" s="36" t="str">
        <f t="shared" si="14"/>
        <v/>
      </c>
      <c r="P193" s="36" t="str">
        <f t="shared" si="15"/>
        <v/>
      </c>
      <c r="Q193" s="36" t="str">
        <f t="shared" si="16"/>
        <v/>
      </c>
      <c r="R193" s="36" t="str">
        <f t="shared" si="17"/>
        <v/>
      </c>
      <c r="S193" s="6" t="str">
        <f t="shared" si="10"/>
        <v/>
      </c>
      <c r="T193" s="5">
        <f t="shared" si="11"/>
        <v>0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ht="12.75" customHeight="1">
      <c r="A194" s="35" t="str">
        <f t="shared" si="1"/>
        <v/>
      </c>
      <c r="B194" s="34" t="str">
        <f>IF(A194="","",SUM(Account1!B205+Account2!B205+Account3!B205+Account4!B205+Account5!B205+Account6!B205+Account7!B205+Account8!B205+Account9!B205+Account10!B205+Account11!B205+Account12!B205+Account13!B205+Account14!B205+Account15!B205+Account16!B205+Account17!B205+Account18!B205+Account19!B205+Account20!B205))</f>
        <v/>
      </c>
      <c r="C194" s="34" t="str">
        <f>IF(A194="","",SUM(Account1!C205+Account2!C205+Account3!C205+Account4!C205+Account5!C205+Account6!C205+Account7!C205+Account8!C205+Account9!C205+Account10!C205+Account11!C205+Account12!C205+Account13!C205+Account14!C205+Account15!C205+Account16!C205+Account17!C205+Account18!C205+Account19!C205+Account20!C205))</f>
        <v/>
      </c>
      <c r="D194" s="31" t="str">
        <f t="shared" si="2"/>
        <v/>
      </c>
      <c r="E194" s="34" t="str">
        <f>IF(D194="","",SUM(Account1!E205+Account2!E205+Account3!E205+Account4!E205+Account5!E205+Account6!E205+Account7!E205+Account8!E205+Account9!E205+Account10!E205+Account11!E205+Account12!E205+Account13!E205+Account14!E205+Account15!E205+Account16!E205+Account17!E205+Account18!E205+Account19!E205+Account20!E205))</f>
        <v/>
      </c>
      <c r="F194" s="5" t="str">
        <f t="shared" si="3"/>
        <v/>
      </c>
      <c r="G194" s="5" t="str">
        <f t="shared" si="4"/>
        <v/>
      </c>
      <c r="H194" s="5" t="str">
        <f t="shared" si="5"/>
        <v/>
      </c>
      <c r="I194" s="36" t="str">
        <f t="shared" si="6"/>
        <v/>
      </c>
      <c r="J194" s="5" t="str">
        <f t="shared" si="7"/>
        <v/>
      </c>
      <c r="K194" s="36" t="str">
        <f t="shared" si="8"/>
        <v/>
      </c>
      <c r="L194" s="36" t="str">
        <f t="shared" si="12"/>
        <v/>
      </c>
      <c r="M194" s="36" t="str">
        <f t="shared" si="13"/>
        <v/>
      </c>
      <c r="N194" s="36" t="str">
        <f t="shared" si="9"/>
        <v/>
      </c>
      <c r="O194" s="36" t="str">
        <f t="shared" si="14"/>
        <v/>
      </c>
      <c r="P194" s="36" t="str">
        <f t="shared" si="15"/>
        <v/>
      </c>
      <c r="Q194" s="36" t="str">
        <f t="shared" si="16"/>
        <v/>
      </c>
      <c r="R194" s="36" t="str">
        <f t="shared" si="17"/>
        <v/>
      </c>
      <c r="S194" s="6" t="str">
        <f t="shared" si="10"/>
        <v/>
      </c>
      <c r="T194" s="5">
        <f t="shared" si="11"/>
        <v>0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ht="12.75" customHeight="1">
      <c r="A195" s="35" t="str">
        <f t="shared" si="1"/>
        <v/>
      </c>
      <c r="B195" s="34" t="str">
        <f>IF(A195="","",SUM(Account1!B206+Account2!B206+Account3!B206+Account4!B206+Account5!B206+Account6!B206+Account7!B206+Account8!B206+Account9!B206+Account10!B206+Account11!B206+Account12!B206+Account13!B206+Account14!B206+Account15!B206+Account16!B206+Account17!B206+Account18!B206+Account19!B206+Account20!B206))</f>
        <v/>
      </c>
      <c r="C195" s="34" t="str">
        <f>IF(A195="","",SUM(Account1!C206+Account2!C206+Account3!C206+Account4!C206+Account5!C206+Account6!C206+Account7!C206+Account8!C206+Account9!C206+Account10!C206+Account11!C206+Account12!C206+Account13!C206+Account14!C206+Account15!C206+Account16!C206+Account17!C206+Account18!C206+Account19!C206+Account20!C206))</f>
        <v/>
      </c>
      <c r="D195" s="31" t="str">
        <f t="shared" si="2"/>
        <v/>
      </c>
      <c r="E195" s="34" t="str">
        <f>IF(D195="","",SUM(Account1!E206+Account2!E206+Account3!E206+Account4!E206+Account5!E206+Account6!E206+Account7!E206+Account8!E206+Account9!E206+Account10!E206+Account11!E206+Account12!E206+Account13!E206+Account14!E206+Account15!E206+Account16!E206+Account17!E206+Account18!E206+Account19!E206+Account20!E206))</f>
        <v/>
      </c>
      <c r="F195" s="5" t="str">
        <f t="shared" si="3"/>
        <v/>
      </c>
      <c r="G195" s="5" t="str">
        <f t="shared" si="4"/>
        <v/>
      </c>
      <c r="H195" s="5" t="str">
        <f t="shared" si="5"/>
        <v/>
      </c>
      <c r="I195" s="36" t="str">
        <f t="shared" si="6"/>
        <v/>
      </c>
      <c r="J195" s="5" t="str">
        <f t="shared" si="7"/>
        <v/>
      </c>
      <c r="K195" s="36" t="str">
        <f t="shared" si="8"/>
        <v/>
      </c>
      <c r="L195" s="36" t="str">
        <f t="shared" si="12"/>
        <v/>
      </c>
      <c r="M195" s="36" t="str">
        <f t="shared" si="13"/>
        <v/>
      </c>
      <c r="N195" s="36" t="str">
        <f t="shared" si="9"/>
        <v/>
      </c>
      <c r="O195" s="36" t="str">
        <f t="shared" si="14"/>
        <v/>
      </c>
      <c r="P195" s="36" t="str">
        <f t="shared" si="15"/>
        <v/>
      </c>
      <c r="Q195" s="36" t="str">
        <f t="shared" si="16"/>
        <v/>
      </c>
      <c r="R195" s="36" t="str">
        <f t="shared" si="17"/>
        <v/>
      </c>
      <c r="S195" s="6" t="str">
        <f t="shared" si="10"/>
        <v/>
      </c>
      <c r="T195" s="5">
        <f t="shared" si="11"/>
        <v>0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ht="12.75" customHeight="1">
      <c r="A196" s="35" t="str">
        <f t="shared" si="1"/>
        <v/>
      </c>
      <c r="B196" s="34" t="str">
        <f>IF(A196="","",SUM(Account1!B207+Account2!B207+Account3!B207+Account4!B207+Account5!B207+Account6!B207+Account7!B207+Account8!B207+Account9!B207+Account10!B207+Account11!B207+Account12!B207+Account13!B207+Account14!B207+Account15!B207+Account16!B207+Account17!B207+Account18!B207+Account19!B207+Account20!B207))</f>
        <v/>
      </c>
      <c r="C196" s="34" t="str">
        <f>IF(A196="","",SUM(Account1!C207+Account2!C207+Account3!C207+Account4!C207+Account5!C207+Account6!C207+Account7!C207+Account8!C207+Account9!C207+Account10!C207+Account11!C207+Account12!C207+Account13!C207+Account14!C207+Account15!C207+Account16!C207+Account17!C207+Account18!C207+Account19!C207+Account20!C207))</f>
        <v/>
      </c>
      <c r="D196" s="31" t="str">
        <f t="shared" si="2"/>
        <v/>
      </c>
      <c r="E196" s="34" t="str">
        <f>IF(D196="","",SUM(Account1!E207+Account2!E207+Account3!E207+Account4!E207+Account5!E207+Account6!E207+Account7!E207+Account8!E207+Account9!E207+Account10!E207+Account11!E207+Account12!E207+Account13!E207+Account14!E207+Account15!E207+Account16!E207+Account17!E207+Account18!E207+Account19!E207+Account20!E207))</f>
        <v/>
      </c>
      <c r="F196" s="5" t="str">
        <f t="shared" si="3"/>
        <v/>
      </c>
      <c r="G196" s="5" t="str">
        <f t="shared" si="4"/>
        <v/>
      </c>
      <c r="H196" s="5" t="str">
        <f t="shared" si="5"/>
        <v/>
      </c>
      <c r="I196" s="36" t="str">
        <f t="shared" si="6"/>
        <v/>
      </c>
      <c r="J196" s="5" t="str">
        <f t="shared" si="7"/>
        <v/>
      </c>
      <c r="K196" s="36" t="str">
        <f t="shared" si="8"/>
        <v/>
      </c>
      <c r="L196" s="36" t="str">
        <f t="shared" si="12"/>
        <v/>
      </c>
      <c r="M196" s="36" t="str">
        <f t="shared" si="13"/>
        <v/>
      </c>
      <c r="N196" s="36" t="str">
        <f t="shared" si="9"/>
        <v/>
      </c>
      <c r="O196" s="36" t="str">
        <f t="shared" si="14"/>
        <v/>
      </c>
      <c r="P196" s="36" t="str">
        <f t="shared" si="15"/>
        <v/>
      </c>
      <c r="Q196" s="36" t="str">
        <f t="shared" si="16"/>
        <v/>
      </c>
      <c r="R196" s="36" t="str">
        <f t="shared" si="17"/>
        <v/>
      </c>
      <c r="S196" s="6" t="str">
        <f t="shared" si="10"/>
        <v/>
      </c>
      <c r="T196" s="5">
        <f t="shared" si="11"/>
        <v>0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ht="12.75" customHeight="1">
      <c r="A197" s="35" t="str">
        <f t="shared" si="1"/>
        <v/>
      </c>
      <c r="B197" s="34" t="str">
        <f>IF(A197="","",SUM(Account1!B208+Account2!B208+Account3!B208+Account4!B208+Account5!B208+Account6!B208+Account7!B208+Account8!B208+Account9!B208+Account10!B208+Account11!B208+Account12!B208+Account13!B208+Account14!B208+Account15!B208+Account16!B208+Account17!B208+Account18!B208+Account19!B208+Account20!B208))</f>
        <v/>
      </c>
      <c r="C197" s="34" t="str">
        <f>IF(A197="","",SUM(Account1!C208+Account2!C208+Account3!C208+Account4!C208+Account5!C208+Account6!C208+Account7!C208+Account8!C208+Account9!C208+Account10!C208+Account11!C208+Account12!C208+Account13!C208+Account14!C208+Account15!C208+Account16!C208+Account17!C208+Account18!C208+Account19!C208+Account20!C208))</f>
        <v/>
      </c>
      <c r="D197" s="31" t="str">
        <f t="shared" si="2"/>
        <v/>
      </c>
      <c r="E197" s="34" t="str">
        <f>IF(D197="","",SUM(Account1!E208+Account2!E208+Account3!E208+Account4!E208+Account5!E208+Account6!E208+Account7!E208+Account8!E208+Account9!E208+Account10!E208+Account11!E208+Account12!E208+Account13!E208+Account14!E208+Account15!E208+Account16!E208+Account17!E208+Account18!E208+Account19!E208+Account20!E208))</f>
        <v/>
      </c>
      <c r="F197" s="5" t="str">
        <f t="shared" si="3"/>
        <v/>
      </c>
      <c r="G197" s="5" t="str">
        <f t="shared" si="4"/>
        <v/>
      </c>
      <c r="H197" s="5" t="str">
        <f t="shared" si="5"/>
        <v/>
      </c>
      <c r="I197" s="36" t="str">
        <f t="shared" si="6"/>
        <v/>
      </c>
      <c r="J197" s="5" t="str">
        <f t="shared" si="7"/>
        <v/>
      </c>
      <c r="K197" s="36" t="str">
        <f t="shared" si="8"/>
        <v/>
      </c>
      <c r="L197" s="36" t="str">
        <f t="shared" si="12"/>
        <v/>
      </c>
      <c r="M197" s="36" t="str">
        <f t="shared" si="13"/>
        <v/>
      </c>
      <c r="N197" s="36" t="str">
        <f t="shared" si="9"/>
        <v/>
      </c>
      <c r="O197" s="36" t="str">
        <f t="shared" si="14"/>
        <v/>
      </c>
      <c r="P197" s="36" t="str">
        <f t="shared" si="15"/>
        <v/>
      </c>
      <c r="Q197" s="36" t="str">
        <f t="shared" si="16"/>
        <v/>
      </c>
      <c r="R197" s="36" t="str">
        <f t="shared" si="17"/>
        <v/>
      </c>
      <c r="S197" s="6" t="str">
        <f t="shared" si="10"/>
        <v/>
      </c>
      <c r="T197" s="5">
        <f t="shared" si="11"/>
        <v>0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ht="12.75" customHeight="1">
      <c r="A198" s="35" t="str">
        <f t="shared" si="1"/>
        <v/>
      </c>
      <c r="B198" s="34" t="str">
        <f>IF(A198="","",SUM(Account1!B209+Account2!B209+Account3!B209+Account4!B209+Account5!B209+Account6!B209+Account7!B209+Account8!B209+Account9!B209+Account10!B209+Account11!B209+Account12!B209+Account13!B209+Account14!B209+Account15!B209+Account16!B209+Account17!B209+Account18!B209+Account19!B209+Account20!B209))</f>
        <v/>
      </c>
      <c r="C198" s="34" t="str">
        <f>IF(A198="","",SUM(Account1!C209+Account2!C209+Account3!C209+Account4!C209+Account5!C209+Account6!C209+Account7!C209+Account8!C209+Account9!C209+Account10!C209+Account11!C209+Account12!C209+Account13!C209+Account14!C209+Account15!C209+Account16!C209+Account17!C209+Account18!C209+Account19!C209+Account20!C209))</f>
        <v/>
      </c>
      <c r="D198" s="31" t="str">
        <f t="shared" si="2"/>
        <v/>
      </c>
      <c r="E198" s="34" t="str">
        <f>IF(D198="","",SUM(Account1!E209+Account2!E209+Account3!E209+Account4!E209+Account5!E209+Account6!E209+Account7!E209+Account8!E209+Account9!E209+Account10!E209+Account11!E209+Account12!E209+Account13!E209+Account14!E209+Account15!E209+Account16!E209+Account17!E209+Account18!E209+Account19!E209+Account20!E209))</f>
        <v/>
      </c>
      <c r="F198" s="5" t="str">
        <f t="shared" si="3"/>
        <v/>
      </c>
      <c r="G198" s="5" t="str">
        <f t="shared" si="4"/>
        <v/>
      </c>
      <c r="H198" s="5" t="str">
        <f t="shared" si="5"/>
        <v/>
      </c>
      <c r="I198" s="36" t="str">
        <f t="shared" si="6"/>
        <v/>
      </c>
      <c r="J198" s="5" t="str">
        <f t="shared" si="7"/>
        <v/>
      </c>
      <c r="K198" s="36" t="str">
        <f t="shared" si="8"/>
        <v/>
      </c>
      <c r="L198" s="36" t="str">
        <f t="shared" si="12"/>
        <v/>
      </c>
      <c r="M198" s="36" t="str">
        <f t="shared" si="13"/>
        <v/>
      </c>
      <c r="N198" s="36" t="str">
        <f t="shared" si="9"/>
        <v/>
      </c>
      <c r="O198" s="36" t="str">
        <f t="shared" si="14"/>
        <v/>
      </c>
      <c r="P198" s="36" t="str">
        <f t="shared" si="15"/>
        <v/>
      </c>
      <c r="Q198" s="36" t="str">
        <f t="shared" si="16"/>
        <v/>
      </c>
      <c r="R198" s="36" t="str">
        <f t="shared" si="17"/>
        <v/>
      </c>
      <c r="S198" s="6" t="str">
        <f t="shared" si="10"/>
        <v/>
      </c>
      <c r="T198" s="5">
        <f t="shared" si="11"/>
        <v>0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ht="12.75" customHeight="1">
      <c r="A199" s="35" t="str">
        <f t="shared" si="1"/>
        <v/>
      </c>
      <c r="B199" s="34" t="str">
        <f>IF(A199="","",SUM(Account1!B210+Account2!B210+Account3!B210+Account4!B210+Account5!B210+Account6!B210+Account7!B210+Account8!B210+Account9!B210+Account10!B210+Account11!B210+Account12!B210+Account13!B210+Account14!B210+Account15!B210+Account16!B210+Account17!B210+Account18!B210+Account19!B210+Account20!B210))</f>
        <v/>
      </c>
      <c r="C199" s="34" t="str">
        <f>IF(A199="","",SUM(Account1!C210+Account2!C210+Account3!C210+Account4!C210+Account5!C210+Account6!C210+Account7!C210+Account8!C210+Account9!C210+Account10!C210+Account11!C210+Account12!C210+Account13!C210+Account14!C210+Account15!C210+Account16!C210+Account17!C210+Account18!C210+Account19!C210+Account20!C210))</f>
        <v/>
      </c>
      <c r="D199" s="31" t="str">
        <f t="shared" si="2"/>
        <v/>
      </c>
      <c r="E199" s="34" t="str">
        <f>IF(D199="","",SUM(Account1!E210+Account2!E210+Account3!E210+Account4!E210+Account5!E210+Account6!E210+Account7!E210+Account8!E210+Account9!E210+Account10!E210+Account11!E210+Account12!E210+Account13!E210+Account14!E210+Account15!E210+Account16!E210+Account17!E210+Account18!E210+Account19!E210+Account20!E210))</f>
        <v/>
      </c>
      <c r="F199" s="5" t="str">
        <f t="shared" si="3"/>
        <v/>
      </c>
      <c r="G199" s="5" t="str">
        <f t="shared" si="4"/>
        <v/>
      </c>
      <c r="H199" s="5" t="str">
        <f t="shared" si="5"/>
        <v/>
      </c>
      <c r="I199" s="36" t="str">
        <f t="shared" si="6"/>
        <v/>
      </c>
      <c r="J199" s="5" t="str">
        <f t="shared" si="7"/>
        <v/>
      </c>
      <c r="K199" s="36" t="str">
        <f t="shared" si="8"/>
        <v/>
      </c>
      <c r="L199" s="36" t="str">
        <f t="shared" si="12"/>
        <v/>
      </c>
      <c r="M199" s="36" t="str">
        <f t="shared" si="13"/>
        <v/>
      </c>
      <c r="N199" s="36" t="str">
        <f t="shared" si="9"/>
        <v/>
      </c>
      <c r="O199" s="36" t="str">
        <f t="shared" si="14"/>
        <v/>
      </c>
      <c r="P199" s="36" t="str">
        <f t="shared" si="15"/>
        <v/>
      </c>
      <c r="Q199" s="36" t="str">
        <f t="shared" si="16"/>
        <v/>
      </c>
      <c r="R199" s="36" t="str">
        <f t="shared" si="17"/>
        <v/>
      </c>
      <c r="S199" s="6" t="str">
        <f t="shared" si="10"/>
        <v/>
      </c>
      <c r="T199" s="5">
        <f t="shared" si="11"/>
        <v>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ht="12.75" customHeight="1">
      <c r="A200" s="35" t="str">
        <f t="shared" si="1"/>
        <v/>
      </c>
      <c r="B200" s="34" t="str">
        <f>IF(A200="","",SUM(Account1!B211+Account2!B211+Account3!B211+Account4!B211+Account5!B211+Account6!B211+Account7!B211+Account8!B211+Account9!B211+Account10!B211+Account11!B211+Account12!B211+Account13!B211+Account14!B211+Account15!B211+Account16!B211+Account17!B211+Account18!B211+Account19!B211+Account20!B211))</f>
        <v/>
      </c>
      <c r="C200" s="34" t="str">
        <f>IF(A200="","",SUM(Account1!C211+Account2!C211+Account3!C211+Account4!C211+Account5!C211+Account6!C211+Account7!C211+Account8!C211+Account9!C211+Account10!C211+Account11!C211+Account12!C211+Account13!C211+Account14!C211+Account15!C211+Account16!C211+Account17!C211+Account18!C211+Account19!C211+Account20!C211))</f>
        <v/>
      </c>
      <c r="D200" s="31" t="str">
        <f t="shared" si="2"/>
        <v/>
      </c>
      <c r="E200" s="34" t="str">
        <f>IF(D200="","",SUM(Account1!E211+Account2!E211+Account3!E211+Account4!E211+Account5!E211+Account6!E211+Account7!E211+Account8!E211+Account9!E211+Account10!E211+Account11!E211+Account12!E211+Account13!E211+Account14!E211+Account15!E211+Account16!E211+Account17!E211+Account18!E211+Account19!E211+Account20!E211))</f>
        <v/>
      </c>
      <c r="F200" s="5" t="str">
        <f t="shared" si="3"/>
        <v/>
      </c>
      <c r="G200" s="5" t="str">
        <f t="shared" si="4"/>
        <v/>
      </c>
      <c r="H200" s="5" t="str">
        <f t="shared" si="5"/>
        <v/>
      </c>
      <c r="I200" s="36" t="str">
        <f t="shared" si="6"/>
        <v/>
      </c>
      <c r="J200" s="5" t="str">
        <f t="shared" si="7"/>
        <v/>
      </c>
      <c r="K200" s="36" t="str">
        <f t="shared" si="8"/>
        <v/>
      </c>
      <c r="L200" s="36" t="str">
        <f t="shared" si="12"/>
        <v/>
      </c>
      <c r="M200" s="36" t="str">
        <f t="shared" si="13"/>
        <v/>
      </c>
      <c r="N200" s="36" t="str">
        <f t="shared" si="9"/>
        <v/>
      </c>
      <c r="O200" s="36" t="str">
        <f t="shared" si="14"/>
        <v/>
      </c>
      <c r="P200" s="36" t="str">
        <f t="shared" si="15"/>
        <v/>
      </c>
      <c r="Q200" s="36" t="str">
        <f t="shared" si="16"/>
        <v/>
      </c>
      <c r="R200" s="36" t="str">
        <f t="shared" si="17"/>
        <v/>
      </c>
      <c r="S200" s="6" t="str">
        <f t="shared" si="10"/>
        <v/>
      </c>
      <c r="T200" s="5">
        <f t="shared" si="11"/>
        <v>0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ht="12.75" customHeight="1">
      <c r="A201" s="35" t="str">
        <f t="shared" si="1"/>
        <v/>
      </c>
      <c r="B201" s="34" t="str">
        <f>IF(A201="","",SUM(Account1!B212+Account2!B212+Account3!B212+Account4!B212+Account5!B212+Account6!B212+Account7!B212+Account8!B212+Account9!B212+Account10!B212+Account11!B212+Account12!B212+Account13!B212+Account14!B212+Account15!B212+Account16!B212+Account17!B212+Account18!B212+Account19!B212+Account20!B212))</f>
        <v/>
      </c>
      <c r="C201" s="34" t="str">
        <f>IF(A201="","",SUM(Account1!C212+Account2!C212+Account3!C212+Account4!C212+Account5!C212+Account6!C212+Account7!C212+Account8!C212+Account9!C212+Account10!C212+Account11!C212+Account12!C212+Account13!C212+Account14!C212+Account15!C212+Account16!C212+Account17!C212+Account18!C212+Account19!C212+Account20!C212))</f>
        <v/>
      </c>
      <c r="D201" s="31" t="str">
        <f t="shared" si="2"/>
        <v/>
      </c>
      <c r="E201" s="34" t="str">
        <f>IF(D201="","",SUM(Account1!E212+Account2!E212+Account3!E212+Account4!E212+Account5!E212+Account6!E212+Account7!E212+Account8!E212+Account9!E212+Account10!E212+Account11!E212+Account12!E212+Account13!E212+Account14!E212+Account15!E212+Account16!E212+Account17!E212+Account18!E212+Account19!E212+Account20!E212))</f>
        <v/>
      </c>
      <c r="F201" s="5" t="str">
        <f t="shared" si="3"/>
        <v/>
      </c>
      <c r="G201" s="5" t="str">
        <f t="shared" si="4"/>
        <v/>
      </c>
      <c r="H201" s="5" t="str">
        <f t="shared" si="5"/>
        <v/>
      </c>
      <c r="I201" s="36" t="str">
        <f t="shared" si="6"/>
        <v/>
      </c>
      <c r="J201" s="5" t="str">
        <f t="shared" si="7"/>
        <v/>
      </c>
      <c r="K201" s="36" t="str">
        <f t="shared" si="8"/>
        <v/>
      </c>
      <c r="L201" s="36" t="str">
        <f t="shared" si="12"/>
        <v/>
      </c>
      <c r="M201" s="36" t="str">
        <f t="shared" si="13"/>
        <v/>
      </c>
      <c r="N201" s="36" t="str">
        <f t="shared" si="9"/>
        <v/>
      </c>
      <c r="O201" s="36" t="str">
        <f t="shared" si="14"/>
        <v/>
      </c>
      <c r="P201" s="36" t="str">
        <f t="shared" si="15"/>
        <v/>
      </c>
      <c r="Q201" s="36" t="str">
        <f t="shared" si="16"/>
        <v/>
      </c>
      <c r="R201" s="36" t="str">
        <f t="shared" si="17"/>
        <v/>
      </c>
      <c r="S201" s="6" t="str">
        <f t="shared" si="10"/>
        <v/>
      </c>
      <c r="T201" s="5">
        <f t="shared" si="11"/>
        <v>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ht="12.75" customHeight="1">
      <c r="A202" s="35" t="str">
        <f t="shared" si="1"/>
        <v/>
      </c>
      <c r="B202" s="34" t="str">
        <f>IF(A202="","",SUM(Account1!B213+Account2!B213+Account3!B213+Account4!B213+Account5!B213+Account6!B213+Account7!B213+Account8!B213+Account9!B213+Account10!B213+Account11!B213+Account12!B213+Account13!B213+Account14!B213+Account15!B213+Account16!B213+Account17!B213+Account18!B213+Account19!B213+Account20!B213))</f>
        <v/>
      </c>
      <c r="C202" s="34" t="str">
        <f>IF(A202="","",SUM(Account1!C213+Account2!C213+Account3!C213+Account4!C213+Account5!C213+Account6!C213+Account7!C213+Account8!C213+Account9!C213+Account10!C213+Account11!C213+Account12!C213+Account13!C213+Account14!C213+Account15!C213+Account16!C213+Account17!C213+Account18!C213+Account19!C213+Account20!C213))</f>
        <v/>
      </c>
      <c r="D202" s="31" t="str">
        <f t="shared" si="2"/>
        <v/>
      </c>
      <c r="E202" s="34" t="str">
        <f>IF(D202="","",SUM(Account1!E213+Account2!E213+Account3!E213+Account4!E213+Account5!E213+Account6!E213+Account7!E213+Account8!E213+Account9!E213+Account10!E213+Account11!E213+Account12!E213+Account13!E213+Account14!E213+Account15!E213+Account16!E213+Account17!E213+Account18!E213+Account19!E213+Account20!E213))</f>
        <v/>
      </c>
      <c r="F202" s="5" t="str">
        <f t="shared" si="3"/>
        <v/>
      </c>
      <c r="G202" s="5" t="str">
        <f t="shared" si="4"/>
        <v/>
      </c>
      <c r="H202" s="5" t="str">
        <f t="shared" si="5"/>
        <v/>
      </c>
      <c r="I202" s="36" t="str">
        <f t="shared" si="6"/>
        <v/>
      </c>
      <c r="J202" s="5" t="str">
        <f t="shared" si="7"/>
        <v/>
      </c>
      <c r="K202" s="36" t="str">
        <f t="shared" si="8"/>
        <v/>
      </c>
      <c r="L202" s="36" t="str">
        <f t="shared" si="12"/>
        <v/>
      </c>
      <c r="M202" s="36" t="str">
        <f t="shared" si="13"/>
        <v/>
      </c>
      <c r="N202" s="36" t="str">
        <f t="shared" si="9"/>
        <v/>
      </c>
      <c r="O202" s="36" t="str">
        <f t="shared" si="14"/>
        <v/>
      </c>
      <c r="P202" s="36" t="str">
        <f t="shared" si="15"/>
        <v/>
      </c>
      <c r="Q202" s="36" t="str">
        <f t="shared" si="16"/>
        <v/>
      </c>
      <c r="R202" s="36" t="str">
        <f t="shared" si="17"/>
        <v/>
      </c>
      <c r="S202" s="6" t="str">
        <f t="shared" si="10"/>
        <v/>
      </c>
      <c r="T202" s="5">
        <f t="shared" si="11"/>
        <v>0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ht="12.75" customHeight="1">
      <c r="A203" s="35" t="str">
        <f t="shared" si="1"/>
        <v/>
      </c>
      <c r="B203" s="34" t="str">
        <f>IF(A203="","",SUM(Account1!B214+Account2!B214+Account3!B214+Account4!B214+Account5!B214+Account6!B214+Account7!B214+Account8!B214+Account9!B214+Account10!B214+Account11!B214+Account12!B214+Account13!B214+Account14!B214+Account15!B214+Account16!B214+Account17!B214+Account18!B214+Account19!B214+Account20!B214))</f>
        <v/>
      </c>
      <c r="C203" s="34" t="str">
        <f>IF(A203="","",SUM(Account1!C214+Account2!C214+Account3!C214+Account4!C214+Account5!C214+Account6!C214+Account7!C214+Account8!C214+Account9!C214+Account10!C214+Account11!C214+Account12!C214+Account13!C214+Account14!C214+Account15!C214+Account16!C214+Account17!C214+Account18!C214+Account19!C214+Account20!C214))</f>
        <v/>
      </c>
      <c r="D203" s="31" t="str">
        <f t="shared" si="2"/>
        <v/>
      </c>
      <c r="E203" s="34" t="str">
        <f>IF(D203="","",SUM(Account1!E214+Account2!E214+Account3!E214+Account4!E214+Account5!E214+Account6!E214+Account7!E214+Account8!E214+Account9!E214+Account10!E214+Account11!E214+Account12!E214+Account13!E214+Account14!E214+Account15!E214+Account16!E214+Account17!E214+Account18!E214+Account19!E214+Account20!E214))</f>
        <v/>
      </c>
      <c r="F203" s="5" t="str">
        <f t="shared" si="3"/>
        <v/>
      </c>
      <c r="G203" s="5" t="str">
        <f t="shared" si="4"/>
        <v/>
      </c>
      <c r="H203" s="5" t="str">
        <f t="shared" si="5"/>
        <v/>
      </c>
      <c r="I203" s="36" t="str">
        <f t="shared" si="6"/>
        <v/>
      </c>
      <c r="J203" s="5" t="str">
        <f t="shared" si="7"/>
        <v/>
      </c>
      <c r="K203" s="36" t="str">
        <f t="shared" si="8"/>
        <v/>
      </c>
      <c r="L203" s="36" t="str">
        <f t="shared" si="12"/>
        <v/>
      </c>
      <c r="M203" s="36" t="str">
        <f t="shared" si="13"/>
        <v/>
      </c>
      <c r="N203" s="36" t="str">
        <f t="shared" si="9"/>
        <v/>
      </c>
      <c r="O203" s="36" t="str">
        <f t="shared" si="14"/>
        <v/>
      </c>
      <c r="P203" s="36" t="str">
        <f t="shared" si="15"/>
        <v/>
      </c>
      <c r="Q203" s="36" t="str">
        <f t="shared" si="16"/>
        <v/>
      </c>
      <c r="R203" s="36" t="str">
        <f t="shared" si="17"/>
        <v/>
      </c>
      <c r="S203" s="6" t="str">
        <f t="shared" si="10"/>
        <v/>
      </c>
      <c r="T203" s="5">
        <f t="shared" si="11"/>
        <v>0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ht="12.75" customHeight="1">
      <c r="A204" s="35" t="str">
        <f t="shared" si="1"/>
        <v/>
      </c>
      <c r="B204" s="34" t="str">
        <f>IF(A204="","",SUM(Account1!B215+Account2!B215+Account3!B215+Account4!B215+Account5!B215+Account6!B215+Account7!B215+Account8!B215+Account9!B215+Account10!B215+Account11!B215+Account12!B215+Account13!B215+Account14!B215+Account15!B215+Account16!B215+Account17!B215+Account18!B215+Account19!B215+Account20!B215))</f>
        <v/>
      </c>
      <c r="C204" s="34" t="str">
        <f>IF(A204="","",SUM(Account1!C215+Account2!C215+Account3!C215+Account4!C215+Account5!C215+Account6!C215+Account7!C215+Account8!C215+Account9!C215+Account10!C215+Account11!C215+Account12!C215+Account13!C215+Account14!C215+Account15!C215+Account16!C215+Account17!C215+Account18!C215+Account19!C215+Account20!C215))</f>
        <v/>
      </c>
      <c r="D204" s="31" t="str">
        <f t="shared" si="2"/>
        <v/>
      </c>
      <c r="E204" s="34" t="str">
        <f>IF(D204="","",SUM(Account1!E215+Account2!E215+Account3!E215+Account4!E215+Account5!E215+Account6!E215+Account7!E215+Account8!E215+Account9!E215+Account10!E215+Account11!E215+Account12!E215+Account13!E215+Account14!E215+Account15!E215+Account16!E215+Account17!E215+Account18!E215+Account19!E215+Account20!E215))</f>
        <v/>
      </c>
      <c r="F204" s="5" t="str">
        <f t="shared" si="3"/>
        <v/>
      </c>
      <c r="G204" s="5" t="str">
        <f t="shared" si="4"/>
        <v/>
      </c>
      <c r="H204" s="5" t="str">
        <f t="shared" si="5"/>
        <v/>
      </c>
      <c r="I204" s="36" t="str">
        <f t="shared" si="6"/>
        <v/>
      </c>
      <c r="J204" s="5" t="str">
        <f t="shared" si="7"/>
        <v/>
      </c>
      <c r="K204" s="36" t="str">
        <f t="shared" si="8"/>
        <v/>
      </c>
      <c r="L204" s="36" t="str">
        <f t="shared" si="12"/>
        <v/>
      </c>
      <c r="M204" s="36" t="str">
        <f t="shared" si="13"/>
        <v/>
      </c>
      <c r="N204" s="36" t="str">
        <f t="shared" si="9"/>
        <v/>
      </c>
      <c r="O204" s="36" t="str">
        <f t="shared" si="14"/>
        <v/>
      </c>
      <c r="P204" s="36" t="str">
        <f t="shared" si="15"/>
        <v/>
      </c>
      <c r="Q204" s="36" t="str">
        <f t="shared" si="16"/>
        <v/>
      </c>
      <c r="R204" s="36" t="str">
        <f t="shared" si="17"/>
        <v/>
      </c>
      <c r="S204" s="6" t="str">
        <f t="shared" si="10"/>
        <v/>
      </c>
      <c r="T204" s="5">
        <f t="shared" si="11"/>
        <v>0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ht="12.75" customHeight="1">
      <c r="A205" s="35" t="str">
        <f t="shared" si="1"/>
        <v/>
      </c>
      <c r="B205" s="34" t="str">
        <f>IF(A205="","",SUM(Account1!B216+Account2!B216+Account3!B216+Account4!B216+Account5!B216+Account6!B216+Account7!B216+Account8!B216+Account9!B216+Account10!B216+Account11!B216+Account12!B216+Account13!B216+Account14!B216+Account15!B216+Account16!B216+Account17!B216+Account18!B216+Account19!B216+Account20!B216))</f>
        <v/>
      </c>
      <c r="C205" s="34" t="str">
        <f>IF(A205="","",SUM(Account1!C216+Account2!C216+Account3!C216+Account4!C216+Account5!C216+Account6!C216+Account7!C216+Account8!C216+Account9!C216+Account10!C216+Account11!C216+Account12!C216+Account13!C216+Account14!C216+Account15!C216+Account16!C216+Account17!C216+Account18!C216+Account19!C216+Account20!C216))</f>
        <v/>
      </c>
      <c r="D205" s="31" t="str">
        <f t="shared" si="2"/>
        <v/>
      </c>
      <c r="E205" s="34" t="str">
        <f>IF(D205="","",SUM(Account1!E216+Account2!E216+Account3!E216+Account4!E216+Account5!E216+Account6!E216+Account7!E216+Account8!E216+Account9!E216+Account10!E216+Account11!E216+Account12!E216+Account13!E216+Account14!E216+Account15!E216+Account16!E216+Account17!E216+Account18!E216+Account19!E216+Account20!E216))</f>
        <v/>
      </c>
      <c r="F205" s="5" t="str">
        <f t="shared" si="3"/>
        <v/>
      </c>
      <c r="G205" s="5" t="str">
        <f t="shared" si="4"/>
        <v/>
      </c>
      <c r="H205" s="5" t="str">
        <f t="shared" si="5"/>
        <v/>
      </c>
      <c r="I205" s="36" t="str">
        <f t="shared" si="6"/>
        <v/>
      </c>
      <c r="J205" s="5" t="str">
        <f t="shared" si="7"/>
        <v/>
      </c>
      <c r="K205" s="36" t="str">
        <f t="shared" si="8"/>
        <v/>
      </c>
      <c r="L205" s="36" t="str">
        <f t="shared" si="12"/>
        <v/>
      </c>
      <c r="M205" s="36" t="str">
        <f t="shared" si="13"/>
        <v/>
      </c>
      <c r="N205" s="36" t="str">
        <f t="shared" si="9"/>
        <v/>
      </c>
      <c r="O205" s="36" t="str">
        <f t="shared" si="14"/>
        <v/>
      </c>
      <c r="P205" s="36" t="str">
        <f t="shared" si="15"/>
        <v/>
      </c>
      <c r="Q205" s="36" t="str">
        <f t="shared" si="16"/>
        <v/>
      </c>
      <c r="R205" s="36" t="str">
        <f t="shared" si="17"/>
        <v/>
      </c>
      <c r="S205" s="6" t="str">
        <f t="shared" si="10"/>
        <v/>
      </c>
      <c r="T205" s="5">
        <f t="shared" si="11"/>
        <v>0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ht="12.75" customHeight="1">
      <c r="A206" s="35" t="str">
        <f t="shared" si="1"/>
        <v/>
      </c>
      <c r="B206" s="34" t="str">
        <f>IF(A206="","",SUM(Account1!B217+Account2!B217+Account3!B217+Account4!B217+Account5!B217+Account6!B217+Account7!B217+Account8!B217+Account9!B217+Account10!B217+Account11!B217+Account12!B217+Account13!B217+Account14!B217+Account15!B217+Account16!B217+Account17!B217+Account18!B217+Account19!B217+Account20!B217))</f>
        <v/>
      </c>
      <c r="C206" s="34" t="str">
        <f>IF(A206="","",SUM(Account1!C217+Account2!C217+Account3!C217+Account4!C217+Account5!C217+Account6!C217+Account7!C217+Account8!C217+Account9!C217+Account10!C217+Account11!C217+Account12!C217+Account13!C217+Account14!C217+Account15!C217+Account16!C217+Account17!C217+Account18!C217+Account19!C217+Account20!C217))</f>
        <v/>
      </c>
      <c r="D206" s="31" t="str">
        <f t="shared" si="2"/>
        <v/>
      </c>
      <c r="E206" s="34" t="str">
        <f>IF(D206="","",SUM(Account1!E217+Account2!E217+Account3!E217+Account4!E217+Account5!E217+Account6!E217+Account7!E217+Account8!E217+Account9!E217+Account10!E217+Account11!E217+Account12!E217+Account13!E217+Account14!E217+Account15!E217+Account16!E217+Account17!E217+Account18!E217+Account19!E217+Account20!E217))</f>
        <v/>
      </c>
      <c r="F206" s="5" t="str">
        <f t="shared" si="3"/>
        <v/>
      </c>
      <c r="G206" s="5" t="str">
        <f t="shared" si="4"/>
        <v/>
      </c>
      <c r="H206" s="5" t="str">
        <f t="shared" si="5"/>
        <v/>
      </c>
      <c r="I206" s="36" t="str">
        <f t="shared" si="6"/>
        <v/>
      </c>
      <c r="J206" s="5" t="str">
        <f t="shared" si="7"/>
        <v/>
      </c>
      <c r="K206" s="36" t="str">
        <f t="shared" si="8"/>
        <v/>
      </c>
      <c r="L206" s="36" t="str">
        <f t="shared" si="12"/>
        <v/>
      </c>
      <c r="M206" s="36" t="str">
        <f t="shared" si="13"/>
        <v/>
      </c>
      <c r="N206" s="36" t="str">
        <f t="shared" si="9"/>
        <v/>
      </c>
      <c r="O206" s="36" t="str">
        <f t="shared" si="14"/>
        <v/>
      </c>
      <c r="P206" s="36" t="str">
        <f t="shared" si="15"/>
        <v/>
      </c>
      <c r="Q206" s="36" t="str">
        <f t="shared" si="16"/>
        <v/>
      </c>
      <c r="R206" s="36" t="str">
        <f t="shared" si="17"/>
        <v/>
      </c>
      <c r="S206" s="6" t="str">
        <f t="shared" si="10"/>
        <v/>
      </c>
      <c r="T206" s="5">
        <f t="shared" si="11"/>
        <v>0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ht="12.75" customHeight="1">
      <c r="A207" s="35" t="str">
        <f t="shared" si="1"/>
        <v/>
      </c>
      <c r="B207" s="34" t="str">
        <f>IF(A207="","",SUM(Account1!B218+Account2!B218+Account3!B218+Account4!B218+Account5!B218+Account6!B218+Account7!B218+Account8!B218+Account9!B218+Account10!B218+Account11!B218+Account12!B218+Account13!B218+Account14!B218+Account15!B218+Account16!B218+Account17!B218+Account18!B218+Account19!B218+Account20!B218))</f>
        <v/>
      </c>
      <c r="C207" s="34" t="str">
        <f>IF(A207="","",SUM(Account1!C218+Account2!C218+Account3!C218+Account4!C218+Account5!C218+Account6!C218+Account7!C218+Account8!C218+Account9!C218+Account10!C218+Account11!C218+Account12!C218+Account13!C218+Account14!C218+Account15!C218+Account16!C218+Account17!C218+Account18!C218+Account19!C218+Account20!C218))</f>
        <v/>
      </c>
      <c r="D207" s="31" t="str">
        <f t="shared" si="2"/>
        <v/>
      </c>
      <c r="E207" s="34" t="str">
        <f>IF(D207="","",SUM(Account1!E218+Account2!E218+Account3!E218+Account4!E218+Account5!E218+Account6!E218+Account7!E218+Account8!E218+Account9!E218+Account10!E218+Account11!E218+Account12!E218+Account13!E218+Account14!E218+Account15!E218+Account16!E218+Account17!E218+Account18!E218+Account19!E218+Account20!E218))</f>
        <v/>
      </c>
      <c r="F207" s="5" t="str">
        <f t="shared" si="3"/>
        <v/>
      </c>
      <c r="G207" s="5" t="str">
        <f t="shared" si="4"/>
        <v/>
      </c>
      <c r="H207" s="5" t="str">
        <f t="shared" si="5"/>
        <v/>
      </c>
      <c r="I207" s="36" t="str">
        <f t="shared" si="6"/>
        <v/>
      </c>
      <c r="J207" s="5" t="str">
        <f t="shared" si="7"/>
        <v/>
      </c>
      <c r="K207" s="36" t="str">
        <f t="shared" si="8"/>
        <v/>
      </c>
      <c r="L207" s="36" t="str">
        <f t="shared" si="12"/>
        <v/>
      </c>
      <c r="M207" s="36" t="str">
        <f t="shared" si="13"/>
        <v/>
      </c>
      <c r="N207" s="36" t="str">
        <f t="shared" si="9"/>
        <v/>
      </c>
      <c r="O207" s="36" t="str">
        <f t="shared" si="14"/>
        <v/>
      </c>
      <c r="P207" s="36" t="str">
        <f t="shared" si="15"/>
        <v/>
      </c>
      <c r="Q207" s="36" t="str">
        <f t="shared" si="16"/>
        <v/>
      </c>
      <c r="R207" s="36" t="str">
        <f t="shared" si="17"/>
        <v/>
      </c>
      <c r="S207" s="6" t="str">
        <f t="shared" si="10"/>
        <v/>
      </c>
      <c r="T207" s="5">
        <f t="shared" si="11"/>
        <v>0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ht="12.75" customHeight="1">
      <c r="A208" s="35" t="str">
        <f t="shared" si="1"/>
        <v/>
      </c>
      <c r="B208" s="34" t="str">
        <f>IF(A208="","",SUM(Account1!B219+Account2!B219+Account3!B219+Account4!B219+Account5!B219+Account6!B219+Account7!B219+Account8!B219+Account9!B219+Account10!B219+Account11!B219+Account12!B219+Account13!B219+Account14!B219+Account15!B219+Account16!B219+Account17!B219+Account18!B219+Account19!B219+Account20!B219))</f>
        <v/>
      </c>
      <c r="C208" s="34" t="str">
        <f>IF(A208="","",SUM(Account1!C219+Account2!C219+Account3!C219+Account4!C219+Account5!C219+Account6!C219+Account7!C219+Account8!C219+Account9!C219+Account10!C219+Account11!C219+Account12!C219+Account13!C219+Account14!C219+Account15!C219+Account16!C219+Account17!C219+Account18!C219+Account19!C219+Account20!C219))</f>
        <v/>
      </c>
      <c r="D208" s="31" t="str">
        <f t="shared" si="2"/>
        <v/>
      </c>
      <c r="E208" s="34" t="str">
        <f>IF(D208="","",SUM(Account1!E219+Account2!E219+Account3!E219+Account4!E219+Account5!E219+Account6!E219+Account7!E219+Account8!E219+Account9!E219+Account10!E219+Account11!E219+Account12!E219+Account13!E219+Account14!E219+Account15!E219+Account16!E219+Account17!E219+Account18!E219+Account19!E219+Account20!E219))</f>
        <v/>
      </c>
      <c r="F208" s="5" t="str">
        <f t="shared" si="3"/>
        <v/>
      </c>
      <c r="G208" s="5" t="str">
        <f t="shared" si="4"/>
        <v/>
      </c>
      <c r="H208" s="5" t="str">
        <f t="shared" si="5"/>
        <v/>
      </c>
      <c r="I208" s="36" t="str">
        <f t="shared" si="6"/>
        <v/>
      </c>
      <c r="J208" s="5" t="str">
        <f t="shared" si="7"/>
        <v/>
      </c>
      <c r="K208" s="36" t="str">
        <f t="shared" si="8"/>
        <v/>
      </c>
      <c r="L208" s="36" t="str">
        <f t="shared" si="12"/>
        <v/>
      </c>
      <c r="M208" s="36" t="str">
        <f t="shared" si="13"/>
        <v/>
      </c>
      <c r="N208" s="36" t="str">
        <f t="shared" si="9"/>
        <v/>
      </c>
      <c r="O208" s="36" t="str">
        <f t="shared" si="14"/>
        <v/>
      </c>
      <c r="P208" s="36" t="str">
        <f t="shared" si="15"/>
        <v/>
      </c>
      <c r="Q208" s="36" t="str">
        <f t="shared" si="16"/>
        <v/>
      </c>
      <c r="R208" s="36" t="str">
        <f t="shared" si="17"/>
        <v/>
      </c>
      <c r="S208" s="6" t="str">
        <f t="shared" si="10"/>
        <v/>
      </c>
      <c r="T208" s="5">
        <f t="shared" si="11"/>
        <v>0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ht="12.75" customHeight="1">
      <c r="A209" s="35" t="str">
        <f t="shared" si="1"/>
        <v/>
      </c>
      <c r="B209" s="34" t="str">
        <f>IF(A209="","",SUM(Account1!B220+Account2!B220+Account3!B220+Account4!B220+Account5!B220+Account6!B220+Account7!B220+Account8!B220+Account9!B220+Account10!B220+Account11!B220+Account12!B220+Account13!B220+Account14!B220+Account15!B220+Account16!B220+Account17!B220+Account18!B220+Account19!B220+Account20!B220))</f>
        <v/>
      </c>
      <c r="C209" s="34" t="str">
        <f>IF(A209="","",SUM(Account1!C220+Account2!C220+Account3!C220+Account4!C220+Account5!C220+Account6!C220+Account7!C220+Account8!C220+Account9!C220+Account10!C220+Account11!C220+Account12!C220+Account13!C220+Account14!C220+Account15!C220+Account16!C220+Account17!C220+Account18!C220+Account19!C220+Account20!C220))</f>
        <v/>
      </c>
      <c r="D209" s="31" t="str">
        <f t="shared" si="2"/>
        <v/>
      </c>
      <c r="E209" s="34" t="str">
        <f>IF(D209="","",SUM(Account1!E220+Account2!E220+Account3!E220+Account4!E220+Account5!E220+Account6!E220+Account7!E220+Account8!E220+Account9!E220+Account10!E220+Account11!E220+Account12!E220+Account13!E220+Account14!E220+Account15!E220+Account16!E220+Account17!E220+Account18!E220+Account19!E220+Account20!E220))</f>
        <v/>
      </c>
      <c r="F209" s="5" t="str">
        <f t="shared" si="3"/>
        <v/>
      </c>
      <c r="G209" s="5" t="str">
        <f t="shared" si="4"/>
        <v/>
      </c>
      <c r="H209" s="5" t="str">
        <f t="shared" si="5"/>
        <v/>
      </c>
      <c r="I209" s="36" t="str">
        <f t="shared" si="6"/>
        <v/>
      </c>
      <c r="J209" s="5" t="str">
        <f t="shared" si="7"/>
        <v/>
      </c>
      <c r="K209" s="36" t="str">
        <f t="shared" si="8"/>
        <v/>
      </c>
      <c r="L209" s="36" t="str">
        <f t="shared" si="12"/>
        <v/>
      </c>
      <c r="M209" s="36" t="str">
        <f t="shared" si="13"/>
        <v/>
      </c>
      <c r="N209" s="36" t="str">
        <f t="shared" si="9"/>
        <v/>
      </c>
      <c r="O209" s="36" t="str">
        <f t="shared" si="14"/>
        <v/>
      </c>
      <c r="P209" s="36" t="str">
        <f t="shared" si="15"/>
        <v/>
      </c>
      <c r="Q209" s="36" t="str">
        <f t="shared" si="16"/>
        <v/>
      </c>
      <c r="R209" s="36" t="str">
        <f t="shared" si="17"/>
        <v/>
      </c>
      <c r="S209" s="6" t="str">
        <f t="shared" si="10"/>
        <v/>
      </c>
      <c r="T209" s="5">
        <f t="shared" si="11"/>
        <v>0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ht="12.75" customHeight="1">
      <c r="A210" s="35" t="str">
        <f t="shared" si="1"/>
        <v/>
      </c>
      <c r="B210" s="34" t="str">
        <f>IF(A210="","",SUM(Account1!B221+Account2!B221+Account3!B221+Account4!B221+Account5!B221+Account6!B221+Account7!B221+Account8!B221+Account9!B221+Account10!B221+Account11!B221+Account12!B221+Account13!B221+Account14!B221+Account15!B221+Account16!B221+Account17!B221+Account18!B221+Account19!B221+Account20!B221))</f>
        <v/>
      </c>
      <c r="C210" s="34" t="str">
        <f>IF(A210="","",SUM(Account1!C221+Account2!C221+Account3!C221+Account4!C221+Account5!C221+Account6!C221+Account7!C221+Account8!C221+Account9!C221+Account10!C221+Account11!C221+Account12!C221+Account13!C221+Account14!C221+Account15!C221+Account16!C221+Account17!C221+Account18!C221+Account19!C221+Account20!C221))</f>
        <v/>
      </c>
      <c r="D210" s="31" t="str">
        <f t="shared" si="2"/>
        <v/>
      </c>
      <c r="E210" s="34" t="str">
        <f>IF(D210="","",SUM(Account1!E221+Account2!E221+Account3!E221+Account4!E221+Account5!E221+Account6!E221+Account7!E221+Account8!E221+Account9!E221+Account10!E221+Account11!E221+Account12!E221+Account13!E221+Account14!E221+Account15!E221+Account16!E221+Account17!E221+Account18!E221+Account19!E221+Account20!E221))</f>
        <v/>
      </c>
      <c r="F210" s="5" t="str">
        <f t="shared" si="3"/>
        <v/>
      </c>
      <c r="G210" s="5" t="str">
        <f t="shared" si="4"/>
        <v/>
      </c>
      <c r="H210" s="5" t="str">
        <f t="shared" si="5"/>
        <v/>
      </c>
      <c r="I210" s="36" t="str">
        <f t="shared" si="6"/>
        <v/>
      </c>
      <c r="J210" s="5" t="str">
        <f t="shared" si="7"/>
        <v/>
      </c>
      <c r="K210" s="36" t="str">
        <f t="shared" si="8"/>
        <v/>
      </c>
      <c r="L210" s="36" t="str">
        <f t="shared" si="12"/>
        <v/>
      </c>
      <c r="M210" s="36" t="str">
        <f t="shared" si="13"/>
        <v/>
      </c>
      <c r="N210" s="36" t="str">
        <f t="shared" si="9"/>
        <v/>
      </c>
      <c r="O210" s="36" t="str">
        <f t="shared" si="14"/>
        <v/>
      </c>
      <c r="P210" s="36" t="str">
        <f t="shared" si="15"/>
        <v/>
      </c>
      <c r="Q210" s="36" t="str">
        <f t="shared" si="16"/>
        <v/>
      </c>
      <c r="R210" s="36" t="str">
        <f t="shared" si="17"/>
        <v/>
      </c>
      <c r="S210" s="6" t="str">
        <f t="shared" si="10"/>
        <v/>
      </c>
      <c r="T210" s="5">
        <f t="shared" si="11"/>
        <v>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ht="12.75" customHeight="1">
      <c r="A211" s="35" t="str">
        <f t="shared" si="1"/>
        <v/>
      </c>
      <c r="B211" s="34" t="str">
        <f>IF(A211="","",SUM(Account1!B222+Account2!B222+Account3!B222+Account4!B222+Account5!B222+Account6!B222+Account7!B222+Account8!B222+Account9!B222+Account10!B222+Account11!B222+Account12!B222+Account13!B222+Account14!B222+Account15!B222+Account16!B222+Account17!B222+Account18!B222+Account19!B222+Account20!B222))</f>
        <v/>
      </c>
      <c r="C211" s="34" t="str">
        <f>IF(A211="","",SUM(Account1!C222+Account2!C222+Account3!C222+Account4!C222+Account5!C222+Account6!C222+Account7!C222+Account8!C222+Account9!C222+Account10!C222+Account11!C222+Account12!C222+Account13!C222+Account14!C222+Account15!C222+Account16!C222+Account17!C222+Account18!C222+Account19!C222+Account20!C222))</f>
        <v/>
      </c>
      <c r="D211" s="31" t="str">
        <f t="shared" si="2"/>
        <v/>
      </c>
      <c r="E211" s="34" t="str">
        <f>IF(D211="","",SUM(Account1!E222+Account2!E222+Account3!E222+Account4!E222+Account5!E222+Account6!E222+Account7!E222+Account8!E222+Account9!E222+Account10!E222+Account11!E222+Account12!E222+Account13!E222+Account14!E222+Account15!E222+Account16!E222+Account17!E222+Account18!E222+Account19!E222+Account20!E222))</f>
        <v/>
      </c>
      <c r="F211" s="5" t="str">
        <f t="shared" si="3"/>
        <v/>
      </c>
      <c r="G211" s="5" t="str">
        <f t="shared" si="4"/>
        <v/>
      </c>
      <c r="H211" s="5" t="str">
        <f t="shared" si="5"/>
        <v/>
      </c>
      <c r="I211" s="36" t="str">
        <f t="shared" si="6"/>
        <v/>
      </c>
      <c r="J211" s="5" t="str">
        <f t="shared" si="7"/>
        <v/>
      </c>
      <c r="K211" s="36" t="str">
        <f t="shared" si="8"/>
        <v/>
      </c>
      <c r="L211" s="36" t="str">
        <f t="shared" si="12"/>
        <v/>
      </c>
      <c r="M211" s="36" t="str">
        <f t="shared" si="13"/>
        <v/>
      </c>
      <c r="N211" s="36" t="str">
        <f t="shared" si="9"/>
        <v/>
      </c>
      <c r="O211" s="36" t="str">
        <f t="shared" si="14"/>
        <v/>
      </c>
      <c r="P211" s="36" t="str">
        <f t="shared" si="15"/>
        <v/>
      </c>
      <c r="Q211" s="36" t="str">
        <f t="shared" si="16"/>
        <v/>
      </c>
      <c r="R211" s="36" t="str">
        <f t="shared" si="17"/>
        <v/>
      </c>
      <c r="S211" s="6" t="str">
        <f t="shared" si="10"/>
        <v/>
      </c>
      <c r="T211" s="5">
        <f t="shared" si="11"/>
        <v>0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ht="12.75" customHeight="1">
      <c r="A212" s="35" t="str">
        <f t="shared" si="1"/>
        <v/>
      </c>
      <c r="B212" s="34" t="str">
        <f>IF(A212="","",SUM(Account1!B223+Account2!B223+Account3!B223+Account4!B223+Account5!B223+Account6!B223+Account7!B223+Account8!B223+Account9!B223+Account10!B223+Account11!B223+Account12!B223+Account13!B223+Account14!B223+Account15!B223+Account16!B223+Account17!B223+Account18!B223+Account19!B223+Account20!B223))</f>
        <v/>
      </c>
      <c r="C212" s="34" t="str">
        <f>IF(A212="","",SUM(Account1!C223+Account2!C223+Account3!C223+Account4!C223+Account5!C223+Account6!C223+Account7!C223+Account8!C223+Account9!C223+Account10!C223+Account11!C223+Account12!C223+Account13!C223+Account14!C223+Account15!C223+Account16!C223+Account17!C223+Account18!C223+Account19!C223+Account20!C223))</f>
        <v/>
      </c>
      <c r="D212" s="31" t="str">
        <f t="shared" si="2"/>
        <v/>
      </c>
      <c r="E212" s="34" t="str">
        <f>IF(D212="","",SUM(Account1!E223+Account2!E223+Account3!E223+Account4!E223+Account5!E223+Account6!E223+Account7!E223+Account8!E223+Account9!E223+Account10!E223+Account11!E223+Account12!E223+Account13!E223+Account14!E223+Account15!E223+Account16!E223+Account17!E223+Account18!E223+Account19!E223+Account20!E223))</f>
        <v/>
      </c>
      <c r="F212" s="5" t="str">
        <f t="shared" si="3"/>
        <v/>
      </c>
      <c r="G212" s="5" t="str">
        <f t="shared" si="4"/>
        <v/>
      </c>
      <c r="H212" s="5" t="str">
        <f t="shared" si="5"/>
        <v/>
      </c>
      <c r="I212" s="36" t="str">
        <f t="shared" si="6"/>
        <v/>
      </c>
      <c r="J212" s="5" t="str">
        <f t="shared" si="7"/>
        <v/>
      </c>
      <c r="K212" s="36" t="str">
        <f t="shared" si="8"/>
        <v/>
      </c>
      <c r="L212" s="36" t="str">
        <f t="shared" si="12"/>
        <v/>
      </c>
      <c r="M212" s="36" t="str">
        <f t="shared" si="13"/>
        <v/>
      </c>
      <c r="N212" s="36" t="str">
        <f t="shared" si="9"/>
        <v/>
      </c>
      <c r="O212" s="36" t="str">
        <f t="shared" si="14"/>
        <v/>
      </c>
      <c r="P212" s="36" t="str">
        <f t="shared" si="15"/>
        <v/>
      </c>
      <c r="Q212" s="36" t="str">
        <f t="shared" si="16"/>
        <v/>
      </c>
      <c r="R212" s="36" t="str">
        <f t="shared" si="17"/>
        <v/>
      </c>
      <c r="S212" s="6" t="str">
        <f t="shared" si="10"/>
        <v/>
      </c>
      <c r="T212" s="5">
        <f t="shared" si="11"/>
        <v>0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ht="12.75" customHeight="1">
      <c r="A213" s="35" t="str">
        <f t="shared" si="1"/>
        <v/>
      </c>
      <c r="B213" s="34" t="str">
        <f>IF(A213="","",SUM(Account1!B224+Account2!B224+Account3!B224+Account4!B224+Account5!B224+Account6!B224+Account7!B224+Account8!B224+Account9!B224+Account10!B224+Account11!B224+Account12!B224+Account13!B224+Account14!B224+Account15!B224+Account16!B224+Account17!B224+Account18!B224+Account19!B224+Account20!B224))</f>
        <v/>
      </c>
      <c r="C213" s="34" t="str">
        <f>IF(A213="","",SUM(Account1!C224+Account2!C224+Account3!C224+Account4!C224+Account5!C224+Account6!C224+Account7!C224+Account8!C224+Account9!C224+Account10!C224+Account11!C224+Account12!C224+Account13!C224+Account14!C224+Account15!C224+Account16!C224+Account17!C224+Account18!C224+Account19!C224+Account20!C224))</f>
        <v/>
      </c>
      <c r="D213" s="31" t="str">
        <f t="shared" si="2"/>
        <v/>
      </c>
      <c r="E213" s="34" t="str">
        <f>IF(D213="","",SUM(Account1!E224+Account2!E224+Account3!E224+Account4!E224+Account5!E224+Account6!E224+Account7!E224+Account8!E224+Account9!E224+Account10!E224+Account11!E224+Account12!E224+Account13!E224+Account14!E224+Account15!E224+Account16!E224+Account17!E224+Account18!E224+Account19!E224+Account20!E224))</f>
        <v/>
      </c>
      <c r="F213" s="5" t="str">
        <f t="shared" si="3"/>
        <v/>
      </c>
      <c r="G213" s="5" t="str">
        <f t="shared" si="4"/>
        <v/>
      </c>
      <c r="H213" s="5" t="str">
        <f t="shared" si="5"/>
        <v/>
      </c>
      <c r="I213" s="36" t="str">
        <f t="shared" si="6"/>
        <v/>
      </c>
      <c r="J213" s="5" t="str">
        <f t="shared" si="7"/>
        <v/>
      </c>
      <c r="K213" s="36" t="str">
        <f t="shared" si="8"/>
        <v/>
      </c>
      <c r="L213" s="36" t="str">
        <f t="shared" si="12"/>
        <v/>
      </c>
      <c r="M213" s="36" t="str">
        <f t="shared" si="13"/>
        <v/>
      </c>
      <c r="N213" s="36" t="str">
        <f t="shared" si="9"/>
        <v/>
      </c>
      <c r="O213" s="36" t="str">
        <f t="shared" si="14"/>
        <v/>
      </c>
      <c r="P213" s="36" t="str">
        <f t="shared" si="15"/>
        <v/>
      </c>
      <c r="Q213" s="36" t="str">
        <f t="shared" si="16"/>
        <v/>
      </c>
      <c r="R213" s="36" t="str">
        <f t="shared" si="17"/>
        <v/>
      </c>
      <c r="S213" s="6" t="str">
        <f t="shared" si="10"/>
        <v/>
      </c>
      <c r="T213" s="5">
        <f t="shared" si="11"/>
        <v>0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ht="12.75" customHeight="1">
      <c r="A214" s="35" t="str">
        <f t="shared" si="1"/>
        <v/>
      </c>
      <c r="B214" s="34" t="str">
        <f>IF(A214="","",SUM(Account1!B225+Account2!B225+Account3!B225+Account4!B225+Account5!B225+Account6!B225+Account7!B225+Account8!B225+Account9!B225+Account10!B225+Account11!B225+Account12!B225+Account13!B225+Account14!B225+Account15!B225+Account16!B225+Account17!B225+Account18!B225+Account19!B225+Account20!B225))</f>
        <v/>
      </c>
      <c r="C214" s="34" t="str">
        <f>IF(A214="","",SUM(Account1!C225+Account2!C225+Account3!C225+Account4!C225+Account5!C225+Account6!C225+Account7!C225+Account8!C225+Account9!C225+Account10!C225+Account11!C225+Account12!C225+Account13!C225+Account14!C225+Account15!C225+Account16!C225+Account17!C225+Account18!C225+Account19!C225+Account20!C225))</f>
        <v/>
      </c>
      <c r="D214" s="31" t="str">
        <f t="shared" si="2"/>
        <v/>
      </c>
      <c r="E214" s="34" t="str">
        <f>IF(D214="","",SUM(Account1!E225+Account2!E225+Account3!E225+Account4!E225+Account5!E225+Account6!E225+Account7!E225+Account8!E225+Account9!E225+Account10!E225+Account11!E225+Account12!E225+Account13!E225+Account14!E225+Account15!E225+Account16!E225+Account17!E225+Account18!E225+Account19!E225+Account20!E225))</f>
        <v/>
      </c>
      <c r="F214" s="5" t="str">
        <f t="shared" si="3"/>
        <v/>
      </c>
      <c r="G214" s="5" t="str">
        <f t="shared" si="4"/>
        <v/>
      </c>
      <c r="H214" s="5" t="str">
        <f t="shared" si="5"/>
        <v/>
      </c>
      <c r="I214" s="36" t="str">
        <f t="shared" si="6"/>
        <v/>
      </c>
      <c r="J214" s="5" t="str">
        <f t="shared" si="7"/>
        <v/>
      </c>
      <c r="K214" s="36" t="str">
        <f t="shared" si="8"/>
        <v/>
      </c>
      <c r="L214" s="36" t="str">
        <f t="shared" si="12"/>
        <v/>
      </c>
      <c r="M214" s="36" t="str">
        <f t="shared" si="13"/>
        <v/>
      </c>
      <c r="N214" s="36" t="str">
        <f t="shared" si="9"/>
        <v/>
      </c>
      <c r="O214" s="36" t="str">
        <f t="shared" si="14"/>
        <v/>
      </c>
      <c r="P214" s="36" t="str">
        <f t="shared" si="15"/>
        <v/>
      </c>
      <c r="Q214" s="36" t="str">
        <f t="shared" si="16"/>
        <v/>
      </c>
      <c r="R214" s="36" t="str">
        <f t="shared" si="17"/>
        <v/>
      </c>
      <c r="S214" s="6" t="str">
        <f t="shared" si="10"/>
        <v/>
      </c>
      <c r="T214" s="5">
        <f t="shared" si="11"/>
        <v>0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ht="12.75" customHeight="1">
      <c r="A215" s="35" t="str">
        <f t="shared" si="1"/>
        <v/>
      </c>
      <c r="B215" s="34" t="str">
        <f>IF(A215="","",SUM(Account1!B226+Account2!B226+Account3!B226+Account4!B226+Account5!B226+Account6!B226+Account7!B226+Account8!B226+Account9!B226+Account10!B226+Account11!B226+Account12!B226+Account13!B226+Account14!B226+Account15!B226+Account16!B226+Account17!B226+Account18!B226+Account19!B226+Account20!B226))</f>
        <v/>
      </c>
      <c r="C215" s="34" t="str">
        <f>IF(A215="","",SUM(Account1!C226+Account2!C226+Account3!C226+Account4!C226+Account5!C226+Account6!C226+Account7!C226+Account8!C226+Account9!C226+Account10!C226+Account11!C226+Account12!C226+Account13!C226+Account14!C226+Account15!C226+Account16!C226+Account17!C226+Account18!C226+Account19!C226+Account20!C226))</f>
        <v/>
      </c>
      <c r="D215" s="31" t="str">
        <f t="shared" si="2"/>
        <v/>
      </c>
      <c r="E215" s="34" t="str">
        <f>IF(D215="","",SUM(Account1!E226+Account2!E226+Account3!E226+Account4!E226+Account5!E226+Account6!E226+Account7!E226+Account8!E226+Account9!E226+Account10!E226+Account11!E226+Account12!E226+Account13!E226+Account14!E226+Account15!E226+Account16!E226+Account17!E226+Account18!E226+Account19!E226+Account20!E226))</f>
        <v/>
      </c>
      <c r="F215" s="5" t="str">
        <f t="shared" si="3"/>
        <v/>
      </c>
      <c r="G215" s="5" t="str">
        <f t="shared" si="4"/>
        <v/>
      </c>
      <c r="H215" s="5" t="str">
        <f t="shared" si="5"/>
        <v/>
      </c>
      <c r="I215" s="36" t="str">
        <f t="shared" si="6"/>
        <v/>
      </c>
      <c r="J215" s="5" t="str">
        <f t="shared" si="7"/>
        <v/>
      </c>
      <c r="K215" s="36" t="str">
        <f t="shared" si="8"/>
        <v/>
      </c>
      <c r="L215" s="36" t="str">
        <f t="shared" si="12"/>
        <v/>
      </c>
      <c r="M215" s="36" t="str">
        <f t="shared" si="13"/>
        <v/>
      </c>
      <c r="N215" s="36" t="str">
        <f t="shared" si="9"/>
        <v/>
      </c>
      <c r="O215" s="36" t="str">
        <f t="shared" si="14"/>
        <v/>
      </c>
      <c r="P215" s="36" t="str">
        <f t="shared" si="15"/>
        <v/>
      </c>
      <c r="Q215" s="36" t="str">
        <f t="shared" si="16"/>
        <v/>
      </c>
      <c r="R215" s="36" t="str">
        <f t="shared" si="17"/>
        <v/>
      </c>
      <c r="S215" s="6" t="str">
        <f t="shared" si="10"/>
        <v/>
      </c>
      <c r="T215" s="5">
        <f t="shared" si="11"/>
        <v>0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ht="12.75" customHeight="1">
      <c r="A216" s="35" t="str">
        <f t="shared" si="1"/>
        <v/>
      </c>
      <c r="B216" s="34" t="str">
        <f>IF(A216="","",SUM(Account1!B227+Account2!B227+Account3!B227+Account4!B227+Account5!B227+Account6!B227+Account7!B227+Account8!B227+Account9!B227+Account10!B227+Account11!B227+Account12!B227+Account13!B227+Account14!B227+Account15!B227+Account16!B227+Account17!B227+Account18!B227+Account19!B227+Account20!B227))</f>
        <v/>
      </c>
      <c r="C216" s="34" t="str">
        <f>IF(A216="","",SUM(Account1!C227+Account2!C227+Account3!C227+Account4!C227+Account5!C227+Account6!C227+Account7!C227+Account8!C227+Account9!C227+Account10!C227+Account11!C227+Account12!C227+Account13!C227+Account14!C227+Account15!C227+Account16!C227+Account17!C227+Account18!C227+Account19!C227+Account20!C227))</f>
        <v/>
      </c>
      <c r="D216" s="31" t="str">
        <f t="shared" si="2"/>
        <v/>
      </c>
      <c r="E216" s="34" t="str">
        <f>IF(D216="","",SUM(Account1!E227+Account2!E227+Account3!E227+Account4!E227+Account5!E227+Account6!E227+Account7!E227+Account8!E227+Account9!E227+Account10!E227+Account11!E227+Account12!E227+Account13!E227+Account14!E227+Account15!E227+Account16!E227+Account17!E227+Account18!E227+Account19!E227+Account20!E227))</f>
        <v/>
      </c>
      <c r="F216" s="5" t="str">
        <f t="shared" si="3"/>
        <v/>
      </c>
      <c r="G216" s="5" t="str">
        <f t="shared" si="4"/>
        <v/>
      </c>
      <c r="H216" s="5" t="str">
        <f t="shared" si="5"/>
        <v/>
      </c>
      <c r="I216" s="36" t="str">
        <f t="shared" si="6"/>
        <v/>
      </c>
      <c r="J216" s="5" t="str">
        <f t="shared" si="7"/>
        <v/>
      </c>
      <c r="K216" s="36" t="str">
        <f t="shared" si="8"/>
        <v/>
      </c>
      <c r="L216" s="36" t="str">
        <f t="shared" si="12"/>
        <v/>
      </c>
      <c r="M216" s="36" t="str">
        <f t="shared" si="13"/>
        <v/>
      </c>
      <c r="N216" s="36" t="str">
        <f t="shared" si="9"/>
        <v/>
      </c>
      <c r="O216" s="36" t="str">
        <f t="shared" si="14"/>
        <v/>
      </c>
      <c r="P216" s="36" t="str">
        <f t="shared" si="15"/>
        <v/>
      </c>
      <c r="Q216" s="36" t="str">
        <f t="shared" si="16"/>
        <v/>
      </c>
      <c r="R216" s="36" t="str">
        <f t="shared" si="17"/>
        <v/>
      </c>
      <c r="S216" s="6" t="str">
        <f t="shared" si="10"/>
        <v/>
      </c>
      <c r="T216" s="5">
        <f t="shared" si="11"/>
        <v>0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ht="12.75" customHeight="1">
      <c r="A217" s="35" t="str">
        <f t="shared" si="1"/>
        <v/>
      </c>
      <c r="B217" s="34" t="str">
        <f>IF(A217="","",SUM(Account1!B228+Account2!B228+Account3!B228+Account4!B228+Account5!B228+Account6!B228+Account7!B228+Account8!B228+Account9!B228+Account10!B228+Account11!B228+Account12!B228+Account13!B228+Account14!B228+Account15!B228+Account16!B228+Account17!B228+Account18!B228+Account19!B228+Account20!B228))</f>
        <v/>
      </c>
      <c r="C217" s="34" t="str">
        <f>IF(A217="","",SUM(Account1!C228+Account2!C228+Account3!C228+Account4!C228+Account5!C228+Account6!C228+Account7!C228+Account8!C228+Account9!C228+Account10!C228+Account11!C228+Account12!C228+Account13!C228+Account14!C228+Account15!C228+Account16!C228+Account17!C228+Account18!C228+Account19!C228+Account20!C228))</f>
        <v/>
      </c>
      <c r="D217" s="31" t="str">
        <f t="shared" si="2"/>
        <v/>
      </c>
      <c r="E217" s="34" t="str">
        <f>IF(D217="","",SUM(Account1!E228+Account2!E228+Account3!E228+Account4!E228+Account5!E228+Account6!E228+Account7!E228+Account8!E228+Account9!E228+Account10!E228+Account11!E228+Account12!E228+Account13!E228+Account14!E228+Account15!E228+Account16!E228+Account17!E228+Account18!E228+Account19!E228+Account20!E228))</f>
        <v/>
      </c>
      <c r="F217" s="5" t="str">
        <f t="shared" si="3"/>
        <v/>
      </c>
      <c r="G217" s="5" t="str">
        <f t="shared" si="4"/>
        <v/>
      </c>
      <c r="H217" s="5" t="str">
        <f t="shared" si="5"/>
        <v/>
      </c>
      <c r="I217" s="36" t="str">
        <f t="shared" si="6"/>
        <v/>
      </c>
      <c r="J217" s="5" t="str">
        <f t="shared" si="7"/>
        <v/>
      </c>
      <c r="K217" s="36" t="str">
        <f t="shared" si="8"/>
        <v/>
      </c>
      <c r="L217" s="36" t="str">
        <f t="shared" si="12"/>
        <v/>
      </c>
      <c r="M217" s="36" t="str">
        <f t="shared" si="13"/>
        <v/>
      </c>
      <c r="N217" s="36" t="str">
        <f t="shared" si="9"/>
        <v/>
      </c>
      <c r="O217" s="36" t="str">
        <f t="shared" si="14"/>
        <v/>
      </c>
      <c r="P217" s="36" t="str">
        <f t="shared" si="15"/>
        <v/>
      </c>
      <c r="Q217" s="36" t="str">
        <f t="shared" si="16"/>
        <v/>
      </c>
      <c r="R217" s="36" t="str">
        <f t="shared" si="17"/>
        <v/>
      </c>
      <c r="S217" s="6" t="str">
        <f t="shared" si="10"/>
        <v/>
      </c>
      <c r="T217" s="5">
        <f t="shared" si="11"/>
        <v>0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ht="12.75" customHeight="1">
      <c r="A218" s="35" t="str">
        <f t="shared" si="1"/>
        <v/>
      </c>
      <c r="B218" s="34" t="str">
        <f>IF(A218="","",SUM(Account1!B229+Account2!B229+Account3!B229+Account4!B229+Account5!B229+Account6!B229+Account7!B229+Account8!B229+Account9!B229+Account10!B229+Account11!B229+Account12!B229+Account13!B229+Account14!B229+Account15!B229+Account16!B229+Account17!B229+Account18!B229+Account19!B229+Account20!B229))</f>
        <v/>
      </c>
      <c r="C218" s="34" t="str">
        <f>IF(A218="","",SUM(Account1!C229+Account2!C229+Account3!C229+Account4!C229+Account5!C229+Account6!C229+Account7!C229+Account8!C229+Account9!C229+Account10!C229+Account11!C229+Account12!C229+Account13!C229+Account14!C229+Account15!C229+Account16!C229+Account17!C229+Account18!C229+Account19!C229+Account20!C229))</f>
        <v/>
      </c>
      <c r="D218" s="31" t="str">
        <f t="shared" si="2"/>
        <v/>
      </c>
      <c r="E218" s="34" t="str">
        <f>IF(D218="","",SUM(Account1!E229+Account2!E229+Account3!E229+Account4!E229+Account5!E229+Account6!E229+Account7!E229+Account8!E229+Account9!E229+Account10!E229+Account11!E229+Account12!E229+Account13!E229+Account14!E229+Account15!E229+Account16!E229+Account17!E229+Account18!E229+Account19!E229+Account20!E229))</f>
        <v/>
      </c>
      <c r="F218" s="5" t="str">
        <f t="shared" si="3"/>
        <v/>
      </c>
      <c r="G218" s="5" t="str">
        <f t="shared" si="4"/>
        <v/>
      </c>
      <c r="H218" s="5" t="str">
        <f t="shared" si="5"/>
        <v/>
      </c>
      <c r="I218" s="36" t="str">
        <f t="shared" si="6"/>
        <v/>
      </c>
      <c r="J218" s="5" t="str">
        <f t="shared" si="7"/>
        <v/>
      </c>
      <c r="K218" s="36" t="str">
        <f t="shared" si="8"/>
        <v/>
      </c>
      <c r="L218" s="36" t="str">
        <f t="shared" si="12"/>
        <v/>
      </c>
      <c r="M218" s="36" t="str">
        <f t="shared" si="13"/>
        <v/>
      </c>
      <c r="N218" s="36" t="str">
        <f t="shared" si="9"/>
        <v/>
      </c>
      <c r="O218" s="36" t="str">
        <f t="shared" si="14"/>
        <v/>
      </c>
      <c r="P218" s="36" t="str">
        <f t="shared" si="15"/>
        <v/>
      </c>
      <c r="Q218" s="36" t="str">
        <f t="shared" si="16"/>
        <v/>
      </c>
      <c r="R218" s="36" t="str">
        <f t="shared" si="17"/>
        <v/>
      </c>
      <c r="S218" s="6" t="str">
        <f t="shared" si="10"/>
        <v/>
      </c>
      <c r="T218" s="5">
        <f t="shared" si="11"/>
        <v>0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ht="12.75" customHeight="1">
      <c r="A219" s="35" t="str">
        <f t="shared" si="1"/>
        <v/>
      </c>
      <c r="B219" s="34" t="str">
        <f>IF(A219="","",SUM(Account1!B230+Account2!B230+Account3!B230+Account4!B230+Account5!B230+Account6!B230+Account7!B230+Account8!B230+Account9!B230+Account10!B230+Account11!B230+Account12!B230+Account13!B230+Account14!B230+Account15!B230+Account16!B230+Account17!B230+Account18!B230+Account19!B230+Account20!B230))</f>
        <v/>
      </c>
      <c r="C219" s="34" t="str">
        <f>IF(A219="","",SUM(Account1!C230+Account2!C230+Account3!C230+Account4!C230+Account5!C230+Account6!C230+Account7!C230+Account8!C230+Account9!C230+Account10!C230+Account11!C230+Account12!C230+Account13!C230+Account14!C230+Account15!C230+Account16!C230+Account17!C230+Account18!C230+Account19!C230+Account20!C230))</f>
        <v/>
      </c>
      <c r="D219" s="31" t="str">
        <f t="shared" si="2"/>
        <v/>
      </c>
      <c r="E219" s="34" t="str">
        <f>IF(D219="","",SUM(Account1!E230+Account2!E230+Account3!E230+Account4!E230+Account5!E230+Account6!E230+Account7!E230+Account8!E230+Account9!E230+Account10!E230+Account11!E230+Account12!E230+Account13!E230+Account14!E230+Account15!E230+Account16!E230+Account17!E230+Account18!E230+Account19!E230+Account20!E230))</f>
        <v/>
      </c>
      <c r="F219" s="5" t="str">
        <f t="shared" si="3"/>
        <v/>
      </c>
      <c r="G219" s="5" t="str">
        <f t="shared" si="4"/>
        <v/>
      </c>
      <c r="H219" s="5" t="str">
        <f t="shared" si="5"/>
        <v/>
      </c>
      <c r="I219" s="36" t="str">
        <f t="shared" si="6"/>
        <v/>
      </c>
      <c r="J219" s="5" t="str">
        <f t="shared" si="7"/>
        <v/>
      </c>
      <c r="K219" s="36" t="str">
        <f t="shared" si="8"/>
        <v/>
      </c>
      <c r="L219" s="36" t="str">
        <f t="shared" si="12"/>
        <v/>
      </c>
      <c r="M219" s="36" t="str">
        <f t="shared" si="13"/>
        <v/>
      </c>
      <c r="N219" s="36" t="str">
        <f t="shared" si="9"/>
        <v/>
      </c>
      <c r="O219" s="36" t="str">
        <f t="shared" si="14"/>
        <v/>
      </c>
      <c r="P219" s="36" t="str">
        <f t="shared" si="15"/>
        <v/>
      </c>
      <c r="Q219" s="36" t="str">
        <f t="shared" si="16"/>
        <v/>
      </c>
      <c r="R219" s="36" t="str">
        <f t="shared" si="17"/>
        <v/>
      </c>
      <c r="S219" s="6" t="str">
        <f t="shared" si="10"/>
        <v/>
      </c>
      <c r="T219" s="5">
        <f t="shared" si="11"/>
        <v>0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ht="12.75" customHeight="1">
      <c r="A220" s="35" t="str">
        <f t="shared" si="1"/>
        <v/>
      </c>
      <c r="B220" s="34" t="str">
        <f>IF(A220="","",SUM(Account1!B231+Account2!B231+Account3!B231+Account4!B231+Account5!B231+Account6!B231+Account7!B231+Account8!B231+Account9!B231+Account10!B231+Account11!B231+Account12!B231+Account13!B231+Account14!B231+Account15!B231+Account16!B231+Account17!B231+Account18!B231+Account19!B231+Account20!B231))</f>
        <v/>
      </c>
      <c r="C220" s="34" t="str">
        <f>IF(A220="","",SUM(Account1!C231+Account2!C231+Account3!C231+Account4!C231+Account5!C231+Account6!C231+Account7!C231+Account8!C231+Account9!C231+Account10!C231+Account11!C231+Account12!C231+Account13!C231+Account14!C231+Account15!C231+Account16!C231+Account17!C231+Account18!C231+Account19!C231+Account20!C231))</f>
        <v/>
      </c>
      <c r="D220" s="31" t="str">
        <f t="shared" si="2"/>
        <v/>
      </c>
      <c r="E220" s="34" t="str">
        <f>IF(D220="","",SUM(Account1!E231+Account2!E231+Account3!E231+Account4!E231+Account5!E231+Account6!E231+Account7!E231+Account8!E231+Account9!E231+Account10!E231+Account11!E231+Account12!E231+Account13!E231+Account14!E231+Account15!E231+Account16!E231+Account17!E231+Account18!E231+Account19!E231+Account20!E231))</f>
        <v/>
      </c>
      <c r="F220" s="5" t="str">
        <f t="shared" si="3"/>
        <v/>
      </c>
      <c r="G220" s="5" t="str">
        <f t="shared" si="4"/>
        <v/>
      </c>
      <c r="H220" s="5" t="str">
        <f t="shared" si="5"/>
        <v/>
      </c>
      <c r="I220" s="36" t="str">
        <f t="shared" si="6"/>
        <v/>
      </c>
      <c r="J220" s="5" t="str">
        <f t="shared" si="7"/>
        <v/>
      </c>
      <c r="K220" s="36" t="str">
        <f t="shared" si="8"/>
        <v/>
      </c>
      <c r="L220" s="36" t="str">
        <f t="shared" si="12"/>
        <v/>
      </c>
      <c r="M220" s="36" t="str">
        <f t="shared" si="13"/>
        <v/>
      </c>
      <c r="N220" s="36" t="str">
        <f t="shared" si="9"/>
        <v/>
      </c>
      <c r="O220" s="36" t="str">
        <f t="shared" si="14"/>
        <v/>
      </c>
      <c r="P220" s="36" t="str">
        <f t="shared" si="15"/>
        <v/>
      </c>
      <c r="Q220" s="36" t="str">
        <f t="shared" si="16"/>
        <v/>
      </c>
      <c r="R220" s="36" t="str">
        <f t="shared" si="17"/>
        <v/>
      </c>
      <c r="S220" s="6" t="str">
        <f t="shared" si="10"/>
        <v/>
      </c>
      <c r="T220" s="5">
        <f t="shared" si="11"/>
        <v>0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ht="12.75" customHeight="1">
      <c r="A221" s="35" t="str">
        <f t="shared" si="1"/>
        <v/>
      </c>
      <c r="B221" s="34" t="str">
        <f>IF(A221="","",SUM(Account1!B232+Account2!B232+Account3!B232+Account4!B232+Account5!B232+Account6!B232+Account7!B232+Account8!B232+Account9!B232+Account10!B232+Account11!B232+Account12!B232+Account13!B232+Account14!B232+Account15!B232+Account16!B232+Account17!B232+Account18!B232+Account19!B232+Account20!B232))</f>
        <v/>
      </c>
      <c r="C221" s="34" t="str">
        <f>IF(A221="","",SUM(Account1!C232+Account2!C232+Account3!C232+Account4!C232+Account5!C232+Account6!C232+Account7!C232+Account8!C232+Account9!C232+Account10!C232+Account11!C232+Account12!C232+Account13!C232+Account14!C232+Account15!C232+Account16!C232+Account17!C232+Account18!C232+Account19!C232+Account20!C232))</f>
        <v/>
      </c>
      <c r="D221" s="31" t="str">
        <f t="shared" si="2"/>
        <v/>
      </c>
      <c r="E221" s="34" t="str">
        <f>IF(D221="","",SUM(Account1!E232+Account2!E232+Account3!E232+Account4!E232+Account5!E232+Account6!E232+Account7!E232+Account8!E232+Account9!E232+Account10!E232+Account11!E232+Account12!E232+Account13!E232+Account14!E232+Account15!E232+Account16!E232+Account17!E232+Account18!E232+Account19!E232+Account20!E232))</f>
        <v/>
      </c>
      <c r="F221" s="5" t="str">
        <f t="shared" si="3"/>
        <v/>
      </c>
      <c r="G221" s="5" t="str">
        <f t="shared" si="4"/>
        <v/>
      </c>
      <c r="H221" s="5" t="str">
        <f t="shared" si="5"/>
        <v/>
      </c>
      <c r="I221" s="36" t="str">
        <f t="shared" si="6"/>
        <v/>
      </c>
      <c r="J221" s="5" t="str">
        <f t="shared" si="7"/>
        <v/>
      </c>
      <c r="K221" s="36" t="str">
        <f t="shared" si="8"/>
        <v/>
      </c>
      <c r="L221" s="36" t="str">
        <f t="shared" si="12"/>
        <v/>
      </c>
      <c r="M221" s="36" t="str">
        <f t="shared" si="13"/>
        <v/>
      </c>
      <c r="N221" s="36" t="str">
        <f t="shared" si="9"/>
        <v/>
      </c>
      <c r="O221" s="36" t="str">
        <f t="shared" si="14"/>
        <v/>
      </c>
      <c r="P221" s="36" t="str">
        <f t="shared" si="15"/>
        <v/>
      </c>
      <c r="Q221" s="36" t="str">
        <f t="shared" si="16"/>
        <v/>
      </c>
      <c r="R221" s="36" t="str">
        <f t="shared" si="17"/>
        <v/>
      </c>
      <c r="S221" s="6" t="str">
        <f t="shared" si="10"/>
        <v/>
      </c>
      <c r="T221" s="5">
        <f t="shared" si="11"/>
        <v>0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ht="12.75" customHeight="1">
      <c r="A222" s="35" t="str">
        <f t="shared" si="1"/>
        <v/>
      </c>
      <c r="B222" s="34" t="str">
        <f>IF(A222="","",SUM(Account1!B233+Account2!B233+Account3!B233+Account4!B233+Account5!B233+Account6!B233+Account7!B233+Account8!B233+Account9!B233+Account10!B233+Account11!B233+Account12!B233+Account13!B233+Account14!B233+Account15!B233+Account16!B233+Account17!B233+Account18!B233+Account19!B233+Account20!B233))</f>
        <v/>
      </c>
      <c r="C222" s="34" t="str">
        <f>IF(A222="","",SUM(Account1!C233+Account2!C233+Account3!C233+Account4!C233+Account5!C233+Account6!C233+Account7!C233+Account8!C233+Account9!C233+Account10!C233+Account11!C233+Account12!C233+Account13!C233+Account14!C233+Account15!C233+Account16!C233+Account17!C233+Account18!C233+Account19!C233+Account20!C233))</f>
        <v/>
      </c>
      <c r="D222" s="31" t="str">
        <f t="shared" si="2"/>
        <v/>
      </c>
      <c r="E222" s="34" t="str">
        <f>IF(D222="","",SUM(Account1!E233+Account2!E233+Account3!E233+Account4!E233+Account5!E233+Account6!E233+Account7!E233+Account8!E233+Account9!E233+Account10!E233+Account11!E233+Account12!E233+Account13!E233+Account14!E233+Account15!E233+Account16!E233+Account17!E233+Account18!E233+Account19!E233+Account20!E233))</f>
        <v/>
      </c>
      <c r="F222" s="5" t="str">
        <f t="shared" si="3"/>
        <v/>
      </c>
      <c r="G222" s="5" t="str">
        <f t="shared" si="4"/>
        <v/>
      </c>
      <c r="H222" s="5" t="str">
        <f t="shared" si="5"/>
        <v/>
      </c>
      <c r="I222" s="36" t="str">
        <f t="shared" si="6"/>
        <v/>
      </c>
      <c r="J222" s="5" t="str">
        <f t="shared" si="7"/>
        <v/>
      </c>
      <c r="K222" s="36" t="str">
        <f t="shared" si="8"/>
        <v/>
      </c>
      <c r="L222" s="36" t="str">
        <f t="shared" si="12"/>
        <v/>
      </c>
      <c r="M222" s="36" t="str">
        <f t="shared" si="13"/>
        <v/>
      </c>
      <c r="N222" s="36" t="str">
        <f t="shared" si="9"/>
        <v/>
      </c>
      <c r="O222" s="36" t="str">
        <f t="shared" si="14"/>
        <v/>
      </c>
      <c r="P222" s="36" t="str">
        <f t="shared" si="15"/>
        <v/>
      </c>
      <c r="Q222" s="36" t="str">
        <f t="shared" si="16"/>
        <v/>
      </c>
      <c r="R222" s="36" t="str">
        <f t="shared" si="17"/>
        <v/>
      </c>
      <c r="S222" s="6" t="str">
        <f t="shared" si="10"/>
        <v/>
      </c>
      <c r="T222" s="5">
        <f t="shared" si="11"/>
        <v>0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ht="12.75" customHeight="1">
      <c r="A223" s="35" t="str">
        <f t="shared" si="1"/>
        <v/>
      </c>
      <c r="B223" s="34" t="str">
        <f>IF(A223="","",SUM(Account1!B234+Account2!B234+Account3!B234+Account4!B234+Account5!B234+Account6!B234+Account7!B234+Account8!B234+Account9!B234+Account10!B234+Account11!B234+Account12!B234+Account13!B234+Account14!B234+Account15!B234+Account16!B234+Account17!B234+Account18!B234+Account19!B234+Account20!B234))</f>
        <v/>
      </c>
      <c r="C223" s="34" t="str">
        <f>IF(A223="","",SUM(Account1!C234+Account2!C234+Account3!C234+Account4!C234+Account5!C234+Account6!C234+Account7!C234+Account8!C234+Account9!C234+Account10!C234+Account11!C234+Account12!C234+Account13!C234+Account14!C234+Account15!C234+Account16!C234+Account17!C234+Account18!C234+Account19!C234+Account20!C234))</f>
        <v/>
      </c>
      <c r="D223" s="31" t="str">
        <f t="shared" si="2"/>
        <v/>
      </c>
      <c r="E223" s="34" t="str">
        <f>IF(D223="","",SUM(Account1!E234+Account2!E234+Account3!E234+Account4!E234+Account5!E234+Account6!E234+Account7!E234+Account8!E234+Account9!E234+Account10!E234+Account11!E234+Account12!E234+Account13!E234+Account14!E234+Account15!E234+Account16!E234+Account17!E234+Account18!E234+Account19!E234+Account20!E234))</f>
        <v/>
      </c>
      <c r="F223" s="5" t="str">
        <f t="shared" si="3"/>
        <v/>
      </c>
      <c r="G223" s="5" t="str">
        <f t="shared" si="4"/>
        <v/>
      </c>
      <c r="H223" s="5" t="str">
        <f t="shared" si="5"/>
        <v/>
      </c>
      <c r="I223" s="36" t="str">
        <f t="shared" si="6"/>
        <v/>
      </c>
      <c r="J223" s="5" t="str">
        <f t="shared" si="7"/>
        <v/>
      </c>
      <c r="K223" s="36" t="str">
        <f t="shared" si="8"/>
        <v/>
      </c>
      <c r="L223" s="36" t="str">
        <f t="shared" si="12"/>
        <v/>
      </c>
      <c r="M223" s="36" t="str">
        <f t="shared" si="13"/>
        <v/>
      </c>
      <c r="N223" s="36" t="str">
        <f t="shared" si="9"/>
        <v/>
      </c>
      <c r="O223" s="36" t="str">
        <f t="shared" si="14"/>
        <v/>
      </c>
      <c r="P223" s="36" t="str">
        <f t="shared" si="15"/>
        <v/>
      </c>
      <c r="Q223" s="36" t="str">
        <f t="shared" si="16"/>
        <v/>
      </c>
      <c r="R223" s="36" t="str">
        <f t="shared" si="17"/>
        <v/>
      </c>
      <c r="S223" s="6" t="str">
        <f t="shared" si="10"/>
        <v/>
      </c>
      <c r="T223" s="5">
        <f t="shared" si="11"/>
        <v>0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ht="12.75" customHeight="1">
      <c r="A224" s="35" t="str">
        <f t="shared" si="1"/>
        <v/>
      </c>
      <c r="B224" s="34" t="str">
        <f>IF(A224="","",SUM(Account1!B235+Account2!B235+Account3!B235+Account4!B235+Account5!B235+Account6!B235+Account7!B235+Account8!B235+Account9!B235+Account10!B235+Account11!B235+Account12!B235+Account13!B235+Account14!B235+Account15!B235+Account16!B235+Account17!B235+Account18!B235+Account19!B235+Account20!B235))</f>
        <v/>
      </c>
      <c r="C224" s="34" t="str">
        <f>IF(A224="","",SUM(Account1!C235+Account2!C235+Account3!C235+Account4!C235+Account5!C235+Account6!C235+Account7!C235+Account8!C235+Account9!C235+Account10!C235+Account11!C235+Account12!C235+Account13!C235+Account14!C235+Account15!C235+Account16!C235+Account17!C235+Account18!C235+Account19!C235+Account20!C235))</f>
        <v/>
      </c>
      <c r="D224" s="31" t="str">
        <f t="shared" si="2"/>
        <v/>
      </c>
      <c r="E224" s="34" t="str">
        <f>IF(D224="","",SUM(Account1!E235+Account2!E235+Account3!E235+Account4!E235+Account5!E235+Account6!E235+Account7!E235+Account8!E235+Account9!E235+Account10!E235+Account11!E235+Account12!E235+Account13!E235+Account14!E235+Account15!E235+Account16!E235+Account17!E235+Account18!E235+Account19!E235+Account20!E235))</f>
        <v/>
      </c>
      <c r="F224" s="5" t="str">
        <f t="shared" si="3"/>
        <v/>
      </c>
      <c r="G224" s="5" t="str">
        <f t="shared" si="4"/>
        <v/>
      </c>
      <c r="H224" s="5" t="str">
        <f t="shared" si="5"/>
        <v/>
      </c>
      <c r="I224" s="36" t="str">
        <f t="shared" si="6"/>
        <v/>
      </c>
      <c r="J224" s="5" t="str">
        <f t="shared" si="7"/>
        <v/>
      </c>
      <c r="K224" s="36" t="str">
        <f t="shared" si="8"/>
        <v/>
      </c>
      <c r="L224" s="36" t="str">
        <f t="shared" si="12"/>
        <v/>
      </c>
      <c r="M224" s="36" t="str">
        <f t="shared" si="13"/>
        <v/>
      </c>
      <c r="N224" s="36" t="str">
        <f t="shared" si="9"/>
        <v/>
      </c>
      <c r="O224" s="36" t="str">
        <f t="shared" si="14"/>
        <v/>
      </c>
      <c r="P224" s="36" t="str">
        <f t="shared" si="15"/>
        <v/>
      </c>
      <c r="Q224" s="36" t="str">
        <f t="shared" si="16"/>
        <v/>
      </c>
      <c r="R224" s="36" t="str">
        <f t="shared" si="17"/>
        <v/>
      </c>
      <c r="S224" s="6" t="str">
        <f t="shared" si="10"/>
        <v/>
      </c>
      <c r="T224" s="5">
        <f t="shared" si="11"/>
        <v>0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ht="12.75" customHeight="1">
      <c r="A225" s="35" t="str">
        <f t="shared" si="1"/>
        <v/>
      </c>
      <c r="B225" s="34" t="str">
        <f>IF(A225="","",SUM(Account1!B236+Account2!B236+Account3!B236+Account4!B236+Account5!B236+Account6!B236+Account7!B236+Account8!B236+Account9!B236+Account10!B236+Account11!B236+Account12!B236+Account13!B236+Account14!B236+Account15!B236+Account16!B236+Account17!B236+Account18!B236+Account19!B236+Account20!B236))</f>
        <v/>
      </c>
      <c r="C225" s="34" t="str">
        <f>IF(A225="","",SUM(Account1!C236+Account2!C236+Account3!C236+Account4!C236+Account5!C236+Account6!C236+Account7!C236+Account8!C236+Account9!C236+Account10!C236+Account11!C236+Account12!C236+Account13!C236+Account14!C236+Account15!C236+Account16!C236+Account17!C236+Account18!C236+Account19!C236+Account20!C236))</f>
        <v/>
      </c>
      <c r="D225" s="31" t="str">
        <f t="shared" si="2"/>
        <v/>
      </c>
      <c r="E225" s="34" t="str">
        <f>IF(D225="","",SUM(Account1!E236+Account2!E236+Account3!E236+Account4!E236+Account5!E236+Account6!E236+Account7!E236+Account8!E236+Account9!E236+Account10!E236+Account11!E236+Account12!E236+Account13!E236+Account14!E236+Account15!E236+Account16!E236+Account17!E236+Account18!E236+Account19!E236+Account20!E236))</f>
        <v/>
      </c>
      <c r="F225" s="5" t="str">
        <f t="shared" si="3"/>
        <v/>
      </c>
      <c r="G225" s="5" t="str">
        <f t="shared" si="4"/>
        <v/>
      </c>
      <c r="H225" s="5" t="str">
        <f t="shared" si="5"/>
        <v/>
      </c>
      <c r="I225" s="36" t="str">
        <f t="shared" si="6"/>
        <v/>
      </c>
      <c r="J225" s="5" t="str">
        <f t="shared" si="7"/>
        <v/>
      </c>
      <c r="K225" s="36" t="str">
        <f t="shared" si="8"/>
        <v/>
      </c>
      <c r="L225" s="36" t="str">
        <f t="shared" si="12"/>
        <v/>
      </c>
      <c r="M225" s="36" t="str">
        <f t="shared" si="13"/>
        <v/>
      </c>
      <c r="N225" s="36" t="str">
        <f t="shared" si="9"/>
        <v/>
      </c>
      <c r="O225" s="36" t="str">
        <f t="shared" si="14"/>
        <v/>
      </c>
      <c r="P225" s="36" t="str">
        <f t="shared" si="15"/>
        <v/>
      </c>
      <c r="Q225" s="36" t="str">
        <f t="shared" si="16"/>
        <v/>
      </c>
      <c r="R225" s="36" t="str">
        <f t="shared" si="17"/>
        <v/>
      </c>
      <c r="S225" s="6" t="str">
        <f t="shared" si="10"/>
        <v/>
      </c>
      <c r="T225" s="5">
        <f t="shared" si="11"/>
        <v>0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ht="12.75" customHeight="1">
      <c r="A226" s="35" t="str">
        <f t="shared" si="1"/>
        <v/>
      </c>
      <c r="B226" s="34" t="str">
        <f>IF(A226="","",SUM(Account1!B237+Account2!B237+Account3!B237+Account4!B237+Account5!B237+Account6!B237+Account7!B237+Account8!B237+Account9!B237+Account10!B237+Account11!B237+Account12!B237+Account13!B237+Account14!B237+Account15!B237+Account16!B237+Account17!B237+Account18!B237+Account19!B237+Account20!B237))</f>
        <v/>
      </c>
      <c r="C226" s="34" t="str">
        <f>IF(A226="","",SUM(Account1!C237+Account2!C237+Account3!C237+Account4!C237+Account5!C237+Account6!C237+Account7!C237+Account8!C237+Account9!C237+Account10!C237+Account11!C237+Account12!C237+Account13!C237+Account14!C237+Account15!C237+Account16!C237+Account17!C237+Account18!C237+Account19!C237+Account20!C237))</f>
        <v/>
      </c>
      <c r="D226" s="31" t="str">
        <f t="shared" si="2"/>
        <v/>
      </c>
      <c r="E226" s="34" t="str">
        <f>IF(D226="","",SUM(Account1!E237+Account2!E237+Account3!E237+Account4!E237+Account5!E237+Account6!E237+Account7!E237+Account8!E237+Account9!E237+Account10!E237+Account11!E237+Account12!E237+Account13!E237+Account14!E237+Account15!E237+Account16!E237+Account17!E237+Account18!E237+Account19!E237+Account20!E237))</f>
        <v/>
      </c>
      <c r="F226" s="5" t="str">
        <f t="shared" si="3"/>
        <v/>
      </c>
      <c r="G226" s="5" t="str">
        <f t="shared" si="4"/>
        <v/>
      </c>
      <c r="H226" s="5" t="str">
        <f t="shared" si="5"/>
        <v/>
      </c>
      <c r="I226" s="36" t="str">
        <f t="shared" si="6"/>
        <v/>
      </c>
      <c r="J226" s="5" t="str">
        <f t="shared" si="7"/>
        <v/>
      </c>
      <c r="K226" s="36" t="str">
        <f t="shared" si="8"/>
        <v/>
      </c>
      <c r="L226" s="36" t="str">
        <f t="shared" si="12"/>
        <v/>
      </c>
      <c r="M226" s="36" t="str">
        <f t="shared" si="13"/>
        <v/>
      </c>
      <c r="N226" s="36" t="str">
        <f t="shared" si="9"/>
        <v/>
      </c>
      <c r="O226" s="36" t="str">
        <f t="shared" si="14"/>
        <v/>
      </c>
      <c r="P226" s="36" t="str">
        <f t="shared" si="15"/>
        <v/>
      </c>
      <c r="Q226" s="36" t="str">
        <f t="shared" si="16"/>
        <v/>
      </c>
      <c r="R226" s="36" t="str">
        <f t="shared" si="17"/>
        <v/>
      </c>
      <c r="S226" s="6" t="str">
        <f t="shared" si="10"/>
        <v/>
      </c>
      <c r="T226" s="5">
        <f t="shared" si="11"/>
        <v>0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ht="12.75" customHeight="1">
      <c r="A227" s="35" t="str">
        <f t="shared" si="1"/>
        <v/>
      </c>
      <c r="B227" s="34" t="str">
        <f>IF(A227="","",SUM(Account1!B238+Account2!B238+Account3!B238+Account4!B238+Account5!B238+Account6!B238+Account7!B238+Account8!B238+Account9!B238+Account10!B238+Account11!B238+Account12!B238+Account13!B238+Account14!B238+Account15!B238+Account16!B238+Account17!B238+Account18!B238+Account19!B238+Account20!B238))</f>
        <v/>
      </c>
      <c r="C227" s="34" t="str">
        <f>IF(A227="","",SUM(Account1!C238+Account2!C238+Account3!C238+Account4!C238+Account5!C238+Account6!C238+Account7!C238+Account8!C238+Account9!C238+Account10!C238+Account11!C238+Account12!C238+Account13!C238+Account14!C238+Account15!C238+Account16!C238+Account17!C238+Account18!C238+Account19!C238+Account20!C238))</f>
        <v/>
      </c>
      <c r="D227" s="31" t="str">
        <f t="shared" si="2"/>
        <v/>
      </c>
      <c r="E227" s="34" t="str">
        <f>IF(D227="","",SUM(Account1!E238+Account2!E238+Account3!E238+Account4!E238+Account5!E238+Account6!E238+Account7!E238+Account8!E238+Account9!E238+Account10!E238+Account11!E238+Account12!E238+Account13!E238+Account14!E238+Account15!E238+Account16!E238+Account17!E238+Account18!E238+Account19!E238+Account20!E238))</f>
        <v/>
      </c>
      <c r="F227" s="5" t="str">
        <f t="shared" si="3"/>
        <v/>
      </c>
      <c r="G227" s="5" t="str">
        <f t="shared" si="4"/>
        <v/>
      </c>
      <c r="H227" s="5" t="str">
        <f t="shared" si="5"/>
        <v/>
      </c>
      <c r="I227" s="36" t="str">
        <f t="shared" si="6"/>
        <v/>
      </c>
      <c r="J227" s="5" t="str">
        <f t="shared" si="7"/>
        <v/>
      </c>
      <c r="K227" s="36" t="str">
        <f t="shared" si="8"/>
        <v/>
      </c>
      <c r="L227" s="36" t="str">
        <f t="shared" si="12"/>
        <v/>
      </c>
      <c r="M227" s="36" t="str">
        <f t="shared" si="13"/>
        <v/>
      </c>
      <c r="N227" s="36" t="str">
        <f t="shared" si="9"/>
        <v/>
      </c>
      <c r="O227" s="36" t="str">
        <f t="shared" si="14"/>
        <v/>
      </c>
      <c r="P227" s="36" t="str">
        <f t="shared" si="15"/>
        <v/>
      </c>
      <c r="Q227" s="36" t="str">
        <f t="shared" si="16"/>
        <v/>
      </c>
      <c r="R227" s="36" t="str">
        <f t="shared" si="17"/>
        <v/>
      </c>
      <c r="S227" s="6" t="str">
        <f t="shared" si="10"/>
        <v/>
      </c>
      <c r="T227" s="5">
        <f t="shared" si="11"/>
        <v>0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ht="12.75" customHeight="1">
      <c r="A228" s="35" t="str">
        <f t="shared" si="1"/>
        <v/>
      </c>
      <c r="B228" s="34" t="str">
        <f>IF(A228="","",SUM(Account1!B239+Account2!B239+Account3!B239+Account4!B239+Account5!B239+Account6!B239+Account7!B239+Account8!B239+Account9!B239+Account10!B239+Account11!B239+Account12!B239+Account13!B239+Account14!B239+Account15!B239+Account16!B239+Account17!B239+Account18!B239+Account19!B239+Account20!B239))</f>
        <v/>
      </c>
      <c r="C228" s="34" t="str">
        <f>IF(A228="","",SUM(Account1!C239+Account2!C239+Account3!C239+Account4!C239+Account5!C239+Account6!C239+Account7!C239+Account8!C239+Account9!C239+Account10!C239+Account11!C239+Account12!C239+Account13!C239+Account14!C239+Account15!C239+Account16!C239+Account17!C239+Account18!C239+Account19!C239+Account20!C239))</f>
        <v/>
      </c>
      <c r="D228" s="31" t="str">
        <f t="shared" si="2"/>
        <v/>
      </c>
      <c r="E228" s="34" t="str">
        <f>IF(D228="","",SUM(Account1!E239+Account2!E239+Account3!E239+Account4!E239+Account5!E239+Account6!E239+Account7!E239+Account8!E239+Account9!E239+Account10!E239+Account11!E239+Account12!E239+Account13!E239+Account14!E239+Account15!E239+Account16!E239+Account17!E239+Account18!E239+Account19!E239+Account20!E239))</f>
        <v/>
      </c>
      <c r="F228" s="5" t="str">
        <f t="shared" si="3"/>
        <v/>
      </c>
      <c r="G228" s="5" t="str">
        <f t="shared" si="4"/>
        <v/>
      </c>
      <c r="H228" s="5" t="str">
        <f t="shared" si="5"/>
        <v/>
      </c>
      <c r="I228" s="36" t="str">
        <f t="shared" si="6"/>
        <v/>
      </c>
      <c r="J228" s="5" t="str">
        <f t="shared" si="7"/>
        <v/>
      </c>
      <c r="K228" s="36" t="str">
        <f t="shared" si="8"/>
        <v/>
      </c>
      <c r="L228" s="36" t="str">
        <f t="shared" si="12"/>
        <v/>
      </c>
      <c r="M228" s="36" t="str">
        <f t="shared" si="13"/>
        <v/>
      </c>
      <c r="N228" s="36" t="str">
        <f t="shared" si="9"/>
        <v/>
      </c>
      <c r="O228" s="36" t="str">
        <f t="shared" si="14"/>
        <v/>
      </c>
      <c r="P228" s="36" t="str">
        <f t="shared" si="15"/>
        <v/>
      </c>
      <c r="Q228" s="36" t="str">
        <f t="shared" si="16"/>
        <v/>
      </c>
      <c r="R228" s="36" t="str">
        <f t="shared" si="17"/>
        <v/>
      </c>
      <c r="S228" s="6" t="str">
        <f t="shared" si="10"/>
        <v/>
      </c>
      <c r="T228" s="5">
        <f t="shared" si="11"/>
        <v>0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ht="12.75" customHeight="1">
      <c r="A229" s="35" t="str">
        <f t="shared" si="1"/>
        <v/>
      </c>
      <c r="B229" s="34" t="str">
        <f>IF(A229="","",SUM(Account1!B240+Account2!B240+Account3!B240+Account4!B240+Account5!B240+Account6!B240+Account7!B240+Account8!B240+Account9!B240+Account10!B240+Account11!B240+Account12!B240+Account13!B240+Account14!B240+Account15!B240+Account16!B240+Account17!B240+Account18!B240+Account19!B240+Account20!B240))</f>
        <v/>
      </c>
      <c r="C229" s="34" t="str">
        <f>IF(A229="","",SUM(Account1!C240+Account2!C240+Account3!C240+Account4!C240+Account5!C240+Account6!C240+Account7!C240+Account8!C240+Account9!C240+Account10!C240+Account11!C240+Account12!C240+Account13!C240+Account14!C240+Account15!C240+Account16!C240+Account17!C240+Account18!C240+Account19!C240+Account20!C240))</f>
        <v/>
      </c>
      <c r="D229" s="31" t="str">
        <f t="shared" si="2"/>
        <v/>
      </c>
      <c r="E229" s="34" t="str">
        <f>IF(D229="","",SUM(Account1!E240+Account2!E240+Account3!E240+Account4!E240+Account5!E240+Account6!E240+Account7!E240+Account8!E240+Account9!E240+Account10!E240+Account11!E240+Account12!E240+Account13!E240+Account14!E240+Account15!E240+Account16!E240+Account17!E240+Account18!E240+Account19!E240+Account20!E240))</f>
        <v/>
      </c>
      <c r="F229" s="5" t="str">
        <f t="shared" si="3"/>
        <v/>
      </c>
      <c r="G229" s="5" t="str">
        <f t="shared" si="4"/>
        <v/>
      </c>
      <c r="H229" s="5" t="str">
        <f t="shared" si="5"/>
        <v/>
      </c>
      <c r="I229" s="36" t="str">
        <f t="shared" si="6"/>
        <v/>
      </c>
      <c r="J229" s="5" t="str">
        <f t="shared" si="7"/>
        <v/>
      </c>
      <c r="K229" s="36" t="str">
        <f t="shared" si="8"/>
        <v/>
      </c>
      <c r="L229" s="36" t="str">
        <f t="shared" si="12"/>
        <v/>
      </c>
      <c r="M229" s="36" t="str">
        <f t="shared" si="13"/>
        <v/>
      </c>
      <c r="N229" s="36" t="str">
        <f t="shared" si="9"/>
        <v/>
      </c>
      <c r="O229" s="36" t="str">
        <f t="shared" si="14"/>
        <v/>
      </c>
      <c r="P229" s="36" t="str">
        <f t="shared" si="15"/>
        <v/>
      </c>
      <c r="Q229" s="36" t="str">
        <f t="shared" si="16"/>
        <v/>
      </c>
      <c r="R229" s="36" t="str">
        <f t="shared" si="17"/>
        <v/>
      </c>
      <c r="S229" s="6" t="str">
        <f t="shared" si="10"/>
        <v/>
      </c>
      <c r="T229" s="5">
        <f t="shared" si="11"/>
        <v>0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ht="12.75" customHeight="1">
      <c r="A230" s="35" t="str">
        <f t="shared" si="1"/>
        <v/>
      </c>
      <c r="B230" s="34" t="str">
        <f>IF(A230="","",SUM(Account1!B241+Account2!B241+Account3!B241+Account4!B241+Account5!B241+Account6!B241+Account7!B241+Account8!B241+Account9!B241+Account10!B241+Account11!B241+Account12!B241+Account13!B241+Account14!B241+Account15!B241+Account16!B241+Account17!B241+Account18!B241+Account19!B241+Account20!B241))</f>
        <v/>
      </c>
      <c r="C230" s="34" t="str">
        <f>IF(A230="","",SUM(Account1!C241+Account2!C241+Account3!C241+Account4!C241+Account5!C241+Account6!C241+Account7!C241+Account8!C241+Account9!C241+Account10!C241+Account11!C241+Account12!C241+Account13!C241+Account14!C241+Account15!C241+Account16!C241+Account17!C241+Account18!C241+Account19!C241+Account20!C241))</f>
        <v/>
      </c>
      <c r="D230" s="31" t="str">
        <f t="shared" si="2"/>
        <v/>
      </c>
      <c r="E230" s="34" t="str">
        <f>IF(D230="","",SUM(Account1!E241+Account2!E241+Account3!E241+Account4!E241+Account5!E241+Account6!E241+Account7!E241+Account8!E241+Account9!E241+Account10!E241+Account11!E241+Account12!E241+Account13!E241+Account14!E241+Account15!E241+Account16!E241+Account17!E241+Account18!E241+Account19!E241+Account20!E241))</f>
        <v/>
      </c>
      <c r="F230" s="5" t="str">
        <f t="shared" si="3"/>
        <v/>
      </c>
      <c r="G230" s="5" t="str">
        <f t="shared" si="4"/>
        <v/>
      </c>
      <c r="H230" s="5" t="str">
        <f t="shared" si="5"/>
        <v/>
      </c>
      <c r="I230" s="36" t="str">
        <f t="shared" si="6"/>
        <v/>
      </c>
      <c r="J230" s="5" t="str">
        <f t="shared" si="7"/>
        <v/>
      </c>
      <c r="K230" s="36" t="str">
        <f t="shared" si="8"/>
        <v/>
      </c>
      <c r="L230" s="36" t="str">
        <f t="shared" si="12"/>
        <v/>
      </c>
      <c r="M230" s="36" t="str">
        <f t="shared" si="13"/>
        <v/>
      </c>
      <c r="N230" s="36" t="str">
        <f t="shared" si="9"/>
        <v/>
      </c>
      <c r="O230" s="36" t="str">
        <f t="shared" si="14"/>
        <v/>
      </c>
      <c r="P230" s="36" t="str">
        <f t="shared" si="15"/>
        <v/>
      </c>
      <c r="Q230" s="36" t="str">
        <f t="shared" si="16"/>
        <v/>
      </c>
      <c r="R230" s="36" t="str">
        <f t="shared" si="17"/>
        <v/>
      </c>
      <c r="S230" s="6" t="str">
        <f t="shared" si="10"/>
        <v/>
      </c>
      <c r="T230" s="5">
        <f t="shared" si="11"/>
        <v>0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ht="12.75" customHeight="1">
      <c r="A231" s="35" t="str">
        <f t="shared" si="1"/>
        <v/>
      </c>
      <c r="B231" s="34" t="str">
        <f>IF(A231="","",SUM(Account1!B242+Account2!B242+Account3!B242+Account4!B242+Account5!B242+Account6!B242+Account7!B242+Account8!B242+Account9!B242+Account10!B242+Account11!B242+Account12!B242+Account13!B242+Account14!B242+Account15!B242+Account16!B242+Account17!B242+Account18!B242+Account19!B242+Account20!B242))</f>
        <v/>
      </c>
      <c r="C231" s="34" t="str">
        <f>IF(A231="","",SUM(Account1!C242+Account2!C242+Account3!C242+Account4!C242+Account5!C242+Account6!C242+Account7!C242+Account8!C242+Account9!C242+Account10!C242+Account11!C242+Account12!C242+Account13!C242+Account14!C242+Account15!C242+Account16!C242+Account17!C242+Account18!C242+Account19!C242+Account20!C242))</f>
        <v/>
      </c>
      <c r="D231" s="31" t="str">
        <f t="shared" si="2"/>
        <v/>
      </c>
      <c r="E231" s="34" t="str">
        <f>IF(D231="","",SUM(Account1!E242+Account2!E242+Account3!E242+Account4!E242+Account5!E242+Account6!E242+Account7!E242+Account8!E242+Account9!E242+Account10!E242+Account11!E242+Account12!E242+Account13!E242+Account14!E242+Account15!E242+Account16!E242+Account17!E242+Account18!E242+Account19!E242+Account20!E242))</f>
        <v/>
      </c>
      <c r="F231" s="5" t="str">
        <f t="shared" si="3"/>
        <v/>
      </c>
      <c r="G231" s="5" t="str">
        <f t="shared" si="4"/>
        <v/>
      </c>
      <c r="H231" s="5" t="str">
        <f t="shared" si="5"/>
        <v/>
      </c>
      <c r="I231" s="36" t="str">
        <f t="shared" si="6"/>
        <v/>
      </c>
      <c r="J231" s="5" t="str">
        <f t="shared" si="7"/>
        <v/>
      </c>
      <c r="K231" s="36" t="str">
        <f t="shared" si="8"/>
        <v/>
      </c>
      <c r="L231" s="36" t="str">
        <f t="shared" si="12"/>
        <v/>
      </c>
      <c r="M231" s="36" t="str">
        <f t="shared" si="13"/>
        <v/>
      </c>
      <c r="N231" s="36" t="str">
        <f t="shared" si="9"/>
        <v/>
      </c>
      <c r="O231" s="36" t="str">
        <f t="shared" si="14"/>
        <v/>
      </c>
      <c r="P231" s="36" t="str">
        <f t="shared" si="15"/>
        <v/>
      </c>
      <c r="Q231" s="36" t="str">
        <f t="shared" si="16"/>
        <v/>
      </c>
      <c r="R231" s="36" t="str">
        <f t="shared" si="17"/>
        <v/>
      </c>
      <c r="S231" s="6" t="str">
        <f t="shared" si="10"/>
        <v/>
      </c>
      <c r="T231" s="5">
        <f t="shared" si="11"/>
        <v>0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ht="12.75" customHeight="1">
      <c r="A232" s="35" t="str">
        <f t="shared" si="1"/>
        <v/>
      </c>
      <c r="B232" s="34" t="str">
        <f>IF(A232="","",SUM(Account1!B243+Account2!B243+Account3!B243+Account4!B243+Account5!B243+Account6!B243+Account7!B243+Account8!B243+Account9!B243+Account10!B243+Account11!B243+Account12!B243+Account13!B243+Account14!B243+Account15!B243+Account16!B243+Account17!B243+Account18!B243+Account19!B243+Account20!B243))</f>
        <v/>
      </c>
      <c r="C232" s="34" t="str">
        <f>IF(A232="","",SUM(Account1!C243+Account2!C243+Account3!C243+Account4!C243+Account5!C243+Account6!C243+Account7!C243+Account8!C243+Account9!C243+Account10!C243+Account11!C243+Account12!C243+Account13!C243+Account14!C243+Account15!C243+Account16!C243+Account17!C243+Account18!C243+Account19!C243+Account20!C243))</f>
        <v/>
      </c>
      <c r="D232" s="31" t="str">
        <f t="shared" si="2"/>
        <v/>
      </c>
      <c r="E232" s="34" t="str">
        <f>IF(D232="","",SUM(Account1!E243+Account2!E243+Account3!E243+Account4!E243+Account5!E243+Account6!E243+Account7!E243+Account8!E243+Account9!E243+Account10!E243+Account11!E243+Account12!E243+Account13!E243+Account14!E243+Account15!E243+Account16!E243+Account17!E243+Account18!E243+Account19!E243+Account20!E243))</f>
        <v/>
      </c>
      <c r="F232" s="5" t="str">
        <f t="shared" si="3"/>
        <v/>
      </c>
      <c r="G232" s="5" t="str">
        <f t="shared" si="4"/>
        <v/>
      </c>
      <c r="H232" s="5" t="str">
        <f t="shared" si="5"/>
        <v/>
      </c>
      <c r="I232" s="36" t="str">
        <f t="shared" si="6"/>
        <v/>
      </c>
      <c r="J232" s="5" t="str">
        <f t="shared" si="7"/>
        <v/>
      </c>
      <c r="K232" s="36" t="str">
        <f t="shared" si="8"/>
        <v/>
      </c>
      <c r="L232" s="36" t="str">
        <f t="shared" si="12"/>
        <v/>
      </c>
      <c r="M232" s="36" t="str">
        <f t="shared" si="13"/>
        <v/>
      </c>
      <c r="N232" s="36" t="str">
        <f t="shared" si="9"/>
        <v/>
      </c>
      <c r="O232" s="36" t="str">
        <f t="shared" si="14"/>
        <v/>
      </c>
      <c r="P232" s="36" t="str">
        <f t="shared" si="15"/>
        <v/>
      </c>
      <c r="Q232" s="36" t="str">
        <f t="shared" si="16"/>
        <v/>
      </c>
      <c r="R232" s="36" t="str">
        <f t="shared" si="17"/>
        <v/>
      </c>
      <c r="S232" s="6" t="str">
        <f t="shared" si="10"/>
        <v/>
      </c>
      <c r="T232" s="5">
        <f t="shared" si="11"/>
        <v>0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ht="12.75" customHeight="1">
      <c r="A233" s="35" t="str">
        <f t="shared" si="1"/>
        <v/>
      </c>
      <c r="B233" s="34" t="str">
        <f>IF(A233="","",SUM(Account1!B244+Account2!B244+Account3!B244+Account4!B244+Account5!B244+Account6!B244+Account7!B244+Account8!B244+Account9!B244+Account10!B244+Account11!B244+Account12!B244+Account13!B244+Account14!B244+Account15!B244+Account16!B244+Account17!B244+Account18!B244+Account19!B244+Account20!B244))</f>
        <v/>
      </c>
      <c r="C233" s="34" t="str">
        <f>IF(A233="","",SUM(Account1!C244+Account2!C244+Account3!C244+Account4!C244+Account5!C244+Account6!C244+Account7!C244+Account8!C244+Account9!C244+Account10!C244+Account11!C244+Account12!C244+Account13!C244+Account14!C244+Account15!C244+Account16!C244+Account17!C244+Account18!C244+Account19!C244+Account20!C244))</f>
        <v/>
      </c>
      <c r="D233" s="31" t="str">
        <f t="shared" si="2"/>
        <v/>
      </c>
      <c r="E233" s="34" t="str">
        <f>IF(D233="","",SUM(Account1!E244+Account2!E244+Account3!E244+Account4!E244+Account5!E244+Account6!E244+Account7!E244+Account8!E244+Account9!E244+Account10!E244+Account11!E244+Account12!E244+Account13!E244+Account14!E244+Account15!E244+Account16!E244+Account17!E244+Account18!E244+Account19!E244+Account20!E244))</f>
        <v/>
      </c>
      <c r="F233" s="5" t="str">
        <f t="shared" si="3"/>
        <v/>
      </c>
      <c r="G233" s="5" t="str">
        <f t="shared" si="4"/>
        <v/>
      </c>
      <c r="H233" s="5" t="str">
        <f t="shared" si="5"/>
        <v/>
      </c>
      <c r="I233" s="36" t="str">
        <f t="shared" si="6"/>
        <v/>
      </c>
      <c r="J233" s="5" t="str">
        <f t="shared" si="7"/>
        <v/>
      </c>
      <c r="K233" s="36" t="str">
        <f t="shared" si="8"/>
        <v/>
      </c>
      <c r="L233" s="36" t="str">
        <f t="shared" si="12"/>
        <v/>
      </c>
      <c r="M233" s="36" t="str">
        <f t="shared" si="13"/>
        <v/>
      </c>
      <c r="N233" s="36" t="str">
        <f t="shared" si="9"/>
        <v/>
      </c>
      <c r="O233" s="36" t="str">
        <f t="shared" si="14"/>
        <v/>
      </c>
      <c r="P233" s="36" t="str">
        <f t="shared" si="15"/>
        <v/>
      </c>
      <c r="Q233" s="36" t="str">
        <f t="shared" si="16"/>
        <v/>
      </c>
      <c r="R233" s="36" t="str">
        <f t="shared" si="17"/>
        <v/>
      </c>
      <c r="S233" s="6" t="str">
        <f t="shared" si="10"/>
        <v/>
      </c>
      <c r="T233" s="5">
        <f t="shared" si="11"/>
        <v>0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ht="12.75" customHeight="1">
      <c r="A234" s="35" t="str">
        <f t="shared" si="1"/>
        <v/>
      </c>
      <c r="B234" s="34" t="str">
        <f>IF(A234="","",SUM(Account1!B245+Account2!B245+Account3!B245+Account4!B245+Account5!B245+Account6!B245+Account7!B245+Account8!B245+Account9!B245+Account10!B245+Account11!B245+Account12!B245+Account13!B245+Account14!B245+Account15!B245+Account16!B245+Account17!B245+Account18!B245+Account19!B245+Account20!B245))</f>
        <v/>
      </c>
      <c r="C234" s="34" t="str">
        <f>IF(A234="","",SUM(Account1!C245+Account2!C245+Account3!C245+Account4!C245+Account5!C245+Account6!C245+Account7!C245+Account8!C245+Account9!C245+Account10!C245+Account11!C245+Account12!C245+Account13!C245+Account14!C245+Account15!C245+Account16!C245+Account17!C245+Account18!C245+Account19!C245+Account20!C245))</f>
        <v/>
      </c>
      <c r="D234" s="31" t="str">
        <f t="shared" si="2"/>
        <v/>
      </c>
      <c r="E234" s="34" t="str">
        <f>IF(D234="","",SUM(Account1!E245+Account2!E245+Account3!E245+Account4!E245+Account5!E245+Account6!E245+Account7!E245+Account8!E245+Account9!E245+Account10!E245+Account11!E245+Account12!E245+Account13!E245+Account14!E245+Account15!E245+Account16!E245+Account17!E245+Account18!E245+Account19!E245+Account20!E245))</f>
        <v/>
      </c>
      <c r="F234" s="5" t="str">
        <f t="shared" si="3"/>
        <v/>
      </c>
      <c r="G234" s="5" t="str">
        <f t="shared" si="4"/>
        <v/>
      </c>
      <c r="H234" s="5" t="str">
        <f t="shared" si="5"/>
        <v/>
      </c>
      <c r="I234" s="36" t="str">
        <f t="shared" si="6"/>
        <v/>
      </c>
      <c r="J234" s="5" t="str">
        <f t="shared" si="7"/>
        <v/>
      </c>
      <c r="K234" s="36" t="str">
        <f t="shared" si="8"/>
        <v/>
      </c>
      <c r="L234" s="36" t="str">
        <f t="shared" si="12"/>
        <v/>
      </c>
      <c r="M234" s="36" t="str">
        <f t="shared" si="13"/>
        <v/>
      </c>
      <c r="N234" s="36" t="str">
        <f t="shared" si="9"/>
        <v/>
      </c>
      <c r="O234" s="36" t="str">
        <f t="shared" si="14"/>
        <v/>
      </c>
      <c r="P234" s="36" t="str">
        <f t="shared" si="15"/>
        <v/>
      </c>
      <c r="Q234" s="36" t="str">
        <f t="shared" si="16"/>
        <v/>
      </c>
      <c r="R234" s="36" t="str">
        <f t="shared" si="17"/>
        <v/>
      </c>
      <c r="S234" s="6" t="str">
        <f t="shared" si="10"/>
        <v/>
      </c>
      <c r="T234" s="5">
        <f t="shared" si="11"/>
        <v>0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ht="12.75" customHeight="1">
      <c r="A235" s="35" t="str">
        <f t="shared" si="1"/>
        <v/>
      </c>
      <c r="B235" s="34" t="str">
        <f>IF(A235="","",SUM(Account1!B246+Account2!B246+Account3!B246+Account4!B246+Account5!B246+Account6!B246+Account7!B246+Account8!B246+Account9!B246+Account10!B246+Account11!B246+Account12!B246+Account13!B246+Account14!B246+Account15!B246+Account16!B246+Account17!B246+Account18!B246+Account19!B246+Account20!B246))</f>
        <v/>
      </c>
      <c r="C235" s="34" t="str">
        <f>IF(A235="","",SUM(Account1!C246+Account2!C246+Account3!C246+Account4!C246+Account5!C246+Account6!C246+Account7!C246+Account8!C246+Account9!C246+Account10!C246+Account11!C246+Account12!C246+Account13!C246+Account14!C246+Account15!C246+Account16!C246+Account17!C246+Account18!C246+Account19!C246+Account20!C246))</f>
        <v/>
      </c>
      <c r="D235" s="31" t="str">
        <f t="shared" si="2"/>
        <v/>
      </c>
      <c r="E235" s="34" t="str">
        <f>IF(D235="","",SUM(Account1!E246+Account2!E246+Account3!E246+Account4!E246+Account5!E246+Account6!E246+Account7!E246+Account8!E246+Account9!E246+Account10!E246+Account11!E246+Account12!E246+Account13!E246+Account14!E246+Account15!E246+Account16!E246+Account17!E246+Account18!E246+Account19!E246+Account20!E246))</f>
        <v/>
      </c>
      <c r="F235" s="5" t="str">
        <f t="shared" si="3"/>
        <v/>
      </c>
      <c r="G235" s="5" t="str">
        <f t="shared" si="4"/>
        <v/>
      </c>
      <c r="H235" s="5" t="str">
        <f t="shared" si="5"/>
        <v/>
      </c>
      <c r="I235" s="36" t="str">
        <f t="shared" si="6"/>
        <v/>
      </c>
      <c r="J235" s="5" t="str">
        <f t="shared" si="7"/>
        <v/>
      </c>
      <c r="K235" s="36" t="str">
        <f t="shared" si="8"/>
        <v/>
      </c>
      <c r="L235" s="36" t="str">
        <f t="shared" si="12"/>
        <v/>
      </c>
      <c r="M235" s="36" t="str">
        <f t="shared" si="13"/>
        <v/>
      </c>
      <c r="N235" s="36" t="str">
        <f t="shared" si="9"/>
        <v/>
      </c>
      <c r="O235" s="36" t="str">
        <f t="shared" si="14"/>
        <v/>
      </c>
      <c r="P235" s="36" t="str">
        <f t="shared" si="15"/>
        <v/>
      </c>
      <c r="Q235" s="36" t="str">
        <f t="shared" si="16"/>
        <v/>
      </c>
      <c r="R235" s="36" t="str">
        <f t="shared" si="17"/>
        <v/>
      </c>
      <c r="S235" s="6" t="str">
        <f t="shared" si="10"/>
        <v/>
      </c>
      <c r="T235" s="5">
        <f t="shared" si="11"/>
        <v>0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ht="12.75" customHeight="1">
      <c r="A236" s="35" t="str">
        <f t="shared" si="1"/>
        <v/>
      </c>
      <c r="B236" s="34" t="str">
        <f>IF(A236="","",SUM(Account1!B247+Account2!B247+Account3!B247+Account4!B247+Account5!B247+Account6!B247+Account7!B247+Account8!B247+Account9!B247+Account10!B247+Account11!B247+Account12!B247+Account13!B247+Account14!B247+Account15!B247+Account16!B247+Account17!B247+Account18!B247+Account19!B247+Account20!B247))</f>
        <v/>
      </c>
      <c r="C236" s="34" t="str">
        <f>IF(A236="","",SUM(Account1!C247+Account2!C247+Account3!C247+Account4!C247+Account5!C247+Account6!C247+Account7!C247+Account8!C247+Account9!C247+Account10!C247+Account11!C247+Account12!C247+Account13!C247+Account14!C247+Account15!C247+Account16!C247+Account17!C247+Account18!C247+Account19!C247+Account20!C247))</f>
        <v/>
      </c>
      <c r="D236" s="31" t="str">
        <f t="shared" si="2"/>
        <v/>
      </c>
      <c r="E236" s="34" t="str">
        <f>IF(D236="","",SUM(Account1!E247+Account2!E247+Account3!E247+Account4!E247+Account5!E247+Account6!E247+Account7!E247+Account8!E247+Account9!E247+Account10!E247+Account11!E247+Account12!E247+Account13!E247+Account14!E247+Account15!E247+Account16!E247+Account17!E247+Account18!E247+Account19!E247+Account20!E247))</f>
        <v/>
      </c>
      <c r="F236" s="5" t="str">
        <f t="shared" si="3"/>
        <v/>
      </c>
      <c r="G236" s="5" t="str">
        <f t="shared" si="4"/>
        <v/>
      </c>
      <c r="H236" s="5" t="str">
        <f t="shared" si="5"/>
        <v/>
      </c>
      <c r="I236" s="36" t="str">
        <f t="shared" si="6"/>
        <v/>
      </c>
      <c r="J236" s="5" t="str">
        <f t="shared" si="7"/>
        <v/>
      </c>
      <c r="K236" s="36" t="str">
        <f t="shared" si="8"/>
        <v/>
      </c>
      <c r="L236" s="36" t="str">
        <f t="shared" si="12"/>
        <v/>
      </c>
      <c r="M236" s="36" t="str">
        <f t="shared" si="13"/>
        <v/>
      </c>
      <c r="N236" s="36" t="str">
        <f t="shared" si="9"/>
        <v/>
      </c>
      <c r="O236" s="36" t="str">
        <f t="shared" si="14"/>
        <v/>
      </c>
      <c r="P236" s="36" t="str">
        <f t="shared" si="15"/>
        <v/>
      </c>
      <c r="Q236" s="36" t="str">
        <f t="shared" si="16"/>
        <v/>
      </c>
      <c r="R236" s="36" t="str">
        <f t="shared" si="17"/>
        <v/>
      </c>
      <c r="S236" s="6" t="str">
        <f t="shared" si="10"/>
        <v/>
      </c>
      <c r="T236" s="5">
        <f t="shared" si="11"/>
        <v>0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ht="12.75" customHeight="1">
      <c r="A237" s="35" t="str">
        <f t="shared" si="1"/>
        <v/>
      </c>
      <c r="B237" s="34" t="str">
        <f>IF(A237="","",SUM(Account1!B248+Account2!B248+Account3!B248+Account4!B248+Account5!B248+Account6!B248+Account7!B248+Account8!B248+Account9!B248+Account10!B248+Account11!B248+Account12!B248+Account13!B248+Account14!B248+Account15!B248+Account16!B248+Account17!B248+Account18!B248+Account19!B248+Account20!B248))</f>
        <v/>
      </c>
      <c r="C237" s="34" t="str">
        <f>IF(A237="","",SUM(Account1!C248+Account2!C248+Account3!C248+Account4!C248+Account5!C248+Account6!C248+Account7!C248+Account8!C248+Account9!C248+Account10!C248+Account11!C248+Account12!C248+Account13!C248+Account14!C248+Account15!C248+Account16!C248+Account17!C248+Account18!C248+Account19!C248+Account20!C248))</f>
        <v/>
      </c>
      <c r="D237" s="31" t="str">
        <f t="shared" si="2"/>
        <v/>
      </c>
      <c r="E237" s="34" t="str">
        <f>IF(D237="","",SUM(Account1!E248+Account2!E248+Account3!E248+Account4!E248+Account5!E248+Account6!E248+Account7!E248+Account8!E248+Account9!E248+Account10!E248+Account11!E248+Account12!E248+Account13!E248+Account14!E248+Account15!E248+Account16!E248+Account17!E248+Account18!E248+Account19!E248+Account20!E248))</f>
        <v/>
      </c>
      <c r="F237" s="5" t="str">
        <f t="shared" si="3"/>
        <v/>
      </c>
      <c r="G237" s="5" t="str">
        <f t="shared" si="4"/>
        <v/>
      </c>
      <c r="H237" s="5" t="str">
        <f t="shared" si="5"/>
        <v/>
      </c>
      <c r="I237" s="36" t="str">
        <f t="shared" si="6"/>
        <v/>
      </c>
      <c r="J237" s="5" t="str">
        <f t="shared" si="7"/>
        <v/>
      </c>
      <c r="K237" s="36" t="str">
        <f t="shared" si="8"/>
        <v/>
      </c>
      <c r="L237" s="36" t="str">
        <f t="shared" si="12"/>
        <v/>
      </c>
      <c r="M237" s="36" t="str">
        <f t="shared" si="13"/>
        <v/>
      </c>
      <c r="N237" s="36" t="str">
        <f t="shared" si="9"/>
        <v/>
      </c>
      <c r="O237" s="36" t="str">
        <f t="shared" si="14"/>
        <v/>
      </c>
      <c r="P237" s="36" t="str">
        <f t="shared" si="15"/>
        <v/>
      </c>
      <c r="Q237" s="36" t="str">
        <f t="shared" si="16"/>
        <v/>
      </c>
      <c r="R237" s="36" t="str">
        <f t="shared" si="17"/>
        <v/>
      </c>
      <c r="S237" s="6" t="str">
        <f t="shared" si="10"/>
        <v/>
      </c>
      <c r="T237" s="5">
        <f t="shared" si="11"/>
        <v>0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ht="12.75" customHeight="1">
      <c r="A238" s="35" t="str">
        <f t="shared" si="1"/>
        <v/>
      </c>
      <c r="B238" s="34" t="str">
        <f>IF(A238="","",SUM(Account1!B249+Account2!B249+Account3!B249+Account4!B249+Account5!B249+Account6!B249+Account7!B249+Account8!B249+Account9!B249+Account10!B249+Account11!B249+Account12!B249+Account13!B249+Account14!B249+Account15!B249+Account16!B249+Account17!B249+Account18!B249+Account19!B249+Account20!B249))</f>
        <v/>
      </c>
      <c r="C238" s="34" t="str">
        <f>IF(A238="","",SUM(Account1!C249+Account2!C249+Account3!C249+Account4!C249+Account5!C249+Account6!C249+Account7!C249+Account8!C249+Account9!C249+Account10!C249+Account11!C249+Account12!C249+Account13!C249+Account14!C249+Account15!C249+Account16!C249+Account17!C249+Account18!C249+Account19!C249+Account20!C249))</f>
        <v/>
      </c>
      <c r="D238" s="31" t="str">
        <f t="shared" si="2"/>
        <v/>
      </c>
      <c r="E238" s="34" t="str">
        <f>IF(D238="","",SUM(Account1!E249+Account2!E249+Account3!E249+Account4!E249+Account5!E249+Account6!E249+Account7!E249+Account8!E249+Account9!E249+Account10!E249+Account11!E249+Account12!E249+Account13!E249+Account14!E249+Account15!E249+Account16!E249+Account17!E249+Account18!E249+Account19!E249+Account20!E249))</f>
        <v/>
      </c>
      <c r="F238" s="5" t="str">
        <f t="shared" si="3"/>
        <v/>
      </c>
      <c r="G238" s="5" t="str">
        <f t="shared" si="4"/>
        <v/>
      </c>
      <c r="H238" s="5" t="str">
        <f t="shared" si="5"/>
        <v/>
      </c>
      <c r="I238" s="36" t="str">
        <f t="shared" si="6"/>
        <v/>
      </c>
      <c r="J238" s="5" t="str">
        <f t="shared" si="7"/>
        <v/>
      </c>
      <c r="K238" s="36" t="str">
        <f t="shared" si="8"/>
        <v/>
      </c>
      <c r="L238" s="36" t="str">
        <f t="shared" si="12"/>
        <v/>
      </c>
      <c r="M238" s="36" t="str">
        <f t="shared" si="13"/>
        <v/>
      </c>
      <c r="N238" s="36" t="str">
        <f t="shared" si="9"/>
        <v/>
      </c>
      <c r="O238" s="36" t="str">
        <f t="shared" si="14"/>
        <v/>
      </c>
      <c r="P238" s="36" t="str">
        <f t="shared" si="15"/>
        <v/>
      </c>
      <c r="Q238" s="36" t="str">
        <f t="shared" si="16"/>
        <v/>
      </c>
      <c r="R238" s="36" t="str">
        <f t="shared" si="17"/>
        <v/>
      </c>
      <c r="S238" s="6" t="str">
        <f t="shared" si="10"/>
        <v/>
      </c>
      <c r="T238" s="5">
        <f t="shared" si="11"/>
        <v>0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ht="12.75" customHeight="1">
      <c r="A239" s="35" t="str">
        <f t="shared" si="1"/>
        <v/>
      </c>
      <c r="B239" s="34" t="str">
        <f>IF(A239="","",SUM(Account1!B250+Account2!B250+Account3!B250+Account4!B250+Account5!B250+Account6!B250+Account7!B250+Account8!B250+Account9!B250+Account10!B250+Account11!B250+Account12!B250+Account13!B250+Account14!B250+Account15!B250+Account16!B250+Account17!B250+Account18!B250+Account19!B250+Account20!B250))</f>
        <v/>
      </c>
      <c r="C239" s="34" t="str">
        <f>IF(A239="","",SUM(Account1!C250+Account2!C250+Account3!C250+Account4!C250+Account5!C250+Account6!C250+Account7!C250+Account8!C250+Account9!C250+Account10!C250+Account11!C250+Account12!C250+Account13!C250+Account14!C250+Account15!C250+Account16!C250+Account17!C250+Account18!C250+Account19!C250+Account20!C250))</f>
        <v/>
      </c>
      <c r="D239" s="31" t="str">
        <f t="shared" si="2"/>
        <v/>
      </c>
      <c r="E239" s="34" t="str">
        <f>IF(D239="","",SUM(Account1!E250+Account2!E250+Account3!E250+Account4!E250+Account5!E250+Account6!E250+Account7!E250+Account8!E250+Account9!E250+Account10!E250+Account11!E250+Account12!E250+Account13!E250+Account14!E250+Account15!E250+Account16!E250+Account17!E250+Account18!E250+Account19!E250+Account20!E250))</f>
        <v/>
      </c>
      <c r="F239" s="5" t="str">
        <f t="shared" si="3"/>
        <v/>
      </c>
      <c r="G239" s="5" t="str">
        <f t="shared" si="4"/>
        <v/>
      </c>
      <c r="H239" s="5" t="str">
        <f t="shared" si="5"/>
        <v/>
      </c>
      <c r="I239" s="36" t="str">
        <f t="shared" si="6"/>
        <v/>
      </c>
      <c r="J239" s="5" t="str">
        <f t="shared" si="7"/>
        <v/>
      </c>
      <c r="K239" s="36" t="str">
        <f t="shared" si="8"/>
        <v/>
      </c>
      <c r="L239" s="36" t="str">
        <f t="shared" si="12"/>
        <v/>
      </c>
      <c r="M239" s="36" t="str">
        <f t="shared" si="13"/>
        <v/>
      </c>
      <c r="N239" s="36" t="str">
        <f t="shared" si="9"/>
        <v/>
      </c>
      <c r="O239" s="36" t="str">
        <f t="shared" si="14"/>
        <v/>
      </c>
      <c r="P239" s="36" t="str">
        <f t="shared" si="15"/>
        <v/>
      </c>
      <c r="Q239" s="36" t="str">
        <f t="shared" si="16"/>
        <v/>
      </c>
      <c r="R239" s="36" t="str">
        <f t="shared" si="17"/>
        <v/>
      </c>
      <c r="S239" s="6" t="str">
        <f t="shared" si="10"/>
        <v/>
      </c>
      <c r="T239" s="5">
        <f t="shared" si="11"/>
        <v>0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ht="12.75" customHeight="1">
      <c r="A240" s="35" t="str">
        <f t="shared" si="1"/>
        <v/>
      </c>
      <c r="B240" s="34" t="str">
        <f>IF(A240="","",SUM(Account1!B251+Account2!B251+Account3!B251+Account4!B251+Account5!B251+Account6!B251+Account7!B251+Account8!B251+Account9!B251+Account10!B251+Account11!B251+Account12!B251+Account13!B251+Account14!B251+Account15!B251+Account16!B251+Account17!B251+Account18!B251+Account19!B251+Account20!B251))</f>
        <v/>
      </c>
      <c r="C240" s="34" t="str">
        <f>IF(A240="","",SUM(Account1!C251+Account2!C251+Account3!C251+Account4!C251+Account5!C251+Account6!C251+Account7!C251+Account8!C251+Account9!C251+Account10!C251+Account11!C251+Account12!C251+Account13!C251+Account14!C251+Account15!C251+Account16!C251+Account17!C251+Account18!C251+Account19!C251+Account20!C251))</f>
        <v/>
      </c>
      <c r="D240" s="31" t="str">
        <f t="shared" si="2"/>
        <v/>
      </c>
      <c r="E240" s="34" t="str">
        <f>IF(D240="","",SUM(Account1!E251+Account2!E251+Account3!E251+Account4!E251+Account5!E251+Account6!E251+Account7!E251+Account8!E251+Account9!E251+Account10!E251+Account11!E251+Account12!E251+Account13!E251+Account14!E251+Account15!E251+Account16!E251+Account17!E251+Account18!E251+Account19!E251+Account20!E251))</f>
        <v/>
      </c>
      <c r="F240" s="5" t="str">
        <f t="shared" si="3"/>
        <v/>
      </c>
      <c r="G240" s="5" t="str">
        <f t="shared" si="4"/>
        <v/>
      </c>
      <c r="H240" s="5" t="str">
        <f t="shared" si="5"/>
        <v/>
      </c>
      <c r="I240" s="36" t="str">
        <f t="shared" si="6"/>
        <v/>
      </c>
      <c r="J240" s="5" t="str">
        <f t="shared" si="7"/>
        <v/>
      </c>
      <c r="K240" s="36" t="str">
        <f t="shared" si="8"/>
        <v/>
      </c>
      <c r="L240" s="36" t="str">
        <f t="shared" si="12"/>
        <v/>
      </c>
      <c r="M240" s="36" t="str">
        <f t="shared" si="13"/>
        <v/>
      </c>
      <c r="N240" s="36" t="str">
        <f t="shared" si="9"/>
        <v/>
      </c>
      <c r="O240" s="36" t="str">
        <f t="shared" si="14"/>
        <v/>
      </c>
      <c r="P240" s="36" t="str">
        <f t="shared" si="15"/>
        <v/>
      </c>
      <c r="Q240" s="36" t="str">
        <f t="shared" si="16"/>
        <v/>
      </c>
      <c r="R240" s="36" t="str">
        <f t="shared" si="17"/>
        <v/>
      </c>
      <c r="S240" s="6" t="str">
        <f t="shared" si="10"/>
        <v/>
      </c>
      <c r="T240" s="5">
        <f t="shared" si="11"/>
        <v>0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ht="12.75" customHeight="1">
      <c r="A241" s="35" t="str">
        <f t="shared" si="1"/>
        <v/>
      </c>
      <c r="B241" s="34" t="str">
        <f>IF(A241="","",SUM(Account1!B252+Account2!B252+Account3!B252+Account4!B252+Account5!B252+Account6!B252+Account7!B252+Account8!B252+Account9!B252+Account10!B252+Account11!B252+Account12!B252+Account13!B252+Account14!B252+Account15!B252+Account16!B252+Account17!B252+Account18!B252+Account19!B252+Account20!B252))</f>
        <v/>
      </c>
      <c r="C241" s="34" t="str">
        <f>IF(A241="","",SUM(Account1!C252+Account2!C252+Account3!C252+Account4!C252+Account5!C252+Account6!C252+Account7!C252+Account8!C252+Account9!C252+Account10!C252+Account11!C252+Account12!C252+Account13!C252+Account14!C252+Account15!C252+Account16!C252+Account17!C252+Account18!C252+Account19!C252+Account20!C252))</f>
        <v/>
      </c>
      <c r="D241" s="31" t="str">
        <f t="shared" si="2"/>
        <v/>
      </c>
      <c r="E241" s="34" t="str">
        <f>IF(D241="","",SUM(Account1!E252+Account2!E252+Account3!E252+Account4!E252+Account5!E252+Account6!E252+Account7!E252+Account8!E252+Account9!E252+Account10!E252+Account11!E252+Account12!E252+Account13!E252+Account14!E252+Account15!E252+Account16!E252+Account17!E252+Account18!E252+Account19!E252+Account20!E252))</f>
        <v/>
      </c>
      <c r="F241" s="5" t="str">
        <f t="shared" si="3"/>
        <v/>
      </c>
      <c r="G241" s="5" t="str">
        <f t="shared" si="4"/>
        <v/>
      </c>
      <c r="H241" s="5" t="str">
        <f t="shared" si="5"/>
        <v/>
      </c>
      <c r="I241" s="36" t="str">
        <f t="shared" si="6"/>
        <v/>
      </c>
      <c r="J241" s="5" t="str">
        <f t="shared" si="7"/>
        <v/>
      </c>
      <c r="K241" s="36" t="str">
        <f t="shared" si="8"/>
        <v/>
      </c>
      <c r="L241" s="36" t="str">
        <f t="shared" si="12"/>
        <v/>
      </c>
      <c r="M241" s="36" t="str">
        <f t="shared" si="13"/>
        <v/>
      </c>
      <c r="N241" s="36" t="str">
        <f t="shared" si="9"/>
        <v/>
      </c>
      <c r="O241" s="36" t="str">
        <f t="shared" si="14"/>
        <v/>
      </c>
      <c r="P241" s="36" t="str">
        <f t="shared" si="15"/>
        <v/>
      </c>
      <c r="Q241" s="36" t="str">
        <f t="shared" si="16"/>
        <v/>
      </c>
      <c r="R241" s="36" t="str">
        <f t="shared" si="17"/>
        <v/>
      </c>
      <c r="S241" s="6" t="str">
        <f t="shared" si="10"/>
        <v/>
      </c>
      <c r="T241" s="5">
        <f t="shared" si="11"/>
        <v>0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ht="12.75" customHeight="1">
      <c r="A242" s="35" t="str">
        <f t="shared" si="1"/>
        <v/>
      </c>
      <c r="B242" s="34" t="str">
        <f>IF(A242="","",SUM(Account1!B253+Account2!B253+Account3!B253+Account4!B253+Account5!B253+Account6!B253+Account7!B253+Account8!B253+Account9!B253+Account10!B253+Account11!B253+Account12!B253+Account13!B253+Account14!B253+Account15!B253+Account16!B253+Account17!B253+Account18!B253+Account19!B253+Account20!B253))</f>
        <v/>
      </c>
      <c r="C242" s="34" t="str">
        <f>IF(A242="","",SUM(Account1!C253+Account2!C253+Account3!C253+Account4!C253+Account5!C253+Account6!C253+Account7!C253+Account8!C253+Account9!C253+Account10!C253+Account11!C253+Account12!C253+Account13!C253+Account14!C253+Account15!C253+Account16!C253+Account17!C253+Account18!C253+Account19!C253+Account20!C253))</f>
        <v/>
      </c>
      <c r="D242" s="31" t="str">
        <f t="shared" si="2"/>
        <v/>
      </c>
      <c r="E242" s="34" t="str">
        <f>IF(D242="","",SUM(Account1!E253+Account2!E253+Account3!E253+Account4!E253+Account5!E253+Account6!E253+Account7!E253+Account8!E253+Account9!E253+Account10!E253+Account11!E253+Account12!E253+Account13!E253+Account14!E253+Account15!E253+Account16!E253+Account17!E253+Account18!E253+Account19!E253+Account20!E253))</f>
        <v/>
      </c>
      <c r="F242" s="5" t="str">
        <f t="shared" si="3"/>
        <v/>
      </c>
      <c r="G242" s="5" t="str">
        <f t="shared" si="4"/>
        <v/>
      </c>
      <c r="H242" s="5" t="str">
        <f t="shared" si="5"/>
        <v/>
      </c>
      <c r="I242" s="36" t="str">
        <f t="shared" si="6"/>
        <v/>
      </c>
      <c r="J242" s="5" t="str">
        <f t="shared" si="7"/>
        <v/>
      </c>
      <c r="K242" s="36" t="str">
        <f t="shared" si="8"/>
        <v/>
      </c>
      <c r="L242" s="36" t="str">
        <f t="shared" si="12"/>
        <v/>
      </c>
      <c r="M242" s="36" t="str">
        <f t="shared" si="13"/>
        <v/>
      </c>
      <c r="N242" s="36" t="str">
        <f t="shared" si="9"/>
        <v/>
      </c>
      <c r="O242" s="36" t="str">
        <f t="shared" si="14"/>
        <v/>
      </c>
      <c r="P242" s="36" t="str">
        <f t="shared" si="15"/>
        <v/>
      </c>
      <c r="Q242" s="36" t="str">
        <f t="shared" si="16"/>
        <v/>
      </c>
      <c r="R242" s="36" t="str">
        <f t="shared" si="17"/>
        <v/>
      </c>
      <c r="S242" s="6" t="str">
        <f t="shared" si="10"/>
        <v/>
      </c>
      <c r="T242" s="5">
        <f t="shared" si="11"/>
        <v>0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ht="12.75" customHeight="1">
      <c r="A243" s="35" t="str">
        <f t="shared" si="1"/>
        <v/>
      </c>
      <c r="B243" s="34" t="str">
        <f>IF(A243="","",SUM(Account1!B254+Account2!B254+Account3!B254+Account4!B254+Account5!B254+Account6!B254+Account7!B254+Account8!B254+Account9!B254+Account10!B254+Account11!B254+Account12!B254+Account13!B254+Account14!B254+Account15!B254+Account16!B254+Account17!B254+Account18!B254+Account19!B254+Account20!B254))</f>
        <v/>
      </c>
      <c r="C243" s="34" t="str">
        <f>IF(A243="","",SUM(Account1!C254+Account2!C254+Account3!C254+Account4!C254+Account5!C254+Account6!C254+Account7!C254+Account8!C254+Account9!C254+Account10!C254+Account11!C254+Account12!C254+Account13!C254+Account14!C254+Account15!C254+Account16!C254+Account17!C254+Account18!C254+Account19!C254+Account20!C254))</f>
        <v/>
      </c>
      <c r="D243" s="31" t="str">
        <f t="shared" si="2"/>
        <v/>
      </c>
      <c r="E243" s="34" t="str">
        <f>IF(D243="","",SUM(Account1!E254+Account2!E254+Account3!E254+Account4!E254+Account5!E254+Account6!E254+Account7!E254+Account8!E254+Account9!E254+Account10!E254+Account11!E254+Account12!E254+Account13!E254+Account14!E254+Account15!E254+Account16!E254+Account17!E254+Account18!E254+Account19!E254+Account20!E254))</f>
        <v/>
      </c>
      <c r="F243" s="5" t="str">
        <f t="shared" si="3"/>
        <v/>
      </c>
      <c r="G243" s="5" t="str">
        <f t="shared" si="4"/>
        <v/>
      </c>
      <c r="H243" s="5" t="str">
        <f t="shared" si="5"/>
        <v/>
      </c>
      <c r="I243" s="36" t="str">
        <f t="shared" si="6"/>
        <v/>
      </c>
      <c r="J243" s="5" t="str">
        <f t="shared" si="7"/>
        <v/>
      </c>
      <c r="K243" s="36" t="str">
        <f t="shared" si="8"/>
        <v/>
      </c>
      <c r="L243" s="36" t="str">
        <f t="shared" si="12"/>
        <v/>
      </c>
      <c r="M243" s="36" t="str">
        <f t="shared" si="13"/>
        <v/>
      </c>
      <c r="N243" s="36" t="str">
        <f t="shared" si="9"/>
        <v/>
      </c>
      <c r="O243" s="36" t="str">
        <f t="shared" si="14"/>
        <v/>
      </c>
      <c r="P243" s="36" t="str">
        <f t="shared" si="15"/>
        <v/>
      </c>
      <c r="Q243" s="36" t="str">
        <f t="shared" si="16"/>
        <v/>
      </c>
      <c r="R243" s="36" t="str">
        <f t="shared" si="17"/>
        <v/>
      </c>
      <c r="S243" s="6" t="str">
        <f t="shared" si="10"/>
        <v/>
      </c>
      <c r="T243" s="5">
        <f t="shared" si="11"/>
        <v>0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ht="12.75" customHeight="1">
      <c r="A244" s="35" t="str">
        <f t="shared" si="1"/>
        <v/>
      </c>
      <c r="B244" s="34" t="str">
        <f>IF(A244="","",SUM(Account1!B255+Account2!B255+Account3!B255+Account4!B255+Account5!B255+Account6!B255+Account7!B255+Account8!B255+Account9!B255+Account10!B255+Account11!B255+Account12!B255+Account13!B255+Account14!B255+Account15!B255+Account16!B255+Account17!B255+Account18!B255+Account19!B255+Account20!B255))</f>
        <v/>
      </c>
      <c r="C244" s="34" t="str">
        <f>IF(A244="","",SUM(Account1!C255+Account2!C255+Account3!C255+Account4!C255+Account5!C255+Account6!C255+Account7!C255+Account8!C255+Account9!C255+Account10!C255+Account11!C255+Account12!C255+Account13!C255+Account14!C255+Account15!C255+Account16!C255+Account17!C255+Account18!C255+Account19!C255+Account20!C255))</f>
        <v/>
      </c>
      <c r="D244" s="31" t="str">
        <f t="shared" si="2"/>
        <v/>
      </c>
      <c r="E244" s="34" t="str">
        <f>IF(D244="","",SUM(Account1!E255+Account2!E255+Account3!E255+Account4!E255+Account5!E255+Account6!E255+Account7!E255+Account8!E255+Account9!E255+Account10!E255+Account11!E255+Account12!E255+Account13!E255+Account14!E255+Account15!E255+Account16!E255+Account17!E255+Account18!E255+Account19!E255+Account20!E255))</f>
        <v/>
      </c>
      <c r="F244" s="5" t="str">
        <f t="shared" si="3"/>
        <v/>
      </c>
      <c r="G244" s="5" t="str">
        <f t="shared" si="4"/>
        <v/>
      </c>
      <c r="H244" s="5" t="str">
        <f t="shared" si="5"/>
        <v/>
      </c>
      <c r="I244" s="36" t="str">
        <f t="shared" si="6"/>
        <v/>
      </c>
      <c r="J244" s="5" t="str">
        <f t="shared" si="7"/>
        <v/>
      </c>
      <c r="K244" s="36" t="str">
        <f t="shared" si="8"/>
        <v/>
      </c>
      <c r="L244" s="36" t="str">
        <f t="shared" si="12"/>
        <v/>
      </c>
      <c r="M244" s="36" t="str">
        <f t="shared" si="13"/>
        <v/>
      </c>
      <c r="N244" s="36" t="str">
        <f t="shared" si="9"/>
        <v/>
      </c>
      <c r="O244" s="36" t="str">
        <f t="shared" si="14"/>
        <v/>
      </c>
      <c r="P244" s="36" t="str">
        <f t="shared" si="15"/>
        <v/>
      </c>
      <c r="Q244" s="36" t="str">
        <f t="shared" si="16"/>
        <v/>
      </c>
      <c r="R244" s="36" t="str">
        <f t="shared" si="17"/>
        <v/>
      </c>
      <c r="S244" s="6" t="str">
        <f t="shared" si="10"/>
        <v/>
      </c>
      <c r="T244" s="5">
        <f t="shared" si="11"/>
        <v>0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ht="12.75" customHeight="1">
      <c r="A245" s="35" t="str">
        <f t="shared" si="1"/>
        <v/>
      </c>
      <c r="B245" s="34" t="str">
        <f>IF(A245="","",SUM(Account1!B256+Account2!B256+Account3!B256+Account4!B256+Account5!B256+Account6!B256+Account7!B256+Account8!B256+Account9!B256+Account10!B256+Account11!B256+Account12!B256+Account13!B256+Account14!B256+Account15!B256+Account16!B256+Account17!B256+Account18!B256+Account19!B256+Account20!B256))</f>
        <v/>
      </c>
      <c r="C245" s="34" t="str">
        <f>IF(A245="","",SUM(Account1!C256+Account2!C256+Account3!C256+Account4!C256+Account5!C256+Account6!C256+Account7!C256+Account8!C256+Account9!C256+Account10!C256+Account11!C256+Account12!C256+Account13!C256+Account14!C256+Account15!C256+Account16!C256+Account17!C256+Account18!C256+Account19!C256+Account20!C256))</f>
        <v/>
      </c>
      <c r="D245" s="31" t="str">
        <f t="shared" si="2"/>
        <v/>
      </c>
      <c r="E245" s="34" t="str">
        <f>IF(D245="","",SUM(Account1!E256+Account2!E256+Account3!E256+Account4!E256+Account5!E256+Account6!E256+Account7!E256+Account8!E256+Account9!E256+Account10!E256+Account11!E256+Account12!E256+Account13!E256+Account14!E256+Account15!E256+Account16!E256+Account17!E256+Account18!E256+Account19!E256+Account20!E256))</f>
        <v/>
      </c>
      <c r="F245" s="5" t="str">
        <f t="shared" si="3"/>
        <v/>
      </c>
      <c r="G245" s="5" t="str">
        <f t="shared" si="4"/>
        <v/>
      </c>
      <c r="H245" s="5" t="str">
        <f t="shared" si="5"/>
        <v/>
      </c>
      <c r="I245" s="36" t="str">
        <f t="shared" si="6"/>
        <v/>
      </c>
      <c r="J245" s="5" t="str">
        <f t="shared" si="7"/>
        <v/>
      </c>
      <c r="K245" s="36" t="str">
        <f t="shared" si="8"/>
        <v/>
      </c>
      <c r="L245" s="36" t="str">
        <f t="shared" si="12"/>
        <v/>
      </c>
      <c r="M245" s="36" t="str">
        <f t="shared" si="13"/>
        <v/>
      </c>
      <c r="N245" s="36" t="str">
        <f t="shared" si="9"/>
        <v/>
      </c>
      <c r="O245" s="36" t="str">
        <f t="shared" si="14"/>
        <v/>
      </c>
      <c r="P245" s="36" t="str">
        <f t="shared" si="15"/>
        <v/>
      </c>
      <c r="Q245" s="36" t="str">
        <f t="shared" si="16"/>
        <v/>
      </c>
      <c r="R245" s="36" t="str">
        <f t="shared" si="17"/>
        <v/>
      </c>
      <c r="S245" s="6" t="str">
        <f t="shared" si="10"/>
        <v/>
      </c>
      <c r="T245" s="5">
        <f t="shared" si="11"/>
        <v>0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ht="12.75" customHeight="1">
      <c r="A246" s="35" t="str">
        <f t="shared" si="1"/>
        <v/>
      </c>
      <c r="B246" s="34" t="str">
        <f>IF(A246="","",SUM(Account1!B257+Account2!B257+Account3!B257+Account4!B257+Account5!B257+Account6!B257+Account7!B257+Account8!B257+Account9!B257+Account10!B257+Account11!B257+Account12!B257+Account13!B257+Account14!B257+Account15!B257+Account16!B257+Account17!B257+Account18!B257+Account19!B257+Account20!B257))</f>
        <v/>
      </c>
      <c r="C246" s="34" t="str">
        <f>IF(A246="","",SUM(Account1!C257+Account2!C257+Account3!C257+Account4!C257+Account5!C257+Account6!C257+Account7!C257+Account8!C257+Account9!C257+Account10!C257+Account11!C257+Account12!C257+Account13!C257+Account14!C257+Account15!C257+Account16!C257+Account17!C257+Account18!C257+Account19!C257+Account20!C257))</f>
        <v/>
      </c>
      <c r="D246" s="31" t="str">
        <f t="shared" si="2"/>
        <v/>
      </c>
      <c r="E246" s="34" t="str">
        <f>IF(D246="","",SUM(Account1!E257+Account2!E257+Account3!E257+Account4!E257+Account5!E257+Account6!E257+Account7!E257+Account8!E257+Account9!E257+Account10!E257+Account11!E257+Account12!E257+Account13!E257+Account14!E257+Account15!E257+Account16!E257+Account17!E257+Account18!E257+Account19!E257+Account20!E257))</f>
        <v/>
      </c>
      <c r="F246" s="5" t="str">
        <f t="shared" si="3"/>
        <v/>
      </c>
      <c r="G246" s="5" t="str">
        <f t="shared" si="4"/>
        <v/>
      </c>
      <c r="H246" s="5" t="str">
        <f t="shared" si="5"/>
        <v/>
      </c>
      <c r="I246" s="36" t="str">
        <f t="shared" si="6"/>
        <v/>
      </c>
      <c r="J246" s="5" t="str">
        <f t="shared" si="7"/>
        <v/>
      </c>
      <c r="K246" s="36" t="str">
        <f t="shared" si="8"/>
        <v/>
      </c>
      <c r="L246" s="36" t="str">
        <f t="shared" si="12"/>
        <v/>
      </c>
      <c r="M246" s="36" t="str">
        <f t="shared" si="13"/>
        <v/>
      </c>
      <c r="N246" s="36" t="str">
        <f t="shared" si="9"/>
        <v/>
      </c>
      <c r="O246" s="36" t="str">
        <f t="shared" si="14"/>
        <v/>
      </c>
      <c r="P246" s="36" t="str">
        <f t="shared" si="15"/>
        <v/>
      </c>
      <c r="Q246" s="36" t="str">
        <f t="shared" si="16"/>
        <v/>
      </c>
      <c r="R246" s="36" t="str">
        <f t="shared" si="17"/>
        <v/>
      </c>
      <c r="S246" s="6" t="str">
        <f t="shared" si="10"/>
        <v/>
      </c>
      <c r="T246" s="5">
        <f t="shared" si="11"/>
        <v>0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ht="12.75" customHeight="1">
      <c r="A247" s="35" t="str">
        <f t="shared" si="1"/>
        <v/>
      </c>
      <c r="B247" s="34" t="str">
        <f>IF(A247="","",SUM(Account1!B258+Account2!B258+Account3!B258+Account4!B258+Account5!B258+Account6!B258+Account7!B258+Account8!B258+Account9!B258+Account10!B258+Account11!B258+Account12!B258+Account13!B258+Account14!B258+Account15!B258+Account16!B258+Account17!B258+Account18!B258+Account19!B258+Account20!B258))</f>
        <v/>
      </c>
      <c r="C247" s="34" t="str">
        <f>IF(A247="","",SUM(Account1!C258+Account2!C258+Account3!C258+Account4!C258+Account5!C258+Account6!C258+Account7!C258+Account8!C258+Account9!C258+Account10!C258+Account11!C258+Account12!C258+Account13!C258+Account14!C258+Account15!C258+Account16!C258+Account17!C258+Account18!C258+Account19!C258+Account20!C258))</f>
        <v/>
      </c>
      <c r="D247" s="31" t="str">
        <f t="shared" si="2"/>
        <v/>
      </c>
      <c r="E247" s="34" t="str">
        <f>IF(D247="","",SUM(Account1!E258+Account2!E258+Account3!E258+Account4!E258+Account5!E258+Account6!E258+Account7!E258+Account8!E258+Account9!E258+Account10!E258+Account11!E258+Account12!E258+Account13!E258+Account14!E258+Account15!E258+Account16!E258+Account17!E258+Account18!E258+Account19!E258+Account20!E258))</f>
        <v/>
      </c>
      <c r="F247" s="5" t="str">
        <f t="shared" si="3"/>
        <v/>
      </c>
      <c r="G247" s="5" t="str">
        <f t="shared" si="4"/>
        <v/>
      </c>
      <c r="H247" s="5" t="str">
        <f t="shared" si="5"/>
        <v/>
      </c>
      <c r="I247" s="36" t="str">
        <f t="shared" si="6"/>
        <v/>
      </c>
      <c r="J247" s="5" t="str">
        <f t="shared" si="7"/>
        <v/>
      </c>
      <c r="K247" s="36" t="str">
        <f t="shared" si="8"/>
        <v/>
      </c>
      <c r="L247" s="36" t="str">
        <f t="shared" si="12"/>
        <v/>
      </c>
      <c r="M247" s="36" t="str">
        <f t="shared" si="13"/>
        <v/>
      </c>
      <c r="N247" s="36" t="str">
        <f t="shared" si="9"/>
        <v/>
      </c>
      <c r="O247" s="36" t="str">
        <f t="shared" si="14"/>
        <v/>
      </c>
      <c r="P247" s="36" t="str">
        <f t="shared" si="15"/>
        <v/>
      </c>
      <c r="Q247" s="36" t="str">
        <f t="shared" si="16"/>
        <v/>
      </c>
      <c r="R247" s="36" t="str">
        <f t="shared" si="17"/>
        <v/>
      </c>
      <c r="S247" s="6" t="str">
        <f t="shared" si="10"/>
        <v/>
      </c>
      <c r="T247" s="5">
        <f t="shared" si="11"/>
        <v>0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ht="12.75" customHeight="1">
      <c r="A248" s="35" t="str">
        <f t="shared" si="1"/>
        <v/>
      </c>
      <c r="B248" s="34" t="str">
        <f>IF(A248="","",SUM(Account1!B259+Account2!B259+Account3!B259+Account4!B259+Account5!B259+Account6!B259+Account7!B259+Account8!B259+Account9!B259+Account10!B259+Account11!B259+Account12!B259+Account13!B259+Account14!B259+Account15!B259+Account16!B259+Account17!B259+Account18!B259+Account19!B259+Account20!B259))</f>
        <v/>
      </c>
      <c r="C248" s="34" t="str">
        <f>IF(A248="","",SUM(Account1!C259+Account2!C259+Account3!C259+Account4!C259+Account5!C259+Account6!C259+Account7!C259+Account8!C259+Account9!C259+Account10!C259+Account11!C259+Account12!C259+Account13!C259+Account14!C259+Account15!C259+Account16!C259+Account17!C259+Account18!C259+Account19!C259+Account20!C259))</f>
        <v/>
      </c>
      <c r="D248" s="31" t="str">
        <f t="shared" si="2"/>
        <v/>
      </c>
      <c r="E248" s="34" t="str">
        <f>IF(D248="","",SUM(Account1!E259+Account2!E259+Account3!E259+Account4!E259+Account5!E259+Account6!E259+Account7!E259+Account8!E259+Account9!E259+Account10!E259+Account11!E259+Account12!E259+Account13!E259+Account14!E259+Account15!E259+Account16!E259+Account17!E259+Account18!E259+Account19!E259+Account20!E259))</f>
        <v/>
      </c>
      <c r="F248" s="5" t="str">
        <f t="shared" si="3"/>
        <v/>
      </c>
      <c r="G248" s="5" t="str">
        <f t="shared" si="4"/>
        <v/>
      </c>
      <c r="H248" s="5" t="str">
        <f t="shared" si="5"/>
        <v/>
      </c>
      <c r="I248" s="36" t="str">
        <f t="shared" si="6"/>
        <v/>
      </c>
      <c r="J248" s="5" t="str">
        <f t="shared" si="7"/>
        <v/>
      </c>
      <c r="K248" s="36" t="str">
        <f t="shared" si="8"/>
        <v/>
      </c>
      <c r="L248" s="36" t="str">
        <f t="shared" si="12"/>
        <v/>
      </c>
      <c r="M248" s="36" t="str">
        <f t="shared" si="13"/>
        <v/>
      </c>
      <c r="N248" s="36" t="str">
        <f t="shared" si="9"/>
        <v/>
      </c>
      <c r="O248" s="36" t="str">
        <f t="shared" si="14"/>
        <v/>
      </c>
      <c r="P248" s="36" t="str">
        <f t="shared" si="15"/>
        <v/>
      </c>
      <c r="Q248" s="36" t="str">
        <f t="shared" si="16"/>
        <v/>
      </c>
      <c r="R248" s="36" t="str">
        <f t="shared" si="17"/>
        <v/>
      </c>
      <c r="S248" s="6" t="str">
        <f t="shared" si="10"/>
        <v/>
      </c>
      <c r="T248" s="5">
        <f t="shared" si="11"/>
        <v>0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ht="12.75" customHeight="1">
      <c r="A249" s="35" t="str">
        <f t="shared" si="1"/>
        <v/>
      </c>
      <c r="B249" s="34" t="str">
        <f>IF(A249="","",SUM(Account1!B260+Account2!B260+Account3!B260+Account4!B260+Account5!B260+Account6!B260+Account7!B260+Account8!B260+Account9!B260+Account10!B260+Account11!B260+Account12!B260+Account13!B260+Account14!B260+Account15!B260+Account16!B260+Account17!B260+Account18!B260+Account19!B260+Account20!B260))</f>
        <v/>
      </c>
      <c r="C249" s="34" t="str">
        <f>IF(A249="","",SUM(Account1!C260+Account2!C260+Account3!C260+Account4!C260+Account5!C260+Account6!C260+Account7!C260+Account8!C260+Account9!C260+Account10!C260+Account11!C260+Account12!C260+Account13!C260+Account14!C260+Account15!C260+Account16!C260+Account17!C260+Account18!C260+Account19!C260+Account20!C260))</f>
        <v/>
      </c>
      <c r="D249" s="31" t="str">
        <f t="shared" si="2"/>
        <v/>
      </c>
      <c r="E249" s="34" t="str">
        <f>IF(D249="","",SUM(Account1!E260+Account2!E260+Account3!E260+Account4!E260+Account5!E260+Account6!E260+Account7!E260+Account8!E260+Account9!E260+Account10!E260+Account11!E260+Account12!E260+Account13!E260+Account14!E260+Account15!E260+Account16!E260+Account17!E260+Account18!E260+Account19!E260+Account20!E260))</f>
        <v/>
      </c>
      <c r="F249" s="5" t="str">
        <f t="shared" si="3"/>
        <v/>
      </c>
      <c r="G249" s="5" t="str">
        <f t="shared" si="4"/>
        <v/>
      </c>
      <c r="H249" s="5" t="str">
        <f t="shared" si="5"/>
        <v/>
      </c>
      <c r="I249" s="36" t="str">
        <f t="shared" si="6"/>
        <v/>
      </c>
      <c r="J249" s="5" t="str">
        <f t="shared" si="7"/>
        <v/>
      </c>
      <c r="K249" s="36" t="str">
        <f t="shared" si="8"/>
        <v/>
      </c>
      <c r="L249" s="36" t="str">
        <f t="shared" si="12"/>
        <v/>
      </c>
      <c r="M249" s="36" t="str">
        <f t="shared" si="13"/>
        <v/>
      </c>
      <c r="N249" s="36" t="str">
        <f t="shared" si="9"/>
        <v/>
      </c>
      <c r="O249" s="36" t="str">
        <f t="shared" si="14"/>
        <v/>
      </c>
      <c r="P249" s="36" t="str">
        <f t="shared" si="15"/>
        <v/>
      </c>
      <c r="Q249" s="36" t="str">
        <f t="shared" si="16"/>
        <v/>
      </c>
      <c r="R249" s="36" t="str">
        <f t="shared" si="17"/>
        <v/>
      </c>
      <c r="S249" s="6" t="str">
        <f t="shared" si="10"/>
        <v/>
      </c>
      <c r="T249" s="5">
        <f t="shared" si="11"/>
        <v>0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ht="12.75" customHeight="1">
      <c r="A250" s="35" t="str">
        <f t="shared" si="1"/>
        <v/>
      </c>
      <c r="B250" s="34" t="str">
        <f>IF(A250="","",SUM(Account1!B261+Account2!B261+Account3!B261+Account4!B261+Account5!B261+Account6!B261+Account7!B261+Account8!B261+Account9!B261+Account10!B261+Account11!B261+Account12!B261+Account13!B261+Account14!B261+Account15!B261+Account16!B261+Account17!B261+Account18!B261+Account19!B261+Account20!B261))</f>
        <v/>
      </c>
      <c r="C250" s="34" t="str">
        <f>IF(A250="","",SUM(Account1!C261+Account2!C261+Account3!C261+Account4!C261+Account5!C261+Account6!C261+Account7!C261+Account8!C261+Account9!C261+Account10!C261+Account11!C261+Account12!C261+Account13!C261+Account14!C261+Account15!C261+Account16!C261+Account17!C261+Account18!C261+Account19!C261+Account20!C261))</f>
        <v/>
      </c>
      <c r="D250" s="31" t="str">
        <f t="shared" si="2"/>
        <v/>
      </c>
      <c r="E250" s="34" t="str">
        <f>IF(D250="","",SUM(Account1!E261+Account2!E261+Account3!E261+Account4!E261+Account5!E261+Account6!E261+Account7!E261+Account8!E261+Account9!E261+Account10!E261+Account11!E261+Account12!E261+Account13!E261+Account14!E261+Account15!E261+Account16!E261+Account17!E261+Account18!E261+Account19!E261+Account20!E261))</f>
        <v/>
      </c>
      <c r="F250" s="5" t="str">
        <f t="shared" si="3"/>
        <v/>
      </c>
      <c r="G250" s="5" t="str">
        <f t="shared" si="4"/>
        <v/>
      </c>
      <c r="H250" s="5" t="str">
        <f t="shared" si="5"/>
        <v/>
      </c>
      <c r="I250" s="36" t="str">
        <f t="shared" si="6"/>
        <v/>
      </c>
      <c r="J250" s="5" t="str">
        <f t="shared" si="7"/>
        <v/>
      </c>
      <c r="K250" s="36" t="str">
        <f t="shared" si="8"/>
        <v/>
      </c>
      <c r="L250" s="36" t="str">
        <f t="shared" si="12"/>
        <v/>
      </c>
      <c r="M250" s="36" t="str">
        <f t="shared" si="13"/>
        <v/>
      </c>
      <c r="N250" s="36" t="str">
        <f t="shared" si="9"/>
        <v/>
      </c>
      <c r="O250" s="36" t="str">
        <f t="shared" si="14"/>
        <v/>
      </c>
      <c r="P250" s="36" t="str">
        <f t="shared" si="15"/>
        <v/>
      </c>
      <c r="Q250" s="36" t="str">
        <f t="shared" si="16"/>
        <v/>
      </c>
      <c r="R250" s="36" t="str">
        <f t="shared" si="17"/>
        <v/>
      </c>
      <c r="S250" s="6" t="str">
        <f t="shared" si="10"/>
        <v/>
      </c>
      <c r="T250" s="5">
        <f t="shared" si="11"/>
        <v>0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ht="12.75" customHeight="1">
      <c r="A251" s="35" t="str">
        <f t="shared" si="1"/>
        <v/>
      </c>
      <c r="B251" s="34" t="str">
        <f>IF(A251="","",SUM(Account1!B262+Account2!B262+Account3!B262+Account4!B262+Account5!B262+Account6!B262+Account7!B262+Account8!B262+Account9!B262+Account10!B262+Account11!B262+Account12!B262+Account13!B262+Account14!B262+Account15!B262+Account16!B262+Account17!B262+Account18!B262+Account19!B262+Account20!B262))</f>
        <v/>
      </c>
      <c r="C251" s="34" t="str">
        <f>IF(A251="","",SUM(Account1!C262+Account2!C262+Account3!C262+Account4!C262+Account5!C262+Account6!C262+Account7!C262+Account8!C262+Account9!C262+Account10!C262+Account11!C262+Account12!C262+Account13!C262+Account14!C262+Account15!C262+Account16!C262+Account17!C262+Account18!C262+Account19!C262+Account20!C262))</f>
        <v/>
      </c>
      <c r="D251" s="31" t="str">
        <f t="shared" si="2"/>
        <v/>
      </c>
      <c r="E251" s="34" t="str">
        <f>IF(D251="","",SUM(Account1!E262+Account2!E262+Account3!E262+Account4!E262+Account5!E262+Account6!E262+Account7!E262+Account8!E262+Account9!E262+Account10!E262+Account11!E262+Account12!E262+Account13!E262+Account14!E262+Account15!E262+Account16!E262+Account17!E262+Account18!E262+Account19!E262+Account20!E262))</f>
        <v/>
      </c>
      <c r="F251" s="5" t="str">
        <f t="shared" si="3"/>
        <v/>
      </c>
      <c r="G251" s="5" t="str">
        <f t="shared" si="4"/>
        <v/>
      </c>
      <c r="H251" s="5" t="str">
        <f t="shared" si="5"/>
        <v/>
      </c>
      <c r="I251" s="36" t="str">
        <f t="shared" si="6"/>
        <v/>
      </c>
      <c r="J251" s="5" t="str">
        <f t="shared" si="7"/>
        <v/>
      </c>
      <c r="K251" s="36" t="str">
        <f t="shared" si="8"/>
        <v/>
      </c>
      <c r="L251" s="36" t="str">
        <f t="shared" si="12"/>
        <v/>
      </c>
      <c r="M251" s="36" t="str">
        <f t="shared" si="13"/>
        <v/>
      </c>
      <c r="N251" s="36" t="str">
        <f t="shared" si="9"/>
        <v/>
      </c>
      <c r="O251" s="36" t="str">
        <f t="shared" si="14"/>
        <v/>
      </c>
      <c r="P251" s="36" t="str">
        <f t="shared" si="15"/>
        <v/>
      </c>
      <c r="Q251" s="36" t="str">
        <f t="shared" si="16"/>
        <v/>
      </c>
      <c r="R251" s="36" t="str">
        <f t="shared" si="17"/>
        <v/>
      </c>
      <c r="S251" s="6" t="str">
        <f t="shared" si="10"/>
        <v/>
      </c>
      <c r="T251" s="5">
        <f t="shared" si="11"/>
        <v>0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ht="12.75" customHeight="1">
      <c r="A252" s="35" t="str">
        <f t="shared" si="1"/>
        <v/>
      </c>
      <c r="B252" s="34" t="str">
        <f>IF(A252="","",SUM(Account1!B263+Account2!B263+Account3!B263+Account4!B263+Account5!B263+Account6!B263+Account7!B263+Account8!B263+Account9!B263+Account10!B263+Account11!B263+Account12!B263+Account13!B263+Account14!B263+Account15!B263+Account16!B263+Account17!B263+Account18!B263+Account19!B263+Account20!B263))</f>
        <v/>
      </c>
      <c r="C252" s="34" t="str">
        <f>IF(A252="","",SUM(Account1!C263+Account2!C263+Account3!C263+Account4!C263+Account5!C263+Account6!C263+Account7!C263+Account8!C263+Account9!C263+Account10!C263+Account11!C263+Account12!C263+Account13!C263+Account14!C263+Account15!C263+Account16!C263+Account17!C263+Account18!C263+Account19!C263+Account20!C263))</f>
        <v/>
      </c>
      <c r="D252" s="31" t="str">
        <f t="shared" si="2"/>
        <v/>
      </c>
      <c r="E252" s="34" t="str">
        <f>IF(D252="","",SUM(Account1!E263+Account2!E263+Account3!E263+Account4!E263+Account5!E263+Account6!E263+Account7!E263+Account8!E263+Account9!E263+Account10!E263+Account11!E263+Account12!E263+Account13!E263+Account14!E263+Account15!E263+Account16!E263+Account17!E263+Account18!E263+Account19!E263+Account20!E263))</f>
        <v/>
      </c>
      <c r="F252" s="5" t="str">
        <f t="shared" si="3"/>
        <v/>
      </c>
      <c r="G252" s="5" t="str">
        <f t="shared" si="4"/>
        <v/>
      </c>
      <c r="H252" s="5" t="str">
        <f t="shared" si="5"/>
        <v/>
      </c>
      <c r="I252" s="36" t="str">
        <f t="shared" si="6"/>
        <v/>
      </c>
      <c r="J252" s="5" t="str">
        <f t="shared" si="7"/>
        <v/>
      </c>
      <c r="K252" s="36" t="str">
        <f t="shared" si="8"/>
        <v/>
      </c>
      <c r="L252" s="36" t="str">
        <f t="shared" si="12"/>
        <v/>
      </c>
      <c r="M252" s="36" t="str">
        <f t="shared" si="13"/>
        <v/>
      </c>
      <c r="N252" s="36" t="str">
        <f t="shared" si="9"/>
        <v/>
      </c>
      <c r="O252" s="36" t="str">
        <f t="shared" si="14"/>
        <v/>
      </c>
      <c r="P252" s="36" t="str">
        <f t="shared" si="15"/>
        <v/>
      </c>
      <c r="Q252" s="36" t="str">
        <f t="shared" si="16"/>
        <v/>
      </c>
      <c r="R252" s="36" t="str">
        <f t="shared" si="17"/>
        <v/>
      </c>
      <c r="S252" s="6" t="str">
        <f t="shared" si="10"/>
        <v/>
      </c>
      <c r="T252" s="5">
        <f t="shared" si="11"/>
        <v>0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ht="12.75" customHeight="1">
      <c r="A253" s="35" t="str">
        <f t="shared" si="1"/>
        <v/>
      </c>
      <c r="B253" s="34" t="str">
        <f>IF(A253="","",SUM(Account1!B264+Account2!B264+Account3!B264+Account4!B264+Account5!B264+Account6!B264+Account7!B264+Account8!B264+Account9!B264+Account10!B264+Account11!B264+Account12!B264+Account13!B264+Account14!B264+Account15!B264+Account16!B264+Account17!B264+Account18!B264+Account19!B264+Account20!B264))</f>
        <v/>
      </c>
      <c r="C253" s="34" t="str">
        <f>IF(A253="","",SUM(Account1!C264+Account2!C264+Account3!C264+Account4!C264+Account5!C264+Account6!C264+Account7!C264+Account8!C264+Account9!C264+Account10!C264+Account11!C264+Account12!C264+Account13!C264+Account14!C264+Account15!C264+Account16!C264+Account17!C264+Account18!C264+Account19!C264+Account20!C264))</f>
        <v/>
      </c>
      <c r="D253" s="31" t="str">
        <f t="shared" si="2"/>
        <v/>
      </c>
      <c r="E253" s="34" t="str">
        <f>IF(D253="","",SUM(Account1!E264+Account2!E264+Account3!E264+Account4!E264+Account5!E264+Account6!E264+Account7!E264+Account8!E264+Account9!E264+Account10!E264+Account11!E264+Account12!E264+Account13!E264+Account14!E264+Account15!E264+Account16!E264+Account17!E264+Account18!E264+Account19!E264+Account20!E264))</f>
        <v/>
      </c>
      <c r="F253" s="5" t="str">
        <f t="shared" si="3"/>
        <v/>
      </c>
      <c r="G253" s="5" t="str">
        <f t="shared" si="4"/>
        <v/>
      </c>
      <c r="H253" s="5" t="str">
        <f t="shared" si="5"/>
        <v/>
      </c>
      <c r="I253" s="36" t="str">
        <f t="shared" si="6"/>
        <v/>
      </c>
      <c r="J253" s="5" t="str">
        <f t="shared" si="7"/>
        <v/>
      </c>
      <c r="K253" s="36" t="str">
        <f t="shared" si="8"/>
        <v/>
      </c>
      <c r="L253" s="36" t="str">
        <f t="shared" si="12"/>
        <v/>
      </c>
      <c r="M253" s="36" t="str">
        <f t="shared" si="13"/>
        <v/>
      </c>
      <c r="N253" s="36" t="str">
        <f t="shared" si="9"/>
        <v/>
      </c>
      <c r="O253" s="36" t="str">
        <f t="shared" si="14"/>
        <v/>
      </c>
      <c r="P253" s="36" t="str">
        <f t="shared" si="15"/>
        <v/>
      </c>
      <c r="Q253" s="36" t="str">
        <f t="shared" si="16"/>
        <v/>
      </c>
      <c r="R253" s="36" t="str">
        <f t="shared" si="17"/>
        <v/>
      </c>
      <c r="S253" s="6" t="str">
        <f t="shared" si="10"/>
        <v/>
      </c>
      <c r="T253" s="5">
        <f t="shared" si="11"/>
        <v>0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ht="12.75" customHeight="1">
      <c r="A254" s="35" t="str">
        <f t="shared" si="1"/>
        <v/>
      </c>
      <c r="B254" s="34" t="str">
        <f>IF(A254="","",SUM(Account1!B265+Account2!B265+Account3!B265+Account4!B265+Account5!B265+Account6!B265+Account7!B265+Account8!B265+Account9!B265+Account10!B265+Account11!B265+Account12!B265+Account13!B265+Account14!B265+Account15!B265+Account16!B265+Account17!B265+Account18!B265+Account19!B265+Account20!B265))</f>
        <v/>
      </c>
      <c r="C254" s="34" t="str">
        <f>IF(A254="","",SUM(Account1!C265+Account2!C265+Account3!C265+Account4!C265+Account5!C265+Account6!C265+Account7!C265+Account8!C265+Account9!C265+Account10!C265+Account11!C265+Account12!C265+Account13!C265+Account14!C265+Account15!C265+Account16!C265+Account17!C265+Account18!C265+Account19!C265+Account20!C265))</f>
        <v/>
      </c>
      <c r="D254" s="31" t="str">
        <f t="shared" si="2"/>
        <v/>
      </c>
      <c r="E254" s="34" t="str">
        <f>IF(D254="","",SUM(Account1!E265+Account2!E265+Account3!E265+Account4!E265+Account5!E265+Account6!E265+Account7!E265+Account8!E265+Account9!E265+Account10!E265+Account11!E265+Account12!E265+Account13!E265+Account14!E265+Account15!E265+Account16!E265+Account17!E265+Account18!E265+Account19!E265+Account20!E265))</f>
        <v/>
      </c>
      <c r="F254" s="5" t="str">
        <f t="shared" si="3"/>
        <v/>
      </c>
      <c r="G254" s="5" t="str">
        <f t="shared" si="4"/>
        <v/>
      </c>
      <c r="H254" s="5" t="str">
        <f t="shared" si="5"/>
        <v/>
      </c>
      <c r="I254" s="36" t="str">
        <f t="shared" si="6"/>
        <v/>
      </c>
      <c r="J254" s="5" t="str">
        <f t="shared" si="7"/>
        <v/>
      </c>
      <c r="K254" s="36" t="str">
        <f t="shared" si="8"/>
        <v/>
      </c>
      <c r="L254" s="36" t="str">
        <f t="shared" si="12"/>
        <v/>
      </c>
      <c r="M254" s="36" t="str">
        <f t="shared" si="13"/>
        <v/>
      </c>
      <c r="N254" s="36" t="str">
        <f t="shared" si="9"/>
        <v/>
      </c>
      <c r="O254" s="36" t="str">
        <f t="shared" si="14"/>
        <v/>
      </c>
      <c r="P254" s="36" t="str">
        <f t="shared" si="15"/>
        <v/>
      </c>
      <c r="Q254" s="36" t="str">
        <f t="shared" si="16"/>
        <v/>
      </c>
      <c r="R254" s="36" t="str">
        <f t="shared" si="17"/>
        <v/>
      </c>
      <c r="S254" s="6" t="str">
        <f t="shared" si="10"/>
        <v/>
      </c>
      <c r="T254" s="5">
        <f t="shared" si="11"/>
        <v>0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ht="12.75" customHeight="1">
      <c r="A255" s="35" t="str">
        <f t="shared" si="1"/>
        <v/>
      </c>
      <c r="B255" s="34" t="str">
        <f>IF(A255="","",SUM(Account1!B266+Account2!B266+Account3!B266+Account4!B266+Account5!B266+Account6!B266+Account7!B266+Account8!B266+Account9!B266+Account10!B266+Account11!B266+Account12!B266+Account13!B266+Account14!B266+Account15!B266+Account16!B266+Account17!B266+Account18!B266+Account19!B266+Account20!B266))</f>
        <v/>
      </c>
      <c r="C255" s="34" t="str">
        <f>IF(A255="","",SUM(Account1!C266+Account2!C266+Account3!C266+Account4!C266+Account5!C266+Account6!C266+Account7!C266+Account8!C266+Account9!C266+Account10!C266+Account11!C266+Account12!C266+Account13!C266+Account14!C266+Account15!C266+Account16!C266+Account17!C266+Account18!C266+Account19!C266+Account20!C266))</f>
        <v/>
      </c>
      <c r="D255" s="31" t="str">
        <f t="shared" si="2"/>
        <v/>
      </c>
      <c r="E255" s="34" t="str">
        <f>IF(D255="","",SUM(Account1!E266+Account2!E266+Account3!E266+Account4!E266+Account5!E266+Account6!E266+Account7!E266+Account8!E266+Account9!E266+Account10!E266+Account11!E266+Account12!E266+Account13!E266+Account14!E266+Account15!E266+Account16!E266+Account17!E266+Account18!E266+Account19!E266+Account20!E266))</f>
        <v/>
      </c>
      <c r="F255" s="5" t="str">
        <f t="shared" si="3"/>
        <v/>
      </c>
      <c r="G255" s="5" t="str">
        <f t="shared" si="4"/>
        <v/>
      </c>
      <c r="H255" s="5" t="str">
        <f t="shared" si="5"/>
        <v/>
      </c>
      <c r="I255" s="36" t="str">
        <f t="shared" si="6"/>
        <v/>
      </c>
      <c r="J255" s="5" t="str">
        <f t="shared" si="7"/>
        <v/>
      </c>
      <c r="K255" s="36" t="str">
        <f t="shared" si="8"/>
        <v/>
      </c>
      <c r="L255" s="36" t="str">
        <f t="shared" si="12"/>
        <v/>
      </c>
      <c r="M255" s="36" t="str">
        <f t="shared" si="13"/>
        <v/>
      </c>
      <c r="N255" s="36" t="str">
        <f t="shared" si="9"/>
        <v/>
      </c>
      <c r="O255" s="36" t="str">
        <f t="shared" si="14"/>
        <v/>
      </c>
      <c r="P255" s="36" t="str">
        <f t="shared" si="15"/>
        <v/>
      </c>
      <c r="Q255" s="36" t="str">
        <f t="shared" si="16"/>
        <v/>
      </c>
      <c r="R255" s="36" t="str">
        <f t="shared" si="17"/>
        <v/>
      </c>
      <c r="S255" s="6" t="str">
        <f t="shared" si="10"/>
        <v/>
      </c>
      <c r="T255" s="5">
        <f t="shared" si="11"/>
        <v>0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ht="12.75" customHeight="1">
      <c r="A256" s="35" t="str">
        <f t="shared" si="1"/>
        <v/>
      </c>
      <c r="B256" s="34" t="str">
        <f>IF(A256="","",SUM(Account1!B267+Account2!B267+Account3!B267+Account4!B267+Account5!B267+Account6!B267+Account7!B267+Account8!B267+Account9!B267+Account10!B267+Account11!B267+Account12!B267+Account13!B267+Account14!B267+Account15!B267+Account16!B267+Account17!B267+Account18!B267+Account19!B267+Account20!B267))</f>
        <v/>
      </c>
      <c r="C256" s="34" t="str">
        <f>IF(A256="","",SUM(Account1!C267+Account2!C267+Account3!C267+Account4!C267+Account5!C267+Account6!C267+Account7!C267+Account8!C267+Account9!C267+Account10!C267+Account11!C267+Account12!C267+Account13!C267+Account14!C267+Account15!C267+Account16!C267+Account17!C267+Account18!C267+Account19!C267+Account20!C267))</f>
        <v/>
      </c>
      <c r="D256" s="31" t="str">
        <f t="shared" si="2"/>
        <v/>
      </c>
      <c r="E256" s="34" t="str">
        <f>IF(D256="","",SUM(Account1!E267+Account2!E267+Account3!E267+Account4!E267+Account5!E267+Account6!E267+Account7!E267+Account8!E267+Account9!E267+Account10!E267+Account11!E267+Account12!E267+Account13!E267+Account14!E267+Account15!E267+Account16!E267+Account17!E267+Account18!E267+Account19!E267+Account20!E267))</f>
        <v/>
      </c>
      <c r="F256" s="5" t="str">
        <f t="shared" si="3"/>
        <v/>
      </c>
      <c r="G256" s="5" t="str">
        <f t="shared" si="4"/>
        <v/>
      </c>
      <c r="H256" s="5" t="str">
        <f t="shared" si="5"/>
        <v/>
      </c>
      <c r="I256" s="36" t="str">
        <f t="shared" si="6"/>
        <v/>
      </c>
      <c r="J256" s="5" t="str">
        <f t="shared" si="7"/>
        <v/>
      </c>
      <c r="K256" s="36" t="str">
        <f t="shared" si="8"/>
        <v/>
      </c>
      <c r="L256" s="36" t="str">
        <f t="shared" si="12"/>
        <v/>
      </c>
      <c r="M256" s="36" t="str">
        <f t="shared" si="13"/>
        <v/>
      </c>
      <c r="N256" s="36" t="str">
        <f t="shared" si="9"/>
        <v/>
      </c>
      <c r="O256" s="36" t="str">
        <f t="shared" si="14"/>
        <v/>
      </c>
      <c r="P256" s="36" t="str">
        <f t="shared" si="15"/>
        <v/>
      </c>
      <c r="Q256" s="36" t="str">
        <f t="shared" si="16"/>
        <v/>
      </c>
      <c r="R256" s="36" t="str">
        <f t="shared" si="17"/>
        <v/>
      </c>
      <c r="S256" s="6" t="str">
        <f t="shared" si="10"/>
        <v/>
      </c>
      <c r="T256" s="5">
        <f t="shared" si="11"/>
        <v>0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ht="12.75" customHeight="1">
      <c r="A257" s="35" t="str">
        <f t="shared" si="1"/>
        <v/>
      </c>
      <c r="B257" s="34" t="str">
        <f>IF(A257="","",SUM(Account1!B268+Account2!B268+Account3!B268+Account4!B268+Account5!B268+Account6!B268+Account7!B268+Account8!B268+Account9!B268+Account10!B268+Account11!B268+Account12!B268+Account13!B268+Account14!B268+Account15!B268+Account16!B268+Account17!B268+Account18!B268+Account19!B268+Account20!B268))</f>
        <v/>
      </c>
      <c r="C257" s="34" t="str">
        <f>IF(A257="","",SUM(Account1!C268+Account2!C268+Account3!C268+Account4!C268+Account5!C268+Account6!C268+Account7!C268+Account8!C268+Account9!C268+Account10!C268+Account11!C268+Account12!C268+Account13!C268+Account14!C268+Account15!C268+Account16!C268+Account17!C268+Account18!C268+Account19!C268+Account20!C268))</f>
        <v/>
      </c>
      <c r="D257" s="31" t="str">
        <f t="shared" si="2"/>
        <v/>
      </c>
      <c r="E257" s="34" t="str">
        <f>IF(D257="","",SUM(Account1!E268+Account2!E268+Account3!E268+Account4!E268+Account5!E268+Account6!E268+Account7!E268+Account8!E268+Account9!E268+Account10!E268+Account11!E268+Account12!E268+Account13!E268+Account14!E268+Account15!E268+Account16!E268+Account17!E268+Account18!E268+Account19!E268+Account20!E268))</f>
        <v/>
      </c>
      <c r="F257" s="5" t="str">
        <f t="shared" si="3"/>
        <v/>
      </c>
      <c r="G257" s="5" t="str">
        <f t="shared" si="4"/>
        <v/>
      </c>
      <c r="H257" s="5" t="str">
        <f t="shared" si="5"/>
        <v/>
      </c>
      <c r="I257" s="36" t="str">
        <f t="shared" si="6"/>
        <v/>
      </c>
      <c r="J257" s="5" t="str">
        <f t="shared" si="7"/>
        <v/>
      </c>
      <c r="K257" s="36" t="str">
        <f t="shared" si="8"/>
        <v/>
      </c>
      <c r="L257" s="36" t="str">
        <f t="shared" si="12"/>
        <v/>
      </c>
      <c r="M257" s="36" t="str">
        <f t="shared" si="13"/>
        <v/>
      </c>
      <c r="N257" s="36" t="str">
        <f t="shared" si="9"/>
        <v/>
      </c>
      <c r="O257" s="36" t="str">
        <f t="shared" si="14"/>
        <v/>
      </c>
      <c r="P257" s="36" t="str">
        <f t="shared" si="15"/>
        <v/>
      </c>
      <c r="Q257" s="36" t="str">
        <f t="shared" si="16"/>
        <v/>
      </c>
      <c r="R257" s="36" t="str">
        <f t="shared" si="17"/>
        <v/>
      </c>
      <c r="S257" s="6" t="str">
        <f t="shared" si="10"/>
        <v/>
      </c>
      <c r="T257" s="5">
        <f t="shared" si="11"/>
        <v>0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ht="12.75" customHeight="1">
      <c r="A258" s="35" t="str">
        <f t="shared" si="1"/>
        <v/>
      </c>
      <c r="B258" s="34" t="str">
        <f>IF(A258="","",SUM(Account1!B269+Account2!B269+Account3!B269+Account4!B269+Account5!B269+Account6!B269+Account7!B269+Account8!B269+Account9!B269+Account10!B269+Account11!B269+Account12!B269+Account13!B269+Account14!B269+Account15!B269+Account16!B269+Account17!B269+Account18!B269+Account19!B269+Account20!B269))</f>
        <v/>
      </c>
      <c r="C258" s="34" t="str">
        <f>IF(A258="","",SUM(Account1!C269+Account2!C269+Account3!C269+Account4!C269+Account5!C269+Account6!C269+Account7!C269+Account8!C269+Account9!C269+Account10!C269+Account11!C269+Account12!C269+Account13!C269+Account14!C269+Account15!C269+Account16!C269+Account17!C269+Account18!C269+Account19!C269+Account20!C269))</f>
        <v/>
      </c>
      <c r="D258" s="31" t="str">
        <f t="shared" si="2"/>
        <v/>
      </c>
      <c r="E258" s="34" t="str">
        <f>IF(D258="","",SUM(Account1!E269+Account2!E269+Account3!E269+Account4!E269+Account5!E269+Account6!E269+Account7!E269+Account8!E269+Account9!E269+Account10!E269+Account11!E269+Account12!E269+Account13!E269+Account14!E269+Account15!E269+Account16!E269+Account17!E269+Account18!E269+Account19!E269+Account20!E269))</f>
        <v/>
      </c>
      <c r="F258" s="5" t="str">
        <f t="shared" si="3"/>
        <v/>
      </c>
      <c r="G258" s="5" t="str">
        <f t="shared" si="4"/>
        <v/>
      </c>
      <c r="H258" s="5" t="str">
        <f t="shared" si="5"/>
        <v/>
      </c>
      <c r="I258" s="36" t="str">
        <f t="shared" si="6"/>
        <v/>
      </c>
      <c r="J258" s="5" t="str">
        <f t="shared" si="7"/>
        <v/>
      </c>
      <c r="K258" s="36" t="str">
        <f t="shared" si="8"/>
        <v/>
      </c>
      <c r="L258" s="36" t="str">
        <f t="shared" si="12"/>
        <v/>
      </c>
      <c r="M258" s="36" t="str">
        <f t="shared" si="13"/>
        <v/>
      </c>
      <c r="N258" s="36" t="str">
        <f t="shared" si="9"/>
        <v/>
      </c>
      <c r="O258" s="36" t="str">
        <f t="shared" si="14"/>
        <v/>
      </c>
      <c r="P258" s="36" t="str">
        <f t="shared" si="15"/>
        <v/>
      </c>
      <c r="Q258" s="36" t="str">
        <f t="shared" si="16"/>
        <v/>
      </c>
      <c r="R258" s="36" t="str">
        <f t="shared" si="17"/>
        <v/>
      </c>
      <c r="S258" s="6" t="str">
        <f t="shared" si="10"/>
        <v/>
      </c>
      <c r="T258" s="5">
        <f t="shared" si="11"/>
        <v>0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ht="12.75" customHeight="1">
      <c r="A259" s="35" t="str">
        <f t="shared" si="1"/>
        <v/>
      </c>
      <c r="B259" s="34" t="str">
        <f>IF(A259="","",SUM(Account1!B270+Account2!B270+Account3!B270+Account4!B270+Account5!B270+Account6!B270+Account7!B270+Account8!B270+Account9!B270+Account10!B270+Account11!B270+Account12!B270+Account13!B270+Account14!B270+Account15!B270+Account16!B270+Account17!B270+Account18!B270+Account19!B270+Account20!B270))</f>
        <v/>
      </c>
      <c r="C259" s="34" t="str">
        <f>IF(A259="","",SUM(Account1!C270+Account2!C270+Account3!C270+Account4!C270+Account5!C270+Account6!C270+Account7!C270+Account8!C270+Account9!C270+Account10!C270+Account11!C270+Account12!C270+Account13!C270+Account14!C270+Account15!C270+Account16!C270+Account17!C270+Account18!C270+Account19!C270+Account20!C270))</f>
        <v/>
      </c>
      <c r="D259" s="31" t="str">
        <f t="shared" si="2"/>
        <v/>
      </c>
      <c r="E259" s="34" t="str">
        <f>IF(D259="","",SUM(Account1!E270+Account2!E270+Account3!E270+Account4!E270+Account5!E270+Account6!E270+Account7!E270+Account8!E270+Account9!E270+Account10!E270+Account11!E270+Account12!E270+Account13!E270+Account14!E270+Account15!E270+Account16!E270+Account17!E270+Account18!E270+Account19!E270+Account20!E270))</f>
        <v/>
      </c>
      <c r="F259" s="5" t="str">
        <f t="shared" si="3"/>
        <v/>
      </c>
      <c r="G259" s="5" t="str">
        <f t="shared" si="4"/>
        <v/>
      </c>
      <c r="H259" s="5" t="str">
        <f t="shared" si="5"/>
        <v/>
      </c>
      <c r="I259" s="36" t="str">
        <f t="shared" si="6"/>
        <v/>
      </c>
      <c r="J259" s="5" t="str">
        <f t="shared" si="7"/>
        <v/>
      </c>
      <c r="K259" s="36" t="str">
        <f t="shared" si="8"/>
        <v/>
      </c>
      <c r="L259" s="36" t="str">
        <f t="shared" si="12"/>
        <v/>
      </c>
      <c r="M259" s="36" t="str">
        <f t="shared" si="13"/>
        <v/>
      </c>
      <c r="N259" s="36" t="str">
        <f t="shared" si="9"/>
        <v/>
      </c>
      <c r="O259" s="36" t="str">
        <f t="shared" si="14"/>
        <v/>
      </c>
      <c r="P259" s="36" t="str">
        <f t="shared" si="15"/>
        <v/>
      </c>
      <c r="Q259" s="36" t="str">
        <f t="shared" si="16"/>
        <v/>
      </c>
      <c r="R259" s="36" t="str">
        <f t="shared" si="17"/>
        <v/>
      </c>
      <c r="S259" s="6" t="str">
        <f t="shared" si="10"/>
        <v/>
      </c>
      <c r="T259" s="5">
        <f t="shared" si="11"/>
        <v>0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ht="12.75" customHeight="1">
      <c r="A260" s="35" t="str">
        <f t="shared" si="1"/>
        <v/>
      </c>
      <c r="B260" s="34" t="str">
        <f>IF(A260="","",SUM(Account1!B271+Account2!B271+Account3!B271+Account4!B271+Account5!B271+Account6!B271+Account7!B271+Account8!B271+Account9!B271+Account10!B271+Account11!B271+Account12!B271+Account13!B271+Account14!B271+Account15!B271+Account16!B271+Account17!B271+Account18!B271+Account19!B271+Account20!B271))</f>
        <v/>
      </c>
      <c r="C260" s="34" t="str">
        <f>IF(A260="","",SUM(Account1!C271+Account2!C271+Account3!C271+Account4!C271+Account5!C271+Account6!C271+Account7!C271+Account8!C271+Account9!C271+Account10!C271+Account11!C271+Account12!C271+Account13!C271+Account14!C271+Account15!C271+Account16!C271+Account17!C271+Account18!C271+Account19!C271+Account20!C271))</f>
        <v/>
      </c>
      <c r="D260" s="31" t="str">
        <f t="shared" si="2"/>
        <v/>
      </c>
      <c r="E260" s="34" t="str">
        <f>IF(D260="","",SUM(Account1!E271+Account2!E271+Account3!E271+Account4!E271+Account5!E271+Account6!E271+Account7!E271+Account8!E271+Account9!E271+Account10!E271+Account11!E271+Account12!E271+Account13!E271+Account14!E271+Account15!E271+Account16!E271+Account17!E271+Account18!E271+Account19!E271+Account20!E271))</f>
        <v/>
      </c>
      <c r="F260" s="5" t="str">
        <f t="shared" si="3"/>
        <v/>
      </c>
      <c r="G260" s="5" t="str">
        <f t="shared" si="4"/>
        <v/>
      </c>
      <c r="H260" s="5" t="str">
        <f t="shared" si="5"/>
        <v/>
      </c>
      <c r="I260" s="36" t="str">
        <f t="shared" si="6"/>
        <v/>
      </c>
      <c r="J260" s="5" t="str">
        <f t="shared" si="7"/>
        <v/>
      </c>
      <c r="K260" s="36" t="str">
        <f t="shared" si="8"/>
        <v/>
      </c>
      <c r="L260" s="36" t="str">
        <f t="shared" si="12"/>
        <v/>
      </c>
      <c r="M260" s="36" t="str">
        <f t="shared" si="13"/>
        <v/>
      </c>
      <c r="N260" s="36" t="str">
        <f t="shared" si="9"/>
        <v/>
      </c>
      <c r="O260" s="36" t="str">
        <f t="shared" si="14"/>
        <v/>
      </c>
      <c r="P260" s="36" t="str">
        <f t="shared" si="15"/>
        <v/>
      </c>
      <c r="Q260" s="36" t="str">
        <f t="shared" si="16"/>
        <v/>
      </c>
      <c r="R260" s="36" t="str">
        <f t="shared" si="17"/>
        <v/>
      </c>
      <c r="S260" s="6" t="str">
        <f t="shared" si="10"/>
        <v/>
      </c>
      <c r="T260" s="5">
        <f t="shared" si="11"/>
        <v>0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ht="12.75" customHeight="1">
      <c r="A261" s="35" t="str">
        <f t="shared" si="1"/>
        <v/>
      </c>
      <c r="B261" s="34" t="str">
        <f>IF(A261="","",SUM(Account1!B272+Account2!B272+Account3!B272+Account4!B272+Account5!B272+Account6!B272+Account7!B272+Account8!B272+Account9!B272+Account10!B272+Account11!B272+Account12!B272+Account13!B272+Account14!B272+Account15!B272+Account16!B272+Account17!B272+Account18!B272+Account19!B272+Account20!B272))</f>
        <v/>
      </c>
      <c r="C261" s="34" t="str">
        <f>IF(A261="","",SUM(Account1!C272+Account2!C272+Account3!C272+Account4!C272+Account5!C272+Account6!C272+Account7!C272+Account8!C272+Account9!C272+Account10!C272+Account11!C272+Account12!C272+Account13!C272+Account14!C272+Account15!C272+Account16!C272+Account17!C272+Account18!C272+Account19!C272+Account20!C272))</f>
        <v/>
      </c>
      <c r="D261" s="31" t="str">
        <f t="shared" si="2"/>
        <v/>
      </c>
      <c r="E261" s="34" t="str">
        <f>IF(D261="","",SUM(Account1!E272+Account2!E272+Account3!E272+Account4!E272+Account5!E272+Account6!E272+Account7!E272+Account8!E272+Account9!E272+Account10!E272+Account11!E272+Account12!E272+Account13!E272+Account14!E272+Account15!E272+Account16!E272+Account17!E272+Account18!E272+Account19!E272+Account20!E272))</f>
        <v/>
      </c>
      <c r="F261" s="5" t="str">
        <f t="shared" si="3"/>
        <v/>
      </c>
      <c r="G261" s="5" t="str">
        <f t="shared" si="4"/>
        <v/>
      </c>
      <c r="H261" s="5" t="str">
        <f t="shared" si="5"/>
        <v/>
      </c>
      <c r="I261" s="36" t="str">
        <f t="shared" si="6"/>
        <v/>
      </c>
      <c r="J261" s="5" t="str">
        <f t="shared" si="7"/>
        <v/>
      </c>
      <c r="K261" s="36" t="str">
        <f t="shared" si="8"/>
        <v/>
      </c>
      <c r="L261" s="36" t="str">
        <f t="shared" si="12"/>
        <v/>
      </c>
      <c r="M261" s="36" t="str">
        <f t="shared" si="13"/>
        <v/>
      </c>
      <c r="N261" s="36" t="str">
        <f t="shared" si="9"/>
        <v/>
      </c>
      <c r="O261" s="36" t="str">
        <f t="shared" si="14"/>
        <v/>
      </c>
      <c r="P261" s="36" t="str">
        <f t="shared" si="15"/>
        <v/>
      </c>
      <c r="Q261" s="36" t="str">
        <f t="shared" si="16"/>
        <v/>
      </c>
      <c r="R261" s="36" t="str">
        <f t="shared" si="17"/>
        <v/>
      </c>
      <c r="S261" s="6" t="str">
        <f t="shared" si="10"/>
        <v/>
      </c>
      <c r="T261" s="5">
        <f t="shared" si="11"/>
        <v>0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ht="12.75" customHeight="1">
      <c r="A262" s="35" t="str">
        <f t="shared" si="1"/>
        <v/>
      </c>
      <c r="B262" s="34" t="str">
        <f>IF(A262="","",SUM(Account1!B273+Account2!B273+Account3!B273+Account4!B273+Account5!B273+Account6!B273+Account7!B273+Account8!B273+Account9!B273+Account10!B273+Account11!B273+Account12!B273+Account13!B273+Account14!B273+Account15!B273+Account16!B273+Account17!B273+Account18!B273+Account19!B273+Account20!B273))</f>
        <v/>
      </c>
      <c r="C262" s="34" t="str">
        <f>IF(A262="","",SUM(Account1!C273+Account2!C273+Account3!C273+Account4!C273+Account5!C273+Account6!C273+Account7!C273+Account8!C273+Account9!C273+Account10!C273+Account11!C273+Account12!C273+Account13!C273+Account14!C273+Account15!C273+Account16!C273+Account17!C273+Account18!C273+Account19!C273+Account20!C273))</f>
        <v/>
      </c>
      <c r="D262" s="31" t="str">
        <f t="shared" si="2"/>
        <v/>
      </c>
      <c r="E262" s="34" t="str">
        <f>IF(D262="","",SUM(Account1!E273+Account2!E273+Account3!E273+Account4!E273+Account5!E273+Account6!E273+Account7!E273+Account8!E273+Account9!E273+Account10!E273+Account11!E273+Account12!E273+Account13!E273+Account14!E273+Account15!E273+Account16!E273+Account17!E273+Account18!E273+Account19!E273+Account20!E273))</f>
        <v/>
      </c>
      <c r="F262" s="5" t="str">
        <f t="shared" si="3"/>
        <v/>
      </c>
      <c r="G262" s="5" t="str">
        <f t="shared" si="4"/>
        <v/>
      </c>
      <c r="H262" s="5" t="str">
        <f t="shared" si="5"/>
        <v/>
      </c>
      <c r="I262" s="36" t="str">
        <f t="shared" si="6"/>
        <v/>
      </c>
      <c r="J262" s="5" t="str">
        <f t="shared" si="7"/>
        <v/>
      </c>
      <c r="K262" s="36" t="str">
        <f t="shared" si="8"/>
        <v/>
      </c>
      <c r="L262" s="36" t="str">
        <f t="shared" si="12"/>
        <v/>
      </c>
      <c r="M262" s="36" t="str">
        <f t="shared" si="13"/>
        <v/>
      </c>
      <c r="N262" s="36" t="str">
        <f t="shared" si="9"/>
        <v/>
      </c>
      <c r="O262" s="36" t="str">
        <f t="shared" si="14"/>
        <v/>
      </c>
      <c r="P262" s="36" t="str">
        <f t="shared" si="15"/>
        <v/>
      </c>
      <c r="Q262" s="36" t="str">
        <f t="shared" si="16"/>
        <v/>
      </c>
      <c r="R262" s="36" t="str">
        <f t="shared" si="17"/>
        <v/>
      </c>
      <c r="S262" s="6" t="str">
        <f t="shared" si="10"/>
        <v/>
      </c>
      <c r="T262" s="5">
        <f t="shared" si="11"/>
        <v>0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ht="12.75" customHeight="1">
      <c r="A263" s="35" t="str">
        <f t="shared" si="1"/>
        <v/>
      </c>
      <c r="B263" s="34" t="str">
        <f>IF(A263="","",SUM(Account1!B274+Account2!B274+Account3!B274+Account4!B274+Account5!B274+Account6!B274+Account7!B274+Account8!B274+Account9!B274+Account10!B274+Account11!B274+Account12!B274+Account13!B274+Account14!B274+Account15!B274+Account16!B274+Account17!B274+Account18!B274+Account19!B274+Account20!B274))</f>
        <v/>
      </c>
      <c r="C263" s="34" t="str">
        <f>IF(A263="","",SUM(Account1!C274+Account2!C274+Account3!C274+Account4!C274+Account5!C274+Account6!C274+Account7!C274+Account8!C274+Account9!C274+Account10!C274+Account11!C274+Account12!C274+Account13!C274+Account14!C274+Account15!C274+Account16!C274+Account17!C274+Account18!C274+Account19!C274+Account20!C274))</f>
        <v/>
      </c>
      <c r="D263" s="31" t="str">
        <f t="shared" si="2"/>
        <v/>
      </c>
      <c r="E263" s="34" t="str">
        <f>IF(D263="","",SUM(Account1!E274+Account2!E274+Account3!E274+Account4!E274+Account5!E274+Account6!E274+Account7!E274+Account8!E274+Account9!E274+Account10!E274+Account11!E274+Account12!E274+Account13!E274+Account14!E274+Account15!E274+Account16!E274+Account17!E274+Account18!E274+Account19!E274+Account20!E274))</f>
        <v/>
      </c>
      <c r="F263" s="5" t="str">
        <f t="shared" si="3"/>
        <v/>
      </c>
      <c r="G263" s="5" t="str">
        <f t="shared" si="4"/>
        <v/>
      </c>
      <c r="H263" s="5" t="str">
        <f t="shared" si="5"/>
        <v/>
      </c>
      <c r="I263" s="36" t="str">
        <f t="shared" si="6"/>
        <v/>
      </c>
      <c r="J263" s="5" t="str">
        <f t="shared" si="7"/>
        <v/>
      </c>
      <c r="K263" s="36" t="str">
        <f t="shared" si="8"/>
        <v/>
      </c>
      <c r="L263" s="36" t="str">
        <f t="shared" si="12"/>
        <v/>
      </c>
      <c r="M263" s="36" t="str">
        <f t="shared" si="13"/>
        <v/>
      </c>
      <c r="N263" s="36" t="str">
        <f t="shared" si="9"/>
        <v/>
      </c>
      <c r="O263" s="36" t="str">
        <f t="shared" si="14"/>
        <v/>
      </c>
      <c r="P263" s="36" t="str">
        <f t="shared" si="15"/>
        <v/>
      </c>
      <c r="Q263" s="36" t="str">
        <f t="shared" si="16"/>
        <v/>
      </c>
      <c r="R263" s="36" t="str">
        <f t="shared" si="17"/>
        <v/>
      </c>
      <c r="S263" s="6" t="str">
        <f t="shared" si="10"/>
        <v/>
      </c>
      <c r="T263" s="5">
        <f t="shared" si="11"/>
        <v>0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ht="12.75" customHeight="1">
      <c r="A264" s="35" t="str">
        <f t="shared" si="1"/>
        <v/>
      </c>
      <c r="B264" s="34" t="str">
        <f>IF(A264="","",SUM(Account1!B275+Account2!B275+Account3!B275+Account4!B275+Account5!B275+Account6!B275+Account7!B275+Account8!B275+Account9!B275+Account10!B275+Account11!B275+Account12!B275+Account13!B275+Account14!B275+Account15!B275+Account16!B275+Account17!B275+Account18!B275+Account19!B275+Account20!B275))</f>
        <v/>
      </c>
      <c r="C264" s="34" t="str">
        <f>IF(A264="","",SUM(Account1!C275+Account2!C275+Account3!C275+Account4!C275+Account5!C275+Account6!C275+Account7!C275+Account8!C275+Account9!C275+Account10!C275+Account11!C275+Account12!C275+Account13!C275+Account14!C275+Account15!C275+Account16!C275+Account17!C275+Account18!C275+Account19!C275+Account20!C275))</f>
        <v/>
      </c>
      <c r="D264" s="31" t="str">
        <f t="shared" si="2"/>
        <v/>
      </c>
      <c r="E264" s="34" t="str">
        <f>IF(D264="","",SUM(Account1!E275+Account2!E275+Account3!E275+Account4!E275+Account5!E275+Account6!E275+Account7!E275+Account8!E275+Account9!E275+Account10!E275+Account11!E275+Account12!E275+Account13!E275+Account14!E275+Account15!E275+Account16!E275+Account17!E275+Account18!E275+Account19!E275+Account20!E275))</f>
        <v/>
      </c>
      <c r="F264" s="5" t="str">
        <f t="shared" si="3"/>
        <v/>
      </c>
      <c r="G264" s="5" t="str">
        <f t="shared" si="4"/>
        <v/>
      </c>
      <c r="H264" s="5" t="str">
        <f t="shared" si="5"/>
        <v/>
      </c>
      <c r="I264" s="36" t="str">
        <f t="shared" si="6"/>
        <v/>
      </c>
      <c r="J264" s="5" t="str">
        <f t="shared" si="7"/>
        <v/>
      </c>
      <c r="K264" s="36" t="str">
        <f t="shared" si="8"/>
        <v/>
      </c>
      <c r="L264" s="36" t="str">
        <f t="shared" si="12"/>
        <v/>
      </c>
      <c r="M264" s="36" t="str">
        <f t="shared" si="13"/>
        <v/>
      </c>
      <c r="N264" s="36" t="str">
        <f t="shared" si="9"/>
        <v/>
      </c>
      <c r="O264" s="36" t="str">
        <f t="shared" si="14"/>
        <v/>
      </c>
      <c r="P264" s="36" t="str">
        <f t="shared" si="15"/>
        <v/>
      </c>
      <c r="Q264" s="36" t="str">
        <f t="shared" si="16"/>
        <v/>
      </c>
      <c r="R264" s="36" t="str">
        <f t="shared" si="17"/>
        <v/>
      </c>
      <c r="S264" s="6" t="str">
        <f t="shared" si="10"/>
        <v/>
      </c>
      <c r="T264" s="5">
        <f t="shared" si="11"/>
        <v>0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ht="12.75" customHeight="1">
      <c r="A265" s="35" t="str">
        <f t="shared" si="1"/>
        <v/>
      </c>
      <c r="B265" s="34" t="str">
        <f>IF(A265="","",SUM(Account1!B276+Account2!B276+Account3!B276+Account4!B276+Account5!B276+Account6!B276+Account7!B276+Account8!B276+Account9!B276+Account10!B276+Account11!B276+Account12!B276+Account13!B276+Account14!B276+Account15!B276+Account16!B276+Account17!B276+Account18!B276+Account19!B276+Account20!B276))</f>
        <v/>
      </c>
      <c r="C265" s="34" t="str">
        <f>IF(A265="","",SUM(Account1!C276+Account2!C276+Account3!C276+Account4!C276+Account5!C276+Account6!C276+Account7!C276+Account8!C276+Account9!C276+Account10!C276+Account11!C276+Account12!C276+Account13!C276+Account14!C276+Account15!C276+Account16!C276+Account17!C276+Account18!C276+Account19!C276+Account20!C276))</f>
        <v/>
      </c>
      <c r="D265" s="31" t="str">
        <f t="shared" si="2"/>
        <v/>
      </c>
      <c r="E265" s="34" t="str">
        <f>IF(D265="","",SUM(Account1!E276+Account2!E276+Account3!E276+Account4!E276+Account5!E276+Account6!E276+Account7!E276+Account8!E276+Account9!E276+Account10!E276+Account11!E276+Account12!E276+Account13!E276+Account14!E276+Account15!E276+Account16!E276+Account17!E276+Account18!E276+Account19!E276+Account20!E276))</f>
        <v/>
      </c>
      <c r="F265" s="5" t="str">
        <f t="shared" si="3"/>
        <v/>
      </c>
      <c r="G265" s="5" t="str">
        <f t="shared" si="4"/>
        <v/>
      </c>
      <c r="H265" s="5" t="str">
        <f t="shared" si="5"/>
        <v/>
      </c>
      <c r="I265" s="36" t="str">
        <f t="shared" si="6"/>
        <v/>
      </c>
      <c r="J265" s="5" t="str">
        <f t="shared" si="7"/>
        <v/>
      </c>
      <c r="K265" s="36" t="str">
        <f t="shared" si="8"/>
        <v/>
      </c>
      <c r="L265" s="36" t="str">
        <f t="shared" si="12"/>
        <v/>
      </c>
      <c r="M265" s="36" t="str">
        <f t="shared" si="13"/>
        <v/>
      </c>
      <c r="N265" s="36" t="str">
        <f t="shared" si="9"/>
        <v/>
      </c>
      <c r="O265" s="36" t="str">
        <f t="shared" si="14"/>
        <v/>
      </c>
      <c r="P265" s="36" t="str">
        <f t="shared" si="15"/>
        <v/>
      </c>
      <c r="Q265" s="36" t="str">
        <f t="shared" si="16"/>
        <v/>
      </c>
      <c r="R265" s="36" t="str">
        <f t="shared" si="17"/>
        <v/>
      </c>
      <c r="S265" s="6" t="str">
        <f t="shared" si="10"/>
        <v/>
      </c>
      <c r="T265" s="5">
        <f t="shared" si="11"/>
        <v>0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ht="12.75" customHeight="1">
      <c r="A266" s="35" t="str">
        <f t="shared" si="1"/>
        <v/>
      </c>
      <c r="B266" s="34" t="str">
        <f>IF(A266="","",SUM(Account1!B277+Account2!B277+Account3!B277+Account4!B277+Account5!B277+Account6!B277+Account7!B277+Account8!B277+Account9!B277+Account10!B277+Account11!B277+Account12!B277+Account13!B277+Account14!B277+Account15!B277+Account16!B277+Account17!B277+Account18!B277+Account19!B277+Account20!B277))</f>
        <v/>
      </c>
      <c r="C266" s="34" t="str">
        <f>IF(A266="","",SUM(Account1!C277+Account2!C277+Account3!C277+Account4!C277+Account5!C277+Account6!C277+Account7!C277+Account8!C277+Account9!C277+Account10!C277+Account11!C277+Account12!C277+Account13!C277+Account14!C277+Account15!C277+Account16!C277+Account17!C277+Account18!C277+Account19!C277+Account20!C277))</f>
        <v/>
      </c>
      <c r="D266" s="31" t="str">
        <f t="shared" si="2"/>
        <v/>
      </c>
      <c r="E266" s="34" t="str">
        <f>IF(D266="","",SUM(Account1!E277+Account2!E277+Account3!E277+Account4!E277+Account5!E277+Account6!E277+Account7!E277+Account8!E277+Account9!E277+Account10!E277+Account11!E277+Account12!E277+Account13!E277+Account14!E277+Account15!E277+Account16!E277+Account17!E277+Account18!E277+Account19!E277+Account20!E277))</f>
        <v/>
      </c>
      <c r="F266" s="5" t="str">
        <f t="shared" si="3"/>
        <v/>
      </c>
      <c r="G266" s="5" t="str">
        <f t="shared" si="4"/>
        <v/>
      </c>
      <c r="H266" s="5" t="str">
        <f t="shared" si="5"/>
        <v/>
      </c>
      <c r="I266" s="36" t="str">
        <f t="shared" si="6"/>
        <v/>
      </c>
      <c r="J266" s="5" t="str">
        <f t="shared" si="7"/>
        <v/>
      </c>
      <c r="K266" s="36" t="str">
        <f t="shared" si="8"/>
        <v/>
      </c>
      <c r="L266" s="36" t="str">
        <f t="shared" si="12"/>
        <v/>
      </c>
      <c r="M266" s="36" t="str">
        <f t="shared" si="13"/>
        <v/>
      </c>
      <c r="N266" s="36" t="str">
        <f t="shared" si="9"/>
        <v/>
      </c>
      <c r="O266" s="36" t="str">
        <f t="shared" si="14"/>
        <v/>
      </c>
      <c r="P266" s="36" t="str">
        <f t="shared" si="15"/>
        <v/>
      </c>
      <c r="Q266" s="36" t="str">
        <f t="shared" si="16"/>
        <v/>
      </c>
      <c r="R266" s="36" t="str">
        <f t="shared" si="17"/>
        <v/>
      </c>
      <c r="S266" s="6" t="str">
        <f t="shared" si="10"/>
        <v/>
      </c>
      <c r="T266" s="5">
        <f t="shared" si="11"/>
        <v>0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ht="12.75" customHeight="1">
      <c r="A267" s="35" t="str">
        <f t="shared" si="1"/>
        <v/>
      </c>
      <c r="B267" s="34" t="str">
        <f>IF(A267="","",SUM(Account1!B278+Account2!B278+Account3!B278+Account4!B278+Account5!B278+Account6!B278+Account7!B278+Account8!B278+Account9!B278+Account10!B278+Account11!B278+Account12!B278+Account13!B278+Account14!B278+Account15!B278+Account16!B278+Account17!B278+Account18!B278+Account19!B278+Account20!B278))</f>
        <v/>
      </c>
      <c r="C267" s="34" t="str">
        <f>IF(A267="","",SUM(Account1!C278+Account2!C278+Account3!C278+Account4!C278+Account5!C278+Account6!C278+Account7!C278+Account8!C278+Account9!C278+Account10!C278+Account11!C278+Account12!C278+Account13!C278+Account14!C278+Account15!C278+Account16!C278+Account17!C278+Account18!C278+Account19!C278+Account20!C278))</f>
        <v/>
      </c>
      <c r="D267" s="31" t="str">
        <f t="shared" si="2"/>
        <v/>
      </c>
      <c r="E267" s="34" t="str">
        <f>IF(D267="","",SUM(Account1!E278+Account2!E278+Account3!E278+Account4!E278+Account5!E278+Account6!E278+Account7!E278+Account8!E278+Account9!E278+Account10!E278+Account11!E278+Account12!E278+Account13!E278+Account14!E278+Account15!E278+Account16!E278+Account17!E278+Account18!E278+Account19!E278+Account20!E278))</f>
        <v/>
      </c>
      <c r="F267" s="5" t="str">
        <f t="shared" si="3"/>
        <v/>
      </c>
      <c r="G267" s="5" t="str">
        <f t="shared" si="4"/>
        <v/>
      </c>
      <c r="H267" s="5" t="str">
        <f t="shared" si="5"/>
        <v/>
      </c>
      <c r="I267" s="36" t="str">
        <f t="shared" si="6"/>
        <v/>
      </c>
      <c r="J267" s="5" t="str">
        <f t="shared" si="7"/>
        <v/>
      </c>
      <c r="K267" s="36" t="str">
        <f t="shared" si="8"/>
        <v/>
      </c>
      <c r="L267" s="36" t="str">
        <f t="shared" si="12"/>
        <v/>
      </c>
      <c r="M267" s="36" t="str">
        <f t="shared" si="13"/>
        <v/>
      </c>
      <c r="N267" s="36" t="str">
        <f t="shared" si="9"/>
        <v/>
      </c>
      <c r="O267" s="36" t="str">
        <f t="shared" si="14"/>
        <v/>
      </c>
      <c r="P267" s="36" t="str">
        <f t="shared" si="15"/>
        <v/>
      </c>
      <c r="Q267" s="36" t="str">
        <f t="shared" si="16"/>
        <v/>
      </c>
      <c r="R267" s="36" t="str">
        <f t="shared" si="17"/>
        <v/>
      </c>
      <c r="S267" s="6" t="str">
        <f t="shared" si="10"/>
        <v/>
      </c>
      <c r="T267" s="5">
        <f t="shared" si="11"/>
        <v>0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ht="12.75" customHeight="1">
      <c r="A268" s="35" t="str">
        <f t="shared" si="1"/>
        <v/>
      </c>
      <c r="B268" s="34" t="str">
        <f>IF(A268="","",SUM(Account1!B279+Account2!B279+Account3!B279+Account4!B279+Account5!B279+Account6!B279+Account7!B279+Account8!B279+Account9!B279+Account10!B279+Account11!B279+Account12!B279+Account13!B279+Account14!B279+Account15!B279+Account16!B279+Account17!B279+Account18!B279+Account19!B279+Account20!B279))</f>
        <v/>
      </c>
      <c r="C268" s="34" t="str">
        <f>IF(A268="","",SUM(Account1!C279+Account2!C279+Account3!C279+Account4!C279+Account5!C279+Account6!C279+Account7!C279+Account8!C279+Account9!C279+Account10!C279+Account11!C279+Account12!C279+Account13!C279+Account14!C279+Account15!C279+Account16!C279+Account17!C279+Account18!C279+Account19!C279+Account20!C279))</f>
        <v/>
      </c>
      <c r="D268" s="31" t="str">
        <f t="shared" si="2"/>
        <v/>
      </c>
      <c r="E268" s="34" t="str">
        <f>IF(D268="","",SUM(Account1!E279+Account2!E279+Account3!E279+Account4!E279+Account5!E279+Account6!E279+Account7!E279+Account8!E279+Account9!E279+Account10!E279+Account11!E279+Account12!E279+Account13!E279+Account14!E279+Account15!E279+Account16!E279+Account17!E279+Account18!E279+Account19!E279+Account20!E279))</f>
        <v/>
      </c>
      <c r="F268" s="5" t="str">
        <f t="shared" si="3"/>
        <v/>
      </c>
      <c r="G268" s="5" t="str">
        <f t="shared" si="4"/>
        <v/>
      </c>
      <c r="H268" s="5" t="str">
        <f t="shared" si="5"/>
        <v/>
      </c>
      <c r="I268" s="36" t="str">
        <f t="shared" si="6"/>
        <v/>
      </c>
      <c r="J268" s="5" t="str">
        <f t="shared" si="7"/>
        <v/>
      </c>
      <c r="K268" s="36" t="str">
        <f t="shared" si="8"/>
        <v/>
      </c>
      <c r="L268" s="36" t="str">
        <f t="shared" si="12"/>
        <v/>
      </c>
      <c r="M268" s="36" t="str">
        <f t="shared" si="13"/>
        <v/>
      </c>
      <c r="N268" s="36" t="str">
        <f t="shared" si="9"/>
        <v/>
      </c>
      <c r="O268" s="36" t="str">
        <f t="shared" si="14"/>
        <v/>
      </c>
      <c r="P268" s="36" t="str">
        <f t="shared" si="15"/>
        <v/>
      </c>
      <c r="Q268" s="36" t="str">
        <f t="shared" si="16"/>
        <v/>
      </c>
      <c r="R268" s="36" t="str">
        <f t="shared" si="17"/>
        <v/>
      </c>
      <c r="S268" s="6" t="str">
        <f t="shared" si="10"/>
        <v/>
      </c>
      <c r="T268" s="5">
        <f t="shared" si="11"/>
        <v>0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ht="12.75" customHeight="1">
      <c r="A269" s="35" t="str">
        <f t="shared" si="1"/>
        <v/>
      </c>
      <c r="B269" s="34" t="str">
        <f>IF(A269="","",SUM(Account1!B280+Account2!B280+Account3!B280+Account4!B280+Account5!B280+Account6!B280+Account7!B280+Account8!B280+Account9!B280+Account10!B280+Account11!B280+Account12!B280+Account13!B280+Account14!B280+Account15!B280+Account16!B280+Account17!B280+Account18!B280+Account19!B280+Account20!B280))</f>
        <v/>
      </c>
      <c r="C269" s="34" t="str">
        <f>IF(A269="","",SUM(Account1!C280+Account2!C280+Account3!C280+Account4!C280+Account5!C280+Account6!C280+Account7!C280+Account8!C280+Account9!C280+Account10!C280+Account11!C280+Account12!C280+Account13!C280+Account14!C280+Account15!C280+Account16!C280+Account17!C280+Account18!C280+Account19!C280+Account20!C280))</f>
        <v/>
      </c>
      <c r="D269" s="31" t="str">
        <f t="shared" si="2"/>
        <v/>
      </c>
      <c r="E269" s="34" t="str">
        <f>IF(D269="","",SUM(Account1!E280+Account2!E280+Account3!E280+Account4!E280+Account5!E280+Account6!E280+Account7!E280+Account8!E280+Account9!E280+Account10!E280+Account11!E280+Account12!E280+Account13!E280+Account14!E280+Account15!E280+Account16!E280+Account17!E280+Account18!E280+Account19!E280+Account20!E280))</f>
        <v/>
      </c>
      <c r="F269" s="5" t="str">
        <f t="shared" si="3"/>
        <v/>
      </c>
      <c r="G269" s="5" t="str">
        <f t="shared" si="4"/>
        <v/>
      </c>
      <c r="H269" s="5" t="str">
        <f t="shared" si="5"/>
        <v/>
      </c>
      <c r="I269" s="36" t="str">
        <f t="shared" si="6"/>
        <v/>
      </c>
      <c r="J269" s="5" t="str">
        <f t="shared" si="7"/>
        <v/>
      </c>
      <c r="K269" s="36" t="str">
        <f t="shared" si="8"/>
        <v/>
      </c>
      <c r="L269" s="36" t="str">
        <f t="shared" si="12"/>
        <v/>
      </c>
      <c r="M269" s="36" t="str">
        <f t="shared" si="13"/>
        <v/>
      </c>
      <c r="N269" s="36" t="str">
        <f t="shared" si="9"/>
        <v/>
      </c>
      <c r="O269" s="36" t="str">
        <f t="shared" si="14"/>
        <v/>
      </c>
      <c r="P269" s="36" t="str">
        <f t="shared" si="15"/>
        <v/>
      </c>
      <c r="Q269" s="36" t="str">
        <f t="shared" si="16"/>
        <v/>
      </c>
      <c r="R269" s="36" t="str">
        <f t="shared" si="17"/>
        <v/>
      </c>
      <c r="S269" s="6" t="str">
        <f t="shared" si="10"/>
        <v/>
      </c>
      <c r="T269" s="5">
        <f t="shared" si="11"/>
        <v>0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ht="12.75" customHeight="1">
      <c r="A270" s="35" t="str">
        <f t="shared" si="1"/>
        <v/>
      </c>
      <c r="B270" s="34" t="str">
        <f>IF(A270="","",SUM(Account1!B281+Account2!B281+Account3!B281+Account4!B281+Account5!B281+Account6!B281+Account7!B281+Account8!B281+Account9!B281+Account10!B281+Account11!B281+Account12!B281+Account13!B281+Account14!B281+Account15!B281+Account16!B281+Account17!B281+Account18!B281+Account19!B281+Account20!B281))</f>
        <v/>
      </c>
      <c r="C270" s="34" t="str">
        <f>IF(A270="","",SUM(Account1!C281+Account2!C281+Account3!C281+Account4!C281+Account5!C281+Account6!C281+Account7!C281+Account8!C281+Account9!C281+Account10!C281+Account11!C281+Account12!C281+Account13!C281+Account14!C281+Account15!C281+Account16!C281+Account17!C281+Account18!C281+Account19!C281+Account20!C281))</f>
        <v/>
      </c>
      <c r="D270" s="31" t="str">
        <f t="shared" si="2"/>
        <v/>
      </c>
      <c r="E270" s="34" t="str">
        <f>IF(D270="","",SUM(Account1!E281+Account2!E281+Account3!E281+Account4!E281+Account5!E281+Account6!E281+Account7!E281+Account8!E281+Account9!E281+Account10!E281+Account11!E281+Account12!E281+Account13!E281+Account14!E281+Account15!E281+Account16!E281+Account17!E281+Account18!E281+Account19!E281+Account20!E281))</f>
        <v/>
      </c>
      <c r="F270" s="5" t="str">
        <f t="shared" si="3"/>
        <v/>
      </c>
      <c r="G270" s="5" t="str">
        <f t="shared" si="4"/>
        <v/>
      </c>
      <c r="H270" s="5" t="str">
        <f t="shared" si="5"/>
        <v/>
      </c>
      <c r="I270" s="36" t="str">
        <f t="shared" si="6"/>
        <v/>
      </c>
      <c r="J270" s="5" t="str">
        <f t="shared" si="7"/>
        <v/>
      </c>
      <c r="K270" s="36" t="str">
        <f t="shared" si="8"/>
        <v/>
      </c>
      <c r="L270" s="36" t="str">
        <f t="shared" si="12"/>
        <v/>
      </c>
      <c r="M270" s="36" t="str">
        <f t="shared" si="13"/>
        <v/>
      </c>
      <c r="N270" s="36" t="str">
        <f t="shared" si="9"/>
        <v/>
      </c>
      <c r="O270" s="36" t="str">
        <f t="shared" si="14"/>
        <v/>
      </c>
      <c r="P270" s="36" t="str">
        <f t="shared" si="15"/>
        <v/>
      </c>
      <c r="Q270" s="36" t="str">
        <f t="shared" si="16"/>
        <v/>
      </c>
      <c r="R270" s="36" t="str">
        <f t="shared" si="17"/>
        <v/>
      </c>
      <c r="S270" s="6" t="str">
        <f t="shared" si="10"/>
        <v/>
      </c>
      <c r="T270" s="5">
        <f t="shared" si="11"/>
        <v>0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ht="12.75" customHeight="1">
      <c r="A271" s="35" t="str">
        <f t="shared" si="1"/>
        <v/>
      </c>
      <c r="B271" s="34" t="str">
        <f>IF(A271="","",SUM(Account1!B282+Account2!B282+Account3!B282+Account4!B282+Account5!B282+Account6!B282+Account7!B282+Account8!B282+Account9!B282+Account10!B282+Account11!B282+Account12!B282+Account13!B282+Account14!B282+Account15!B282+Account16!B282+Account17!B282+Account18!B282+Account19!B282+Account20!B282))</f>
        <v/>
      </c>
      <c r="C271" s="34" t="str">
        <f>IF(A271="","",SUM(Account1!C282+Account2!C282+Account3!C282+Account4!C282+Account5!C282+Account6!C282+Account7!C282+Account8!C282+Account9!C282+Account10!C282+Account11!C282+Account12!C282+Account13!C282+Account14!C282+Account15!C282+Account16!C282+Account17!C282+Account18!C282+Account19!C282+Account20!C282))</f>
        <v/>
      </c>
      <c r="D271" s="31" t="str">
        <f t="shared" si="2"/>
        <v/>
      </c>
      <c r="E271" s="34" t="str">
        <f>IF(D271="","",SUM(Account1!E282+Account2!E282+Account3!E282+Account4!E282+Account5!E282+Account6!E282+Account7!E282+Account8!E282+Account9!E282+Account10!E282+Account11!E282+Account12!E282+Account13!E282+Account14!E282+Account15!E282+Account16!E282+Account17!E282+Account18!E282+Account19!E282+Account20!E282))</f>
        <v/>
      </c>
      <c r="F271" s="5" t="str">
        <f t="shared" si="3"/>
        <v/>
      </c>
      <c r="G271" s="5" t="str">
        <f t="shared" si="4"/>
        <v/>
      </c>
      <c r="H271" s="5" t="str">
        <f t="shared" si="5"/>
        <v/>
      </c>
      <c r="I271" s="36" t="str">
        <f t="shared" si="6"/>
        <v/>
      </c>
      <c r="J271" s="5" t="str">
        <f t="shared" si="7"/>
        <v/>
      </c>
      <c r="K271" s="36" t="str">
        <f t="shared" si="8"/>
        <v/>
      </c>
      <c r="L271" s="36" t="str">
        <f t="shared" si="12"/>
        <v/>
      </c>
      <c r="M271" s="36" t="str">
        <f t="shared" si="13"/>
        <v/>
      </c>
      <c r="N271" s="36" t="str">
        <f t="shared" si="9"/>
        <v/>
      </c>
      <c r="O271" s="36" t="str">
        <f t="shared" si="14"/>
        <v/>
      </c>
      <c r="P271" s="36" t="str">
        <f t="shared" si="15"/>
        <v/>
      </c>
      <c r="Q271" s="36" t="str">
        <f t="shared" si="16"/>
        <v/>
      </c>
      <c r="R271" s="36" t="str">
        <f t="shared" si="17"/>
        <v/>
      </c>
      <c r="S271" s="6" t="str">
        <f t="shared" si="10"/>
        <v/>
      </c>
      <c r="T271" s="5">
        <f t="shared" si="11"/>
        <v>0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ht="12.75" customHeight="1">
      <c r="A272" s="35" t="str">
        <f t="shared" si="1"/>
        <v/>
      </c>
      <c r="B272" s="34" t="str">
        <f>IF(A272="","",SUM(Account1!B283+Account2!B283+Account3!B283+Account4!B283+Account5!B283+Account6!B283+Account7!B283+Account8!B283+Account9!B283+Account10!B283+Account11!B283+Account12!B283+Account13!B283+Account14!B283+Account15!B283+Account16!B283+Account17!B283+Account18!B283+Account19!B283+Account20!B283))</f>
        <v/>
      </c>
      <c r="C272" s="34" t="str">
        <f>IF(A272="","",SUM(Account1!C283+Account2!C283+Account3!C283+Account4!C283+Account5!C283+Account6!C283+Account7!C283+Account8!C283+Account9!C283+Account10!C283+Account11!C283+Account12!C283+Account13!C283+Account14!C283+Account15!C283+Account16!C283+Account17!C283+Account18!C283+Account19!C283+Account20!C283))</f>
        <v/>
      </c>
      <c r="D272" s="31" t="str">
        <f t="shared" si="2"/>
        <v/>
      </c>
      <c r="E272" s="34" t="str">
        <f>IF(D272="","",SUM(Account1!E283+Account2!E283+Account3!E283+Account4!E283+Account5!E283+Account6!E283+Account7!E283+Account8!E283+Account9!E283+Account10!E283+Account11!E283+Account12!E283+Account13!E283+Account14!E283+Account15!E283+Account16!E283+Account17!E283+Account18!E283+Account19!E283+Account20!E283))</f>
        <v/>
      </c>
      <c r="F272" s="5" t="str">
        <f t="shared" si="3"/>
        <v/>
      </c>
      <c r="G272" s="5" t="str">
        <f t="shared" si="4"/>
        <v/>
      </c>
      <c r="H272" s="5" t="str">
        <f t="shared" si="5"/>
        <v/>
      </c>
      <c r="I272" s="36" t="str">
        <f t="shared" si="6"/>
        <v/>
      </c>
      <c r="J272" s="5" t="str">
        <f t="shared" si="7"/>
        <v/>
      </c>
      <c r="K272" s="36" t="str">
        <f t="shared" si="8"/>
        <v/>
      </c>
      <c r="L272" s="36" t="str">
        <f t="shared" si="12"/>
        <v/>
      </c>
      <c r="M272" s="36" t="str">
        <f t="shared" si="13"/>
        <v/>
      </c>
      <c r="N272" s="36" t="str">
        <f t="shared" si="9"/>
        <v/>
      </c>
      <c r="O272" s="36" t="str">
        <f t="shared" si="14"/>
        <v/>
      </c>
      <c r="P272" s="36" t="str">
        <f t="shared" si="15"/>
        <v/>
      </c>
      <c r="Q272" s="36" t="str">
        <f t="shared" si="16"/>
        <v/>
      </c>
      <c r="R272" s="36" t="str">
        <f t="shared" si="17"/>
        <v/>
      </c>
      <c r="S272" s="6" t="str">
        <f t="shared" si="10"/>
        <v/>
      </c>
      <c r="T272" s="5">
        <f t="shared" si="11"/>
        <v>0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ht="12.75" customHeight="1">
      <c r="A273" s="35" t="str">
        <f t="shared" si="1"/>
        <v/>
      </c>
      <c r="B273" s="34" t="str">
        <f>IF(A273="","",SUM(Account1!B284+Account2!B284+Account3!B284+Account4!B284+Account5!B284+Account6!B284+Account7!B284+Account8!B284+Account9!B284+Account10!B284+Account11!B284+Account12!B284+Account13!B284+Account14!B284+Account15!B284+Account16!B284+Account17!B284+Account18!B284+Account19!B284+Account20!B284))</f>
        <v/>
      </c>
      <c r="C273" s="34" t="str">
        <f>IF(A273="","",SUM(Account1!C284+Account2!C284+Account3!C284+Account4!C284+Account5!C284+Account6!C284+Account7!C284+Account8!C284+Account9!C284+Account10!C284+Account11!C284+Account12!C284+Account13!C284+Account14!C284+Account15!C284+Account16!C284+Account17!C284+Account18!C284+Account19!C284+Account20!C284))</f>
        <v/>
      </c>
      <c r="D273" s="31" t="str">
        <f t="shared" si="2"/>
        <v/>
      </c>
      <c r="E273" s="34" t="str">
        <f>IF(D273="","",SUM(Account1!E284+Account2!E284+Account3!E284+Account4!E284+Account5!E284+Account6!E284+Account7!E284+Account8!E284+Account9!E284+Account10!E284+Account11!E284+Account12!E284+Account13!E284+Account14!E284+Account15!E284+Account16!E284+Account17!E284+Account18!E284+Account19!E284+Account20!E284))</f>
        <v/>
      </c>
      <c r="F273" s="5" t="str">
        <f t="shared" si="3"/>
        <v/>
      </c>
      <c r="G273" s="5" t="str">
        <f t="shared" si="4"/>
        <v/>
      </c>
      <c r="H273" s="5" t="str">
        <f t="shared" si="5"/>
        <v/>
      </c>
      <c r="I273" s="36" t="str">
        <f t="shared" si="6"/>
        <v/>
      </c>
      <c r="J273" s="5" t="str">
        <f t="shared" si="7"/>
        <v/>
      </c>
      <c r="K273" s="36" t="str">
        <f t="shared" si="8"/>
        <v/>
      </c>
      <c r="L273" s="36" t="str">
        <f t="shared" si="12"/>
        <v/>
      </c>
      <c r="M273" s="36" t="str">
        <f t="shared" si="13"/>
        <v/>
      </c>
      <c r="N273" s="36" t="str">
        <f t="shared" si="9"/>
        <v/>
      </c>
      <c r="O273" s="36" t="str">
        <f t="shared" si="14"/>
        <v/>
      </c>
      <c r="P273" s="36" t="str">
        <f t="shared" si="15"/>
        <v/>
      </c>
      <c r="Q273" s="36" t="str">
        <f t="shared" si="16"/>
        <v/>
      </c>
      <c r="R273" s="36" t="str">
        <f t="shared" si="17"/>
        <v/>
      </c>
      <c r="S273" s="6" t="str">
        <f t="shared" si="10"/>
        <v/>
      </c>
      <c r="T273" s="5">
        <f t="shared" si="11"/>
        <v>0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ht="12.75" customHeight="1">
      <c r="A274" s="35" t="str">
        <f t="shared" si="1"/>
        <v/>
      </c>
      <c r="B274" s="34" t="str">
        <f>IF(A274="","",SUM(Account1!B285+Account2!B285+Account3!B285+Account4!B285+Account5!B285+Account6!B285+Account7!B285+Account8!B285+Account9!B285+Account10!B285+Account11!B285+Account12!B285+Account13!B285+Account14!B285+Account15!B285+Account16!B285+Account17!B285+Account18!B285+Account19!B285+Account20!B285))</f>
        <v/>
      </c>
      <c r="C274" s="34" t="str">
        <f>IF(A274="","",SUM(Account1!C285+Account2!C285+Account3!C285+Account4!C285+Account5!C285+Account6!C285+Account7!C285+Account8!C285+Account9!C285+Account10!C285+Account11!C285+Account12!C285+Account13!C285+Account14!C285+Account15!C285+Account16!C285+Account17!C285+Account18!C285+Account19!C285+Account20!C285))</f>
        <v/>
      </c>
      <c r="D274" s="31" t="str">
        <f t="shared" si="2"/>
        <v/>
      </c>
      <c r="E274" s="34" t="str">
        <f>IF(D274="","",SUM(Account1!E285+Account2!E285+Account3!E285+Account4!E285+Account5!E285+Account6!E285+Account7!E285+Account8!E285+Account9!E285+Account10!E285+Account11!E285+Account12!E285+Account13!E285+Account14!E285+Account15!E285+Account16!E285+Account17!E285+Account18!E285+Account19!E285+Account20!E285))</f>
        <v/>
      </c>
      <c r="F274" s="5" t="str">
        <f t="shared" si="3"/>
        <v/>
      </c>
      <c r="G274" s="5" t="str">
        <f t="shared" si="4"/>
        <v/>
      </c>
      <c r="H274" s="5" t="str">
        <f t="shared" si="5"/>
        <v/>
      </c>
      <c r="I274" s="36" t="str">
        <f t="shared" si="6"/>
        <v/>
      </c>
      <c r="J274" s="5" t="str">
        <f t="shared" si="7"/>
        <v/>
      </c>
      <c r="K274" s="36" t="str">
        <f t="shared" si="8"/>
        <v/>
      </c>
      <c r="L274" s="36" t="str">
        <f t="shared" si="12"/>
        <v/>
      </c>
      <c r="M274" s="36" t="str">
        <f t="shared" si="13"/>
        <v/>
      </c>
      <c r="N274" s="36" t="str">
        <f t="shared" si="9"/>
        <v/>
      </c>
      <c r="O274" s="36" t="str">
        <f t="shared" si="14"/>
        <v/>
      </c>
      <c r="P274" s="36" t="str">
        <f t="shared" si="15"/>
        <v/>
      </c>
      <c r="Q274" s="36" t="str">
        <f t="shared" si="16"/>
        <v/>
      </c>
      <c r="R274" s="36" t="str">
        <f t="shared" si="17"/>
        <v/>
      </c>
      <c r="S274" s="6" t="str">
        <f t="shared" si="10"/>
        <v/>
      </c>
      <c r="T274" s="5">
        <f t="shared" si="11"/>
        <v>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ht="12.75" customHeight="1">
      <c r="A275" s="35" t="str">
        <f t="shared" si="1"/>
        <v/>
      </c>
      <c r="B275" s="34" t="str">
        <f>IF(A275="","",SUM(Account1!B286+Account2!B286+Account3!B286+Account4!B286+Account5!B286+Account6!B286+Account7!B286+Account8!B286+Account9!B286+Account10!B286+Account11!B286+Account12!B286+Account13!B286+Account14!B286+Account15!B286+Account16!B286+Account17!B286+Account18!B286+Account19!B286+Account20!B286))</f>
        <v/>
      </c>
      <c r="C275" s="34" t="str">
        <f>IF(A275="","",SUM(Account1!C286+Account2!C286+Account3!C286+Account4!C286+Account5!C286+Account6!C286+Account7!C286+Account8!C286+Account9!C286+Account10!C286+Account11!C286+Account12!C286+Account13!C286+Account14!C286+Account15!C286+Account16!C286+Account17!C286+Account18!C286+Account19!C286+Account20!C286))</f>
        <v/>
      </c>
      <c r="D275" s="31" t="str">
        <f t="shared" si="2"/>
        <v/>
      </c>
      <c r="E275" s="34" t="str">
        <f>IF(D275="","",SUM(Account1!E286+Account2!E286+Account3!E286+Account4!E286+Account5!E286+Account6!E286+Account7!E286+Account8!E286+Account9!E286+Account10!E286+Account11!E286+Account12!E286+Account13!E286+Account14!E286+Account15!E286+Account16!E286+Account17!E286+Account18!E286+Account19!E286+Account20!E286))</f>
        <v/>
      </c>
      <c r="F275" s="5" t="str">
        <f t="shared" si="3"/>
        <v/>
      </c>
      <c r="G275" s="5" t="str">
        <f t="shared" si="4"/>
        <v/>
      </c>
      <c r="H275" s="5" t="str">
        <f t="shared" si="5"/>
        <v/>
      </c>
      <c r="I275" s="36" t="str">
        <f t="shared" si="6"/>
        <v/>
      </c>
      <c r="J275" s="5" t="str">
        <f t="shared" si="7"/>
        <v/>
      </c>
      <c r="K275" s="36" t="str">
        <f t="shared" si="8"/>
        <v/>
      </c>
      <c r="L275" s="36" t="str">
        <f t="shared" si="12"/>
        <v/>
      </c>
      <c r="M275" s="36" t="str">
        <f t="shared" si="13"/>
        <v/>
      </c>
      <c r="N275" s="36" t="str">
        <f t="shared" si="9"/>
        <v/>
      </c>
      <c r="O275" s="36" t="str">
        <f t="shared" si="14"/>
        <v/>
      </c>
      <c r="P275" s="36" t="str">
        <f t="shared" si="15"/>
        <v/>
      </c>
      <c r="Q275" s="36" t="str">
        <f t="shared" si="16"/>
        <v/>
      </c>
      <c r="R275" s="36" t="str">
        <f t="shared" si="17"/>
        <v/>
      </c>
      <c r="S275" s="6" t="str">
        <f t="shared" si="10"/>
        <v/>
      </c>
      <c r="T275" s="5">
        <f t="shared" si="11"/>
        <v>0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ht="12.75" customHeight="1">
      <c r="A276" s="35" t="str">
        <f t="shared" si="1"/>
        <v/>
      </c>
      <c r="B276" s="34" t="str">
        <f>IF(A276="","",SUM(Account1!B287+Account2!B287+Account3!B287+Account4!B287+Account5!B287+Account6!B287+Account7!B287+Account8!B287+Account9!B287+Account10!B287+Account11!B287+Account12!B287+Account13!B287+Account14!B287+Account15!B287+Account16!B287+Account17!B287+Account18!B287+Account19!B287+Account20!B287))</f>
        <v/>
      </c>
      <c r="C276" s="34" t="str">
        <f>IF(A276="","",SUM(Account1!C287+Account2!C287+Account3!C287+Account4!C287+Account5!C287+Account6!C287+Account7!C287+Account8!C287+Account9!C287+Account10!C287+Account11!C287+Account12!C287+Account13!C287+Account14!C287+Account15!C287+Account16!C287+Account17!C287+Account18!C287+Account19!C287+Account20!C287))</f>
        <v/>
      </c>
      <c r="D276" s="31" t="str">
        <f t="shared" si="2"/>
        <v/>
      </c>
      <c r="E276" s="34" t="str">
        <f>IF(D276="","",SUM(Account1!E287+Account2!E287+Account3!E287+Account4!E287+Account5!E287+Account6!E287+Account7!E287+Account8!E287+Account9!E287+Account10!E287+Account11!E287+Account12!E287+Account13!E287+Account14!E287+Account15!E287+Account16!E287+Account17!E287+Account18!E287+Account19!E287+Account20!E287))</f>
        <v/>
      </c>
      <c r="F276" s="5" t="str">
        <f t="shared" si="3"/>
        <v/>
      </c>
      <c r="G276" s="5" t="str">
        <f t="shared" si="4"/>
        <v/>
      </c>
      <c r="H276" s="5" t="str">
        <f t="shared" si="5"/>
        <v/>
      </c>
      <c r="I276" s="36" t="str">
        <f t="shared" si="6"/>
        <v/>
      </c>
      <c r="J276" s="5" t="str">
        <f t="shared" si="7"/>
        <v/>
      </c>
      <c r="K276" s="36" t="str">
        <f t="shared" si="8"/>
        <v/>
      </c>
      <c r="L276" s="36" t="str">
        <f t="shared" si="12"/>
        <v/>
      </c>
      <c r="M276" s="36" t="str">
        <f t="shared" si="13"/>
        <v/>
      </c>
      <c r="N276" s="36" t="str">
        <f t="shared" si="9"/>
        <v/>
      </c>
      <c r="O276" s="36" t="str">
        <f t="shared" si="14"/>
        <v/>
      </c>
      <c r="P276" s="36" t="str">
        <f t="shared" si="15"/>
        <v/>
      </c>
      <c r="Q276" s="36" t="str">
        <f t="shared" si="16"/>
        <v/>
      </c>
      <c r="R276" s="36" t="str">
        <f t="shared" si="17"/>
        <v/>
      </c>
      <c r="S276" s="6" t="str">
        <f t="shared" si="10"/>
        <v/>
      </c>
      <c r="T276" s="5">
        <f t="shared" si="11"/>
        <v>0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ht="12.75" customHeight="1">
      <c r="A277" s="35" t="str">
        <f t="shared" si="1"/>
        <v/>
      </c>
      <c r="B277" s="34" t="str">
        <f>IF(A277="","",SUM(Account1!B288+Account2!B288+Account3!B288+Account4!B288+Account5!B288+Account6!B288+Account7!B288+Account8!B288+Account9!B288+Account10!B288+Account11!B288+Account12!B288+Account13!B288+Account14!B288+Account15!B288+Account16!B288+Account17!B288+Account18!B288+Account19!B288+Account20!B288))</f>
        <v/>
      </c>
      <c r="C277" s="34" t="str">
        <f>IF(A277="","",SUM(Account1!C288+Account2!C288+Account3!C288+Account4!C288+Account5!C288+Account6!C288+Account7!C288+Account8!C288+Account9!C288+Account10!C288+Account11!C288+Account12!C288+Account13!C288+Account14!C288+Account15!C288+Account16!C288+Account17!C288+Account18!C288+Account19!C288+Account20!C288))</f>
        <v/>
      </c>
      <c r="D277" s="31" t="str">
        <f t="shared" si="2"/>
        <v/>
      </c>
      <c r="E277" s="34" t="str">
        <f>IF(D277="","",SUM(Account1!E288+Account2!E288+Account3!E288+Account4!E288+Account5!E288+Account6!E288+Account7!E288+Account8!E288+Account9!E288+Account10!E288+Account11!E288+Account12!E288+Account13!E288+Account14!E288+Account15!E288+Account16!E288+Account17!E288+Account18!E288+Account19!E288+Account20!E288))</f>
        <v/>
      </c>
      <c r="F277" s="5" t="str">
        <f t="shared" si="3"/>
        <v/>
      </c>
      <c r="G277" s="5" t="str">
        <f t="shared" si="4"/>
        <v/>
      </c>
      <c r="H277" s="5" t="str">
        <f t="shared" si="5"/>
        <v/>
      </c>
      <c r="I277" s="36" t="str">
        <f t="shared" si="6"/>
        <v/>
      </c>
      <c r="J277" s="5" t="str">
        <f t="shared" si="7"/>
        <v/>
      </c>
      <c r="K277" s="36" t="str">
        <f t="shared" si="8"/>
        <v/>
      </c>
      <c r="L277" s="36" t="str">
        <f t="shared" si="12"/>
        <v/>
      </c>
      <c r="M277" s="36" t="str">
        <f t="shared" si="13"/>
        <v/>
      </c>
      <c r="N277" s="36" t="str">
        <f t="shared" si="9"/>
        <v/>
      </c>
      <c r="O277" s="36" t="str">
        <f t="shared" si="14"/>
        <v/>
      </c>
      <c r="P277" s="36" t="str">
        <f t="shared" si="15"/>
        <v/>
      </c>
      <c r="Q277" s="36" t="str">
        <f t="shared" si="16"/>
        <v/>
      </c>
      <c r="R277" s="36" t="str">
        <f t="shared" si="17"/>
        <v/>
      </c>
      <c r="S277" s="6" t="str">
        <f t="shared" si="10"/>
        <v/>
      </c>
      <c r="T277" s="5">
        <f t="shared" si="11"/>
        <v>0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ht="12.75" customHeight="1">
      <c r="A278" s="35" t="str">
        <f t="shared" si="1"/>
        <v/>
      </c>
      <c r="B278" s="34" t="str">
        <f>IF(A278="","",SUM(Account1!B289+Account2!B289+Account3!B289+Account4!B289+Account5!B289+Account6!B289+Account7!B289+Account8!B289+Account9!B289+Account10!B289+Account11!B289+Account12!B289+Account13!B289+Account14!B289+Account15!B289+Account16!B289+Account17!B289+Account18!B289+Account19!B289+Account20!B289))</f>
        <v/>
      </c>
      <c r="C278" s="34" t="str">
        <f>IF(A278="","",SUM(Account1!C289+Account2!C289+Account3!C289+Account4!C289+Account5!C289+Account6!C289+Account7!C289+Account8!C289+Account9!C289+Account10!C289+Account11!C289+Account12!C289+Account13!C289+Account14!C289+Account15!C289+Account16!C289+Account17!C289+Account18!C289+Account19!C289+Account20!C289))</f>
        <v/>
      </c>
      <c r="D278" s="31" t="str">
        <f t="shared" si="2"/>
        <v/>
      </c>
      <c r="E278" s="34" t="str">
        <f>IF(D278="","",SUM(Account1!E289+Account2!E289+Account3!E289+Account4!E289+Account5!E289+Account6!E289+Account7!E289+Account8!E289+Account9!E289+Account10!E289+Account11!E289+Account12!E289+Account13!E289+Account14!E289+Account15!E289+Account16!E289+Account17!E289+Account18!E289+Account19!E289+Account20!E289))</f>
        <v/>
      </c>
      <c r="F278" s="5" t="str">
        <f t="shared" si="3"/>
        <v/>
      </c>
      <c r="G278" s="5" t="str">
        <f t="shared" si="4"/>
        <v/>
      </c>
      <c r="H278" s="5" t="str">
        <f t="shared" si="5"/>
        <v/>
      </c>
      <c r="I278" s="36" t="str">
        <f t="shared" si="6"/>
        <v/>
      </c>
      <c r="J278" s="5" t="str">
        <f t="shared" si="7"/>
        <v/>
      </c>
      <c r="K278" s="36" t="str">
        <f t="shared" si="8"/>
        <v/>
      </c>
      <c r="L278" s="36" t="str">
        <f t="shared" si="12"/>
        <v/>
      </c>
      <c r="M278" s="36" t="str">
        <f t="shared" si="13"/>
        <v/>
      </c>
      <c r="N278" s="36" t="str">
        <f t="shared" si="9"/>
        <v/>
      </c>
      <c r="O278" s="36" t="str">
        <f t="shared" si="14"/>
        <v/>
      </c>
      <c r="P278" s="36" t="str">
        <f t="shared" si="15"/>
        <v/>
      </c>
      <c r="Q278" s="36" t="str">
        <f t="shared" si="16"/>
        <v/>
      </c>
      <c r="R278" s="36" t="str">
        <f t="shared" si="17"/>
        <v/>
      </c>
      <c r="S278" s="6" t="str">
        <f t="shared" si="10"/>
        <v/>
      </c>
      <c r="T278" s="5">
        <f t="shared" si="11"/>
        <v>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ht="12.75" customHeight="1">
      <c r="A279" s="35" t="str">
        <f t="shared" si="1"/>
        <v/>
      </c>
      <c r="B279" s="34" t="str">
        <f>IF(A279="","",SUM(Account1!B290+Account2!B290+Account3!B290+Account4!B290+Account5!B290+Account6!B290+Account7!B290+Account8!B290+Account9!B290+Account10!B290+Account11!B290+Account12!B290+Account13!B290+Account14!B290+Account15!B290+Account16!B290+Account17!B290+Account18!B290+Account19!B290+Account20!B290))</f>
        <v/>
      </c>
      <c r="C279" s="34" t="str">
        <f>IF(A279="","",SUM(Account1!C290+Account2!C290+Account3!C290+Account4!C290+Account5!C290+Account6!C290+Account7!C290+Account8!C290+Account9!C290+Account10!C290+Account11!C290+Account12!C290+Account13!C290+Account14!C290+Account15!C290+Account16!C290+Account17!C290+Account18!C290+Account19!C290+Account20!C290))</f>
        <v/>
      </c>
      <c r="D279" s="31" t="str">
        <f t="shared" si="2"/>
        <v/>
      </c>
      <c r="E279" s="34" t="str">
        <f>IF(D279="","",SUM(Account1!E290+Account2!E290+Account3!E290+Account4!E290+Account5!E290+Account6!E290+Account7!E290+Account8!E290+Account9!E290+Account10!E290+Account11!E290+Account12!E290+Account13!E290+Account14!E290+Account15!E290+Account16!E290+Account17!E290+Account18!E290+Account19!E290+Account20!E290))</f>
        <v/>
      </c>
      <c r="F279" s="5" t="str">
        <f t="shared" si="3"/>
        <v/>
      </c>
      <c r="G279" s="5" t="str">
        <f t="shared" si="4"/>
        <v/>
      </c>
      <c r="H279" s="5" t="str">
        <f t="shared" si="5"/>
        <v/>
      </c>
      <c r="I279" s="36" t="str">
        <f t="shared" si="6"/>
        <v/>
      </c>
      <c r="J279" s="5" t="str">
        <f t="shared" si="7"/>
        <v/>
      </c>
      <c r="K279" s="36" t="str">
        <f t="shared" si="8"/>
        <v/>
      </c>
      <c r="L279" s="36" t="str">
        <f t="shared" si="12"/>
        <v/>
      </c>
      <c r="M279" s="36" t="str">
        <f t="shared" si="13"/>
        <v/>
      </c>
      <c r="N279" s="36" t="str">
        <f t="shared" si="9"/>
        <v/>
      </c>
      <c r="O279" s="36" t="str">
        <f t="shared" si="14"/>
        <v/>
      </c>
      <c r="P279" s="36" t="str">
        <f t="shared" si="15"/>
        <v/>
      </c>
      <c r="Q279" s="36" t="str">
        <f t="shared" si="16"/>
        <v/>
      </c>
      <c r="R279" s="36" t="str">
        <f t="shared" si="17"/>
        <v/>
      </c>
      <c r="S279" s="6" t="str">
        <f t="shared" si="10"/>
        <v/>
      </c>
      <c r="T279" s="5">
        <f t="shared" si="11"/>
        <v>0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ht="12.75" customHeight="1">
      <c r="A280" s="35" t="str">
        <f t="shared" si="1"/>
        <v/>
      </c>
      <c r="B280" s="34" t="str">
        <f>IF(A280="","",SUM(Account1!B291+Account2!B291+Account3!B291+Account4!B291+Account5!B291+Account6!B291+Account7!B291+Account8!B291+Account9!B291+Account10!B291+Account11!B291+Account12!B291+Account13!B291+Account14!B291+Account15!B291+Account16!B291+Account17!B291+Account18!B291+Account19!B291+Account20!B291))</f>
        <v/>
      </c>
      <c r="C280" s="34" t="str">
        <f>IF(A280="","",SUM(Account1!C291+Account2!C291+Account3!C291+Account4!C291+Account5!C291+Account6!C291+Account7!C291+Account8!C291+Account9!C291+Account10!C291+Account11!C291+Account12!C291+Account13!C291+Account14!C291+Account15!C291+Account16!C291+Account17!C291+Account18!C291+Account19!C291+Account20!C291))</f>
        <v/>
      </c>
      <c r="D280" s="31" t="str">
        <f t="shared" si="2"/>
        <v/>
      </c>
      <c r="E280" s="34" t="str">
        <f>IF(D280="","",SUM(Account1!E291+Account2!E291+Account3!E291+Account4!E291+Account5!E291+Account6!E291+Account7!E291+Account8!E291+Account9!E291+Account10!E291+Account11!E291+Account12!E291+Account13!E291+Account14!E291+Account15!E291+Account16!E291+Account17!E291+Account18!E291+Account19!E291+Account20!E291))</f>
        <v/>
      </c>
      <c r="F280" s="5" t="str">
        <f t="shared" si="3"/>
        <v/>
      </c>
      <c r="G280" s="5" t="str">
        <f t="shared" si="4"/>
        <v/>
      </c>
      <c r="H280" s="5" t="str">
        <f t="shared" si="5"/>
        <v/>
      </c>
      <c r="I280" s="36" t="str">
        <f t="shared" si="6"/>
        <v/>
      </c>
      <c r="J280" s="5" t="str">
        <f t="shared" si="7"/>
        <v/>
      </c>
      <c r="K280" s="36" t="str">
        <f t="shared" si="8"/>
        <v/>
      </c>
      <c r="L280" s="36" t="str">
        <f t="shared" si="12"/>
        <v/>
      </c>
      <c r="M280" s="36" t="str">
        <f t="shared" si="13"/>
        <v/>
      </c>
      <c r="N280" s="36" t="str">
        <f t="shared" si="9"/>
        <v/>
      </c>
      <c r="O280" s="36" t="str">
        <f t="shared" si="14"/>
        <v/>
      </c>
      <c r="P280" s="36" t="str">
        <f t="shared" si="15"/>
        <v/>
      </c>
      <c r="Q280" s="36" t="str">
        <f t="shared" si="16"/>
        <v/>
      </c>
      <c r="R280" s="36" t="str">
        <f t="shared" si="17"/>
        <v/>
      </c>
      <c r="S280" s="6" t="str">
        <f t="shared" si="10"/>
        <v/>
      </c>
      <c r="T280" s="5">
        <f t="shared" si="11"/>
        <v>0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ht="12.75" customHeight="1">
      <c r="A281" s="35" t="str">
        <f t="shared" si="1"/>
        <v/>
      </c>
      <c r="B281" s="34" t="str">
        <f>IF(A281="","",SUM(Account1!B292+Account2!B292+Account3!B292+Account4!B292+Account5!B292+Account6!B292+Account7!B292+Account8!B292+Account9!B292+Account10!B292+Account11!B292+Account12!B292+Account13!B292+Account14!B292+Account15!B292+Account16!B292+Account17!B292+Account18!B292+Account19!B292+Account20!B292))</f>
        <v/>
      </c>
      <c r="C281" s="34" t="str">
        <f>IF(A281="","",SUM(Account1!C292+Account2!C292+Account3!C292+Account4!C292+Account5!C292+Account6!C292+Account7!C292+Account8!C292+Account9!C292+Account10!C292+Account11!C292+Account12!C292+Account13!C292+Account14!C292+Account15!C292+Account16!C292+Account17!C292+Account18!C292+Account19!C292+Account20!C292))</f>
        <v/>
      </c>
      <c r="D281" s="31" t="str">
        <f t="shared" si="2"/>
        <v/>
      </c>
      <c r="E281" s="34" t="str">
        <f>IF(D281="","",SUM(Account1!E292+Account2!E292+Account3!E292+Account4!E292+Account5!E292+Account6!E292+Account7!E292+Account8!E292+Account9!E292+Account10!E292+Account11!E292+Account12!E292+Account13!E292+Account14!E292+Account15!E292+Account16!E292+Account17!E292+Account18!E292+Account19!E292+Account20!E292))</f>
        <v/>
      </c>
      <c r="F281" s="5" t="str">
        <f t="shared" si="3"/>
        <v/>
      </c>
      <c r="G281" s="5" t="str">
        <f t="shared" si="4"/>
        <v/>
      </c>
      <c r="H281" s="5" t="str">
        <f t="shared" si="5"/>
        <v/>
      </c>
      <c r="I281" s="36" t="str">
        <f t="shared" si="6"/>
        <v/>
      </c>
      <c r="J281" s="5" t="str">
        <f t="shared" si="7"/>
        <v/>
      </c>
      <c r="K281" s="36" t="str">
        <f t="shared" si="8"/>
        <v/>
      </c>
      <c r="L281" s="36" t="str">
        <f t="shared" si="12"/>
        <v/>
      </c>
      <c r="M281" s="36" t="str">
        <f t="shared" si="13"/>
        <v/>
      </c>
      <c r="N281" s="36" t="str">
        <f t="shared" si="9"/>
        <v/>
      </c>
      <c r="O281" s="36" t="str">
        <f t="shared" si="14"/>
        <v/>
      </c>
      <c r="P281" s="36" t="str">
        <f t="shared" si="15"/>
        <v/>
      </c>
      <c r="Q281" s="36" t="str">
        <f t="shared" si="16"/>
        <v/>
      </c>
      <c r="R281" s="36" t="str">
        <f t="shared" si="17"/>
        <v/>
      </c>
      <c r="S281" s="6" t="str">
        <f t="shared" si="10"/>
        <v/>
      </c>
      <c r="T281" s="5">
        <f t="shared" si="11"/>
        <v>0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ht="12.75" customHeight="1">
      <c r="A282" s="35" t="str">
        <f t="shared" si="1"/>
        <v/>
      </c>
      <c r="B282" s="34" t="str">
        <f>IF(A282="","",SUM(Account1!B293+Account2!B293+Account3!B293+Account4!B293+Account5!B293+Account6!B293+Account7!B293+Account8!B293+Account9!B293+Account10!B293+Account11!B293+Account12!B293+Account13!B293+Account14!B293+Account15!B293+Account16!B293+Account17!B293+Account18!B293+Account19!B293+Account20!B293))</f>
        <v/>
      </c>
      <c r="C282" s="34" t="str">
        <f>IF(A282="","",SUM(Account1!C293+Account2!C293+Account3!C293+Account4!C293+Account5!C293+Account6!C293+Account7!C293+Account8!C293+Account9!C293+Account10!C293+Account11!C293+Account12!C293+Account13!C293+Account14!C293+Account15!C293+Account16!C293+Account17!C293+Account18!C293+Account19!C293+Account20!C293))</f>
        <v/>
      </c>
      <c r="D282" s="31" t="str">
        <f t="shared" si="2"/>
        <v/>
      </c>
      <c r="E282" s="34" t="str">
        <f>IF(D282="","",SUM(Account1!E293+Account2!E293+Account3!E293+Account4!E293+Account5!E293+Account6!E293+Account7!E293+Account8!E293+Account9!E293+Account10!E293+Account11!E293+Account12!E293+Account13!E293+Account14!E293+Account15!E293+Account16!E293+Account17!E293+Account18!E293+Account19!E293+Account20!E293))</f>
        <v/>
      </c>
      <c r="F282" s="5" t="str">
        <f t="shared" si="3"/>
        <v/>
      </c>
      <c r="G282" s="5" t="str">
        <f t="shared" si="4"/>
        <v/>
      </c>
      <c r="H282" s="5" t="str">
        <f t="shared" si="5"/>
        <v/>
      </c>
      <c r="I282" s="36" t="str">
        <f t="shared" si="6"/>
        <v/>
      </c>
      <c r="J282" s="5" t="str">
        <f t="shared" si="7"/>
        <v/>
      </c>
      <c r="K282" s="36" t="str">
        <f t="shared" si="8"/>
        <v/>
      </c>
      <c r="L282" s="36" t="str">
        <f t="shared" si="12"/>
        <v/>
      </c>
      <c r="M282" s="36" t="str">
        <f t="shared" si="13"/>
        <v/>
      </c>
      <c r="N282" s="36" t="str">
        <f t="shared" si="9"/>
        <v/>
      </c>
      <c r="O282" s="36" t="str">
        <f t="shared" si="14"/>
        <v/>
      </c>
      <c r="P282" s="36" t="str">
        <f t="shared" si="15"/>
        <v/>
      </c>
      <c r="Q282" s="36" t="str">
        <f t="shared" si="16"/>
        <v/>
      </c>
      <c r="R282" s="36" t="str">
        <f t="shared" si="17"/>
        <v/>
      </c>
      <c r="S282" s="6" t="str">
        <f t="shared" si="10"/>
        <v/>
      </c>
      <c r="T282" s="5">
        <f t="shared" si="11"/>
        <v>0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ht="12.75" customHeight="1">
      <c r="A283" s="35" t="str">
        <f t="shared" si="1"/>
        <v/>
      </c>
      <c r="B283" s="34" t="str">
        <f>IF(A283="","",SUM(Account1!B294+Account2!B294+Account3!B294+Account4!B294+Account5!B294+Account6!B294+Account7!B294+Account8!B294+Account9!B294+Account10!B294+Account11!B294+Account12!B294+Account13!B294+Account14!B294+Account15!B294+Account16!B294+Account17!B294+Account18!B294+Account19!B294+Account20!B294))</f>
        <v/>
      </c>
      <c r="C283" s="34" t="str">
        <f>IF(A283="","",SUM(Account1!C294+Account2!C294+Account3!C294+Account4!C294+Account5!C294+Account6!C294+Account7!C294+Account8!C294+Account9!C294+Account10!C294+Account11!C294+Account12!C294+Account13!C294+Account14!C294+Account15!C294+Account16!C294+Account17!C294+Account18!C294+Account19!C294+Account20!C294))</f>
        <v/>
      </c>
      <c r="D283" s="31" t="str">
        <f t="shared" si="2"/>
        <v/>
      </c>
      <c r="E283" s="34" t="str">
        <f>IF(D283="","",SUM(Account1!E294+Account2!E294+Account3!E294+Account4!E294+Account5!E294+Account6!E294+Account7!E294+Account8!E294+Account9!E294+Account10!E294+Account11!E294+Account12!E294+Account13!E294+Account14!E294+Account15!E294+Account16!E294+Account17!E294+Account18!E294+Account19!E294+Account20!E294))</f>
        <v/>
      </c>
      <c r="F283" s="5" t="str">
        <f t="shared" si="3"/>
        <v/>
      </c>
      <c r="G283" s="5" t="str">
        <f t="shared" si="4"/>
        <v/>
      </c>
      <c r="H283" s="5" t="str">
        <f t="shared" si="5"/>
        <v/>
      </c>
      <c r="I283" s="36" t="str">
        <f t="shared" si="6"/>
        <v/>
      </c>
      <c r="J283" s="5" t="str">
        <f t="shared" si="7"/>
        <v/>
      </c>
      <c r="K283" s="36" t="str">
        <f t="shared" si="8"/>
        <v/>
      </c>
      <c r="L283" s="36" t="str">
        <f t="shared" si="12"/>
        <v/>
      </c>
      <c r="M283" s="36" t="str">
        <f t="shared" si="13"/>
        <v/>
      </c>
      <c r="N283" s="36" t="str">
        <f t="shared" si="9"/>
        <v/>
      </c>
      <c r="O283" s="36" t="str">
        <f t="shared" si="14"/>
        <v/>
      </c>
      <c r="P283" s="36" t="str">
        <f t="shared" si="15"/>
        <v/>
      </c>
      <c r="Q283" s="36" t="str">
        <f t="shared" si="16"/>
        <v/>
      </c>
      <c r="R283" s="36" t="str">
        <f t="shared" si="17"/>
        <v/>
      </c>
      <c r="S283" s="6" t="str">
        <f t="shared" si="10"/>
        <v/>
      </c>
      <c r="T283" s="5">
        <f t="shared" si="11"/>
        <v>0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ht="12.75" customHeight="1">
      <c r="A284" s="35" t="str">
        <f t="shared" si="1"/>
        <v/>
      </c>
      <c r="B284" s="34" t="str">
        <f>IF(A284="","",SUM(Account1!B295+Account2!B295+Account3!B295+Account4!B295+Account5!B295+Account6!B295+Account7!B295+Account8!B295+Account9!B295+Account10!B295+Account11!B295+Account12!B295+Account13!B295+Account14!B295+Account15!B295+Account16!B295+Account17!B295+Account18!B295+Account19!B295+Account20!B295))</f>
        <v/>
      </c>
      <c r="C284" s="34" t="str">
        <f>IF(A284="","",SUM(Account1!C295+Account2!C295+Account3!C295+Account4!C295+Account5!C295+Account6!C295+Account7!C295+Account8!C295+Account9!C295+Account10!C295+Account11!C295+Account12!C295+Account13!C295+Account14!C295+Account15!C295+Account16!C295+Account17!C295+Account18!C295+Account19!C295+Account20!C295))</f>
        <v/>
      </c>
      <c r="D284" s="31" t="str">
        <f t="shared" si="2"/>
        <v/>
      </c>
      <c r="E284" s="34" t="str">
        <f>IF(D284="","",SUM(Account1!E295+Account2!E295+Account3!E295+Account4!E295+Account5!E295+Account6!E295+Account7!E295+Account8!E295+Account9!E295+Account10!E295+Account11!E295+Account12!E295+Account13!E295+Account14!E295+Account15!E295+Account16!E295+Account17!E295+Account18!E295+Account19!E295+Account20!E295))</f>
        <v/>
      </c>
      <c r="F284" s="5" t="str">
        <f t="shared" si="3"/>
        <v/>
      </c>
      <c r="G284" s="5" t="str">
        <f t="shared" si="4"/>
        <v/>
      </c>
      <c r="H284" s="5" t="str">
        <f t="shared" si="5"/>
        <v/>
      </c>
      <c r="I284" s="36" t="str">
        <f t="shared" si="6"/>
        <v/>
      </c>
      <c r="J284" s="5" t="str">
        <f t="shared" si="7"/>
        <v/>
      </c>
      <c r="K284" s="36" t="str">
        <f t="shared" si="8"/>
        <v/>
      </c>
      <c r="L284" s="36" t="str">
        <f t="shared" si="12"/>
        <v/>
      </c>
      <c r="M284" s="36" t="str">
        <f t="shared" si="13"/>
        <v/>
      </c>
      <c r="N284" s="36" t="str">
        <f t="shared" si="9"/>
        <v/>
      </c>
      <c r="O284" s="36" t="str">
        <f t="shared" si="14"/>
        <v/>
      </c>
      <c r="P284" s="36" t="str">
        <f t="shared" si="15"/>
        <v/>
      </c>
      <c r="Q284" s="36" t="str">
        <f t="shared" si="16"/>
        <v/>
      </c>
      <c r="R284" s="36" t="str">
        <f t="shared" si="17"/>
        <v/>
      </c>
      <c r="S284" s="6" t="str">
        <f t="shared" si="10"/>
        <v/>
      </c>
      <c r="T284" s="5">
        <f t="shared" si="11"/>
        <v>0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ht="12.75" customHeight="1">
      <c r="A285" s="35" t="str">
        <f t="shared" si="1"/>
        <v/>
      </c>
      <c r="B285" s="34" t="str">
        <f>IF(A285="","",SUM(Account1!B296+Account2!B296+Account3!B296+Account4!B296+Account5!B296+Account6!B296+Account7!B296+Account8!B296+Account9!B296+Account10!B296+Account11!B296+Account12!B296+Account13!B296+Account14!B296+Account15!B296+Account16!B296+Account17!B296+Account18!B296+Account19!B296+Account20!B296))</f>
        <v/>
      </c>
      <c r="C285" s="34" t="str">
        <f>IF(A285="","",SUM(Account1!C296+Account2!C296+Account3!C296+Account4!C296+Account5!C296+Account6!C296+Account7!C296+Account8!C296+Account9!C296+Account10!C296+Account11!C296+Account12!C296+Account13!C296+Account14!C296+Account15!C296+Account16!C296+Account17!C296+Account18!C296+Account19!C296+Account20!C296))</f>
        <v/>
      </c>
      <c r="D285" s="31" t="str">
        <f t="shared" si="2"/>
        <v/>
      </c>
      <c r="E285" s="34" t="str">
        <f>IF(D285="","",SUM(Account1!E296+Account2!E296+Account3!E296+Account4!E296+Account5!E296+Account6!E296+Account7!E296+Account8!E296+Account9!E296+Account10!E296+Account11!E296+Account12!E296+Account13!E296+Account14!E296+Account15!E296+Account16!E296+Account17!E296+Account18!E296+Account19!E296+Account20!E296))</f>
        <v/>
      </c>
      <c r="F285" s="5" t="str">
        <f t="shared" si="3"/>
        <v/>
      </c>
      <c r="G285" s="5" t="str">
        <f t="shared" si="4"/>
        <v/>
      </c>
      <c r="H285" s="5" t="str">
        <f t="shared" si="5"/>
        <v/>
      </c>
      <c r="I285" s="36" t="str">
        <f t="shared" si="6"/>
        <v/>
      </c>
      <c r="J285" s="5" t="str">
        <f t="shared" si="7"/>
        <v/>
      </c>
      <c r="K285" s="36" t="str">
        <f t="shared" si="8"/>
        <v/>
      </c>
      <c r="L285" s="36" t="str">
        <f t="shared" si="12"/>
        <v/>
      </c>
      <c r="M285" s="36" t="str">
        <f t="shared" si="13"/>
        <v/>
      </c>
      <c r="N285" s="36" t="str">
        <f t="shared" si="9"/>
        <v/>
      </c>
      <c r="O285" s="36" t="str">
        <f t="shared" si="14"/>
        <v/>
      </c>
      <c r="P285" s="36" t="str">
        <f t="shared" si="15"/>
        <v/>
      </c>
      <c r="Q285" s="36" t="str">
        <f t="shared" si="16"/>
        <v/>
      </c>
      <c r="R285" s="36" t="str">
        <f t="shared" si="17"/>
        <v/>
      </c>
      <c r="S285" s="6" t="str">
        <f t="shared" si="10"/>
        <v/>
      </c>
      <c r="T285" s="5">
        <f t="shared" si="11"/>
        <v>0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ht="12.75" customHeight="1">
      <c r="A286" s="35" t="str">
        <f t="shared" si="1"/>
        <v/>
      </c>
      <c r="B286" s="34" t="str">
        <f>IF(A286="","",SUM(Account1!B297+Account2!B297+Account3!B297+Account4!B297+Account5!B297+Account6!B297+Account7!B297+Account8!B297+Account9!B297+Account10!B297+Account11!B297+Account12!B297+Account13!B297+Account14!B297+Account15!B297+Account16!B297+Account17!B297+Account18!B297+Account19!B297+Account20!B297))</f>
        <v/>
      </c>
      <c r="C286" s="34" t="str">
        <f>IF(A286="","",SUM(Account1!C297+Account2!C297+Account3!C297+Account4!C297+Account5!C297+Account6!C297+Account7!C297+Account8!C297+Account9!C297+Account10!C297+Account11!C297+Account12!C297+Account13!C297+Account14!C297+Account15!C297+Account16!C297+Account17!C297+Account18!C297+Account19!C297+Account20!C297))</f>
        <v/>
      </c>
      <c r="D286" s="31" t="str">
        <f t="shared" si="2"/>
        <v/>
      </c>
      <c r="E286" s="34" t="str">
        <f>IF(D286="","",SUM(Account1!E297+Account2!E297+Account3!E297+Account4!E297+Account5!E297+Account6!E297+Account7!E297+Account8!E297+Account9!E297+Account10!E297+Account11!E297+Account12!E297+Account13!E297+Account14!E297+Account15!E297+Account16!E297+Account17!E297+Account18!E297+Account19!E297+Account20!E297))</f>
        <v/>
      </c>
      <c r="F286" s="5" t="str">
        <f t="shared" si="3"/>
        <v/>
      </c>
      <c r="G286" s="5" t="str">
        <f t="shared" si="4"/>
        <v/>
      </c>
      <c r="H286" s="5" t="str">
        <f t="shared" si="5"/>
        <v/>
      </c>
      <c r="I286" s="36" t="str">
        <f t="shared" si="6"/>
        <v/>
      </c>
      <c r="J286" s="5" t="str">
        <f t="shared" si="7"/>
        <v/>
      </c>
      <c r="K286" s="36" t="str">
        <f t="shared" si="8"/>
        <v/>
      </c>
      <c r="L286" s="36" t="str">
        <f t="shared" si="12"/>
        <v/>
      </c>
      <c r="M286" s="36" t="str">
        <f t="shared" si="13"/>
        <v/>
      </c>
      <c r="N286" s="36" t="str">
        <f t="shared" si="9"/>
        <v/>
      </c>
      <c r="O286" s="36" t="str">
        <f t="shared" si="14"/>
        <v/>
      </c>
      <c r="P286" s="36" t="str">
        <f t="shared" si="15"/>
        <v/>
      </c>
      <c r="Q286" s="36" t="str">
        <f t="shared" si="16"/>
        <v/>
      </c>
      <c r="R286" s="36" t="str">
        <f t="shared" si="17"/>
        <v/>
      </c>
      <c r="S286" s="6" t="str">
        <f t="shared" si="10"/>
        <v/>
      </c>
      <c r="T286" s="5">
        <f t="shared" si="11"/>
        <v>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ht="12.75" customHeight="1">
      <c r="A287" s="35" t="str">
        <f t="shared" si="1"/>
        <v/>
      </c>
      <c r="B287" s="34" t="str">
        <f>IF(A287="","",SUM(Account1!B298+Account2!B298+Account3!B298+Account4!B298+Account5!B298+Account6!B298+Account7!B298+Account8!B298+Account9!B298+Account10!B298+Account11!B298+Account12!B298+Account13!B298+Account14!B298+Account15!B298+Account16!B298+Account17!B298+Account18!B298+Account19!B298+Account20!B298))</f>
        <v/>
      </c>
      <c r="C287" s="34" t="str">
        <f>IF(A287="","",SUM(Account1!C298+Account2!C298+Account3!C298+Account4!C298+Account5!C298+Account6!C298+Account7!C298+Account8!C298+Account9!C298+Account10!C298+Account11!C298+Account12!C298+Account13!C298+Account14!C298+Account15!C298+Account16!C298+Account17!C298+Account18!C298+Account19!C298+Account20!C298))</f>
        <v/>
      </c>
      <c r="D287" s="31" t="str">
        <f t="shared" si="2"/>
        <v/>
      </c>
      <c r="E287" s="34" t="str">
        <f>IF(D287="","",SUM(Account1!E298+Account2!E298+Account3!E298+Account4!E298+Account5!E298+Account6!E298+Account7!E298+Account8!E298+Account9!E298+Account10!E298+Account11!E298+Account12!E298+Account13!E298+Account14!E298+Account15!E298+Account16!E298+Account17!E298+Account18!E298+Account19!E298+Account20!E298))</f>
        <v/>
      </c>
      <c r="F287" s="5" t="str">
        <f t="shared" si="3"/>
        <v/>
      </c>
      <c r="G287" s="5" t="str">
        <f t="shared" si="4"/>
        <v/>
      </c>
      <c r="H287" s="5" t="str">
        <f t="shared" si="5"/>
        <v/>
      </c>
      <c r="I287" s="36" t="str">
        <f t="shared" si="6"/>
        <v/>
      </c>
      <c r="J287" s="5" t="str">
        <f t="shared" si="7"/>
        <v/>
      </c>
      <c r="K287" s="36" t="str">
        <f t="shared" si="8"/>
        <v/>
      </c>
      <c r="L287" s="36" t="str">
        <f t="shared" si="12"/>
        <v/>
      </c>
      <c r="M287" s="36" t="str">
        <f t="shared" si="13"/>
        <v/>
      </c>
      <c r="N287" s="36" t="str">
        <f t="shared" si="9"/>
        <v/>
      </c>
      <c r="O287" s="36" t="str">
        <f t="shared" si="14"/>
        <v/>
      </c>
      <c r="P287" s="36" t="str">
        <f t="shared" si="15"/>
        <v/>
      </c>
      <c r="Q287" s="36" t="str">
        <f t="shared" si="16"/>
        <v/>
      </c>
      <c r="R287" s="36" t="str">
        <f t="shared" si="17"/>
        <v/>
      </c>
      <c r="S287" s="6" t="str">
        <f t="shared" si="10"/>
        <v/>
      </c>
      <c r="T287" s="5">
        <f t="shared" si="11"/>
        <v>0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ht="12.75" customHeight="1">
      <c r="A288" s="35" t="str">
        <f t="shared" si="1"/>
        <v/>
      </c>
      <c r="B288" s="34" t="str">
        <f>IF(A288="","",SUM(Account1!B299+Account2!B299+Account3!B299+Account4!B299+Account5!B299+Account6!B299+Account7!B299+Account8!B299+Account9!B299+Account10!B299+Account11!B299+Account12!B299+Account13!B299+Account14!B299+Account15!B299+Account16!B299+Account17!B299+Account18!B299+Account19!B299+Account20!B299))</f>
        <v/>
      </c>
      <c r="C288" s="34" t="str">
        <f>IF(A288="","",SUM(Account1!C299+Account2!C299+Account3!C299+Account4!C299+Account5!C299+Account6!C299+Account7!C299+Account8!C299+Account9!C299+Account10!C299+Account11!C299+Account12!C299+Account13!C299+Account14!C299+Account15!C299+Account16!C299+Account17!C299+Account18!C299+Account19!C299+Account20!C299))</f>
        <v/>
      </c>
      <c r="D288" s="31" t="str">
        <f t="shared" si="2"/>
        <v/>
      </c>
      <c r="E288" s="34" t="str">
        <f>IF(D288="","",SUM(Account1!E299+Account2!E299+Account3!E299+Account4!E299+Account5!E299+Account6!E299+Account7!E299+Account8!E299+Account9!E299+Account10!E299+Account11!E299+Account12!E299+Account13!E299+Account14!E299+Account15!E299+Account16!E299+Account17!E299+Account18!E299+Account19!E299+Account20!E299))</f>
        <v/>
      </c>
      <c r="F288" s="5" t="str">
        <f t="shared" si="3"/>
        <v/>
      </c>
      <c r="G288" s="5" t="str">
        <f t="shared" si="4"/>
        <v/>
      </c>
      <c r="H288" s="5" t="str">
        <f t="shared" si="5"/>
        <v/>
      </c>
      <c r="I288" s="36" t="str">
        <f t="shared" si="6"/>
        <v/>
      </c>
      <c r="J288" s="5" t="str">
        <f t="shared" si="7"/>
        <v/>
      </c>
      <c r="K288" s="36" t="str">
        <f t="shared" si="8"/>
        <v/>
      </c>
      <c r="L288" s="36" t="str">
        <f t="shared" si="12"/>
        <v/>
      </c>
      <c r="M288" s="36" t="str">
        <f t="shared" si="13"/>
        <v/>
      </c>
      <c r="N288" s="36" t="str">
        <f t="shared" si="9"/>
        <v/>
      </c>
      <c r="O288" s="36" t="str">
        <f t="shared" si="14"/>
        <v/>
      </c>
      <c r="P288" s="36" t="str">
        <f t="shared" si="15"/>
        <v/>
      </c>
      <c r="Q288" s="36" t="str">
        <f t="shared" si="16"/>
        <v/>
      </c>
      <c r="R288" s="36" t="str">
        <f t="shared" si="17"/>
        <v/>
      </c>
      <c r="S288" s="6" t="str">
        <f t="shared" si="10"/>
        <v/>
      </c>
      <c r="T288" s="5">
        <f t="shared" si="11"/>
        <v>0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ht="12.75" customHeight="1">
      <c r="A289" s="35" t="str">
        <f t="shared" si="1"/>
        <v/>
      </c>
      <c r="B289" s="34" t="str">
        <f>IF(A289="","",SUM(Account1!B300+Account2!B300+Account3!B300+Account4!B300+Account5!B300+Account6!B300+Account7!B300+Account8!B300+Account9!B300+Account10!B300+Account11!B300+Account12!B300+Account13!B300+Account14!B300+Account15!B300+Account16!B300+Account17!B300+Account18!B300+Account19!B300+Account20!B300))</f>
        <v/>
      </c>
      <c r="C289" s="34" t="str">
        <f>IF(A289="","",SUM(Account1!C300+Account2!C300+Account3!C300+Account4!C300+Account5!C300+Account6!C300+Account7!C300+Account8!C300+Account9!C300+Account10!C300+Account11!C300+Account12!C300+Account13!C300+Account14!C300+Account15!C300+Account16!C300+Account17!C300+Account18!C300+Account19!C300+Account20!C300))</f>
        <v/>
      </c>
      <c r="D289" s="31" t="str">
        <f t="shared" si="2"/>
        <v/>
      </c>
      <c r="E289" s="34" t="str">
        <f>IF(D289="","",SUM(Account1!E300+Account2!E300+Account3!E300+Account4!E300+Account5!E300+Account6!E300+Account7!E300+Account8!E300+Account9!E300+Account10!E300+Account11!E300+Account12!E300+Account13!E300+Account14!E300+Account15!E300+Account16!E300+Account17!E300+Account18!E300+Account19!E300+Account20!E300))</f>
        <v/>
      </c>
      <c r="F289" s="5" t="str">
        <f t="shared" si="3"/>
        <v/>
      </c>
      <c r="G289" s="5" t="str">
        <f t="shared" si="4"/>
        <v/>
      </c>
      <c r="H289" s="5" t="str">
        <f t="shared" si="5"/>
        <v/>
      </c>
      <c r="I289" s="36" t="str">
        <f t="shared" si="6"/>
        <v/>
      </c>
      <c r="J289" s="5" t="str">
        <f t="shared" si="7"/>
        <v/>
      </c>
      <c r="K289" s="36" t="str">
        <f t="shared" si="8"/>
        <v/>
      </c>
      <c r="L289" s="36" t="str">
        <f t="shared" si="12"/>
        <v/>
      </c>
      <c r="M289" s="36" t="str">
        <f t="shared" si="13"/>
        <v/>
      </c>
      <c r="N289" s="36" t="str">
        <f t="shared" si="9"/>
        <v/>
      </c>
      <c r="O289" s="36" t="str">
        <f t="shared" si="14"/>
        <v/>
      </c>
      <c r="P289" s="36" t="str">
        <f t="shared" si="15"/>
        <v/>
      </c>
      <c r="Q289" s="36" t="str">
        <f t="shared" si="16"/>
        <v/>
      </c>
      <c r="R289" s="36" t="str">
        <f t="shared" si="17"/>
        <v/>
      </c>
      <c r="S289" s="6" t="str">
        <f t="shared" si="10"/>
        <v/>
      </c>
      <c r="T289" s="5">
        <f t="shared" si="11"/>
        <v>0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ht="12.75" customHeight="1">
      <c r="A290" s="35" t="str">
        <f t="shared" si="1"/>
        <v/>
      </c>
      <c r="B290" s="34" t="str">
        <f>IF(A290="","",SUM(Account1!B301+Account2!B301+Account3!B301+Account4!B301+Account5!B301+Account6!B301+Account7!B301+Account8!B301+Account9!B301+Account10!B301+Account11!B301+Account12!B301+Account13!B301+Account14!B301+Account15!B301+Account16!B301+Account17!B301+Account18!B301+Account19!B301+Account20!B301))</f>
        <v/>
      </c>
      <c r="C290" s="34" t="str">
        <f>IF(A290="","",SUM(Account1!C301+Account2!C301+Account3!C301+Account4!C301+Account5!C301+Account6!C301+Account7!C301+Account8!C301+Account9!C301+Account10!C301+Account11!C301+Account12!C301+Account13!C301+Account14!C301+Account15!C301+Account16!C301+Account17!C301+Account18!C301+Account19!C301+Account20!C301))</f>
        <v/>
      </c>
      <c r="D290" s="31" t="str">
        <f t="shared" si="2"/>
        <v/>
      </c>
      <c r="E290" s="34" t="str">
        <f>IF(D290="","",SUM(Account1!E301+Account2!E301+Account3!E301+Account4!E301+Account5!E301+Account6!E301+Account7!E301+Account8!E301+Account9!E301+Account10!E301+Account11!E301+Account12!E301+Account13!E301+Account14!E301+Account15!E301+Account16!E301+Account17!E301+Account18!E301+Account19!E301+Account20!E301))</f>
        <v/>
      </c>
      <c r="F290" s="5" t="str">
        <f t="shared" si="3"/>
        <v/>
      </c>
      <c r="G290" s="5" t="str">
        <f t="shared" si="4"/>
        <v/>
      </c>
      <c r="H290" s="5" t="str">
        <f t="shared" si="5"/>
        <v/>
      </c>
      <c r="I290" s="36" t="str">
        <f t="shared" si="6"/>
        <v/>
      </c>
      <c r="J290" s="5" t="str">
        <f t="shared" si="7"/>
        <v/>
      </c>
      <c r="K290" s="36" t="str">
        <f t="shared" si="8"/>
        <v/>
      </c>
      <c r="L290" s="36" t="str">
        <f t="shared" si="12"/>
        <v/>
      </c>
      <c r="M290" s="36" t="str">
        <f t="shared" si="13"/>
        <v/>
      </c>
      <c r="N290" s="36" t="str">
        <f t="shared" si="9"/>
        <v/>
      </c>
      <c r="O290" s="36" t="str">
        <f t="shared" si="14"/>
        <v/>
      </c>
      <c r="P290" s="36" t="str">
        <f t="shared" si="15"/>
        <v/>
      </c>
      <c r="Q290" s="36" t="str">
        <f t="shared" si="16"/>
        <v/>
      </c>
      <c r="R290" s="36" t="str">
        <f t="shared" si="17"/>
        <v/>
      </c>
      <c r="S290" s="6" t="str">
        <f t="shared" si="10"/>
        <v/>
      </c>
      <c r="T290" s="5">
        <f t="shared" si="11"/>
        <v>0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ht="12.75" customHeight="1">
      <c r="A291" s="35" t="str">
        <f t="shared" si="1"/>
        <v/>
      </c>
      <c r="B291" s="34" t="str">
        <f>IF(A291="","",SUM(Account1!B302+Account2!B302+Account3!B302+Account4!B302+Account5!B302+Account6!B302+Account7!B302+Account8!B302+Account9!B302+Account10!B302+Account11!B302+Account12!B302+Account13!B302+Account14!B302+Account15!B302+Account16!B302+Account17!B302+Account18!B302+Account19!B302+Account20!B302))</f>
        <v/>
      </c>
      <c r="C291" s="34" t="str">
        <f>IF(A291="","",SUM(Account1!C302+Account2!C302+Account3!C302+Account4!C302+Account5!C302+Account6!C302+Account7!C302+Account8!C302+Account9!C302+Account10!C302+Account11!C302+Account12!C302+Account13!C302+Account14!C302+Account15!C302+Account16!C302+Account17!C302+Account18!C302+Account19!C302+Account20!C302))</f>
        <v/>
      </c>
      <c r="D291" s="31" t="str">
        <f t="shared" si="2"/>
        <v/>
      </c>
      <c r="E291" s="34" t="str">
        <f>IF(D291="","",SUM(Account1!E302+Account2!E302+Account3!E302+Account4!E302+Account5!E302+Account6!E302+Account7!E302+Account8!E302+Account9!E302+Account10!E302+Account11!E302+Account12!E302+Account13!E302+Account14!E302+Account15!E302+Account16!E302+Account17!E302+Account18!E302+Account19!E302+Account20!E302))</f>
        <v/>
      </c>
      <c r="F291" s="5" t="str">
        <f t="shared" si="3"/>
        <v/>
      </c>
      <c r="G291" s="5" t="str">
        <f t="shared" si="4"/>
        <v/>
      </c>
      <c r="H291" s="5" t="str">
        <f t="shared" si="5"/>
        <v/>
      </c>
      <c r="I291" s="36" t="str">
        <f t="shared" si="6"/>
        <v/>
      </c>
      <c r="J291" s="5" t="str">
        <f t="shared" si="7"/>
        <v/>
      </c>
      <c r="K291" s="36" t="str">
        <f t="shared" si="8"/>
        <v/>
      </c>
      <c r="L291" s="36" t="str">
        <f t="shared" si="12"/>
        <v/>
      </c>
      <c r="M291" s="36" t="str">
        <f t="shared" si="13"/>
        <v/>
      </c>
      <c r="N291" s="36" t="str">
        <f t="shared" si="9"/>
        <v/>
      </c>
      <c r="O291" s="36" t="str">
        <f t="shared" si="14"/>
        <v/>
      </c>
      <c r="P291" s="36" t="str">
        <f t="shared" si="15"/>
        <v/>
      </c>
      <c r="Q291" s="36" t="str">
        <f t="shared" si="16"/>
        <v/>
      </c>
      <c r="R291" s="36" t="str">
        <f t="shared" si="17"/>
        <v/>
      </c>
      <c r="S291" s="6" t="str">
        <f t="shared" si="10"/>
        <v/>
      </c>
      <c r="T291" s="5">
        <f t="shared" si="11"/>
        <v>0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ht="12.75" customHeight="1">
      <c r="A292" s="35" t="str">
        <f t="shared" si="1"/>
        <v/>
      </c>
      <c r="B292" s="34" t="str">
        <f>IF(A292="","",SUM(Account1!B303+Account2!B303+Account3!B303+Account4!B303+Account5!B303+Account6!B303+Account7!B303+Account8!B303+Account9!B303+Account10!B303+Account11!B303+Account12!B303+Account13!B303+Account14!B303+Account15!B303+Account16!B303+Account17!B303+Account18!B303+Account19!B303+Account20!B303))</f>
        <v/>
      </c>
      <c r="C292" s="34" t="str">
        <f>IF(A292="","",SUM(Account1!C303+Account2!C303+Account3!C303+Account4!C303+Account5!C303+Account6!C303+Account7!C303+Account8!C303+Account9!C303+Account10!C303+Account11!C303+Account12!C303+Account13!C303+Account14!C303+Account15!C303+Account16!C303+Account17!C303+Account18!C303+Account19!C303+Account20!C303))</f>
        <v/>
      </c>
      <c r="D292" s="31" t="str">
        <f t="shared" si="2"/>
        <v/>
      </c>
      <c r="E292" s="34" t="str">
        <f>IF(D292="","",SUM(Account1!E303+Account2!E303+Account3!E303+Account4!E303+Account5!E303+Account6!E303+Account7!E303+Account8!E303+Account9!E303+Account10!E303+Account11!E303+Account12!E303+Account13!E303+Account14!E303+Account15!E303+Account16!E303+Account17!E303+Account18!E303+Account19!E303+Account20!E303))</f>
        <v/>
      </c>
      <c r="F292" s="5" t="str">
        <f t="shared" si="3"/>
        <v/>
      </c>
      <c r="G292" s="5" t="str">
        <f t="shared" si="4"/>
        <v/>
      </c>
      <c r="H292" s="5" t="str">
        <f t="shared" si="5"/>
        <v/>
      </c>
      <c r="I292" s="36" t="str">
        <f t="shared" si="6"/>
        <v/>
      </c>
      <c r="J292" s="5" t="str">
        <f t="shared" si="7"/>
        <v/>
      </c>
      <c r="K292" s="36" t="str">
        <f t="shared" si="8"/>
        <v/>
      </c>
      <c r="L292" s="36" t="str">
        <f t="shared" si="12"/>
        <v/>
      </c>
      <c r="M292" s="36" t="str">
        <f t="shared" si="13"/>
        <v/>
      </c>
      <c r="N292" s="36" t="str">
        <f t="shared" si="9"/>
        <v/>
      </c>
      <c r="O292" s="36" t="str">
        <f t="shared" si="14"/>
        <v/>
      </c>
      <c r="P292" s="36" t="str">
        <f t="shared" si="15"/>
        <v/>
      </c>
      <c r="Q292" s="36" t="str">
        <f t="shared" si="16"/>
        <v/>
      </c>
      <c r="R292" s="36" t="str">
        <f t="shared" si="17"/>
        <v/>
      </c>
      <c r="S292" s="6" t="str">
        <f t="shared" si="10"/>
        <v/>
      </c>
      <c r="T292" s="5">
        <f t="shared" si="11"/>
        <v>0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ht="12.75" customHeight="1">
      <c r="A293" s="35" t="str">
        <f t="shared" si="1"/>
        <v/>
      </c>
      <c r="B293" s="34" t="str">
        <f>IF(A293="","",SUM(Account1!B304+Account2!B304+Account3!B304+Account4!B304+Account5!B304+Account6!B304+Account7!B304+Account8!B304+Account9!B304+Account10!B304+Account11!B304+Account12!B304+Account13!B304+Account14!B304+Account15!B304+Account16!B304+Account17!B304+Account18!B304+Account19!B304+Account20!B304))</f>
        <v/>
      </c>
      <c r="C293" s="34" t="str">
        <f>IF(A293="","",SUM(Account1!C304+Account2!C304+Account3!C304+Account4!C304+Account5!C304+Account6!C304+Account7!C304+Account8!C304+Account9!C304+Account10!C304+Account11!C304+Account12!C304+Account13!C304+Account14!C304+Account15!C304+Account16!C304+Account17!C304+Account18!C304+Account19!C304+Account20!C304))</f>
        <v/>
      </c>
      <c r="D293" s="31" t="str">
        <f t="shared" si="2"/>
        <v/>
      </c>
      <c r="E293" s="34" t="str">
        <f>IF(D293="","",SUM(Account1!E304+Account2!E304+Account3!E304+Account4!E304+Account5!E304+Account6!E304+Account7!E304+Account8!E304+Account9!E304+Account10!E304+Account11!E304+Account12!E304+Account13!E304+Account14!E304+Account15!E304+Account16!E304+Account17!E304+Account18!E304+Account19!E304+Account20!E304))</f>
        <v/>
      </c>
      <c r="F293" s="5" t="str">
        <f t="shared" si="3"/>
        <v/>
      </c>
      <c r="G293" s="5" t="str">
        <f t="shared" si="4"/>
        <v/>
      </c>
      <c r="H293" s="5" t="str">
        <f t="shared" si="5"/>
        <v/>
      </c>
      <c r="I293" s="36" t="str">
        <f t="shared" si="6"/>
        <v/>
      </c>
      <c r="J293" s="5" t="str">
        <f t="shared" si="7"/>
        <v/>
      </c>
      <c r="K293" s="36" t="str">
        <f t="shared" si="8"/>
        <v/>
      </c>
      <c r="L293" s="36" t="str">
        <f t="shared" si="12"/>
        <v/>
      </c>
      <c r="M293" s="36" t="str">
        <f t="shared" si="13"/>
        <v/>
      </c>
      <c r="N293" s="36" t="str">
        <f t="shared" si="9"/>
        <v/>
      </c>
      <c r="O293" s="36" t="str">
        <f t="shared" si="14"/>
        <v/>
      </c>
      <c r="P293" s="36" t="str">
        <f t="shared" si="15"/>
        <v/>
      </c>
      <c r="Q293" s="36" t="str">
        <f t="shared" si="16"/>
        <v/>
      </c>
      <c r="R293" s="36" t="str">
        <f t="shared" si="17"/>
        <v/>
      </c>
      <c r="S293" s="6" t="str">
        <f t="shared" si="10"/>
        <v/>
      </c>
      <c r="T293" s="5">
        <f t="shared" si="11"/>
        <v>0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ht="12.75" customHeight="1">
      <c r="A294" s="35" t="str">
        <f t="shared" si="1"/>
        <v/>
      </c>
      <c r="B294" s="34" t="str">
        <f>IF(A294="","",SUM(Account1!B305+Account2!B305+Account3!B305+Account4!B305+Account5!B305+Account6!B305+Account7!B305+Account8!B305+Account9!B305+Account10!B305+Account11!B305+Account12!B305+Account13!B305+Account14!B305+Account15!B305+Account16!B305+Account17!B305+Account18!B305+Account19!B305+Account20!B305))</f>
        <v/>
      </c>
      <c r="C294" s="34" t="str">
        <f>IF(A294="","",SUM(Account1!C305+Account2!C305+Account3!C305+Account4!C305+Account5!C305+Account6!C305+Account7!C305+Account8!C305+Account9!C305+Account10!C305+Account11!C305+Account12!C305+Account13!C305+Account14!C305+Account15!C305+Account16!C305+Account17!C305+Account18!C305+Account19!C305+Account20!C305))</f>
        <v/>
      </c>
      <c r="D294" s="31" t="str">
        <f t="shared" si="2"/>
        <v/>
      </c>
      <c r="E294" s="34" t="str">
        <f>IF(D294="","",SUM(Account1!E305+Account2!E305+Account3!E305+Account4!E305+Account5!E305+Account6!E305+Account7!E305+Account8!E305+Account9!E305+Account10!E305+Account11!E305+Account12!E305+Account13!E305+Account14!E305+Account15!E305+Account16!E305+Account17!E305+Account18!E305+Account19!E305+Account20!E305))</f>
        <v/>
      </c>
      <c r="F294" s="5" t="str">
        <f t="shared" si="3"/>
        <v/>
      </c>
      <c r="G294" s="5" t="str">
        <f t="shared" si="4"/>
        <v/>
      </c>
      <c r="H294" s="5" t="str">
        <f t="shared" si="5"/>
        <v/>
      </c>
      <c r="I294" s="36" t="str">
        <f t="shared" si="6"/>
        <v/>
      </c>
      <c r="J294" s="5" t="str">
        <f t="shared" si="7"/>
        <v/>
      </c>
      <c r="K294" s="36" t="str">
        <f t="shared" si="8"/>
        <v/>
      </c>
      <c r="L294" s="36" t="str">
        <f t="shared" si="12"/>
        <v/>
      </c>
      <c r="M294" s="36" t="str">
        <f t="shared" si="13"/>
        <v/>
      </c>
      <c r="N294" s="36" t="str">
        <f t="shared" si="9"/>
        <v/>
      </c>
      <c r="O294" s="36" t="str">
        <f t="shared" si="14"/>
        <v/>
      </c>
      <c r="P294" s="36" t="str">
        <f t="shared" si="15"/>
        <v/>
      </c>
      <c r="Q294" s="36" t="str">
        <f t="shared" si="16"/>
        <v/>
      </c>
      <c r="R294" s="36" t="str">
        <f t="shared" si="17"/>
        <v/>
      </c>
      <c r="S294" s="6" t="str">
        <f t="shared" si="10"/>
        <v/>
      </c>
      <c r="T294" s="5">
        <f t="shared" si="11"/>
        <v>0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ht="12.75" customHeight="1">
      <c r="A295" s="35" t="str">
        <f t="shared" si="1"/>
        <v/>
      </c>
      <c r="B295" s="34" t="str">
        <f>IF(A295="","",SUM(Account1!B306+Account2!B306+Account3!B306+Account4!B306+Account5!B306+Account6!B306+Account7!B306+Account8!B306+Account9!B306+Account10!B306+Account11!B306+Account12!B306+Account13!B306+Account14!B306+Account15!B306+Account16!B306+Account17!B306+Account18!B306+Account19!B306+Account20!B306))</f>
        <v/>
      </c>
      <c r="C295" s="34" t="str">
        <f>IF(A295="","",SUM(Account1!C306+Account2!C306+Account3!C306+Account4!C306+Account5!C306+Account6!C306+Account7!C306+Account8!C306+Account9!C306+Account10!C306+Account11!C306+Account12!C306+Account13!C306+Account14!C306+Account15!C306+Account16!C306+Account17!C306+Account18!C306+Account19!C306+Account20!C306))</f>
        <v/>
      </c>
      <c r="D295" s="31" t="str">
        <f t="shared" si="2"/>
        <v/>
      </c>
      <c r="E295" s="34" t="str">
        <f>IF(D295="","",SUM(Account1!E306+Account2!E306+Account3!E306+Account4!E306+Account5!E306+Account6!E306+Account7!E306+Account8!E306+Account9!E306+Account10!E306+Account11!E306+Account12!E306+Account13!E306+Account14!E306+Account15!E306+Account16!E306+Account17!E306+Account18!E306+Account19!E306+Account20!E306))</f>
        <v/>
      </c>
      <c r="F295" s="5" t="str">
        <f t="shared" si="3"/>
        <v/>
      </c>
      <c r="G295" s="5" t="str">
        <f t="shared" si="4"/>
        <v/>
      </c>
      <c r="H295" s="5" t="str">
        <f t="shared" si="5"/>
        <v/>
      </c>
      <c r="I295" s="36" t="str">
        <f t="shared" si="6"/>
        <v/>
      </c>
      <c r="J295" s="5" t="str">
        <f t="shared" si="7"/>
        <v/>
      </c>
      <c r="K295" s="36" t="str">
        <f t="shared" si="8"/>
        <v/>
      </c>
      <c r="L295" s="36" t="str">
        <f t="shared" si="12"/>
        <v/>
      </c>
      <c r="M295" s="36" t="str">
        <f t="shared" si="13"/>
        <v/>
      </c>
      <c r="N295" s="36" t="str">
        <f t="shared" si="9"/>
        <v/>
      </c>
      <c r="O295" s="36" t="str">
        <f t="shared" si="14"/>
        <v/>
      </c>
      <c r="P295" s="36" t="str">
        <f t="shared" si="15"/>
        <v/>
      </c>
      <c r="Q295" s="36" t="str">
        <f t="shared" si="16"/>
        <v/>
      </c>
      <c r="R295" s="36" t="str">
        <f t="shared" si="17"/>
        <v/>
      </c>
      <c r="S295" s="6" t="str">
        <f t="shared" si="10"/>
        <v/>
      </c>
      <c r="T295" s="5">
        <f t="shared" si="11"/>
        <v>0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ht="12.75" customHeight="1">
      <c r="A296" s="35" t="str">
        <f t="shared" si="1"/>
        <v/>
      </c>
      <c r="B296" s="34" t="str">
        <f>IF(A296="","",SUM(Account1!B307+Account2!B307+Account3!B307+Account4!B307+Account5!B307+Account6!B307+Account7!B307+Account8!B307+Account9!B307+Account10!B307+Account11!B307+Account12!B307+Account13!B307+Account14!B307+Account15!B307+Account16!B307+Account17!B307+Account18!B307+Account19!B307+Account20!B307))</f>
        <v/>
      </c>
      <c r="C296" s="34" t="str">
        <f>IF(A296="","",SUM(Account1!C307+Account2!C307+Account3!C307+Account4!C307+Account5!C307+Account6!C307+Account7!C307+Account8!C307+Account9!C307+Account10!C307+Account11!C307+Account12!C307+Account13!C307+Account14!C307+Account15!C307+Account16!C307+Account17!C307+Account18!C307+Account19!C307+Account20!C307))</f>
        <v/>
      </c>
      <c r="D296" s="31" t="str">
        <f t="shared" si="2"/>
        <v/>
      </c>
      <c r="E296" s="34" t="str">
        <f>IF(D296="","",SUM(Account1!E307+Account2!E307+Account3!E307+Account4!E307+Account5!E307+Account6!E307+Account7!E307+Account8!E307+Account9!E307+Account10!E307+Account11!E307+Account12!E307+Account13!E307+Account14!E307+Account15!E307+Account16!E307+Account17!E307+Account18!E307+Account19!E307+Account20!E307))</f>
        <v/>
      </c>
      <c r="F296" s="5" t="str">
        <f t="shared" si="3"/>
        <v/>
      </c>
      <c r="G296" s="5" t="str">
        <f t="shared" si="4"/>
        <v/>
      </c>
      <c r="H296" s="5" t="str">
        <f t="shared" si="5"/>
        <v/>
      </c>
      <c r="I296" s="36" t="str">
        <f t="shared" si="6"/>
        <v/>
      </c>
      <c r="J296" s="5" t="str">
        <f t="shared" si="7"/>
        <v/>
      </c>
      <c r="K296" s="36" t="str">
        <f t="shared" si="8"/>
        <v/>
      </c>
      <c r="L296" s="36" t="str">
        <f t="shared" si="12"/>
        <v/>
      </c>
      <c r="M296" s="36" t="str">
        <f t="shared" si="13"/>
        <v/>
      </c>
      <c r="N296" s="36" t="str">
        <f t="shared" si="9"/>
        <v/>
      </c>
      <c r="O296" s="36" t="str">
        <f t="shared" si="14"/>
        <v/>
      </c>
      <c r="P296" s="36" t="str">
        <f t="shared" si="15"/>
        <v/>
      </c>
      <c r="Q296" s="36" t="str">
        <f t="shared" si="16"/>
        <v/>
      </c>
      <c r="R296" s="36" t="str">
        <f t="shared" si="17"/>
        <v/>
      </c>
      <c r="S296" s="6" t="str">
        <f t="shared" si="10"/>
        <v/>
      </c>
      <c r="T296" s="5">
        <f t="shared" si="11"/>
        <v>0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ht="12.75" customHeight="1">
      <c r="A297" s="35" t="str">
        <f t="shared" si="1"/>
        <v/>
      </c>
      <c r="B297" s="34" t="str">
        <f>IF(A297="","",SUM(Account1!B308+Account2!B308+Account3!B308+Account4!B308+Account5!B308+Account6!B308+Account7!B308+Account8!B308+Account9!B308+Account10!B308+Account11!B308+Account12!B308+Account13!B308+Account14!B308+Account15!B308+Account16!B308+Account17!B308+Account18!B308+Account19!B308+Account20!B308))</f>
        <v/>
      </c>
      <c r="C297" s="34" t="str">
        <f>IF(A297="","",SUM(Account1!C308+Account2!C308+Account3!C308+Account4!C308+Account5!C308+Account6!C308+Account7!C308+Account8!C308+Account9!C308+Account10!C308+Account11!C308+Account12!C308+Account13!C308+Account14!C308+Account15!C308+Account16!C308+Account17!C308+Account18!C308+Account19!C308+Account20!C308))</f>
        <v/>
      </c>
      <c r="D297" s="31" t="str">
        <f t="shared" si="2"/>
        <v/>
      </c>
      <c r="E297" s="34" t="str">
        <f>IF(D297="","",SUM(Account1!E308+Account2!E308+Account3!E308+Account4!E308+Account5!E308+Account6!E308+Account7!E308+Account8!E308+Account9!E308+Account10!E308+Account11!E308+Account12!E308+Account13!E308+Account14!E308+Account15!E308+Account16!E308+Account17!E308+Account18!E308+Account19!E308+Account20!E308))</f>
        <v/>
      </c>
      <c r="F297" s="5" t="str">
        <f t="shared" si="3"/>
        <v/>
      </c>
      <c r="G297" s="5" t="str">
        <f t="shared" si="4"/>
        <v/>
      </c>
      <c r="H297" s="5" t="str">
        <f t="shared" si="5"/>
        <v/>
      </c>
      <c r="I297" s="36" t="str">
        <f t="shared" si="6"/>
        <v/>
      </c>
      <c r="J297" s="5" t="str">
        <f t="shared" si="7"/>
        <v/>
      </c>
      <c r="K297" s="36" t="str">
        <f t="shared" si="8"/>
        <v/>
      </c>
      <c r="L297" s="36" t="str">
        <f t="shared" si="12"/>
        <v/>
      </c>
      <c r="M297" s="36" t="str">
        <f t="shared" si="13"/>
        <v/>
      </c>
      <c r="N297" s="36" t="str">
        <f t="shared" si="9"/>
        <v/>
      </c>
      <c r="O297" s="36" t="str">
        <f t="shared" si="14"/>
        <v/>
      </c>
      <c r="P297" s="36" t="str">
        <f t="shared" si="15"/>
        <v/>
      </c>
      <c r="Q297" s="36" t="str">
        <f t="shared" si="16"/>
        <v/>
      </c>
      <c r="R297" s="36" t="str">
        <f t="shared" si="17"/>
        <v/>
      </c>
      <c r="S297" s="6" t="str">
        <f t="shared" si="10"/>
        <v/>
      </c>
      <c r="T297" s="5">
        <f t="shared" si="11"/>
        <v>0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ht="12.75" customHeight="1">
      <c r="A298" s="35" t="str">
        <f t="shared" si="1"/>
        <v/>
      </c>
      <c r="B298" s="34" t="str">
        <f>IF(A298="","",SUM(Account1!B309+Account2!B309+Account3!B309+Account4!B309+Account5!B309+Account6!B309+Account7!B309+Account8!B309+Account9!B309+Account10!B309+Account11!B309+Account12!B309+Account13!B309+Account14!B309+Account15!B309+Account16!B309+Account17!B309+Account18!B309+Account19!B309+Account20!B309))</f>
        <v/>
      </c>
      <c r="C298" s="34" t="str">
        <f>IF(A298="","",SUM(Account1!C309+Account2!C309+Account3!C309+Account4!C309+Account5!C309+Account6!C309+Account7!C309+Account8!C309+Account9!C309+Account10!C309+Account11!C309+Account12!C309+Account13!C309+Account14!C309+Account15!C309+Account16!C309+Account17!C309+Account18!C309+Account19!C309+Account20!C309))</f>
        <v/>
      </c>
      <c r="D298" s="31" t="str">
        <f t="shared" si="2"/>
        <v/>
      </c>
      <c r="E298" s="34" t="str">
        <f>IF(D298="","",SUM(Account1!E309+Account2!E309+Account3!E309+Account4!E309+Account5!E309+Account6!E309+Account7!E309+Account8!E309+Account9!E309+Account10!E309+Account11!E309+Account12!E309+Account13!E309+Account14!E309+Account15!E309+Account16!E309+Account17!E309+Account18!E309+Account19!E309+Account20!E309))</f>
        <v/>
      </c>
      <c r="F298" s="5" t="str">
        <f t="shared" si="3"/>
        <v/>
      </c>
      <c r="G298" s="5" t="str">
        <f t="shared" si="4"/>
        <v/>
      </c>
      <c r="H298" s="5" t="str">
        <f t="shared" si="5"/>
        <v/>
      </c>
      <c r="I298" s="36" t="str">
        <f t="shared" si="6"/>
        <v/>
      </c>
      <c r="J298" s="5" t="str">
        <f t="shared" si="7"/>
        <v/>
      </c>
      <c r="K298" s="36" t="str">
        <f t="shared" si="8"/>
        <v/>
      </c>
      <c r="L298" s="36" t="str">
        <f t="shared" si="12"/>
        <v/>
      </c>
      <c r="M298" s="36" t="str">
        <f t="shared" si="13"/>
        <v/>
      </c>
      <c r="N298" s="36" t="str">
        <f t="shared" si="9"/>
        <v/>
      </c>
      <c r="O298" s="36" t="str">
        <f t="shared" si="14"/>
        <v/>
      </c>
      <c r="P298" s="36" t="str">
        <f t="shared" si="15"/>
        <v/>
      </c>
      <c r="Q298" s="36" t="str">
        <f t="shared" si="16"/>
        <v/>
      </c>
      <c r="R298" s="36" t="str">
        <f t="shared" si="17"/>
        <v/>
      </c>
      <c r="S298" s="6" t="str">
        <f t="shared" si="10"/>
        <v/>
      </c>
      <c r="T298" s="5">
        <f t="shared" si="11"/>
        <v>0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ht="12.75" customHeight="1">
      <c r="A299" s="35" t="str">
        <f t="shared" si="1"/>
        <v/>
      </c>
      <c r="B299" s="34" t="str">
        <f>IF(A299="","",SUM(Account1!B310+Account2!B310+Account3!B310+Account4!B310+Account5!B310+Account6!B310+Account7!B310+Account8!B310+Account9!B310+Account10!B310+Account11!B310+Account12!B310+Account13!B310+Account14!B310+Account15!B310+Account16!B310+Account17!B310+Account18!B310+Account19!B310+Account20!B310))</f>
        <v/>
      </c>
      <c r="C299" s="34" t="str">
        <f>IF(A299="","",SUM(Account1!C310+Account2!C310+Account3!C310+Account4!C310+Account5!C310+Account6!C310+Account7!C310+Account8!C310+Account9!C310+Account10!C310+Account11!C310+Account12!C310+Account13!C310+Account14!C310+Account15!C310+Account16!C310+Account17!C310+Account18!C310+Account19!C310+Account20!C310))</f>
        <v/>
      </c>
      <c r="D299" s="31" t="str">
        <f t="shared" si="2"/>
        <v/>
      </c>
      <c r="E299" s="34" t="str">
        <f>IF(D299="","",SUM(Account1!E310+Account2!E310+Account3!E310+Account4!E310+Account5!E310+Account6!E310+Account7!E310+Account8!E310+Account9!E310+Account10!E310+Account11!E310+Account12!E310+Account13!E310+Account14!E310+Account15!E310+Account16!E310+Account17!E310+Account18!E310+Account19!E310+Account20!E310))</f>
        <v/>
      </c>
      <c r="F299" s="5" t="str">
        <f t="shared" si="3"/>
        <v/>
      </c>
      <c r="G299" s="5" t="str">
        <f t="shared" si="4"/>
        <v/>
      </c>
      <c r="H299" s="5" t="str">
        <f t="shared" si="5"/>
        <v/>
      </c>
      <c r="I299" s="36" t="str">
        <f t="shared" si="6"/>
        <v/>
      </c>
      <c r="J299" s="5" t="str">
        <f t="shared" si="7"/>
        <v/>
      </c>
      <c r="K299" s="36" t="str">
        <f t="shared" si="8"/>
        <v/>
      </c>
      <c r="L299" s="36" t="str">
        <f t="shared" si="12"/>
        <v/>
      </c>
      <c r="M299" s="36" t="str">
        <f t="shared" si="13"/>
        <v/>
      </c>
      <c r="N299" s="36" t="str">
        <f t="shared" si="9"/>
        <v/>
      </c>
      <c r="O299" s="36" t="str">
        <f t="shared" si="14"/>
        <v/>
      </c>
      <c r="P299" s="36" t="str">
        <f t="shared" si="15"/>
        <v/>
      </c>
      <c r="Q299" s="36" t="str">
        <f t="shared" si="16"/>
        <v/>
      </c>
      <c r="R299" s="36" t="str">
        <f t="shared" si="17"/>
        <v/>
      </c>
      <c r="S299" s="6" t="str">
        <f t="shared" si="10"/>
        <v/>
      </c>
      <c r="T299" s="5">
        <f t="shared" si="11"/>
        <v>0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ht="12.75" customHeight="1">
      <c r="A300" s="35" t="str">
        <f t="shared" si="1"/>
        <v/>
      </c>
      <c r="B300" s="34" t="str">
        <f>IF(A300="","",SUM(Account1!B311+Account2!B311+Account3!B311+Account4!B311+Account5!B311+Account6!B311+Account7!B311+Account8!B311+Account9!B311+Account10!B311+Account11!B311+Account12!B311+Account13!B311+Account14!B311+Account15!B311+Account16!B311+Account17!B311+Account18!B311+Account19!B311+Account20!B311))</f>
        <v/>
      </c>
      <c r="C300" s="34" t="str">
        <f>IF(A300="","",SUM(Account1!C311+Account2!C311+Account3!C311+Account4!C311+Account5!C311+Account6!C311+Account7!C311+Account8!C311+Account9!C311+Account10!C311+Account11!C311+Account12!C311+Account13!C311+Account14!C311+Account15!C311+Account16!C311+Account17!C311+Account18!C311+Account19!C311+Account20!C311))</f>
        <v/>
      </c>
      <c r="D300" s="31" t="str">
        <f t="shared" si="2"/>
        <v/>
      </c>
      <c r="E300" s="34" t="str">
        <f>IF(D300="","",SUM(Account1!E311+Account2!E311+Account3!E311+Account4!E311+Account5!E311+Account6!E311+Account7!E311+Account8!E311+Account9!E311+Account10!E311+Account11!E311+Account12!E311+Account13!E311+Account14!E311+Account15!E311+Account16!E311+Account17!E311+Account18!E311+Account19!E311+Account20!E311))</f>
        <v/>
      </c>
      <c r="F300" s="5" t="str">
        <f t="shared" si="3"/>
        <v/>
      </c>
      <c r="G300" s="5" t="str">
        <f t="shared" si="4"/>
        <v/>
      </c>
      <c r="H300" s="5" t="str">
        <f t="shared" si="5"/>
        <v/>
      </c>
      <c r="I300" s="36" t="str">
        <f t="shared" si="6"/>
        <v/>
      </c>
      <c r="J300" s="5" t="str">
        <f t="shared" si="7"/>
        <v/>
      </c>
      <c r="K300" s="36" t="str">
        <f t="shared" si="8"/>
        <v/>
      </c>
      <c r="L300" s="36" t="str">
        <f t="shared" si="12"/>
        <v/>
      </c>
      <c r="M300" s="36" t="str">
        <f t="shared" si="13"/>
        <v/>
      </c>
      <c r="N300" s="36" t="str">
        <f t="shared" si="9"/>
        <v/>
      </c>
      <c r="O300" s="36" t="str">
        <f t="shared" si="14"/>
        <v/>
      </c>
      <c r="P300" s="36" t="str">
        <f t="shared" si="15"/>
        <v/>
      </c>
      <c r="Q300" s="36" t="str">
        <f t="shared" si="16"/>
        <v/>
      </c>
      <c r="R300" s="36" t="str">
        <f t="shared" si="17"/>
        <v/>
      </c>
      <c r="S300" s="6" t="str">
        <f t="shared" si="10"/>
        <v/>
      </c>
      <c r="T300" s="5">
        <f t="shared" si="11"/>
        <v>0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ht="12.75" customHeight="1">
      <c r="A301" s="35" t="str">
        <f t="shared" si="1"/>
        <v/>
      </c>
      <c r="B301" s="34" t="str">
        <f>IF(A301="","",SUM(Account1!B312+Account2!B312+Account3!B312+Account4!B312+Account5!B312+Account6!B312+Account7!B312+Account8!B312+Account9!B312+Account10!B312+Account11!B312+Account12!B312+Account13!B312+Account14!B312+Account15!B312+Account16!B312+Account17!B312+Account18!B312+Account19!B312+Account20!B312))</f>
        <v/>
      </c>
      <c r="C301" s="34" t="str">
        <f>IF(A301="","",SUM(Account1!C312+Account2!C312+Account3!C312+Account4!C312+Account5!C312+Account6!C312+Account7!C312+Account8!C312+Account9!C312+Account10!C312+Account11!C312+Account12!C312+Account13!C312+Account14!C312+Account15!C312+Account16!C312+Account17!C312+Account18!C312+Account19!C312+Account20!C312))</f>
        <v/>
      </c>
      <c r="D301" s="31" t="str">
        <f t="shared" si="2"/>
        <v/>
      </c>
      <c r="E301" s="34" t="str">
        <f>IF(D301="","",SUM(Account1!E312+Account2!E312+Account3!E312+Account4!E312+Account5!E312+Account6!E312+Account7!E312+Account8!E312+Account9!E312+Account10!E312+Account11!E312+Account12!E312+Account13!E312+Account14!E312+Account15!E312+Account16!E312+Account17!E312+Account18!E312+Account19!E312+Account20!E312))</f>
        <v/>
      </c>
      <c r="F301" s="5" t="str">
        <f t="shared" si="3"/>
        <v/>
      </c>
      <c r="G301" s="5" t="str">
        <f t="shared" si="4"/>
        <v/>
      </c>
      <c r="H301" s="5" t="str">
        <f t="shared" si="5"/>
        <v/>
      </c>
      <c r="I301" s="36" t="str">
        <f t="shared" si="6"/>
        <v/>
      </c>
      <c r="J301" s="5" t="str">
        <f t="shared" si="7"/>
        <v/>
      </c>
      <c r="K301" s="36" t="str">
        <f t="shared" si="8"/>
        <v/>
      </c>
      <c r="L301" s="36" t="str">
        <f t="shared" si="12"/>
        <v/>
      </c>
      <c r="M301" s="36" t="str">
        <f t="shared" si="13"/>
        <v/>
      </c>
      <c r="N301" s="36" t="str">
        <f t="shared" si="9"/>
        <v/>
      </c>
      <c r="O301" s="36" t="str">
        <f t="shared" si="14"/>
        <v/>
      </c>
      <c r="P301" s="36" t="str">
        <f t="shared" si="15"/>
        <v/>
      </c>
      <c r="Q301" s="36" t="str">
        <f t="shared" si="16"/>
        <v/>
      </c>
      <c r="R301" s="36" t="str">
        <f t="shared" si="17"/>
        <v/>
      </c>
      <c r="S301" s="6" t="str">
        <f t="shared" si="10"/>
        <v/>
      </c>
      <c r="T301" s="5">
        <f t="shared" si="11"/>
        <v>0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ht="12.75" customHeight="1">
      <c r="A302" s="35" t="str">
        <f t="shared" si="1"/>
        <v/>
      </c>
      <c r="B302" s="34" t="str">
        <f>IF(A302="","",SUM(Account1!B313+Account2!B313+Account3!B313+Account4!B313+Account5!B313+Account6!B313+Account7!B313+Account8!B313+Account9!B313+Account10!B313+Account11!B313+Account12!B313+Account13!B313+Account14!B313+Account15!B313+Account16!B313+Account17!B313+Account18!B313+Account19!B313+Account20!B313))</f>
        <v/>
      </c>
      <c r="C302" s="34" t="str">
        <f>IF(A302="","",SUM(Account1!C313+Account2!C313+Account3!C313+Account4!C313+Account5!C313+Account6!C313+Account7!C313+Account8!C313+Account9!C313+Account10!C313+Account11!C313+Account12!C313+Account13!C313+Account14!C313+Account15!C313+Account16!C313+Account17!C313+Account18!C313+Account19!C313+Account20!C313))</f>
        <v/>
      </c>
      <c r="D302" s="31" t="str">
        <f t="shared" si="2"/>
        <v/>
      </c>
      <c r="E302" s="34" t="str">
        <f>IF(D302="","",SUM(Account1!E313+Account2!E313+Account3!E313+Account4!E313+Account5!E313+Account6!E313+Account7!E313+Account8!E313+Account9!E313+Account10!E313+Account11!E313+Account12!E313+Account13!E313+Account14!E313+Account15!E313+Account16!E313+Account17!E313+Account18!E313+Account19!E313+Account20!E313))</f>
        <v/>
      </c>
      <c r="F302" s="5" t="str">
        <f t="shared" si="3"/>
        <v/>
      </c>
      <c r="G302" s="5" t="str">
        <f t="shared" si="4"/>
        <v/>
      </c>
      <c r="H302" s="5" t="str">
        <f t="shared" si="5"/>
        <v/>
      </c>
      <c r="I302" s="36" t="str">
        <f t="shared" si="6"/>
        <v/>
      </c>
      <c r="J302" s="5" t="str">
        <f t="shared" si="7"/>
        <v/>
      </c>
      <c r="K302" s="36" t="str">
        <f t="shared" si="8"/>
        <v/>
      </c>
      <c r="L302" s="36" t="str">
        <f t="shared" si="12"/>
        <v/>
      </c>
      <c r="M302" s="36" t="str">
        <f t="shared" si="13"/>
        <v/>
      </c>
      <c r="N302" s="36" t="str">
        <f t="shared" si="9"/>
        <v/>
      </c>
      <c r="O302" s="36" t="str">
        <f t="shared" si="14"/>
        <v/>
      </c>
      <c r="P302" s="36" t="str">
        <f t="shared" si="15"/>
        <v/>
      </c>
      <c r="Q302" s="36" t="str">
        <f t="shared" si="16"/>
        <v/>
      </c>
      <c r="R302" s="36" t="str">
        <f t="shared" si="17"/>
        <v/>
      </c>
      <c r="S302" s="6" t="str">
        <f t="shared" si="10"/>
        <v/>
      </c>
      <c r="T302" s="5">
        <f t="shared" si="11"/>
        <v>0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ht="12.75" customHeight="1">
      <c r="A303" s="35" t="str">
        <f t="shared" si="1"/>
        <v/>
      </c>
      <c r="B303" s="34" t="str">
        <f>IF(A303="","",SUM(Account1!B314+Account2!B314+Account3!B314+Account4!B314+Account5!B314+Account6!B314+Account7!B314+Account8!B314+Account9!B314+Account10!B314+Account11!B314+Account12!B314+Account13!B314+Account14!B314+Account15!B314+Account16!B314+Account17!B314+Account18!B314+Account19!B314+Account20!B314))</f>
        <v/>
      </c>
      <c r="C303" s="34" t="str">
        <f>IF(A303="","",SUM(Account1!C314+Account2!C314+Account3!C314+Account4!C314+Account5!C314+Account6!C314+Account7!C314+Account8!C314+Account9!C314+Account10!C314+Account11!C314+Account12!C314+Account13!C314+Account14!C314+Account15!C314+Account16!C314+Account17!C314+Account18!C314+Account19!C314+Account20!C314))</f>
        <v/>
      </c>
      <c r="D303" s="31" t="str">
        <f t="shared" si="2"/>
        <v/>
      </c>
      <c r="E303" s="34" t="str">
        <f>IF(D303="","",SUM(Account1!E314+Account2!E314+Account3!E314+Account4!E314+Account5!E314+Account6!E314+Account7!E314+Account8!E314+Account9!E314+Account10!E314+Account11!E314+Account12!E314+Account13!E314+Account14!E314+Account15!E314+Account16!E314+Account17!E314+Account18!E314+Account19!E314+Account20!E314))</f>
        <v/>
      </c>
      <c r="F303" s="5" t="str">
        <f t="shared" si="3"/>
        <v/>
      </c>
      <c r="G303" s="5" t="str">
        <f t="shared" si="4"/>
        <v/>
      </c>
      <c r="H303" s="5" t="str">
        <f t="shared" si="5"/>
        <v/>
      </c>
      <c r="I303" s="36" t="str">
        <f t="shared" si="6"/>
        <v/>
      </c>
      <c r="J303" s="5" t="str">
        <f t="shared" si="7"/>
        <v/>
      </c>
      <c r="K303" s="36" t="str">
        <f t="shared" si="8"/>
        <v/>
      </c>
      <c r="L303" s="36" t="str">
        <f t="shared" si="12"/>
        <v/>
      </c>
      <c r="M303" s="36" t="str">
        <f t="shared" si="13"/>
        <v/>
      </c>
      <c r="N303" s="36" t="str">
        <f t="shared" si="9"/>
        <v/>
      </c>
      <c r="O303" s="36" t="str">
        <f t="shared" si="14"/>
        <v/>
      </c>
      <c r="P303" s="36" t="str">
        <f t="shared" si="15"/>
        <v/>
      </c>
      <c r="Q303" s="36" t="str">
        <f t="shared" si="16"/>
        <v/>
      </c>
      <c r="R303" s="36" t="str">
        <f t="shared" si="17"/>
        <v/>
      </c>
      <c r="S303" s="6" t="str">
        <f t="shared" si="10"/>
        <v/>
      </c>
      <c r="T303" s="5">
        <f t="shared" si="11"/>
        <v>0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ht="12.75" customHeight="1">
      <c r="A304" s="35" t="str">
        <f t="shared" si="1"/>
        <v/>
      </c>
      <c r="B304" s="34" t="str">
        <f>IF(A304="","",SUM(Account1!B315+Account2!B315+Account3!B315+Account4!B315+Account5!B315+Account6!B315+Account7!B315+Account8!B315+Account9!B315+Account10!B315+Account11!B315+Account12!B315+Account13!B315+Account14!B315+Account15!B315+Account16!B315+Account17!B315+Account18!B315+Account19!B315+Account20!B315))</f>
        <v/>
      </c>
      <c r="C304" s="34" t="str">
        <f>IF(A304="","",SUM(Account1!C315+Account2!C315+Account3!C315+Account4!C315+Account5!C315+Account6!C315+Account7!C315+Account8!C315+Account9!C315+Account10!C315+Account11!C315+Account12!C315+Account13!C315+Account14!C315+Account15!C315+Account16!C315+Account17!C315+Account18!C315+Account19!C315+Account20!C315))</f>
        <v/>
      </c>
      <c r="D304" s="31" t="str">
        <f t="shared" si="2"/>
        <v/>
      </c>
      <c r="E304" s="34" t="str">
        <f>IF(D304="","",SUM(Account1!E315+Account2!E315+Account3!E315+Account4!E315+Account5!E315+Account6!E315+Account7!E315+Account8!E315+Account9!E315+Account10!E315+Account11!E315+Account12!E315+Account13!E315+Account14!E315+Account15!E315+Account16!E315+Account17!E315+Account18!E315+Account19!E315+Account20!E315))</f>
        <v/>
      </c>
      <c r="F304" s="5" t="str">
        <f t="shared" si="3"/>
        <v/>
      </c>
      <c r="G304" s="5" t="str">
        <f t="shared" si="4"/>
        <v/>
      </c>
      <c r="H304" s="5" t="str">
        <f t="shared" si="5"/>
        <v/>
      </c>
      <c r="I304" s="36" t="str">
        <f t="shared" si="6"/>
        <v/>
      </c>
      <c r="J304" s="5" t="str">
        <f t="shared" si="7"/>
        <v/>
      </c>
      <c r="K304" s="36" t="str">
        <f t="shared" si="8"/>
        <v/>
      </c>
      <c r="L304" s="36" t="str">
        <f t="shared" si="12"/>
        <v/>
      </c>
      <c r="M304" s="36" t="str">
        <f t="shared" si="13"/>
        <v/>
      </c>
      <c r="N304" s="36" t="str">
        <f t="shared" si="9"/>
        <v/>
      </c>
      <c r="O304" s="36" t="str">
        <f t="shared" si="14"/>
        <v/>
      </c>
      <c r="P304" s="36" t="str">
        <f t="shared" si="15"/>
        <v/>
      </c>
      <c r="Q304" s="36" t="str">
        <f t="shared" si="16"/>
        <v/>
      </c>
      <c r="R304" s="36" t="str">
        <f t="shared" si="17"/>
        <v/>
      </c>
      <c r="S304" s="6" t="str">
        <f t="shared" si="10"/>
        <v/>
      </c>
      <c r="T304" s="5">
        <f t="shared" si="11"/>
        <v>0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ht="12.75" customHeight="1">
      <c r="A305" s="35" t="str">
        <f t="shared" si="1"/>
        <v/>
      </c>
      <c r="B305" s="34" t="str">
        <f>IF(A305="","",SUM(Account1!B316+Account2!B316+Account3!B316+Account4!B316+Account5!B316+Account6!B316+Account7!B316+Account8!B316+Account9!B316+Account10!B316+Account11!B316+Account12!B316+Account13!B316+Account14!B316+Account15!B316+Account16!B316+Account17!B316+Account18!B316+Account19!B316+Account20!B316))</f>
        <v/>
      </c>
      <c r="C305" s="34" t="str">
        <f>IF(A305="","",SUM(Account1!C316+Account2!C316+Account3!C316+Account4!C316+Account5!C316+Account6!C316+Account7!C316+Account8!C316+Account9!C316+Account10!C316+Account11!C316+Account12!C316+Account13!C316+Account14!C316+Account15!C316+Account16!C316+Account17!C316+Account18!C316+Account19!C316+Account20!C316))</f>
        <v/>
      </c>
      <c r="D305" s="31" t="str">
        <f t="shared" si="2"/>
        <v/>
      </c>
      <c r="E305" s="34" t="str">
        <f>IF(D305="","",SUM(Account1!E316+Account2!E316+Account3!E316+Account4!E316+Account5!E316+Account6!E316+Account7!E316+Account8!E316+Account9!E316+Account10!E316+Account11!E316+Account12!E316+Account13!E316+Account14!E316+Account15!E316+Account16!E316+Account17!E316+Account18!E316+Account19!E316+Account20!E316))</f>
        <v/>
      </c>
      <c r="F305" s="5" t="str">
        <f t="shared" si="3"/>
        <v/>
      </c>
      <c r="G305" s="5" t="str">
        <f t="shared" si="4"/>
        <v/>
      </c>
      <c r="H305" s="5" t="str">
        <f t="shared" si="5"/>
        <v/>
      </c>
      <c r="I305" s="36" t="str">
        <f t="shared" si="6"/>
        <v/>
      </c>
      <c r="J305" s="5" t="str">
        <f t="shared" si="7"/>
        <v/>
      </c>
      <c r="K305" s="36" t="str">
        <f t="shared" si="8"/>
        <v/>
      </c>
      <c r="L305" s="36" t="str">
        <f t="shared" si="12"/>
        <v/>
      </c>
      <c r="M305" s="36" t="str">
        <f t="shared" si="13"/>
        <v/>
      </c>
      <c r="N305" s="36" t="str">
        <f t="shared" si="9"/>
        <v/>
      </c>
      <c r="O305" s="36" t="str">
        <f t="shared" si="14"/>
        <v/>
      </c>
      <c r="P305" s="36" t="str">
        <f t="shared" si="15"/>
        <v/>
      </c>
      <c r="Q305" s="36" t="str">
        <f t="shared" si="16"/>
        <v/>
      </c>
      <c r="R305" s="36" t="str">
        <f t="shared" si="17"/>
        <v/>
      </c>
      <c r="S305" s="6" t="str">
        <f t="shared" si="10"/>
        <v/>
      </c>
      <c r="T305" s="5">
        <f t="shared" si="11"/>
        <v>0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ht="12.75" customHeight="1">
      <c r="A306" s="35" t="str">
        <f t="shared" si="1"/>
        <v/>
      </c>
      <c r="B306" s="34" t="str">
        <f>IF(A306="","",SUM(Account1!B317+Account2!B317+Account3!B317+Account4!B317+Account5!B317+Account6!B317+Account7!B317+Account8!B317+Account9!B317+Account10!B317+Account11!B317+Account12!B317+Account13!B317+Account14!B317+Account15!B317+Account16!B317+Account17!B317+Account18!B317+Account19!B317+Account20!B317))</f>
        <v/>
      </c>
      <c r="C306" s="34" t="str">
        <f>IF(A306="","",SUM(Account1!C317+Account2!C317+Account3!C317+Account4!C317+Account5!C317+Account6!C317+Account7!C317+Account8!C317+Account9!C317+Account10!C317+Account11!C317+Account12!C317+Account13!C317+Account14!C317+Account15!C317+Account16!C317+Account17!C317+Account18!C317+Account19!C317+Account20!C317))</f>
        <v/>
      </c>
      <c r="D306" s="31" t="str">
        <f t="shared" si="2"/>
        <v/>
      </c>
      <c r="E306" s="34" t="str">
        <f>IF(D306="","",SUM(Account1!E317+Account2!E317+Account3!E317+Account4!E317+Account5!E317+Account6!E317+Account7!E317+Account8!E317+Account9!E317+Account10!E317+Account11!E317+Account12!E317+Account13!E317+Account14!E317+Account15!E317+Account16!E317+Account17!E317+Account18!E317+Account19!E317+Account20!E317))</f>
        <v/>
      </c>
      <c r="F306" s="5" t="str">
        <f t="shared" si="3"/>
        <v/>
      </c>
      <c r="G306" s="5" t="str">
        <f t="shared" si="4"/>
        <v/>
      </c>
      <c r="H306" s="5" t="str">
        <f t="shared" si="5"/>
        <v/>
      </c>
      <c r="I306" s="36" t="str">
        <f t="shared" si="6"/>
        <v/>
      </c>
      <c r="J306" s="5" t="str">
        <f t="shared" si="7"/>
        <v/>
      </c>
      <c r="K306" s="36" t="str">
        <f t="shared" si="8"/>
        <v/>
      </c>
      <c r="L306" s="36" t="str">
        <f t="shared" si="12"/>
        <v/>
      </c>
      <c r="M306" s="36" t="str">
        <f t="shared" si="13"/>
        <v/>
      </c>
      <c r="N306" s="36" t="str">
        <f t="shared" si="9"/>
        <v/>
      </c>
      <c r="O306" s="36" t="str">
        <f t="shared" si="14"/>
        <v/>
      </c>
      <c r="P306" s="36" t="str">
        <f t="shared" si="15"/>
        <v/>
      </c>
      <c r="Q306" s="36" t="str">
        <f t="shared" si="16"/>
        <v/>
      </c>
      <c r="R306" s="36" t="str">
        <f t="shared" si="17"/>
        <v/>
      </c>
      <c r="S306" s="6" t="str">
        <f t="shared" si="10"/>
        <v/>
      </c>
      <c r="T306" s="5">
        <f t="shared" si="11"/>
        <v>0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ht="12.75" customHeight="1">
      <c r="A307" s="35" t="str">
        <f t="shared" si="1"/>
        <v/>
      </c>
      <c r="B307" s="34" t="str">
        <f>IF(A307="","",SUM(Account1!B318+Account2!B318+Account3!B318+Account4!B318+Account5!B318+Account6!B318+Account7!B318+Account8!B318+Account9!B318+Account10!B318+Account11!B318+Account12!B318+Account13!B318+Account14!B318+Account15!B318+Account16!B318+Account17!B318+Account18!B318+Account19!B318+Account20!B318))</f>
        <v/>
      </c>
      <c r="C307" s="34" t="str">
        <f>IF(A307="","",SUM(Account1!C318+Account2!C318+Account3!C318+Account4!C318+Account5!C318+Account6!C318+Account7!C318+Account8!C318+Account9!C318+Account10!C318+Account11!C318+Account12!C318+Account13!C318+Account14!C318+Account15!C318+Account16!C318+Account17!C318+Account18!C318+Account19!C318+Account20!C318))</f>
        <v/>
      </c>
      <c r="D307" s="31" t="str">
        <f t="shared" si="2"/>
        <v/>
      </c>
      <c r="E307" s="34" t="str">
        <f>IF(D307="","",SUM(Account1!E318+Account2!E318+Account3!E318+Account4!E318+Account5!E318+Account6!E318+Account7!E318+Account8!E318+Account9!E318+Account10!E318+Account11!E318+Account12!E318+Account13!E318+Account14!E318+Account15!E318+Account16!E318+Account17!E318+Account18!E318+Account19!E318+Account20!E318))</f>
        <v/>
      </c>
      <c r="F307" s="5" t="str">
        <f t="shared" si="3"/>
        <v/>
      </c>
      <c r="G307" s="5" t="str">
        <f t="shared" si="4"/>
        <v/>
      </c>
      <c r="H307" s="5" t="str">
        <f t="shared" si="5"/>
        <v/>
      </c>
      <c r="I307" s="36" t="str">
        <f t="shared" si="6"/>
        <v/>
      </c>
      <c r="J307" s="5" t="str">
        <f t="shared" si="7"/>
        <v/>
      </c>
      <c r="K307" s="36" t="str">
        <f t="shared" si="8"/>
        <v/>
      </c>
      <c r="L307" s="36" t="str">
        <f t="shared" si="12"/>
        <v/>
      </c>
      <c r="M307" s="36" t="str">
        <f t="shared" si="13"/>
        <v/>
      </c>
      <c r="N307" s="36" t="str">
        <f t="shared" si="9"/>
        <v/>
      </c>
      <c r="O307" s="36" t="str">
        <f t="shared" si="14"/>
        <v/>
      </c>
      <c r="P307" s="36" t="str">
        <f t="shared" si="15"/>
        <v/>
      </c>
      <c r="Q307" s="36" t="str">
        <f t="shared" si="16"/>
        <v/>
      </c>
      <c r="R307" s="36" t="str">
        <f t="shared" si="17"/>
        <v/>
      </c>
      <c r="S307" s="6" t="str">
        <f t="shared" si="10"/>
        <v/>
      </c>
      <c r="T307" s="5">
        <f t="shared" si="11"/>
        <v>0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ht="12.75" customHeight="1">
      <c r="A308" s="35" t="str">
        <f t="shared" si="1"/>
        <v/>
      </c>
      <c r="B308" s="34" t="str">
        <f>IF(A308="","",SUM(Account1!B319+Account2!B319+Account3!B319+Account4!B319+Account5!B319+Account6!B319+Account7!B319+Account8!B319+Account9!B319+Account10!B319+Account11!B319+Account12!B319+Account13!B319+Account14!B319+Account15!B319+Account16!B319+Account17!B319+Account18!B319+Account19!B319+Account20!B319))</f>
        <v/>
      </c>
      <c r="C308" s="34" t="str">
        <f>IF(A308="","",SUM(Account1!C319+Account2!C319+Account3!C319+Account4!C319+Account5!C319+Account6!C319+Account7!C319+Account8!C319+Account9!C319+Account10!C319+Account11!C319+Account12!C319+Account13!C319+Account14!C319+Account15!C319+Account16!C319+Account17!C319+Account18!C319+Account19!C319+Account20!C319))</f>
        <v/>
      </c>
      <c r="D308" s="31" t="str">
        <f t="shared" si="2"/>
        <v/>
      </c>
      <c r="E308" s="34" t="str">
        <f>IF(D308="","",SUM(Account1!E319+Account2!E319+Account3!E319+Account4!E319+Account5!E319+Account6!E319+Account7!E319+Account8!E319+Account9!E319+Account10!E319+Account11!E319+Account12!E319+Account13!E319+Account14!E319+Account15!E319+Account16!E319+Account17!E319+Account18!E319+Account19!E319+Account20!E319))</f>
        <v/>
      </c>
      <c r="F308" s="5" t="str">
        <f t="shared" si="3"/>
        <v/>
      </c>
      <c r="G308" s="5" t="str">
        <f t="shared" si="4"/>
        <v/>
      </c>
      <c r="H308" s="5" t="str">
        <f t="shared" si="5"/>
        <v/>
      </c>
      <c r="I308" s="36" t="str">
        <f t="shared" si="6"/>
        <v/>
      </c>
      <c r="J308" s="5" t="str">
        <f t="shared" si="7"/>
        <v/>
      </c>
      <c r="K308" s="36" t="str">
        <f t="shared" si="8"/>
        <v/>
      </c>
      <c r="L308" s="36" t="str">
        <f t="shared" si="12"/>
        <v/>
      </c>
      <c r="M308" s="36" t="str">
        <f t="shared" si="13"/>
        <v/>
      </c>
      <c r="N308" s="36" t="str">
        <f t="shared" si="9"/>
        <v/>
      </c>
      <c r="O308" s="36" t="str">
        <f t="shared" si="14"/>
        <v/>
      </c>
      <c r="P308" s="36" t="str">
        <f t="shared" si="15"/>
        <v/>
      </c>
      <c r="Q308" s="36" t="str">
        <f t="shared" si="16"/>
        <v/>
      </c>
      <c r="R308" s="36" t="str">
        <f t="shared" si="17"/>
        <v/>
      </c>
      <c r="S308" s="6" t="str">
        <f t="shared" si="10"/>
        <v/>
      </c>
      <c r="T308" s="5">
        <f t="shared" si="11"/>
        <v>0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ht="12.75" customHeight="1">
      <c r="A309" s="35" t="str">
        <f t="shared" si="1"/>
        <v/>
      </c>
      <c r="B309" s="34" t="str">
        <f>IF(A309="","",SUM(Account1!B320+Account2!B320+Account3!B320+Account4!B320+Account5!B320+Account6!B320+Account7!B320+Account8!B320+Account9!B320+Account10!B320+Account11!B320+Account12!B320+Account13!B320+Account14!B320+Account15!B320+Account16!B320+Account17!B320+Account18!B320+Account19!B320+Account20!B320))</f>
        <v/>
      </c>
      <c r="C309" s="34" t="str">
        <f>IF(A309="","",SUM(Account1!C320+Account2!C320+Account3!C320+Account4!C320+Account5!C320+Account6!C320+Account7!C320+Account8!C320+Account9!C320+Account10!C320+Account11!C320+Account12!C320+Account13!C320+Account14!C320+Account15!C320+Account16!C320+Account17!C320+Account18!C320+Account19!C320+Account20!C320))</f>
        <v/>
      </c>
      <c r="D309" s="31" t="str">
        <f t="shared" si="2"/>
        <v/>
      </c>
      <c r="E309" s="34" t="str">
        <f>IF(D309="","",SUM(Account1!E320+Account2!E320+Account3!E320+Account4!E320+Account5!E320+Account6!E320+Account7!E320+Account8!E320+Account9!E320+Account10!E320+Account11!E320+Account12!E320+Account13!E320+Account14!E320+Account15!E320+Account16!E320+Account17!E320+Account18!E320+Account19!E320+Account20!E320))</f>
        <v/>
      </c>
      <c r="F309" s="5" t="str">
        <f t="shared" si="3"/>
        <v/>
      </c>
      <c r="G309" s="5" t="str">
        <f t="shared" si="4"/>
        <v/>
      </c>
      <c r="H309" s="5" t="str">
        <f t="shared" si="5"/>
        <v/>
      </c>
      <c r="I309" s="36" t="str">
        <f t="shared" si="6"/>
        <v/>
      </c>
      <c r="J309" s="5" t="str">
        <f t="shared" si="7"/>
        <v/>
      </c>
      <c r="K309" s="36" t="str">
        <f t="shared" si="8"/>
        <v/>
      </c>
      <c r="L309" s="36" t="str">
        <f t="shared" si="12"/>
        <v/>
      </c>
      <c r="M309" s="36" t="str">
        <f t="shared" si="13"/>
        <v/>
      </c>
      <c r="N309" s="36" t="str">
        <f t="shared" si="9"/>
        <v/>
      </c>
      <c r="O309" s="36" t="str">
        <f t="shared" si="14"/>
        <v/>
      </c>
      <c r="P309" s="36" t="str">
        <f t="shared" si="15"/>
        <v/>
      </c>
      <c r="Q309" s="36" t="str">
        <f t="shared" si="16"/>
        <v/>
      </c>
      <c r="R309" s="36" t="str">
        <f t="shared" si="17"/>
        <v/>
      </c>
      <c r="S309" s="6" t="str">
        <f t="shared" si="10"/>
        <v/>
      </c>
      <c r="T309" s="5">
        <f t="shared" si="11"/>
        <v>0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ht="12.75" customHeight="1">
      <c r="A310" s="35" t="str">
        <f t="shared" si="1"/>
        <v/>
      </c>
      <c r="B310" s="34" t="str">
        <f>IF(A310="","",SUM(Account1!B321+Account2!B321+Account3!B321+Account4!B321+Account5!B321+Account6!B321+Account7!B321+Account8!B321+Account9!B321+Account10!B321+Account11!B321+Account12!B321+Account13!B321+Account14!B321+Account15!B321+Account16!B321+Account17!B321+Account18!B321+Account19!B321+Account20!B321))</f>
        <v/>
      </c>
      <c r="C310" s="34" t="str">
        <f>IF(A310="","",SUM(Account1!C321+Account2!C321+Account3!C321+Account4!C321+Account5!C321+Account6!C321+Account7!C321+Account8!C321+Account9!C321+Account10!C321+Account11!C321+Account12!C321+Account13!C321+Account14!C321+Account15!C321+Account16!C321+Account17!C321+Account18!C321+Account19!C321+Account20!C321))</f>
        <v/>
      </c>
      <c r="D310" s="31" t="str">
        <f t="shared" si="2"/>
        <v/>
      </c>
      <c r="E310" s="34" t="str">
        <f>IF(D310="","",SUM(Account1!E321+Account2!E321+Account3!E321+Account4!E321+Account5!E321+Account6!E321+Account7!E321+Account8!E321+Account9!E321+Account10!E321+Account11!E321+Account12!E321+Account13!E321+Account14!E321+Account15!E321+Account16!E321+Account17!E321+Account18!E321+Account19!E321+Account20!E321))</f>
        <v/>
      </c>
      <c r="F310" s="5" t="str">
        <f t="shared" si="3"/>
        <v/>
      </c>
      <c r="G310" s="5" t="str">
        <f t="shared" si="4"/>
        <v/>
      </c>
      <c r="H310" s="5" t="str">
        <f t="shared" si="5"/>
        <v/>
      </c>
      <c r="I310" s="36" t="str">
        <f t="shared" si="6"/>
        <v/>
      </c>
      <c r="J310" s="5" t="str">
        <f t="shared" si="7"/>
        <v/>
      </c>
      <c r="K310" s="36" t="str">
        <f t="shared" si="8"/>
        <v/>
      </c>
      <c r="L310" s="36" t="str">
        <f t="shared" si="12"/>
        <v/>
      </c>
      <c r="M310" s="36" t="str">
        <f t="shared" si="13"/>
        <v/>
      </c>
      <c r="N310" s="36" t="str">
        <f t="shared" si="9"/>
        <v/>
      </c>
      <c r="O310" s="36" t="str">
        <f t="shared" si="14"/>
        <v/>
      </c>
      <c r="P310" s="36" t="str">
        <f t="shared" si="15"/>
        <v/>
      </c>
      <c r="Q310" s="36" t="str">
        <f t="shared" si="16"/>
        <v/>
      </c>
      <c r="R310" s="36" t="str">
        <f t="shared" si="17"/>
        <v/>
      </c>
      <c r="S310" s="6" t="str">
        <f t="shared" si="10"/>
        <v/>
      </c>
      <c r="T310" s="5">
        <f t="shared" si="11"/>
        <v>0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ht="12.75" customHeight="1">
      <c r="A311" s="35" t="str">
        <f t="shared" si="1"/>
        <v/>
      </c>
      <c r="B311" s="34" t="str">
        <f>IF(A311="","",SUM(Account1!B322+Account2!B322+Account3!B322+Account4!B322+Account5!B322+Account6!B322+Account7!B322+Account8!B322+Account9!B322+Account10!B322+Account11!B322+Account12!B322+Account13!B322+Account14!B322+Account15!B322+Account16!B322+Account17!B322+Account18!B322+Account19!B322+Account20!B322))</f>
        <v/>
      </c>
      <c r="C311" s="34" t="str">
        <f>IF(A311="","",SUM(Account1!C322+Account2!C322+Account3!C322+Account4!C322+Account5!C322+Account6!C322+Account7!C322+Account8!C322+Account9!C322+Account10!C322+Account11!C322+Account12!C322+Account13!C322+Account14!C322+Account15!C322+Account16!C322+Account17!C322+Account18!C322+Account19!C322+Account20!C322))</f>
        <v/>
      </c>
      <c r="D311" s="31" t="str">
        <f t="shared" si="2"/>
        <v/>
      </c>
      <c r="E311" s="34" t="str">
        <f>IF(D311="","",SUM(Account1!E322+Account2!E322+Account3!E322+Account4!E322+Account5!E322+Account6!E322+Account7!E322+Account8!E322+Account9!E322+Account10!E322+Account11!E322+Account12!E322+Account13!E322+Account14!E322+Account15!E322+Account16!E322+Account17!E322+Account18!E322+Account19!E322+Account20!E322))</f>
        <v/>
      </c>
      <c r="F311" s="5" t="str">
        <f t="shared" si="3"/>
        <v/>
      </c>
      <c r="G311" s="5" t="str">
        <f t="shared" si="4"/>
        <v/>
      </c>
      <c r="H311" s="5" t="str">
        <f t="shared" si="5"/>
        <v/>
      </c>
      <c r="I311" s="36" t="str">
        <f t="shared" si="6"/>
        <v/>
      </c>
      <c r="J311" s="5" t="str">
        <f t="shared" si="7"/>
        <v/>
      </c>
      <c r="K311" s="36" t="str">
        <f t="shared" si="8"/>
        <v/>
      </c>
      <c r="L311" s="36" t="str">
        <f t="shared" si="12"/>
        <v/>
      </c>
      <c r="M311" s="36" t="str">
        <f t="shared" si="13"/>
        <v/>
      </c>
      <c r="N311" s="36" t="str">
        <f t="shared" si="9"/>
        <v/>
      </c>
      <c r="O311" s="36" t="str">
        <f t="shared" si="14"/>
        <v/>
      </c>
      <c r="P311" s="36" t="str">
        <f t="shared" si="15"/>
        <v/>
      </c>
      <c r="Q311" s="36" t="str">
        <f t="shared" si="16"/>
        <v/>
      </c>
      <c r="R311" s="36" t="str">
        <f t="shared" si="17"/>
        <v/>
      </c>
      <c r="S311" s="6" t="str">
        <f t="shared" si="10"/>
        <v/>
      </c>
      <c r="T311" s="5">
        <f t="shared" si="11"/>
        <v>0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ht="12.75" customHeight="1">
      <c r="A312" s="35" t="str">
        <f t="shared" si="1"/>
        <v/>
      </c>
      <c r="B312" s="34" t="str">
        <f>IF(A312="","",SUM(Account1!B323+Account2!B323+Account3!B323+Account4!B323+Account5!B323+Account6!B323+Account7!B323+Account8!B323+Account9!B323+Account10!B323+Account11!B323+Account12!B323+Account13!B323+Account14!B323+Account15!B323+Account16!B323+Account17!B323+Account18!B323+Account19!B323+Account20!B323))</f>
        <v/>
      </c>
      <c r="C312" s="34" t="str">
        <f>IF(A312="","",SUM(Account1!C323+Account2!C323+Account3!C323+Account4!C323+Account5!C323+Account6!C323+Account7!C323+Account8!C323+Account9!C323+Account10!C323+Account11!C323+Account12!C323+Account13!C323+Account14!C323+Account15!C323+Account16!C323+Account17!C323+Account18!C323+Account19!C323+Account20!C323))</f>
        <v/>
      </c>
      <c r="D312" s="31" t="str">
        <f t="shared" si="2"/>
        <v/>
      </c>
      <c r="E312" s="34" t="str">
        <f>IF(D312="","",SUM(Account1!E323+Account2!E323+Account3!E323+Account4!E323+Account5!E323+Account6!E323+Account7!E323+Account8!E323+Account9!E323+Account10!E323+Account11!E323+Account12!E323+Account13!E323+Account14!E323+Account15!E323+Account16!E323+Account17!E323+Account18!E323+Account19!E323+Account20!E323))</f>
        <v/>
      </c>
      <c r="F312" s="5" t="str">
        <f t="shared" si="3"/>
        <v/>
      </c>
      <c r="G312" s="5" t="str">
        <f t="shared" si="4"/>
        <v/>
      </c>
      <c r="H312" s="5" t="str">
        <f t="shared" si="5"/>
        <v/>
      </c>
      <c r="I312" s="36" t="str">
        <f t="shared" si="6"/>
        <v/>
      </c>
      <c r="J312" s="5" t="str">
        <f t="shared" si="7"/>
        <v/>
      </c>
      <c r="K312" s="36" t="str">
        <f t="shared" si="8"/>
        <v/>
      </c>
      <c r="L312" s="36" t="str">
        <f t="shared" si="12"/>
        <v/>
      </c>
      <c r="M312" s="36" t="str">
        <f t="shared" si="13"/>
        <v/>
      </c>
      <c r="N312" s="36" t="str">
        <f t="shared" si="9"/>
        <v/>
      </c>
      <c r="O312" s="36" t="str">
        <f t="shared" si="14"/>
        <v/>
      </c>
      <c r="P312" s="36" t="str">
        <f t="shared" si="15"/>
        <v/>
      </c>
      <c r="Q312" s="36" t="str">
        <f t="shared" si="16"/>
        <v/>
      </c>
      <c r="R312" s="36" t="str">
        <f t="shared" si="17"/>
        <v/>
      </c>
      <c r="S312" s="6" t="str">
        <f t="shared" si="10"/>
        <v/>
      </c>
      <c r="T312" s="5">
        <f t="shared" si="11"/>
        <v>0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ht="12.75" customHeight="1">
      <c r="A313" s="35" t="str">
        <f t="shared" si="1"/>
        <v/>
      </c>
      <c r="B313" s="34" t="str">
        <f>IF(A313="","",SUM(Account1!B324+Account2!B324+Account3!B324+Account4!B324+Account5!B324+Account6!B324+Account7!B324+Account8!B324+Account9!B324+Account10!B324+Account11!B324+Account12!B324+Account13!B324+Account14!B324+Account15!B324+Account16!B324+Account17!B324+Account18!B324+Account19!B324+Account20!B324))</f>
        <v/>
      </c>
      <c r="C313" s="34" t="str">
        <f>IF(A313="","",SUM(Account1!C324+Account2!C324+Account3!C324+Account4!C324+Account5!C324+Account6!C324+Account7!C324+Account8!C324+Account9!C324+Account10!C324+Account11!C324+Account12!C324+Account13!C324+Account14!C324+Account15!C324+Account16!C324+Account17!C324+Account18!C324+Account19!C324+Account20!C324))</f>
        <v/>
      </c>
      <c r="D313" s="31" t="str">
        <f t="shared" si="2"/>
        <v/>
      </c>
      <c r="E313" s="34" t="str">
        <f>IF(D313="","",SUM(Account1!E324+Account2!E324+Account3!E324+Account4!E324+Account5!E324+Account6!E324+Account7!E324+Account8!E324+Account9!E324+Account10!E324+Account11!E324+Account12!E324+Account13!E324+Account14!E324+Account15!E324+Account16!E324+Account17!E324+Account18!E324+Account19!E324+Account20!E324))</f>
        <v/>
      </c>
      <c r="F313" s="5" t="str">
        <f t="shared" si="3"/>
        <v/>
      </c>
      <c r="G313" s="5" t="str">
        <f t="shared" si="4"/>
        <v/>
      </c>
      <c r="H313" s="5" t="str">
        <f t="shared" si="5"/>
        <v/>
      </c>
      <c r="I313" s="36" t="str">
        <f t="shared" si="6"/>
        <v/>
      </c>
      <c r="J313" s="5" t="str">
        <f t="shared" si="7"/>
        <v/>
      </c>
      <c r="K313" s="36" t="str">
        <f t="shared" si="8"/>
        <v/>
      </c>
      <c r="L313" s="36" t="str">
        <f t="shared" si="12"/>
        <v/>
      </c>
      <c r="M313" s="36" t="str">
        <f t="shared" si="13"/>
        <v/>
      </c>
      <c r="N313" s="36" t="str">
        <f t="shared" si="9"/>
        <v/>
      </c>
      <c r="O313" s="36" t="str">
        <f t="shared" si="14"/>
        <v/>
      </c>
      <c r="P313" s="36" t="str">
        <f t="shared" si="15"/>
        <v/>
      </c>
      <c r="Q313" s="36" t="str">
        <f t="shared" si="16"/>
        <v/>
      </c>
      <c r="R313" s="36" t="str">
        <f t="shared" si="17"/>
        <v/>
      </c>
      <c r="S313" s="6" t="str">
        <f t="shared" si="10"/>
        <v/>
      </c>
      <c r="T313" s="5">
        <f t="shared" si="11"/>
        <v>0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ht="12.75" customHeight="1">
      <c r="A314" s="35" t="str">
        <f t="shared" si="1"/>
        <v/>
      </c>
      <c r="B314" s="34" t="str">
        <f>IF(A314="","",SUM(Account1!B325+Account2!B325+Account3!B325+Account4!B325+Account5!B325+Account6!B325+Account7!B325+Account8!B325+Account9!B325+Account10!B325+Account11!B325+Account12!B325+Account13!B325+Account14!B325+Account15!B325+Account16!B325+Account17!B325+Account18!B325+Account19!B325+Account20!B325))</f>
        <v/>
      </c>
      <c r="C314" s="34" t="str">
        <f>IF(A314="","",SUM(Account1!C325+Account2!C325+Account3!C325+Account4!C325+Account5!C325+Account6!C325+Account7!C325+Account8!C325+Account9!C325+Account10!C325+Account11!C325+Account12!C325+Account13!C325+Account14!C325+Account15!C325+Account16!C325+Account17!C325+Account18!C325+Account19!C325+Account20!C325))</f>
        <v/>
      </c>
      <c r="D314" s="31" t="str">
        <f t="shared" si="2"/>
        <v/>
      </c>
      <c r="E314" s="34" t="str">
        <f>IF(D314="","",SUM(Account1!E325+Account2!E325+Account3!E325+Account4!E325+Account5!E325+Account6!E325+Account7!E325+Account8!E325+Account9!E325+Account10!E325+Account11!E325+Account12!E325+Account13!E325+Account14!E325+Account15!E325+Account16!E325+Account17!E325+Account18!E325+Account19!E325+Account20!E325))</f>
        <v/>
      </c>
      <c r="F314" s="5" t="str">
        <f t="shared" si="3"/>
        <v/>
      </c>
      <c r="G314" s="5" t="str">
        <f t="shared" si="4"/>
        <v/>
      </c>
      <c r="H314" s="5" t="str">
        <f t="shared" si="5"/>
        <v/>
      </c>
      <c r="I314" s="36" t="str">
        <f t="shared" si="6"/>
        <v/>
      </c>
      <c r="J314" s="5" t="str">
        <f t="shared" si="7"/>
        <v/>
      </c>
      <c r="K314" s="36" t="str">
        <f t="shared" si="8"/>
        <v/>
      </c>
      <c r="L314" s="36" t="str">
        <f t="shared" si="12"/>
        <v/>
      </c>
      <c r="M314" s="36" t="str">
        <f t="shared" si="13"/>
        <v/>
      </c>
      <c r="N314" s="36" t="str">
        <f t="shared" si="9"/>
        <v/>
      </c>
      <c r="O314" s="36" t="str">
        <f t="shared" si="14"/>
        <v/>
      </c>
      <c r="P314" s="36" t="str">
        <f t="shared" si="15"/>
        <v/>
      </c>
      <c r="Q314" s="36" t="str">
        <f t="shared" si="16"/>
        <v/>
      </c>
      <c r="R314" s="36" t="str">
        <f t="shared" si="17"/>
        <v/>
      </c>
      <c r="S314" s="6" t="str">
        <f t="shared" si="10"/>
        <v/>
      </c>
      <c r="T314" s="5">
        <f t="shared" si="11"/>
        <v>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ht="12.75" customHeight="1">
      <c r="A315" s="35" t="str">
        <f t="shared" si="1"/>
        <v/>
      </c>
      <c r="B315" s="34" t="str">
        <f>IF(A315="","",SUM(Account1!B326+Account2!B326+Account3!B326+Account4!B326+Account5!B326+Account6!B326+Account7!B326+Account8!B326+Account9!B326+Account10!B326+Account11!B326+Account12!B326+Account13!B326+Account14!B326+Account15!B326+Account16!B326+Account17!B326+Account18!B326+Account19!B326+Account20!B326))</f>
        <v/>
      </c>
      <c r="C315" s="34" t="str">
        <f>IF(A315="","",SUM(Account1!C326+Account2!C326+Account3!C326+Account4!C326+Account5!C326+Account6!C326+Account7!C326+Account8!C326+Account9!C326+Account10!C326+Account11!C326+Account12!C326+Account13!C326+Account14!C326+Account15!C326+Account16!C326+Account17!C326+Account18!C326+Account19!C326+Account20!C326))</f>
        <v/>
      </c>
      <c r="D315" s="31" t="str">
        <f t="shared" si="2"/>
        <v/>
      </c>
      <c r="E315" s="34" t="str">
        <f>IF(D315="","",SUM(Account1!E326+Account2!E326+Account3!E326+Account4!E326+Account5!E326+Account6!E326+Account7!E326+Account8!E326+Account9!E326+Account10!E326+Account11!E326+Account12!E326+Account13!E326+Account14!E326+Account15!E326+Account16!E326+Account17!E326+Account18!E326+Account19!E326+Account20!E326))</f>
        <v/>
      </c>
      <c r="F315" s="5" t="str">
        <f t="shared" si="3"/>
        <v/>
      </c>
      <c r="G315" s="5" t="str">
        <f t="shared" si="4"/>
        <v/>
      </c>
      <c r="H315" s="5" t="str">
        <f t="shared" si="5"/>
        <v/>
      </c>
      <c r="I315" s="36" t="str">
        <f t="shared" si="6"/>
        <v/>
      </c>
      <c r="J315" s="5" t="str">
        <f t="shared" si="7"/>
        <v/>
      </c>
      <c r="K315" s="36" t="str">
        <f t="shared" si="8"/>
        <v/>
      </c>
      <c r="L315" s="36" t="str">
        <f t="shared" si="12"/>
        <v/>
      </c>
      <c r="M315" s="36" t="str">
        <f t="shared" si="13"/>
        <v/>
      </c>
      <c r="N315" s="36" t="str">
        <f t="shared" si="9"/>
        <v/>
      </c>
      <c r="O315" s="36" t="str">
        <f t="shared" si="14"/>
        <v/>
      </c>
      <c r="P315" s="36" t="str">
        <f t="shared" si="15"/>
        <v/>
      </c>
      <c r="Q315" s="36" t="str">
        <f t="shared" si="16"/>
        <v/>
      </c>
      <c r="R315" s="36" t="str">
        <f t="shared" si="17"/>
        <v/>
      </c>
      <c r="S315" s="6" t="str">
        <f t="shared" si="10"/>
        <v/>
      </c>
      <c r="T315" s="5">
        <f t="shared" si="11"/>
        <v>0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ht="12.75" customHeight="1">
      <c r="A316" s="35" t="str">
        <f t="shared" si="1"/>
        <v/>
      </c>
      <c r="B316" s="34" t="str">
        <f>IF(A316="","",SUM(Account1!B327+Account2!B327+Account3!B327+Account4!B327+Account5!B327+Account6!B327+Account7!B327+Account8!B327+Account9!B327+Account10!B327+Account11!B327+Account12!B327+Account13!B327+Account14!B327+Account15!B327+Account16!B327+Account17!B327+Account18!B327+Account19!B327+Account20!B327))</f>
        <v/>
      </c>
      <c r="C316" s="34" t="str">
        <f>IF(A316="","",SUM(Account1!C327+Account2!C327+Account3!C327+Account4!C327+Account5!C327+Account6!C327+Account7!C327+Account8!C327+Account9!C327+Account10!C327+Account11!C327+Account12!C327+Account13!C327+Account14!C327+Account15!C327+Account16!C327+Account17!C327+Account18!C327+Account19!C327+Account20!C327))</f>
        <v/>
      </c>
      <c r="D316" s="31" t="str">
        <f t="shared" si="2"/>
        <v/>
      </c>
      <c r="E316" s="34" t="str">
        <f>IF(D316="","",SUM(Account1!E327+Account2!E327+Account3!E327+Account4!E327+Account5!E327+Account6!E327+Account7!E327+Account8!E327+Account9!E327+Account10!E327+Account11!E327+Account12!E327+Account13!E327+Account14!E327+Account15!E327+Account16!E327+Account17!E327+Account18!E327+Account19!E327+Account20!E327))</f>
        <v/>
      </c>
      <c r="F316" s="5" t="str">
        <f t="shared" si="3"/>
        <v/>
      </c>
      <c r="G316" s="5" t="str">
        <f t="shared" si="4"/>
        <v/>
      </c>
      <c r="H316" s="5" t="str">
        <f t="shared" si="5"/>
        <v/>
      </c>
      <c r="I316" s="36" t="str">
        <f t="shared" si="6"/>
        <v/>
      </c>
      <c r="J316" s="5" t="str">
        <f t="shared" si="7"/>
        <v/>
      </c>
      <c r="K316" s="36" t="str">
        <f t="shared" si="8"/>
        <v/>
      </c>
      <c r="L316" s="36" t="str">
        <f t="shared" si="12"/>
        <v/>
      </c>
      <c r="M316" s="36" t="str">
        <f t="shared" si="13"/>
        <v/>
      </c>
      <c r="N316" s="36" t="str">
        <f t="shared" si="9"/>
        <v/>
      </c>
      <c r="O316" s="36" t="str">
        <f t="shared" si="14"/>
        <v/>
      </c>
      <c r="P316" s="36" t="str">
        <f t="shared" si="15"/>
        <v/>
      </c>
      <c r="Q316" s="36" t="str">
        <f t="shared" si="16"/>
        <v/>
      </c>
      <c r="R316" s="36" t="str">
        <f t="shared" si="17"/>
        <v/>
      </c>
      <c r="S316" s="6" t="str">
        <f t="shared" si="10"/>
        <v/>
      </c>
      <c r="T316" s="5">
        <f t="shared" si="11"/>
        <v>0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ht="12.75" customHeight="1">
      <c r="A317" s="35" t="str">
        <f t="shared" si="1"/>
        <v/>
      </c>
      <c r="B317" s="34" t="str">
        <f>IF(A317="","",SUM(Account1!B328+Account2!B328+Account3!B328+Account4!B328+Account5!B328+Account6!B328+Account7!B328+Account8!B328+Account9!B328+Account10!B328+Account11!B328+Account12!B328+Account13!B328+Account14!B328+Account15!B328+Account16!B328+Account17!B328+Account18!B328+Account19!B328+Account20!B328))</f>
        <v/>
      </c>
      <c r="C317" s="34" t="str">
        <f>IF(A317="","",SUM(Account1!C328+Account2!C328+Account3!C328+Account4!C328+Account5!C328+Account6!C328+Account7!C328+Account8!C328+Account9!C328+Account10!C328+Account11!C328+Account12!C328+Account13!C328+Account14!C328+Account15!C328+Account16!C328+Account17!C328+Account18!C328+Account19!C328+Account20!C328))</f>
        <v/>
      </c>
      <c r="D317" s="31" t="str">
        <f t="shared" si="2"/>
        <v/>
      </c>
      <c r="E317" s="34" t="str">
        <f>IF(D317="","",SUM(Account1!E328+Account2!E328+Account3!E328+Account4!E328+Account5!E328+Account6!E328+Account7!E328+Account8!E328+Account9!E328+Account10!E328+Account11!E328+Account12!E328+Account13!E328+Account14!E328+Account15!E328+Account16!E328+Account17!E328+Account18!E328+Account19!E328+Account20!E328))</f>
        <v/>
      </c>
      <c r="F317" s="5" t="str">
        <f t="shared" si="3"/>
        <v/>
      </c>
      <c r="G317" s="5" t="str">
        <f t="shared" si="4"/>
        <v/>
      </c>
      <c r="H317" s="5" t="str">
        <f t="shared" si="5"/>
        <v/>
      </c>
      <c r="I317" s="36" t="str">
        <f t="shared" si="6"/>
        <v/>
      </c>
      <c r="J317" s="5" t="str">
        <f t="shared" si="7"/>
        <v/>
      </c>
      <c r="K317" s="36" t="str">
        <f t="shared" si="8"/>
        <v/>
      </c>
      <c r="L317" s="36" t="str">
        <f t="shared" si="12"/>
        <v/>
      </c>
      <c r="M317" s="36" t="str">
        <f t="shared" si="13"/>
        <v/>
      </c>
      <c r="N317" s="36" t="str">
        <f t="shared" si="9"/>
        <v/>
      </c>
      <c r="O317" s="36" t="str">
        <f t="shared" si="14"/>
        <v/>
      </c>
      <c r="P317" s="36" t="str">
        <f t="shared" si="15"/>
        <v/>
      </c>
      <c r="Q317" s="36" t="str">
        <f t="shared" si="16"/>
        <v/>
      </c>
      <c r="R317" s="36" t="str">
        <f t="shared" si="17"/>
        <v/>
      </c>
      <c r="S317" s="6" t="str">
        <f t="shared" si="10"/>
        <v/>
      </c>
      <c r="T317" s="5">
        <f t="shared" si="11"/>
        <v>0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ht="12.75" customHeight="1">
      <c r="A318" s="35" t="str">
        <f t="shared" si="1"/>
        <v/>
      </c>
      <c r="B318" s="34" t="str">
        <f>IF(A318="","",SUM(Account1!B329+Account2!B329+Account3!B329+Account4!B329+Account5!B329+Account6!B329+Account7!B329+Account8!B329+Account9!B329+Account10!B329+Account11!B329+Account12!B329+Account13!B329+Account14!B329+Account15!B329+Account16!B329+Account17!B329+Account18!B329+Account19!B329+Account20!B329))</f>
        <v/>
      </c>
      <c r="C318" s="34" t="str">
        <f>IF(A318="","",SUM(Account1!C329+Account2!C329+Account3!C329+Account4!C329+Account5!C329+Account6!C329+Account7!C329+Account8!C329+Account9!C329+Account10!C329+Account11!C329+Account12!C329+Account13!C329+Account14!C329+Account15!C329+Account16!C329+Account17!C329+Account18!C329+Account19!C329+Account20!C329))</f>
        <v/>
      </c>
      <c r="D318" s="31" t="str">
        <f t="shared" si="2"/>
        <v/>
      </c>
      <c r="E318" s="34" t="str">
        <f>IF(D318="","",SUM(Account1!E329+Account2!E329+Account3!E329+Account4!E329+Account5!E329+Account6!E329+Account7!E329+Account8!E329+Account9!E329+Account10!E329+Account11!E329+Account12!E329+Account13!E329+Account14!E329+Account15!E329+Account16!E329+Account17!E329+Account18!E329+Account19!E329+Account20!E329))</f>
        <v/>
      </c>
      <c r="F318" s="5" t="str">
        <f t="shared" si="3"/>
        <v/>
      </c>
      <c r="G318" s="5" t="str">
        <f t="shared" si="4"/>
        <v/>
      </c>
      <c r="H318" s="5" t="str">
        <f t="shared" si="5"/>
        <v/>
      </c>
      <c r="I318" s="36" t="str">
        <f t="shared" si="6"/>
        <v/>
      </c>
      <c r="J318" s="5" t="str">
        <f t="shared" si="7"/>
        <v/>
      </c>
      <c r="K318" s="36" t="str">
        <f t="shared" si="8"/>
        <v/>
      </c>
      <c r="L318" s="36" t="str">
        <f t="shared" si="12"/>
        <v/>
      </c>
      <c r="M318" s="36" t="str">
        <f t="shared" si="13"/>
        <v/>
      </c>
      <c r="N318" s="36" t="str">
        <f t="shared" si="9"/>
        <v/>
      </c>
      <c r="O318" s="36" t="str">
        <f t="shared" si="14"/>
        <v/>
      </c>
      <c r="P318" s="36" t="str">
        <f t="shared" si="15"/>
        <v/>
      </c>
      <c r="Q318" s="36" t="str">
        <f t="shared" si="16"/>
        <v/>
      </c>
      <c r="R318" s="36" t="str">
        <f t="shared" si="17"/>
        <v/>
      </c>
      <c r="S318" s="6" t="str">
        <f t="shared" si="10"/>
        <v/>
      </c>
      <c r="T318" s="5">
        <f t="shared" si="11"/>
        <v>0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ht="12.75" customHeight="1">
      <c r="A319" s="35" t="str">
        <f t="shared" si="1"/>
        <v/>
      </c>
      <c r="B319" s="34" t="str">
        <f>IF(A319="","",SUM(Account1!B330+Account2!B330+Account3!B330+Account4!B330+Account5!B330+Account6!B330+Account7!B330+Account8!B330+Account9!B330+Account10!B330+Account11!B330+Account12!B330+Account13!B330+Account14!B330+Account15!B330+Account16!B330+Account17!B330+Account18!B330+Account19!B330+Account20!B330))</f>
        <v/>
      </c>
      <c r="C319" s="34" t="str">
        <f>IF(A319="","",SUM(Account1!C330+Account2!C330+Account3!C330+Account4!C330+Account5!C330+Account6!C330+Account7!C330+Account8!C330+Account9!C330+Account10!C330+Account11!C330+Account12!C330+Account13!C330+Account14!C330+Account15!C330+Account16!C330+Account17!C330+Account18!C330+Account19!C330+Account20!C330))</f>
        <v/>
      </c>
      <c r="D319" s="31" t="str">
        <f t="shared" si="2"/>
        <v/>
      </c>
      <c r="E319" s="34" t="str">
        <f>IF(D319="","",SUM(Account1!E330+Account2!E330+Account3!E330+Account4!E330+Account5!E330+Account6!E330+Account7!E330+Account8!E330+Account9!E330+Account10!E330+Account11!E330+Account12!E330+Account13!E330+Account14!E330+Account15!E330+Account16!E330+Account17!E330+Account18!E330+Account19!E330+Account20!E330))</f>
        <v/>
      </c>
      <c r="F319" s="5" t="str">
        <f t="shared" si="3"/>
        <v/>
      </c>
      <c r="G319" s="5" t="str">
        <f t="shared" si="4"/>
        <v/>
      </c>
      <c r="H319" s="5" t="str">
        <f t="shared" si="5"/>
        <v/>
      </c>
      <c r="I319" s="36" t="str">
        <f t="shared" si="6"/>
        <v/>
      </c>
      <c r="J319" s="5" t="str">
        <f t="shared" si="7"/>
        <v/>
      </c>
      <c r="K319" s="36" t="str">
        <f t="shared" si="8"/>
        <v/>
      </c>
      <c r="L319" s="36" t="str">
        <f t="shared" si="12"/>
        <v/>
      </c>
      <c r="M319" s="36" t="str">
        <f t="shared" si="13"/>
        <v/>
      </c>
      <c r="N319" s="36" t="str">
        <f t="shared" si="9"/>
        <v/>
      </c>
      <c r="O319" s="36" t="str">
        <f t="shared" si="14"/>
        <v/>
      </c>
      <c r="P319" s="36" t="str">
        <f t="shared" si="15"/>
        <v/>
      </c>
      <c r="Q319" s="36" t="str">
        <f t="shared" si="16"/>
        <v/>
      </c>
      <c r="R319" s="36" t="str">
        <f t="shared" si="17"/>
        <v/>
      </c>
      <c r="S319" s="6" t="str">
        <f t="shared" si="10"/>
        <v/>
      </c>
      <c r="T319" s="5">
        <f t="shared" si="11"/>
        <v>0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ht="12.75" customHeight="1">
      <c r="A320" s="35" t="str">
        <f t="shared" si="1"/>
        <v/>
      </c>
      <c r="B320" s="34" t="str">
        <f>IF(A320="","",SUM(Account1!B331+Account2!B331+Account3!B331+Account4!B331+Account5!B331+Account6!B331+Account7!B331+Account8!B331+Account9!B331+Account10!B331+Account11!B331+Account12!B331+Account13!B331+Account14!B331+Account15!B331+Account16!B331+Account17!B331+Account18!B331+Account19!B331+Account20!B331))</f>
        <v/>
      </c>
      <c r="C320" s="34" t="str">
        <f>IF(A320="","",SUM(Account1!C331+Account2!C331+Account3!C331+Account4!C331+Account5!C331+Account6!C331+Account7!C331+Account8!C331+Account9!C331+Account10!C331+Account11!C331+Account12!C331+Account13!C331+Account14!C331+Account15!C331+Account16!C331+Account17!C331+Account18!C331+Account19!C331+Account20!C331))</f>
        <v/>
      </c>
      <c r="D320" s="31" t="str">
        <f t="shared" si="2"/>
        <v/>
      </c>
      <c r="E320" s="34" t="str">
        <f>IF(D320="","",SUM(Account1!E331+Account2!E331+Account3!E331+Account4!E331+Account5!E331+Account6!E331+Account7!E331+Account8!E331+Account9!E331+Account10!E331+Account11!E331+Account12!E331+Account13!E331+Account14!E331+Account15!E331+Account16!E331+Account17!E331+Account18!E331+Account19!E331+Account20!E331))</f>
        <v/>
      </c>
      <c r="F320" s="5" t="str">
        <f t="shared" si="3"/>
        <v/>
      </c>
      <c r="G320" s="5" t="str">
        <f t="shared" si="4"/>
        <v/>
      </c>
      <c r="H320" s="5" t="str">
        <f t="shared" si="5"/>
        <v/>
      </c>
      <c r="I320" s="36" t="str">
        <f t="shared" si="6"/>
        <v/>
      </c>
      <c r="J320" s="5" t="str">
        <f t="shared" si="7"/>
        <v/>
      </c>
      <c r="K320" s="36" t="str">
        <f t="shared" si="8"/>
        <v/>
      </c>
      <c r="L320" s="36" t="str">
        <f t="shared" si="12"/>
        <v/>
      </c>
      <c r="M320" s="36" t="str">
        <f t="shared" si="13"/>
        <v/>
      </c>
      <c r="N320" s="36" t="str">
        <f t="shared" si="9"/>
        <v/>
      </c>
      <c r="O320" s="36" t="str">
        <f t="shared" si="14"/>
        <v/>
      </c>
      <c r="P320" s="36" t="str">
        <f t="shared" si="15"/>
        <v/>
      </c>
      <c r="Q320" s="36" t="str">
        <f t="shared" si="16"/>
        <v/>
      </c>
      <c r="R320" s="36" t="str">
        <f t="shared" si="17"/>
        <v/>
      </c>
      <c r="S320" s="6" t="str">
        <f t="shared" si="10"/>
        <v/>
      </c>
      <c r="T320" s="5">
        <f t="shared" si="11"/>
        <v>0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ht="12.75" customHeight="1">
      <c r="A321" s="35" t="str">
        <f t="shared" si="1"/>
        <v/>
      </c>
      <c r="B321" s="34" t="str">
        <f>IF(A321="","",SUM(Account1!B332+Account2!B332+Account3!B332+Account4!B332+Account5!B332+Account6!B332+Account7!B332+Account8!B332+Account9!B332+Account10!B332+Account11!B332+Account12!B332+Account13!B332+Account14!B332+Account15!B332+Account16!B332+Account17!B332+Account18!B332+Account19!B332+Account20!B332))</f>
        <v/>
      </c>
      <c r="C321" s="34" t="str">
        <f>IF(A321="","",SUM(Account1!C332+Account2!C332+Account3!C332+Account4!C332+Account5!C332+Account6!C332+Account7!C332+Account8!C332+Account9!C332+Account10!C332+Account11!C332+Account12!C332+Account13!C332+Account14!C332+Account15!C332+Account16!C332+Account17!C332+Account18!C332+Account19!C332+Account20!C332))</f>
        <v/>
      </c>
      <c r="D321" s="31" t="str">
        <f t="shared" si="2"/>
        <v/>
      </c>
      <c r="E321" s="34" t="str">
        <f>IF(D321="","",SUM(Account1!E332+Account2!E332+Account3!E332+Account4!E332+Account5!E332+Account6!E332+Account7!E332+Account8!E332+Account9!E332+Account10!E332+Account11!E332+Account12!E332+Account13!E332+Account14!E332+Account15!E332+Account16!E332+Account17!E332+Account18!E332+Account19!E332+Account20!E332))</f>
        <v/>
      </c>
      <c r="F321" s="5" t="str">
        <f t="shared" si="3"/>
        <v/>
      </c>
      <c r="G321" s="5" t="str">
        <f t="shared" si="4"/>
        <v/>
      </c>
      <c r="H321" s="5" t="str">
        <f t="shared" si="5"/>
        <v/>
      </c>
      <c r="I321" s="36" t="str">
        <f t="shared" si="6"/>
        <v/>
      </c>
      <c r="J321" s="5" t="str">
        <f t="shared" si="7"/>
        <v/>
      </c>
      <c r="K321" s="36" t="str">
        <f t="shared" si="8"/>
        <v/>
      </c>
      <c r="L321" s="36" t="str">
        <f t="shared" si="12"/>
        <v/>
      </c>
      <c r="M321" s="36" t="str">
        <f t="shared" si="13"/>
        <v/>
      </c>
      <c r="N321" s="36" t="str">
        <f t="shared" si="9"/>
        <v/>
      </c>
      <c r="O321" s="36" t="str">
        <f t="shared" si="14"/>
        <v/>
      </c>
      <c r="P321" s="36" t="str">
        <f t="shared" si="15"/>
        <v/>
      </c>
      <c r="Q321" s="36" t="str">
        <f t="shared" si="16"/>
        <v/>
      </c>
      <c r="R321" s="36" t="str">
        <f t="shared" si="17"/>
        <v/>
      </c>
      <c r="S321" s="6" t="str">
        <f t="shared" si="10"/>
        <v/>
      </c>
      <c r="T321" s="5">
        <f t="shared" si="11"/>
        <v>0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ht="12.75" customHeight="1">
      <c r="A322" s="35" t="str">
        <f t="shared" si="1"/>
        <v/>
      </c>
      <c r="B322" s="34" t="str">
        <f>IF(A322="","",SUM(Account1!B333+Account2!B333+Account3!B333+Account4!B333+Account5!B333+Account6!B333+Account7!B333+Account8!B333+Account9!B333+Account10!B333+Account11!B333+Account12!B333+Account13!B333+Account14!B333+Account15!B333+Account16!B333+Account17!B333+Account18!B333+Account19!B333+Account20!B333))</f>
        <v/>
      </c>
      <c r="C322" s="34" t="str">
        <f>IF(A322="","",SUM(Account1!C333+Account2!C333+Account3!C333+Account4!C333+Account5!C333+Account6!C333+Account7!C333+Account8!C333+Account9!C333+Account10!C333+Account11!C333+Account12!C333+Account13!C333+Account14!C333+Account15!C333+Account16!C333+Account17!C333+Account18!C333+Account19!C333+Account20!C333))</f>
        <v/>
      </c>
      <c r="D322" s="31" t="str">
        <f t="shared" si="2"/>
        <v/>
      </c>
      <c r="E322" s="34" t="str">
        <f>IF(D322="","",SUM(Account1!E333+Account2!E333+Account3!E333+Account4!E333+Account5!E333+Account6!E333+Account7!E333+Account8!E333+Account9!E333+Account10!E333+Account11!E333+Account12!E333+Account13!E333+Account14!E333+Account15!E333+Account16!E333+Account17!E333+Account18!E333+Account19!E333+Account20!E333))</f>
        <v/>
      </c>
      <c r="F322" s="5" t="str">
        <f t="shared" si="3"/>
        <v/>
      </c>
      <c r="G322" s="5" t="str">
        <f t="shared" si="4"/>
        <v/>
      </c>
      <c r="H322" s="5" t="str">
        <f t="shared" si="5"/>
        <v/>
      </c>
      <c r="I322" s="36" t="str">
        <f t="shared" si="6"/>
        <v/>
      </c>
      <c r="J322" s="5" t="str">
        <f t="shared" si="7"/>
        <v/>
      </c>
      <c r="K322" s="36" t="str">
        <f t="shared" si="8"/>
        <v/>
      </c>
      <c r="L322" s="36" t="str">
        <f t="shared" si="12"/>
        <v/>
      </c>
      <c r="M322" s="36" t="str">
        <f t="shared" si="13"/>
        <v/>
      </c>
      <c r="N322" s="36" t="str">
        <f t="shared" si="9"/>
        <v/>
      </c>
      <c r="O322" s="36" t="str">
        <f t="shared" si="14"/>
        <v/>
      </c>
      <c r="P322" s="36" t="str">
        <f t="shared" si="15"/>
        <v/>
      </c>
      <c r="Q322" s="36" t="str">
        <f t="shared" si="16"/>
        <v/>
      </c>
      <c r="R322" s="36" t="str">
        <f t="shared" si="17"/>
        <v/>
      </c>
      <c r="S322" s="6" t="str">
        <f t="shared" si="10"/>
        <v/>
      </c>
      <c r="T322" s="5">
        <f t="shared" si="11"/>
        <v>0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ht="12.75" customHeight="1">
      <c r="A323" s="35" t="str">
        <f t="shared" si="1"/>
        <v/>
      </c>
      <c r="B323" s="34" t="str">
        <f>IF(A323="","",SUM(Account1!B334+Account2!B334+Account3!B334+Account4!B334+Account5!B334+Account6!B334+Account7!B334+Account8!B334+Account9!B334+Account10!B334+Account11!B334+Account12!B334+Account13!B334+Account14!B334+Account15!B334+Account16!B334+Account17!B334+Account18!B334+Account19!B334+Account20!B334))</f>
        <v/>
      </c>
      <c r="C323" s="34" t="str">
        <f>IF(A323="","",SUM(Account1!C334+Account2!C334+Account3!C334+Account4!C334+Account5!C334+Account6!C334+Account7!C334+Account8!C334+Account9!C334+Account10!C334+Account11!C334+Account12!C334+Account13!C334+Account14!C334+Account15!C334+Account16!C334+Account17!C334+Account18!C334+Account19!C334+Account20!C334))</f>
        <v/>
      </c>
      <c r="D323" s="31" t="str">
        <f t="shared" si="2"/>
        <v/>
      </c>
      <c r="E323" s="34" t="str">
        <f>IF(D323="","",SUM(Account1!E334+Account2!E334+Account3!E334+Account4!E334+Account5!E334+Account6!E334+Account7!E334+Account8!E334+Account9!E334+Account10!E334+Account11!E334+Account12!E334+Account13!E334+Account14!E334+Account15!E334+Account16!E334+Account17!E334+Account18!E334+Account19!E334+Account20!E334))</f>
        <v/>
      </c>
      <c r="F323" s="5" t="str">
        <f t="shared" si="3"/>
        <v/>
      </c>
      <c r="G323" s="5" t="str">
        <f t="shared" si="4"/>
        <v/>
      </c>
      <c r="H323" s="5" t="str">
        <f t="shared" si="5"/>
        <v/>
      </c>
      <c r="I323" s="36" t="str">
        <f t="shared" si="6"/>
        <v/>
      </c>
      <c r="J323" s="5" t="str">
        <f t="shared" si="7"/>
        <v/>
      </c>
      <c r="K323" s="36" t="str">
        <f t="shared" si="8"/>
        <v/>
      </c>
      <c r="L323" s="36" t="str">
        <f t="shared" si="12"/>
        <v/>
      </c>
      <c r="M323" s="36" t="str">
        <f t="shared" si="13"/>
        <v/>
      </c>
      <c r="N323" s="36" t="str">
        <f t="shared" si="9"/>
        <v/>
      </c>
      <c r="O323" s="36" t="str">
        <f t="shared" si="14"/>
        <v/>
      </c>
      <c r="P323" s="36" t="str">
        <f t="shared" si="15"/>
        <v/>
      </c>
      <c r="Q323" s="36" t="str">
        <f t="shared" si="16"/>
        <v/>
      </c>
      <c r="R323" s="36" t="str">
        <f t="shared" si="17"/>
        <v/>
      </c>
      <c r="S323" s="6" t="str">
        <f t="shared" si="10"/>
        <v/>
      </c>
      <c r="T323" s="5">
        <f t="shared" si="11"/>
        <v>0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ht="12.75" customHeight="1">
      <c r="A324" s="35" t="str">
        <f t="shared" si="1"/>
        <v/>
      </c>
      <c r="B324" s="34" t="str">
        <f>IF(A324="","",SUM(Account1!B335+Account2!B335+Account3!B335+Account4!B335+Account5!B335+Account6!B335+Account7!B335+Account8!B335+Account9!B335+Account10!B335+Account11!B335+Account12!B335+Account13!B335+Account14!B335+Account15!B335+Account16!B335+Account17!B335+Account18!B335+Account19!B335+Account20!B335))</f>
        <v/>
      </c>
      <c r="C324" s="34" t="str">
        <f>IF(A324="","",SUM(Account1!C335+Account2!C335+Account3!C335+Account4!C335+Account5!C335+Account6!C335+Account7!C335+Account8!C335+Account9!C335+Account10!C335+Account11!C335+Account12!C335+Account13!C335+Account14!C335+Account15!C335+Account16!C335+Account17!C335+Account18!C335+Account19!C335+Account20!C335))</f>
        <v/>
      </c>
      <c r="D324" s="31" t="str">
        <f t="shared" si="2"/>
        <v/>
      </c>
      <c r="E324" s="34" t="str">
        <f>IF(D324="","",SUM(Account1!E335+Account2!E335+Account3!E335+Account4!E335+Account5!E335+Account6!E335+Account7!E335+Account8!E335+Account9!E335+Account10!E335+Account11!E335+Account12!E335+Account13!E335+Account14!E335+Account15!E335+Account16!E335+Account17!E335+Account18!E335+Account19!E335+Account20!E335))</f>
        <v/>
      </c>
      <c r="F324" s="5" t="str">
        <f t="shared" si="3"/>
        <v/>
      </c>
      <c r="G324" s="5" t="str">
        <f t="shared" si="4"/>
        <v/>
      </c>
      <c r="H324" s="5" t="str">
        <f t="shared" si="5"/>
        <v/>
      </c>
      <c r="I324" s="36" t="str">
        <f t="shared" si="6"/>
        <v/>
      </c>
      <c r="J324" s="5" t="str">
        <f t="shared" si="7"/>
        <v/>
      </c>
      <c r="K324" s="36" t="str">
        <f t="shared" si="8"/>
        <v/>
      </c>
      <c r="L324" s="36" t="str">
        <f t="shared" si="12"/>
        <v/>
      </c>
      <c r="M324" s="36" t="str">
        <f t="shared" si="13"/>
        <v/>
      </c>
      <c r="N324" s="36" t="str">
        <f t="shared" si="9"/>
        <v/>
      </c>
      <c r="O324" s="36" t="str">
        <f t="shared" si="14"/>
        <v/>
      </c>
      <c r="P324" s="36" t="str">
        <f t="shared" si="15"/>
        <v/>
      </c>
      <c r="Q324" s="36" t="str">
        <f t="shared" si="16"/>
        <v/>
      </c>
      <c r="R324" s="36" t="str">
        <f t="shared" si="17"/>
        <v/>
      </c>
      <c r="S324" s="6" t="str">
        <f t="shared" si="10"/>
        <v/>
      </c>
      <c r="T324" s="5">
        <f t="shared" si="11"/>
        <v>0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ht="12.75" customHeight="1">
      <c r="A325" s="35" t="str">
        <f t="shared" si="1"/>
        <v/>
      </c>
      <c r="B325" s="34" t="str">
        <f>IF(A325="","",SUM(Account1!B336+Account2!B336+Account3!B336+Account4!B336+Account5!B336+Account6!B336+Account7!B336+Account8!B336+Account9!B336+Account10!B336+Account11!B336+Account12!B336+Account13!B336+Account14!B336+Account15!B336+Account16!B336+Account17!B336+Account18!B336+Account19!B336+Account20!B336))</f>
        <v/>
      </c>
      <c r="C325" s="34" t="str">
        <f>IF(A325="","",SUM(Account1!C336+Account2!C336+Account3!C336+Account4!C336+Account5!C336+Account6!C336+Account7!C336+Account8!C336+Account9!C336+Account10!C336+Account11!C336+Account12!C336+Account13!C336+Account14!C336+Account15!C336+Account16!C336+Account17!C336+Account18!C336+Account19!C336+Account20!C336))</f>
        <v/>
      </c>
      <c r="D325" s="31" t="str">
        <f t="shared" si="2"/>
        <v/>
      </c>
      <c r="E325" s="34" t="str">
        <f>IF(D325="","",SUM(Account1!E336+Account2!E336+Account3!E336+Account4!E336+Account5!E336+Account6!E336+Account7!E336+Account8!E336+Account9!E336+Account10!E336+Account11!E336+Account12!E336+Account13!E336+Account14!E336+Account15!E336+Account16!E336+Account17!E336+Account18!E336+Account19!E336+Account20!E336))</f>
        <v/>
      </c>
      <c r="F325" s="5" t="str">
        <f t="shared" si="3"/>
        <v/>
      </c>
      <c r="G325" s="5" t="str">
        <f t="shared" si="4"/>
        <v/>
      </c>
      <c r="H325" s="5" t="str">
        <f t="shared" si="5"/>
        <v/>
      </c>
      <c r="I325" s="36" t="str">
        <f t="shared" si="6"/>
        <v/>
      </c>
      <c r="J325" s="5" t="str">
        <f t="shared" si="7"/>
        <v/>
      </c>
      <c r="K325" s="36" t="str">
        <f t="shared" si="8"/>
        <v/>
      </c>
      <c r="L325" s="36" t="str">
        <f t="shared" si="12"/>
        <v/>
      </c>
      <c r="M325" s="36" t="str">
        <f t="shared" si="13"/>
        <v/>
      </c>
      <c r="N325" s="36" t="str">
        <f t="shared" si="9"/>
        <v/>
      </c>
      <c r="O325" s="36" t="str">
        <f t="shared" si="14"/>
        <v/>
      </c>
      <c r="P325" s="36" t="str">
        <f t="shared" si="15"/>
        <v/>
      </c>
      <c r="Q325" s="36" t="str">
        <f t="shared" si="16"/>
        <v/>
      </c>
      <c r="R325" s="36" t="str">
        <f t="shared" si="17"/>
        <v/>
      </c>
      <c r="S325" s="6" t="str">
        <f t="shared" si="10"/>
        <v/>
      </c>
      <c r="T325" s="5">
        <f t="shared" si="11"/>
        <v>0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ht="12.75" customHeight="1">
      <c r="A326" s="35" t="str">
        <f t="shared" si="1"/>
        <v/>
      </c>
      <c r="B326" s="34" t="str">
        <f>IF(A326="","",SUM(Account1!B337+Account2!B337+Account3!B337+Account4!B337+Account5!B337+Account6!B337+Account7!B337+Account8!B337+Account9!B337+Account10!B337+Account11!B337+Account12!B337+Account13!B337+Account14!B337+Account15!B337+Account16!B337+Account17!B337+Account18!B337+Account19!B337+Account20!B337))</f>
        <v/>
      </c>
      <c r="C326" s="34" t="str">
        <f>IF(A326="","",SUM(Account1!C337+Account2!C337+Account3!C337+Account4!C337+Account5!C337+Account6!C337+Account7!C337+Account8!C337+Account9!C337+Account10!C337+Account11!C337+Account12!C337+Account13!C337+Account14!C337+Account15!C337+Account16!C337+Account17!C337+Account18!C337+Account19!C337+Account20!C337))</f>
        <v/>
      </c>
      <c r="D326" s="31" t="str">
        <f t="shared" si="2"/>
        <v/>
      </c>
      <c r="E326" s="34" t="str">
        <f>IF(D326="","",SUM(Account1!E337+Account2!E337+Account3!E337+Account4!E337+Account5!E337+Account6!E337+Account7!E337+Account8!E337+Account9!E337+Account10!E337+Account11!E337+Account12!E337+Account13!E337+Account14!E337+Account15!E337+Account16!E337+Account17!E337+Account18!E337+Account19!E337+Account20!E337))</f>
        <v/>
      </c>
      <c r="F326" s="5" t="str">
        <f t="shared" si="3"/>
        <v/>
      </c>
      <c r="G326" s="5" t="str">
        <f t="shared" si="4"/>
        <v/>
      </c>
      <c r="H326" s="5" t="str">
        <f t="shared" si="5"/>
        <v/>
      </c>
      <c r="I326" s="36" t="str">
        <f t="shared" si="6"/>
        <v/>
      </c>
      <c r="J326" s="5" t="str">
        <f t="shared" si="7"/>
        <v/>
      </c>
      <c r="K326" s="36" t="str">
        <f t="shared" si="8"/>
        <v/>
      </c>
      <c r="L326" s="36" t="str">
        <f t="shared" si="12"/>
        <v/>
      </c>
      <c r="M326" s="36" t="str">
        <f t="shared" si="13"/>
        <v/>
      </c>
      <c r="N326" s="36" t="str">
        <f t="shared" si="9"/>
        <v/>
      </c>
      <c r="O326" s="36" t="str">
        <f t="shared" si="14"/>
        <v/>
      </c>
      <c r="P326" s="36" t="str">
        <f t="shared" si="15"/>
        <v/>
      </c>
      <c r="Q326" s="36" t="str">
        <f t="shared" si="16"/>
        <v/>
      </c>
      <c r="R326" s="36" t="str">
        <f t="shared" si="17"/>
        <v/>
      </c>
      <c r="S326" s="6" t="str">
        <f t="shared" si="10"/>
        <v/>
      </c>
      <c r="T326" s="5">
        <f t="shared" si="11"/>
        <v>0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ht="12.75" customHeight="1">
      <c r="A327" s="35" t="str">
        <f t="shared" si="1"/>
        <v/>
      </c>
      <c r="B327" s="34" t="str">
        <f>IF(A327="","",SUM(Account1!B338+Account2!B338+Account3!B338+Account4!B338+Account5!B338+Account6!B338+Account7!B338+Account8!B338+Account9!B338+Account10!B338+Account11!B338+Account12!B338+Account13!B338+Account14!B338+Account15!B338+Account16!B338+Account17!B338+Account18!B338+Account19!B338+Account20!B338))</f>
        <v/>
      </c>
      <c r="C327" s="34" t="str">
        <f>IF(A327="","",SUM(Account1!C338+Account2!C338+Account3!C338+Account4!C338+Account5!C338+Account6!C338+Account7!C338+Account8!C338+Account9!C338+Account10!C338+Account11!C338+Account12!C338+Account13!C338+Account14!C338+Account15!C338+Account16!C338+Account17!C338+Account18!C338+Account19!C338+Account20!C338))</f>
        <v/>
      </c>
      <c r="D327" s="31" t="str">
        <f t="shared" si="2"/>
        <v/>
      </c>
      <c r="E327" s="34" t="str">
        <f>IF(D327="","",SUM(Account1!E338+Account2!E338+Account3!E338+Account4!E338+Account5!E338+Account6!E338+Account7!E338+Account8!E338+Account9!E338+Account10!E338+Account11!E338+Account12!E338+Account13!E338+Account14!E338+Account15!E338+Account16!E338+Account17!E338+Account18!E338+Account19!E338+Account20!E338))</f>
        <v/>
      </c>
      <c r="F327" s="5" t="str">
        <f t="shared" si="3"/>
        <v/>
      </c>
      <c r="G327" s="5" t="str">
        <f t="shared" si="4"/>
        <v/>
      </c>
      <c r="H327" s="5" t="str">
        <f t="shared" si="5"/>
        <v/>
      </c>
      <c r="I327" s="36" t="str">
        <f t="shared" si="6"/>
        <v/>
      </c>
      <c r="J327" s="5" t="str">
        <f t="shared" si="7"/>
        <v/>
      </c>
      <c r="K327" s="36" t="str">
        <f t="shared" si="8"/>
        <v/>
      </c>
      <c r="L327" s="36" t="str">
        <f t="shared" si="12"/>
        <v/>
      </c>
      <c r="M327" s="36" t="str">
        <f t="shared" si="13"/>
        <v/>
      </c>
      <c r="N327" s="36" t="str">
        <f t="shared" si="9"/>
        <v/>
      </c>
      <c r="O327" s="36" t="str">
        <f t="shared" si="14"/>
        <v/>
      </c>
      <c r="P327" s="36" t="str">
        <f t="shared" si="15"/>
        <v/>
      </c>
      <c r="Q327" s="36" t="str">
        <f t="shared" si="16"/>
        <v/>
      </c>
      <c r="R327" s="36" t="str">
        <f t="shared" si="17"/>
        <v/>
      </c>
      <c r="S327" s="6" t="str">
        <f t="shared" si="10"/>
        <v/>
      </c>
      <c r="T327" s="5">
        <f t="shared" si="11"/>
        <v>0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ht="12.75" customHeight="1">
      <c r="A328" s="35" t="str">
        <f t="shared" si="1"/>
        <v/>
      </c>
      <c r="B328" s="34" t="str">
        <f>IF(A328="","",SUM(Account1!B339+Account2!B339+Account3!B339+Account4!B339+Account5!B339+Account6!B339+Account7!B339+Account8!B339+Account9!B339+Account10!B339+Account11!B339+Account12!B339+Account13!B339+Account14!B339+Account15!B339+Account16!B339+Account17!B339+Account18!B339+Account19!B339+Account20!B339))</f>
        <v/>
      </c>
      <c r="C328" s="34" t="str">
        <f>IF(A328="","",SUM(Account1!C339+Account2!C339+Account3!C339+Account4!C339+Account5!C339+Account6!C339+Account7!C339+Account8!C339+Account9!C339+Account10!C339+Account11!C339+Account12!C339+Account13!C339+Account14!C339+Account15!C339+Account16!C339+Account17!C339+Account18!C339+Account19!C339+Account20!C339))</f>
        <v/>
      </c>
      <c r="D328" s="31" t="str">
        <f t="shared" si="2"/>
        <v/>
      </c>
      <c r="E328" s="34" t="str">
        <f>IF(D328="","",SUM(Account1!E339+Account2!E339+Account3!E339+Account4!E339+Account5!E339+Account6!E339+Account7!E339+Account8!E339+Account9!E339+Account10!E339+Account11!E339+Account12!E339+Account13!E339+Account14!E339+Account15!E339+Account16!E339+Account17!E339+Account18!E339+Account19!E339+Account20!E339))</f>
        <v/>
      </c>
      <c r="F328" s="5" t="str">
        <f t="shared" si="3"/>
        <v/>
      </c>
      <c r="G328" s="5" t="str">
        <f t="shared" si="4"/>
        <v/>
      </c>
      <c r="H328" s="5" t="str">
        <f t="shared" si="5"/>
        <v/>
      </c>
      <c r="I328" s="36" t="str">
        <f t="shared" si="6"/>
        <v/>
      </c>
      <c r="J328" s="5" t="str">
        <f t="shared" si="7"/>
        <v/>
      </c>
      <c r="K328" s="36" t="str">
        <f t="shared" si="8"/>
        <v/>
      </c>
      <c r="L328" s="36" t="str">
        <f t="shared" si="12"/>
        <v/>
      </c>
      <c r="M328" s="36" t="str">
        <f t="shared" si="13"/>
        <v/>
      </c>
      <c r="N328" s="36" t="str">
        <f t="shared" si="9"/>
        <v/>
      </c>
      <c r="O328" s="36" t="str">
        <f t="shared" si="14"/>
        <v/>
      </c>
      <c r="P328" s="36" t="str">
        <f t="shared" si="15"/>
        <v/>
      </c>
      <c r="Q328" s="36" t="str">
        <f t="shared" si="16"/>
        <v/>
      </c>
      <c r="R328" s="36" t="str">
        <f t="shared" si="17"/>
        <v/>
      </c>
      <c r="S328" s="6" t="str">
        <f t="shared" si="10"/>
        <v/>
      </c>
      <c r="T328" s="5">
        <f t="shared" si="11"/>
        <v>0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ht="12.75" customHeight="1">
      <c r="A329" s="35" t="str">
        <f t="shared" si="1"/>
        <v/>
      </c>
      <c r="B329" s="34" t="str">
        <f>IF(A329="","",SUM(Account1!B340+Account2!B340+Account3!B340+Account4!B340+Account5!B340+Account6!B340+Account7!B340+Account8!B340+Account9!B340+Account10!B340+Account11!B340+Account12!B340+Account13!B340+Account14!B340+Account15!B340+Account16!B340+Account17!B340+Account18!B340+Account19!B340+Account20!B340))</f>
        <v/>
      </c>
      <c r="C329" s="34" t="str">
        <f>IF(A329="","",SUM(Account1!C340+Account2!C340+Account3!C340+Account4!C340+Account5!C340+Account6!C340+Account7!C340+Account8!C340+Account9!C340+Account10!C340+Account11!C340+Account12!C340+Account13!C340+Account14!C340+Account15!C340+Account16!C340+Account17!C340+Account18!C340+Account19!C340+Account20!C340))</f>
        <v/>
      </c>
      <c r="D329" s="31" t="str">
        <f t="shared" si="2"/>
        <v/>
      </c>
      <c r="E329" s="34" t="str">
        <f>IF(D329="","",SUM(Account1!E340+Account2!E340+Account3!E340+Account4!E340+Account5!E340+Account6!E340+Account7!E340+Account8!E340+Account9!E340+Account10!E340+Account11!E340+Account12!E340+Account13!E340+Account14!E340+Account15!E340+Account16!E340+Account17!E340+Account18!E340+Account19!E340+Account20!E340))</f>
        <v/>
      </c>
      <c r="F329" s="5" t="str">
        <f t="shared" si="3"/>
        <v/>
      </c>
      <c r="G329" s="5" t="str">
        <f t="shared" si="4"/>
        <v/>
      </c>
      <c r="H329" s="5" t="str">
        <f t="shared" si="5"/>
        <v/>
      </c>
      <c r="I329" s="36" t="str">
        <f t="shared" si="6"/>
        <v/>
      </c>
      <c r="J329" s="5" t="str">
        <f t="shared" si="7"/>
        <v/>
      </c>
      <c r="K329" s="36" t="str">
        <f t="shared" si="8"/>
        <v/>
      </c>
      <c r="L329" s="36" t="str">
        <f t="shared" si="12"/>
        <v/>
      </c>
      <c r="M329" s="36" t="str">
        <f t="shared" si="13"/>
        <v/>
      </c>
      <c r="N329" s="36" t="str">
        <f t="shared" si="9"/>
        <v/>
      </c>
      <c r="O329" s="36" t="str">
        <f t="shared" si="14"/>
        <v/>
      </c>
      <c r="P329" s="36" t="str">
        <f t="shared" si="15"/>
        <v/>
      </c>
      <c r="Q329" s="36" t="str">
        <f t="shared" si="16"/>
        <v/>
      </c>
      <c r="R329" s="36" t="str">
        <f t="shared" si="17"/>
        <v/>
      </c>
      <c r="S329" s="6" t="str">
        <f t="shared" si="10"/>
        <v/>
      </c>
      <c r="T329" s="5">
        <f t="shared" si="11"/>
        <v>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ht="12.75" customHeight="1">
      <c r="A330" s="35" t="str">
        <f t="shared" si="1"/>
        <v/>
      </c>
      <c r="B330" s="34" t="str">
        <f>IF(A330="","",SUM(Account1!B341+Account2!B341+Account3!B341+Account4!B341+Account5!B341+Account6!B341+Account7!B341+Account8!B341+Account9!B341+Account10!B341+Account11!B341+Account12!B341+Account13!B341+Account14!B341+Account15!B341+Account16!B341+Account17!B341+Account18!B341+Account19!B341+Account20!B341))</f>
        <v/>
      </c>
      <c r="C330" s="34" t="str">
        <f>IF(A330="","",SUM(Account1!C341+Account2!C341+Account3!C341+Account4!C341+Account5!C341+Account6!C341+Account7!C341+Account8!C341+Account9!C341+Account10!C341+Account11!C341+Account12!C341+Account13!C341+Account14!C341+Account15!C341+Account16!C341+Account17!C341+Account18!C341+Account19!C341+Account20!C341))</f>
        <v/>
      </c>
      <c r="D330" s="31" t="str">
        <f t="shared" si="2"/>
        <v/>
      </c>
      <c r="E330" s="34" t="str">
        <f>IF(D330="","",SUM(Account1!E341+Account2!E341+Account3!E341+Account4!E341+Account5!E341+Account6!E341+Account7!E341+Account8!E341+Account9!E341+Account10!E341+Account11!E341+Account12!E341+Account13!E341+Account14!E341+Account15!E341+Account16!E341+Account17!E341+Account18!E341+Account19!E341+Account20!E341))</f>
        <v/>
      </c>
      <c r="F330" s="5" t="str">
        <f t="shared" si="3"/>
        <v/>
      </c>
      <c r="G330" s="5" t="str">
        <f t="shared" si="4"/>
        <v/>
      </c>
      <c r="H330" s="5" t="str">
        <f t="shared" si="5"/>
        <v/>
      </c>
      <c r="I330" s="36" t="str">
        <f t="shared" si="6"/>
        <v/>
      </c>
      <c r="J330" s="5" t="str">
        <f t="shared" si="7"/>
        <v/>
      </c>
      <c r="K330" s="36" t="str">
        <f t="shared" si="8"/>
        <v/>
      </c>
      <c r="L330" s="36" t="str">
        <f t="shared" si="12"/>
        <v/>
      </c>
      <c r="M330" s="36" t="str">
        <f t="shared" si="13"/>
        <v/>
      </c>
      <c r="N330" s="36" t="str">
        <f t="shared" si="9"/>
        <v/>
      </c>
      <c r="O330" s="36" t="str">
        <f t="shared" si="14"/>
        <v/>
      </c>
      <c r="P330" s="36" t="str">
        <f t="shared" si="15"/>
        <v/>
      </c>
      <c r="Q330" s="36" t="str">
        <f t="shared" si="16"/>
        <v/>
      </c>
      <c r="R330" s="36" t="str">
        <f t="shared" si="17"/>
        <v/>
      </c>
      <c r="S330" s="6" t="str">
        <f t="shared" si="10"/>
        <v/>
      </c>
      <c r="T330" s="5">
        <f t="shared" si="11"/>
        <v>0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ht="12.75" customHeight="1">
      <c r="A331" s="35" t="str">
        <f t="shared" si="1"/>
        <v/>
      </c>
      <c r="B331" s="34" t="str">
        <f>IF(A331="","",SUM(Account1!B342+Account2!B342+Account3!B342+Account4!B342+Account5!B342+Account6!B342+Account7!B342+Account8!B342+Account9!B342+Account10!B342+Account11!B342+Account12!B342+Account13!B342+Account14!B342+Account15!B342+Account16!B342+Account17!B342+Account18!B342+Account19!B342+Account20!B342))</f>
        <v/>
      </c>
      <c r="C331" s="34" t="str">
        <f>IF(A331="","",SUM(Account1!C342+Account2!C342+Account3!C342+Account4!C342+Account5!C342+Account6!C342+Account7!C342+Account8!C342+Account9!C342+Account10!C342+Account11!C342+Account12!C342+Account13!C342+Account14!C342+Account15!C342+Account16!C342+Account17!C342+Account18!C342+Account19!C342+Account20!C342))</f>
        <v/>
      </c>
      <c r="D331" s="31" t="str">
        <f t="shared" si="2"/>
        <v/>
      </c>
      <c r="E331" s="34" t="str">
        <f>IF(D331="","",SUM(Account1!E342+Account2!E342+Account3!E342+Account4!E342+Account5!E342+Account6!E342+Account7!E342+Account8!E342+Account9!E342+Account10!E342+Account11!E342+Account12!E342+Account13!E342+Account14!E342+Account15!E342+Account16!E342+Account17!E342+Account18!E342+Account19!E342+Account20!E342))</f>
        <v/>
      </c>
      <c r="F331" s="5" t="str">
        <f t="shared" si="3"/>
        <v/>
      </c>
      <c r="G331" s="5" t="str">
        <f t="shared" si="4"/>
        <v/>
      </c>
      <c r="H331" s="5" t="str">
        <f t="shared" si="5"/>
        <v/>
      </c>
      <c r="I331" s="36" t="str">
        <f t="shared" si="6"/>
        <v/>
      </c>
      <c r="J331" s="5" t="str">
        <f t="shared" si="7"/>
        <v/>
      </c>
      <c r="K331" s="36" t="str">
        <f t="shared" si="8"/>
        <v/>
      </c>
      <c r="L331" s="36" t="str">
        <f t="shared" si="12"/>
        <v/>
      </c>
      <c r="M331" s="36" t="str">
        <f t="shared" si="13"/>
        <v/>
      </c>
      <c r="N331" s="36" t="str">
        <f t="shared" si="9"/>
        <v/>
      </c>
      <c r="O331" s="36" t="str">
        <f t="shared" si="14"/>
        <v/>
      </c>
      <c r="P331" s="36" t="str">
        <f t="shared" si="15"/>
        <v/>
      </c>
      <c r="Q331" s="36" t="str">
        <f t="shared" si="16"/>
        <v/>
      </c>
      <c r="R331" s="36" t="str">
        <f t="shared" si="17"/>
        <v/>
      </c>
      <c r="S331" s="6" t="str">
        <f t="shared" si="10"/>
        <v/>
      </c>
      <c r="T331" s="5">
        <f t="shared" si="11"/>
        <v>0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ht="12.75" customHeight="1">
      <c r="A332" s="35" t="str">
        <f t="shared" si="1"/>
        <v/>
      </c>
      <c r="B332" s="34" t="str">
        <f>IF(A332="","",SUM(Account1!B343+Account2!B343+Account3!B343+Account4!B343+Account5!B343+Account6!B343+Account7!B343+Account8!B343+Account9!B343+Account10!B343+Account11!B343+Account12!B343+Account13!B343+Account14!B343+Account15!B343+Account16!B343+Account17!B343+Account18!B343+Account19!B343+Account20!B343))</f>
        <v/>
      </c>
      <c r="C332" s="34" t="str">
        <f>IF(A332="","",SUM(Account1!C343+Account2!C343+Account3!C343+Account4!C343+Account5!C343+Account6!C343+Account7!C343+Account8!C343+Account9!C343+Account10!C343+Account11!C343+Account12!C343+Account13!C343+Account14!C343+Account15!C343+Account16!C343+Account17!C343+Account18!C343+Account19!C343+Account20!C343))</f>
        <v/>
      </c>
      <c r="D332" s="31" t="str">
        <f t="shared" si="2"/>
        <v/>
      </c>
      <c r="E332" s="34" t="str">
        <f>IF(D332="","",SUM(Account1!E343+Account2!E343+Account3!E343+Account4!E343+Account5!E343+Account6!E343+Account7!E343+Account8!E343+Account9!E343+Account10!E343+Account11!E343+Account12!E343+Account13!E343+Account14!E343+Account15!E343+Account16!E343+Account17!E343+Account18!E343+Account19!E343+Account20!E343))</f>
        <v/>
      </c>
      <c r="F332" s="5" t="str">
        <f t="shared" si="3"/>
        <v/>
      </c>
      <c r="G332" s="5" t="str">
        <f t="shared" si="4"/>
        <v/>
      </c>
      <c r="H332" s="5" t="str">
        <f t="shared" si="5"/>
        <v/>
      </c>
      <c r="I332" s="36" t="str">
        <f t="shared" si="6"/>
        <v/>
      </c>
      <c r="J332" s="5" t="str">
        <f t="shared" si="7"/>
        <v/>
      </c>
      <c r="K332" s="36" t="str">
        <f t="shared" si="8"/>
        <v/>
      </c>
      <c r="L332" s="36" t="str">
        <f t="shared" si="12"/>
        <v/>
      </c>
      <c r="M332" s="36" t="str">
        <f t="shared" si="13"/>
        <v/>
      </c>
      <c r="N332" s="36" t="str">
        <f t="shared" si="9"/>
        <v/>
      </c>
      <c r="O332" s="36" t="str">
        <f t="shared" si="14"/>
        <v/>
      </c>
      <c r="P332" s="36" t="str">
        <f t="shared" si="15"/>
        <v/>
      </c>
      <c r="Q332" s="36" t="str">
        <f t="shared" si="16"/>
        <v/>
      </c>
      <c r="R332" s="36" t="str">
        <f t="shared" si="17"/>
        <v/>
      </c>
      <c r="S332" s="6" t="str">
        <f t="shared" si="10"/>
        <v/>
      </c>
      <c r="T332" s="5">
        <f t="shared" si="11"/>
        <v>0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ht="12.75" customHeight="1">
      <c r="A333" s="35" t="str">
        <f t="shared" si="1"/>
        <v/>
      </c>
      <c r="B333" s="34" t="str">
        <f>IF(A333="","",SUM(Account1!B344+Account2!B344+Account3!B344+Account4!B344+Account5!B344+Account6!B344+Account7!B344+Account8!B344+Account9!B344+Account10!B344+Account11!B344+Account12!B344+Account13!B344+Account14!B344+Account15!B344+Account16!B344+Account17!B344+Account18!B344+Account19!B344+Account20!B344))</f>
        <v/>
      </c>
      <c r="C333" s="34" t="str">
        <f>IF(A333="","",SUM(Account1!C344+Account2!C344+Account3!C344+Account4!C344+Account5!C344+Account6!C344+Account7!C344+Account8!C344+Account9!C344+Account10!C344+Account11!C344+Account12!C344+Account13!C344+Account14!C344+Account15!C344+Account16!C344+Account17!C344+Account18!C344+Account19!C344+Account20!C344))</f>
        <v/>
      </c>
      <c r="D333" s="31" t="str">
        <f t="shared" si="2"/>
        <v/>
      </c>
      <c r="E333" s="34" t="str">
        <f>IF(D333="","",SUM(Account1!E344+Account2!E344+Account3!E344+Account4!E344+Account5!E344+Account6!E344+Account7!E344+Account8!E344+Account9!E344+Account10!E344+Account11!E344+Account12!E344+Account13!E344+Account14!E344+Account15!E344+Account16!E344+Account17!E344+Account18!E344+Account19!E344+Account20!E344))</f>
        <v/>
      </c>
      <c r="F333" s="5" t="str">
        <f t="shared" si="3"/>
        <v/>
      </c>
      <c r="G333" s="5" t="str">
        <f t="shared" si="4"/>
        <v/>
      </c>
      <c r="H333" s="5" t="str">
        <f t="shared" si="5"/>
        <v/>
      </c>
      <c r="I333" s="36" t="str">
        <f t="shared" si="6"/>
        <v/>
      </c>
      <c r="J333" s="5" t="str">
        <f t="shared" si="7"/>
        <v/>
      </c>
      <c r="K333" s="36" t="str">
        <f t="shared" si="8"/>
        <v/>
      </c>
      <c r="L333" s="36" t="str">
        <f t="shared" si="12"/>
        <v/>
      </c>
      <c r="M333" s="36" t="str">
        <f t="shared" si="13"/>
        <v/>
      </c>
      <c r="N333" s="36" t="str">
        <f t="shared" si="9"/>
        <v/>
      </c>
      <c r="O333" s="36" t="str">
        <f t="shared" si="14"/>
        <v/>
      </c>
      <c r="P333" s="36" t="str">
        <f t="shared" si="15"/>
        <v/>
      </c>
      <c r="Q333" s="36" t="str">
        <f t="shared" si="16"/>
        <v/>
      </c>
      <c r="R333" s="36" t="str">
        <f t="shared" si="17"/>
        <v/>
      </c>
      <c r="S333" s="6" t="str">
        <f t="shared" si="10"/>
        <v/>
      </c>
      <c r="T333" s="5">
        <f t="shared" si="11"/>
        <v>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ht="12.75" customHeight="1">
      <c r="A334" s="35" t="str">
        <f t="shared" si="1"/>
        <v/>
      </c>
      <c r="B334" s="34" t="str">
        <f>IF(A334="","",SUM(Account1!B345+Account2!B345+Account3!B345+Account4!B345+Account5!B345+Account6!B345+Account7!B345+Account8!B345+Account9!B345+Account10!B345+Account11!B345+Account12!B345+Account13!B345+Account14!B345+Account15!B345+Account16!B345+Account17!B345+Account18!B345+Account19!B345+Account20!B345))</f>
        <v/>
      </c>
      <c r="C334" s="34" t="str">
        <f>IF(A334="","",SUM(Account1!C345+Account2!C345+Account3!C345+Account4!C345+Account5!C345+Account6!C345+Account7!C345+Account8!C345+Account9!C345+Account10!C345+Account11!C345+Account12!C345+Account13!C345+Account14!C345+Account15!C345+Account16!C345+Account17!C345+Account18!C345+Account19!C345+Account20!C345))</f>
        <v/>
      </c>
      <c r="D334" s="31" t="str">
        <f t="shared" si="2"/>
        <v/>
      </c>
      <c r="E334" s="34" t="str">
        <f>IF(D334="","",SUM(Account1!E345+Account2!E345+Account3!E345+Account4!E345+Account5!E345+Account6!E345+Account7!E345+Account8!E345+Account9!E345+Account10!E345+Account11!E345+Account12!E345+Account13!E345+Account14!E345+Account15!E345+Account16!E345+Account17!E345+Account18!E345+Account19!E345+Account20!E345))</f>
        <v/>
      </c>
      <c r="F334" s="5" t="str">
        <f t="shared" si="3"/>
        <v/>
      </c>
      <c r="G334" s="5" t="str">
        <f t="shared" si="4"/>
        <v/>
      </c>
      <c r="H334" s="5" t="str">
        <f t="shared" si="5"/>
        <v/>
      </c>
      <c r="I334" s="36" t="str">
        <f t="shared" si="6"/>
        <v/>
      </c>
      <c r="J334" s="5" t="str">
        <f t="shared" si="7"/>
        <v/>
      </c>
      <c r="K334" s="36" t="str">
        <f t="shared" si="8"/>
        <v/>
      </c>
      <c r="L334" s="36" t="str">
        <f t="shared" si="12"/>
        <v/>
      </c>
      <c r="M334" s="36" t="str">
        <f t="shared" si="13"/>
        <v/>
      </c>
      <c r="N334" s="36" t="str">
        <f t="shared" si="9"/>
        <v/>
      </c>
      <c r="O334" s="36" t="str">
        <f t="shared" si="14"/>
        <v/>
      </c>
      <c r="P334" s="36" t="str">
        <f t="shared" si="15"/>
        <v/>
      </c>
      <c r="Q334" s="36" t="str">
        <f t="shared" si="16"/>
        <v/>
      </c>
      <c r="R334" s="36" t="str">
        <f t="shared" si="17"/>
        <v/>
      </c>
      <c r="S334" s="6" t="str">
        <f t="shared" si="10"/>
        <v/>
      </c>
      <c r="T334" s="5">
        <f t="shared" si="11"/>
        <v>0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ht="12.75" customHeight="1">
      <c r="A335" s="35" t="str">
        <f t="shared" si="1"/>
        <v/>
      </c>
      <c r="B335" s="34" t="str">
        <f>IF(A335="","",SUM(Account1!B346+Account2!B346+Account3!B346+Account4!B346+Account5!B346+Account6!B346+Account7!B346+Account8!B346+Account9!B346+Account10!B346+Account11!B346+Account12!B346+Account13!B346+Account14!B346+Account15!B346+Account16!B346+Account17!B346+Account18!B346+Account19!B346+Account20!B346))</f>
        <v/>
      </c>
      <c r="C335" s="34" t="str">
        <f>IF(A335="","",SUM(Account1!C346+Account2!C346+Account3!C346+Account4!C346+Account5!C346+Account6!C346+Account7!C346+Account8!C346+Account9!C346+Account10!C346+Account11!C346+Account12!C346+Account13!C346+Account14!C346+Account15!C346+Account16!C346+Account17!C346+Account18!C346+Account19!C346+Account20!C346))</f>
        <v/>
      </c>
      <c r="D335" s="31" t="str">
        <f t="shared" si="2"/>
        <v/>
      </c>
      <c r="E335" s="34" t="str">
        <f>IF(D335="","",SUM(Account1!E346+Account2!E346+Account3!E346+Account4!E346+Account5!E346+Account6!E346+Account7!E346+Account8!E346+Account9!E346+Account10!E346+Account11!E346+Account12!E346+Account13!E346+Account14!E346+Account15!E346+Account16!E346+Account17!E346+Account18!E346+Account19!E346+Account20!E346))</f>
        <v/>
      </c>
      <c r="F335" s="5" t="str">
        <f t="shared" si="3"/>
        <v/>
      </c>
      <c r="G335" s="5" t="str">
        <f t="shared" si="4"/>
        <v/>
      </c>
      <c r="H335" s="5" t="str">
        <f t="shared" si="5"/>
        <v/>
      </c>
      <c r="I335" s="36" t="str">
        <f t="shared" si="6"/>
        <v/>
      </c>
      <c r="J335" s="5" t="str">
        <f t="shared" si="7"/>
        <v/>
      </c>
      <c r="K335" s="36" t="str">
        <f t="shared" si="8"/>
        <v/>
      </c>
      <c r="L335" s="36" t="str">
        <f t="shared" si="12"/>
        <v/>
      </c>
      <c r="M335" s="36" t="str">
        <f t="shared" si="13"/>
        <v/>
      </c>
      <c r="N335" s="36" t="str">
        <f t="shared" si="9"/>
        <v/>
      </c>
      <c r="O335" s="36" t="str">
        <f t="shared" si="14"/>
        <v/>
      </c>
      <c r="P335" s="36" t="str">
        <f t="shared" si="15"/>
        <v/>
      </c>
      <c r="Q335" s="36" t="str">
        <f t="shared" si="16"/>
        <v/>
      </c>
      <c r="R335" s="36" t="str">
        <f t="shared" si="17"/>
        <v/>
      </c>
      <c r="S335" s="6" t="str">
        <f t="shared" si="10"/>
        <v/>
      </c>
      <c r="T335" s="5">
        <f t="shared" si="11"/>
        <v>0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ht="12.75" customHeight="1">
      <c r="A336" s="35" t="str">
        <f t="shared" si="1"/>
        <v/>
      </c>
      <c r="B336" s="34" t="str">
        <f>IF(A336="","",SUM(Account1!B347+Account2!B347+Account3!B347+Account4!B347+Account5!B347+Account6!B347+Account7!B347+Account8!B347+Account9!B347+Account10!B347+Account11!B347+Account12!B347+Account13!B347+Account14!B347+Account15!B347+Account16!B347+Account17!B347+Account18!B347+Account19!B347+Account20!B347))</f>
        <v/>
      </c>
      <c r="C336" s="34" t="str">
        <f>IF(A336="","",SUM(Account1!C347+Account2!C347+Account3!C347+Account4!C347+Account5!C347+Account6!C347+Account7!C347+Account8!C347+Account9!C347+Account10!C347+Account11!C347+Account12!C347+Account13!C347+Account14!C347+Account15!C347+Account16!C347+Account17!C347+Account18!C347+Account19!C347+Account20!C347))</f>
        <v/>
      </c>
      <c r="D336" s="31" t="str">
        <f t="shared" si="2"/>
        <v/>
      </c>
      <c r="E336" s="34" t="str">
        <f>IF(D336="","",SUM(Account1!E347+Account2!E347+Account3!E347+Account4!E347+Account5!E347+Account6!E347+Account7!E347+Account8!E347+Account9!E347+Account10!E347+Account11!E347+Account12!E347+Account13!E347+Account14!E347+Account15!E347+Account16!E347+Account17!E347+Account18!E347+Account19!E347+Account20!E347))</f>
        <v/>
      </c>
      <c r="F336" s="5" t="str">
        <f t="shared" si="3"/>
        <v/>
      </c>
      <c r="G336" s="5" t="str">
        <f t="shared" si="4"/>
        <v/>
      </c>
      <c r="H336" s="5" t="str">
        <f t="shared" si="5"/>
        <v/>
      </c>
      <c r="I336" s="36" t="str">
        <f t="shared" si="6"/>
        <v/>
      </c>
      <c r="J336" s="5" t="str">
        <f t="shared" si="7"/>
        <v/>
      </c>
      <c r="K336" s="36" t="str">
        <f t="shared" si="8"/>
        <v/>
      </c>
      <c r="L336" s="36" t="str">
        <f t="shared" si="12"/>
        <v/>
      </c>
      <c r="M336" s="36" t="str">
        <f t="shared" si="13"/>
        <v/>
      </c>
      <c r="N336" s="36" t="str">
        <f t="shared" si="9"/>
        <v/>
      </c>
      <c r="O336" s="36" t="str">
        <f t="shared" si="14"/>
        <v/>
      </c>
      <c r="P336" s="36" t="str">
        <f t="shared" si="15"/>
        <v/>
      </c>
      <c r="Q336" s="36" t="str">
        <f t="shared" si="16"/>
        <v/>
      </c>
      <c r="R336" s="36" t="str">
        <f t="shared" si="17"/>
        <v/>
      </c>
      <c r="S336" s="6" t="str">
        <f t="shared" si="10"/>
        <v/>
      </c>
      <c r="T336" s="5">
        <f t="shared" si="11"/>
        <v>0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ht="12.75" customHeight="1">
      <c r="A337" s="35" t="str">
        <f t="shared" si="1"/>
        <v/>
      </c>
      <c r="B337" s="34" t="str">
        <f>IF(A337="","",SUM(Account1!B348+Account2!B348+Account3!B348+Account4!B348+Account5!B348+Account6!B348+Account7!B348+Account8!B348+Account9!B348+Account10!B348+Account11!B348+Account12!B348+Account13!B348+Account14!B348+Account15!B348+Account16!B348+Account17!B348+Account18!B348+Account19!B348+Account20!B348))</f>
        <v/>
      </c>
      <c r="C337" s="34" t="str">
        <f>IF(A337="","",SUM(Account1!C348+Account2!C348+Account3!C348+Account4!C348+Account5!C348+Account6!C348+Account7!C348+Account8!C348+Account9!C348+Account10!C348+Account11!C348+Account12!C348+Account13!C348+Account14!C348+Account15!C348+Account16!C348+Account17!C348+Account18!C348+Account19!C348+Account20!C348))</f>
        <v/>
      </c>
      <c r="D337" s="31" t="str">
        <f t="shared" si="2"/>
        <v/>
      </c>
      <c r="E337" s="34" t="str">
        <f>IF(D337="","",SUM(Account1!E348+Account2!E348+Account3!E348+Account4!E348+Account5!E348+Account6!E348+Account7!E348+Account8!E348+Account9!E348+Account10!E348+Account11!E348+Account12!E348+Account13!E348+Account14!E348+Account15!E348+Account16!E348+Account17!E348+Account18!E348+Account19!E348+Account20!E348))</f>
        <v/>
      </c>
      <c r="F337" s="5" t="str">
        <f t="shared" si="3"/>
        <v/>
      </c>
      <c r="G337" s="5" t="str">
        <f t="shared" si="4"/>
        <v/>
      </c>
      <c r="H337" s="5" t="str">
        <f t="shared" si="5"/>
        <v/>
      </c>
      <c r="I337" s="36" t="str">
        <f t="shared" si="6"/>
        <v/>
      </c>
      <c r="J337" s="5" t="str">
        <f t="shared" si="7"/>
        <v/>
      </c>
      <c r="K337" s="36" t="str">
        <f t="shared" si="8"/>
        <v/>
      </c>
      <c r="L337" s="36" t="str">
        <f t="shared" si="12"/>
        <v/>
      </c>
      <c r="M337" s="36" t="str">
        <f t="shared" si="13"/>
        <v/>
      </c>
      <c r="N337" s="36" t="str">
        <f t="shared" si="9"/>
        <v/>
      </c>
      <c r="O337" s="36" t="str">
        <f t="shared" si="14"/>
        <v/>
      </c>
      <c r="P337" s="36" t="str">
        <f t="shared" si="15"/>
        <v/>
      </c>
      <c r="Q337" s="36" t="str">
        <f t="shared" si="16"/>
        <v/>
      </c>
      <c r="R337" s="36" t="str">
        <f t="shared" si="17"/>
        <v/>
      </c>
      <c r="S337" s="6" t="str">
        <f t="shared" si="10"/>
        <v/>
      </c>
      <c r="T337" s="5">
        <f t="shared" si="11"/>
        <v>0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ht="12.75" customHeight="1">
      <c r="A338" s="35" t="str">
        <f t="shared" si="1"/>
        <v/>
      </c>
      <c r="B338" s="34" t="str">
        <f>IF(A338="","",SUM(Account1!B349+Account2!B349+Account3!B349+Account4!B349+Account5!B349+Account6!B349+Account7!B349+Account8!B349+Account9!B349+Account10!B349+Account11!B349+Account12!B349+Account13!B349+Account14!B349+Account15!B349+Account16!B349+Account17!B349+Account18!B349+Account19!B349+Account20!B349))</f>
        <v/>
      </c>
      <c r="C338" s="34" t="str">
        <f>IF(A338="","",SUM(Account1!C349+Account2!C349+Account3!C349+Account4!C349+Account5!C349+Account6!C349+Account7!C349+Account8!C349+Account9!C349+Account10!C349+Account11!C349+Account12!C349+Account13!C349+Account14!C349+Account15!C349+Account16!C349+Account17!C349+Account18!C349+Account19!C349+Account20!C349))</f>
        <v/>
      </c>
      <c r="D338" s="31" t="str">
        <f t="shared" si="2"/>
        <v/>
      </c>
      <c r="E338" s="34" t="str">
        <f>IF(D338="","",SUM(Account1!E349+Account2!E349+Account3!E349+Account4!E349+Account5!E349+Account6!E349+Account7!E349+Account8!E349+Account9!E349+Account10!E349+Account11!E349+Account12!E349+Account13!E349+Account14!E349+Account15!E349+Account16!E349+Account17!E349+Account18!E349+Account19!E349+Account20!E349))</f>
        <v/>
      </c>
      <c r="F338" s="5" t="str">
        <f t="shared" si="3"/>
        <v/>
      </c>
      <c r="G338" s="5" t="str">
        <f t="shared" si="4"/>
        <v/>
      </c>
      <c r="H338" s="5" t="str">
        <f t="shared" si="5"/>
        <v/>
      </c>
      <c r="I338" s="36" t="str">
        <f t="shared" si="6"/>
        <v/>
      </c>
      <c r="J338" s="5" t="str">
        <f t="shared" si="7"/>
        <v/>
      </c>
      <c r="K338" s="36" t="str">
        <f t="shared" si="8"/>
        <v/>
      </c>
      <c r="L338" s="36" t="str">
        <f t="shared" si="12"/>
        <v/>
      </c>
      <c r="M338" s="36" t="str">
        <f t="shared" si="13"/>
        <v/>
      </c>
      <c r="N338" s="36" t="str">
        <f t="shared" si="9"/>
        <v/>
      </c>
      <c r="O338" s="36" t="str">
        <f t="shared" si="14"/>
        <v/>
      </c>
      <c r="P338" s="36" t="str">
        <f t="shared" si="15"/>
        <v/>
      </c>
      <c r="Q338" s="36" t="str">
        <f t="shared" si="16"/>
        <v/>
      </c>
      <c r="R338" s="36" t="str">
        <f t="shared" si="17"/>
        <v/>
      </c>
      <c r="S338" s="6" t="str">
        <f t="shared" si="10"/>
        <v/>
      </c>
      <c r="T338" s="5">
        <f t="shared" si="11"/>
        <v>0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ht="12.75" customHeight="1">
      <c r="A339" s="35" t="str">
        <f t="shared" si="1"/>
        <v/>
      </c>
      <c r="B339" s="34" t="str">
        <f>IF(A339="","",SUM(Account1!B350+Account2!B350+Account3!B350+Account4!B350+Account5!B350+Account6!B350+Account7!B350+Account8!B350+Account9!B350+Account10!B350+Account11!B350+Account12!B350+Account13!B350+Account14!B350+Account15!B350+Account16!B350+Account17!B350+Account18!B350+Account19!B350+Account20!B350))</f>
        <v/>
      </c>
      <c r="C339" s="34" t="str">
        <f>IF(A339="","",SUM(Account1!C350+Account2!C350+Account3!C350+Account4!C350+Account5!C350+Account6!C350+Account7!C350+Account8!C350+Account9!C350+Account10!C350+Account11!C350+Account12!C350+Account13!C350+Account14!C350+Account15!C350+Account16!C350+Account17!C350+Account18!C350+Account19!C350+Account20!C350))</f>
        <v/>
      </c>
      <c r="D339" s="31" t="str">
        <f t="shared" si="2"/>
        <v/>
      </c>
      <c r="E339" s="34" t="str">
        <f>IF(D339="","",SUM(Account1!E350+Account2!E350+Account3!E350+Account4!E350+Account5!E350+Account6!E350+Account7!E350+Account8!E350+Account9!E350+Account10!E350+Account11!E350+Account12!E350+Account13!E350+Account14!E350+Account15!E350+Account16!E350+Account17!E350+Account18!E350+Account19!E350+Account20!E350))</f>
        <v/>
      </c>
      <c r="F339" s="5" t="str">
        <f t="shared" si="3"/>
        <v/>
      </c>
      <c r="G339" s="5" t="str">
        <f t="shared" si="4"/>
        <v/>
      </c>
      <c r="H339" s="5" t="str">
        <f t="shared" si="5"/>
        <v/>
      </c>
      <c r="I339" s="36" t="str">
        <f t="shared" si="6"/>
        <v/>
      </c>
      <c r="J339" s="5" t="str">
        <f t="shared" si="7"/>
        <v/>
      </c>
      <c r="K339" s="36" t="str">
        <f t="shared" si="8"/>
        <v/>
      </c>
      <c r="L339" s="36" t="str">
        <f t="shared" si="12"/>
        <v/>
      </c>
      <c r="M339" s="36" t="str">
        <f t="shared" si="13"/>
        <v/>
      </c>
      <c r="N339" s="36" t="str">
        <f t="shared" si="9"/>
        <v/>
      </c>
      <c r="O339" s="36" t="str">
        <f t="shared" si="14"/>
        <v/>
      </c>
      <c r="P339" s="36" t="str">
        <f t="shared" si="15"/>
        <v/>
      </c>
      <c r="Q339" s="36" t="str">
        <f t="shared" si="16"/>
        <v/>
      </c>
      <c r="R339" s="36" t="str">
        <f t="shared" si="17"/>
        <v/>
      </c>
      <c r="S339" s="6" t="str">
        <f t="shared" si="10"/>
        <v/>
      </c>
      <c r="T339" s="5">
        <f t="shared" si="11"/>
        <v>0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ht="12.75" customHeight="1">
      <c r="A340" s="35" t="str">
        <f t="shared" si="1"/>
        <v/>
      </c>
      <c r="B340" s="34" t="str">
        <f>IF(A340="","",SUM(Account1!B351+Account2!B351+Account3!B351+Account4!B351+Account5!B351+Account6!B351+Account7!B351+Account8!B351+Account9!B351+Account10!B351+Account11!B351+Account12!B351+Account13!B351+Account14!B351+Account15!B351+Account16!B351+Account17!B351+Account18!B351+Account19!B351+Account20!B351))</f>
        <v/>
      </c>
      <c r="C340" s="34" t="str">
        <f>IF(A340="","",SUM(Account1!C351+Account2!C351+Account3!C351+Account4!C351+Account5!C351+Account6!C351+Account7!C351+Account8!C351+Account9!C351+Account10!C351+Account11!C351+Account12!C351+Account13!C351+Account14!C351+Account15!C351+Account16!C351+Account17!C351+Account18!C351+Account19!C351+Account20!C351))</f>
        <v/>
      </c>
      <c r="D340" s="31" t="str">
        <f t="shared" si="2"/>
        <v/>
      </c>
      <c r="E340" s="34" t="str">
        <f>IF(D340="","",SUM(Account1!E351+Account2!E351+Account3!E351+Account4!E351+Account5!E351+Account6!E351+Account7!E351+Account8!E351+Account9!E351+Account10!E351+Account11!E351+Account12!E351+Account13!E351+Account14!E351+Account15!E351+Account16!E351+Account17!E351+Account18!E351+Account19!E351+Account20!E351))</f>
        <v/>
      </c>
      <c r="F340" s="5" t="str">
        <f t="shared" si="3"/>
        <v/>
      </c>
      <c r="G340" s="5" t="str">
        <f t="shared" si="4"/>
        <v/>
      </c>
      <c r="H340" s="5" t="str">
        <f t="shared" si="5"/>
        <v/>
      </c>
      <c r="I340" s="36" t="str">
        <f t="shared" si="6"/>
        <v/>
      </c>
      <c r="J340" s="5" t="str">
        <f t="shared" si="7"/>
        <v/>
      </c>
      <c r="K340" s="36" t="str">
        <f t="shared" si="8"/>
        <v/>
      </c>
      <c r="L340" s="36" t="str">
        <f t="shared" si="12"/>
        <v/>
      </c>
      <c r="M340" s="36" t="str">
        <f t="shared" si="13"/>
        <v/>
      </c>
      <c r="N340" s="36" t="str">
        <f t="shared" si="9"/>
        <v/>
      </c>
      <c r="O340" s="36" t="str">
        <f t="shared" si="14"/>
        <v/>
      </c>
      <c r="P340" s="36" t="str">
        <f t="shared" si="15"/>
        <v/>
      </c>
      <c r="Q340" s="36" t="str">
        <f t="shared" si="16"/>
        <v/>
      </c>
      <c r="R340" s="36" t="str">
        <f t="shared" si="17"/>
        <v/>
      </c>
      <c r="S340" s="6" t="str">
        <f t="shared" si="10"/>
        <v/>
      </c>
      <c r="T340" s="5">
        <f t="shared" si="11"/>
        <v>0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ht="12.75" customHeight="1">
      <c r="A341" s="35" t="str">
        <f t="shared" si="1"/>
        <v/>
      </c>
      <c r="B341" s="34" t="str">
        <f>IF(A341="","",SUM(Account1!B352+Account2!B352+Account3!B352+Account4!B352+Account5!B352+Account6!B352+Account7!B352+Account8!B352+Account9!B352+Account10!B352+Account11!B352+Account12!B352+Account13!B352+Account14!B352+Account15!B352+Account16!B352+Account17!B352+Account18!B352+Account19!B352+Account20!B352))</f>
        <v/>
      </c>
      <c r="C341" s="34" t="str">
        <f>IF(A341="","",SUM(Account1!C352+Account2!C352+Account3!C352+Account4!C352+Account5!C352+Account6!C352+Account7!C352+Account8!C352+Account9!C352+Account10!C352+Account11!C352+Account12!C352+Account13!C352+Account14!C352+Account15!C352+Account16!C352+Account17!C352+Account18!C352+Account19!C352+Account20!C352))</f>
        <v/>
      </c>
      <c r="D341" s="31" t="str">
        <f t="shared" si="2"/>
        <v/>
      </c>
      <c r="E341" s="34" t="str">
        <f>IF(D341="","",SUM(Account1!E352+Account2!E352+Account3!E352+Account4!E352+Account5!E352+Account6!E352+Account7!E352+Account8!E352+Account9!E352+Account10!E352+Account11!E352+Account12!E352+Account13!E352+Account14!E352+Account15!E352+Account16!E352+Account17!E352+Account18!E352+Account19!E352+Account20!E352))</f>
        <v/>
      </c>
      <c r="F341" s="5" t="str">
        <f t="shared" si="3"/>
        <v/>
      </c>
      <c r="G341" s="5" t="str">
        <f t="shared" si="4"/>
        <v/>
      </c>
      <c r="H341" s="5" t="str">
        <f t="shared" si="5"/>
        <v/>
      </c>
      <c r="I341" s="36" t="str">
        <f t="shared" si="6"/>
        <v/>
      </c>
      <c r="J341" s="5" t="str">
        <f t="shared" si="7"/>
        <v/>
      </c>
      <c r="K341" s="36" t="str">
        <f t="shared" si="8"/>
        <v/>
      </c>
      <c r="L341" s="36" t="str">
        <f t="shared" si="12"/>
        <v/>
      </c>
      <c r="M341" s="36" t="str">
        <f t="shared" si="13"/>
        <v/>
      </c>
      <c r="N341" s="36" t="str">
        <f t="shared" si="9"/>
        <v/>
      </c>
      <c r="O341" s="36" t="str">
        <f t="shared" si="14"/>
        <v/>
      </c>
      <c r="P341" s="36" t="str">
        <f t="shared" si="15"/>
        <v/>
      </c>
      <c r="Q341" s="36" t="str">
        <f t="shared" si="16"/>
        <v/>
      </c>
      <c r="R341" s="36" t="str">
        <f t="shared" si="17"/>
        <v/>
      </c>
      <c r="S341" s="6" t="str">
        <f t="shared" si="10"/>
        <v/>
      </c>
      <c r="T341" s="5">
        <f t="shared" si="11"/>
        <v>0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ht="12.75" customHeight="1">
      <c r="A342" s="35" t="str">
        <f t="shared" si="1"/>
        <v/>
      </c>
      <c r="B342" s="34" t="str">
        <f>IF(A342="","",SUM(Account1!B353+Account2!B353+Account3!B353+Account4!B353+Account5!B353+Account6!B353+Account7!B353+Account8!B353+Account9!B353+Account10!B353+Account11!B353+Account12!B353+Account13!B353+Account14!B353+Account15!B353+Account16!B353+Account17!B353+Account18!B353+Account19!B353+Account20!B353))</f>
        <v/>
      </c>
      <c r="C342" s="34" t="str">
        <f>IF(A342="","",SUM(Account1!C353+Account2!C353+Account3!C353+Account4!C353+Account5!C353+Account6!C353+Account7!C353+Account8!C353+Account9!C353+Account10!C353+Account11!C353+Account12!C353+Account13!C353+Account14!C353+Account15!C353+Account16!C353+Account17!C353+Account18!C353+Account19!C353+Account20!C353))</f>
        <v/>
      </c>
      <c r="D342" s="31" t="str">
        <f t="shared" si="2"/>
        <v/>
      </c>
      <c r="E342" s="34" t="str">
        <f>IF(D342="","",SUM(Account1!E353+Account2!E353+Account3!E353+Account4!E353+Account5!E353+Account6!E353+Account7!E353+Account8!E353+Account9!E353+Account10!E353+Account11!E353+Account12!E353+Account13!E353+Account14!E353+Account15!E353+Account16!E353+Account17!E353+Account18!E353+Account19!E353+Account20!E353))</f>
        <v/>
      </c>
      <c r="F342" s="5" t="str">
        <f t="shared" si="3"/>
        <v/>
      </c>
      <c r="G342" s="5" t="str">
        <f t="shared" si="4"/>
        <v/>
      </c>
      <c r="H342" s="5" t="str">
        <f t="shared" si="5"/>
        <v/>
      </c>
      <c r="I342" s="36" t="str">
        <f t="shared" si="6"/>
        <v/>
      </c>
      <c r="J342" s="5" t="str">
        <f t="shared" si="7"/>
        <v/>
      </c>
      <c r="K342" s="36" t="str">
        <f t="shared" si="8"/>
        <v/>
      </c>
      <c r="L342" s="36" t="str">
        <f t="shared" si="12"/>
        <v/>
      </c>
      <c r="M342" s="36" t="str">
        <f t="shared" si="13"/>
        <v/>
      </c>
      <c r="N342" s="36" t="str">
        <f t="shared" si="9"/>
        <v/>
      </c>
      <c r="O342" s="36" t="str">
        <f t="shared" si="14"/>
        <v/>
      </c>
      <c r="P342" s="36" t="str">
        <f t="shared" si="15"/>
        <v/>
      </c>
      <c r="Q342" s="36" t="str">
        <f t="shared" si="16"/>
        <v/>
      </c>
      <c r="R342" s="36" t="str">
        <f t="shared" si="17"/>
        <v/>
      </c>
      <c r="S342" s="6" t="str">
        <f t="shared" si="10"/>
        <v/>
      </c>
      <c r="T342" s="5">
        <f t="shared" si="11"/>
        <v>0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ht="12.75" customHeight="1">
      <c r="A343" s="35" t="str">
        <f t="shared" si="1"/>
        <v/>
      </c>
      <c r="B343" s="34" t="str">
        <f>IF(A343="","",SUM(Account1!B354+Account2!B354+Account3!B354+Account4!B354+Account5!B354+Account6!B354+Account7!B354+Account8!B354+Account9!B354+Account10!B354+Account11!B354+Account12!B354+Account13!B354+Account14!B354+Account15!B354+Account16!B354+Account17!B354+Account18!B354+Account19!B354+Account20!B354))</f>
        <v/>
      </c>
      <c r="C343" s="34" t="str">
        <f>IF(A343="","",SUM(Account1!C354+Account2!C354+Account3!C354+Account4!C354+Account5!C354+Account6!C354+Account7!C354+Account8!C354+Account9!C354+Account10!C354+Account11!C354+Account12!C354+Account13!C354+Account14!C354+Account15!C354+Account16!C354+Account17!C354+Account18!C354+Account19!C354+Account20!C354))</f>
        <v/>
      </c>
      <c r="D343" s="31" t="str">
        <f t="shared" si="2"/>
        <v/>
      </c>
      <c r="E343" s="34" t="str">
        <f>IF(D343="","",SUM(Account1!E354+Account2!E354+Account3!E354+Account4!E354+Account5!E354+Account6!E354+Account7!E354+Account8!E354+Account9!E354+Account10!E354+Account11!E354+Account12!E354+Account13!E354+Account14!E354+Account15!E354+Account16!E354+Account17!E354+Account18!E354+Account19!E354+Account20!E354))</f>
        <v/>
      </c>
      <c r="F343" s="5" t="str">
        <f t="shared" si="3"/>
        <v/>
      </c>
      <c r="G343" s="5" t="str">
        <f t="shared" si="4"/>
        <v/>
      </c>
      <c r="H343" s="5" t="str">
        <f t="shared" si="5"/>
        <v/>
      </c>
      <c r="I343" s="36" t="str">
        <f t="shared" si="6"/>
        <v/>
      </c>
      <c r="J343" s="5" t="str">
        <f t="shared" si="7"/>
        <v/>
      </c>
      <c r="K343" s="36" t="str">
        <f t="shared" si="8"/>
        <v/>
      </c>
      <c r="L343" s="36" t="str">
        <f t="shared" si="12"/>
        <v/>
      </c>
      <c r="M343" s="36" t="str">
        <f t="shared" si="13"/>
        <v/>
      </c>
      <c r="N343" s="36" t="str">
        <f t="shared" si="9"/>
        <v/>
      </c>
      <c r="O343" s="36" t="str">
        <f t="shared" si="14"/>
        <v/>
      </c>
      <c r="P343" s="36" t="str">
        <f t="shared" si="15"/>
        <v/>
      </c>
      <c r="Q343" s="36" t="str">
        <f t="shared" si="16"/>
        <v/>
      </c>
      <c r="R343" s="36" t="str">
        <f t="shared" si="17"/>
        <v/>
      </c>
      <c r="S343" s="6" t="str">
        <f t="shared" si="10"/>
        <v/>
      </c>
      <c r="T343" s="5">
        <f t="shared" si="11"/>
        <v>0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ht="12.75" customHeight="1">
      <c r="A344" s="35" t="str">
        <f t="shared" si="1"/>
        <v/>
      </c>
      <c r="B344" s="34" t="str">
        <f>IF(A344="","",SUM(Account1!B355+Account2!B355+Account3!B355+Account4!B355+Account5!B355+Account6!B355+Account7!B355+Account8!B355+Account9!B355+Account10!B355+Account11!B355+Account12!B355+Account13!B355+Account14!B355+Account15!B355+Account16!B355+Account17!B355+Account18!B355+Account19!B355+Account20!B355))</f>
        <v/>
      </c>
      <c r="C344" s="34" t="str">
        <f>IF(A344="","",SUM(Account1!C355+Account2!C355+Account3!C355+Account4!C355+Account5!C355+Account6!C355+Account7!C355+Account8!C355+Account9!C355+Account10!C355+Account11!C355+Account12!C355+Account13!C355+Account14!C355+Account15!C355+Account16!C355+Account17!C355+Account18!C355+Account19!C355+Account20!C355))</f>
        <v/>
      </c>
      <c r="D344" s="31" t="str">
        <f t="shared" si="2"/>
        <v/>
      </c>
      <c r="E344" s="34" t="str">
        <f>IF(D344="","",SUM(Account1!E355+Account2!E355+Account3!E355+Account4!E355+Account5!E355+Account6!E355+Account7!E355+Account8!E355+Account9!E355+Account10!E355+Account11!E355+Account12!E355+Account13!E355+Account14!E355+Account15!E355+Account16!E355+Account17!E355+Account18!E355+Account19!E355+Account20!E355))</f>
        <v/>
      </c>
      <c r="F344" s="5" t="str">
        <f t="shared" si="3"/>
        <v/>
      </c>
      <c r="G344" s="5" t="str">
        <f t="shared" si="4"/>
        <v/>
      </c>
      <c r="H344" s="5" t="str">
        <f t="shared" si="5"/>
        <v/>
      </c>
      <c r="I344" s="36" t="str">
        <f t="shared" si="6"/>
        <v/>
      </c>
      <c r="J344" s="5" t="str">
        <f t="shared" si="7"/>
        <v/>
      </c>
      <c r="K344" s="36" t="str">
        <f t="shared" si="8"/>
        <v/>
      </c>
      <c r="L344" s="36" t="str">
        <f t="shared" si="12"/>
        <v/>
      </c>
      <c r="M344" s="36" t="str">
        <f t="shared" si="13"/>
        <v/>
      </c>
      <c r="N344" s="36" t="str">
        <f t="shared" si="9"/>
        <v/>
      </c>
      <c r="O344" s="36" t="str">
        <f t="shared" si="14"/>
        <v/>
      </c>
      <c r="P344" s="36" t="str">
        <f t="shared" si="15"/>
        <v/>
      </c>
      <c r="Q344" s="36" t="str">
        <f t="shared" si="16"/>
        <v/>
      </c>
      <c r="R344" s="36" t="str">
        <f t="shared" si="17"/>
        <v/>
      </c>
      <c r="S344" s="6" t="str">
        <f t="shared" si="10"/>
        <v/>
      </c>
      <c r="T344" s="5">
        <f t="shared" si="11"/>
        <v>0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ht="12.75" customHeight="1">
      <c r="A345" s="35" t="str">
        <f t="shared" si="1"/>
        <v/>
      </c>
      <c r="B345" s="34" t="str">
        <f>IF(A345="","",SUM(Account1!B356+Account2!B356+Account3!B356+Account4!B356+Account5!B356+Account6!B356+Account7!B356+Account8!B356+Account9!B356+Account10!B356+Account11!B356+Account12!B356+Account13!B356+Account14!B356+Account15!B356+Account16!B356+Account17!B356+Account18!B356+Account19!B356+Account20!B356))</f>
        <v/>
      </c>
      <c r="C345" s="34" t="str">
        <f>IF(A345="","",SUM(Account1!C356+Account2!C356+Account3!C356+Account4!C356+Account5!C356+Account6!C356+Account7!C356+Account8!C356+Account9!C356+Account10!C356+Account11!C356+Account12!C356+Account13!C356+Account14!C356+Account15!C356+Account16!C356+Account17!C356+Account18!C356+Account19!C356+Account20!C356))</f>
        <v/>
      </c>
      <c r="D345" s="31" t="str">
        <f t="shared" si="2"/>
        <v/>
      </c>
      <c r="E345" s="34" t="str">
        <f>IF(D345="","",SUM(Account1!E356+Account2!E356+Account3!E356+Account4!E356+Account5!E356+Account6!E356+Account7!E356+Account8!E356+Account9!E356+Account10!E356+Account11!E356+Account12!E356+Account13!E356+Account14!E356+Account15!E356+Account16!E356+Account17!E356+Account18!E356+Account19!E356+Account20!E356))</f>
        <v/>
      </c>
      <c r="F345" s="5" t="str">
        <f t="shared" si="3"/>
        <v/>
      </c>
      <c r="G345" s="5" t="str">
        <f t="shared" si="4"/>
        <v/>
      </c>
      <c r="H345" s="5" t="str">
        <f t="shared" si="5"/>
        <v/>
      </c>
      <c r="I345" s="36" t="str">
        <f t="shared" si="6"/>
        <v/>
      </c>
      <c r="J345" s="5" t="str">
        <f t="shared" si="7"/>
        <v/>
      </c>
      <c r="K345" s="36" t="str">
        <f t="shared" si="8"/>
        <v/>
      </c>
      <c r="L345" s="36" t="str">
        <f t="shared" si="12"/>
        <v/>
      </c>
      <c r="M345" s="36" t="str">
        <f t="shared" si="13"/>
        <v/>
      </c>
      <c r="N345" s="36" t="str">
        <f t="shared" si="9"/>
        <v/>
      </c>
      <c r="O345" s="36" t="str">
        <f t="shared" si="14"/>
        <v/>
      </c>
      <c r="P345" s="36" t="str">
        <f t="shared" si="15"/>
        <v/>
      </c>
      <c r="Q345" s="36" t="str">
        <f t="shared" si="16"/>
        <v/>
      </c>
      <c r="R345" s="36" t="str">
        <f t="shared" si="17"/>
        <v/>
      </c>
      <c r="S345" s="6" t="str">
        <f t="shared" si="10"/>
        <v/>
      </c>
      <c r="T345" s="5">
        <f t="shared" si="11"/>
        <v>0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ht="12.75" customHeight="1">
      <c r="A346" s="35" t="str">
        <f t="shared" si="1"/>
        <v/>
      </c>
      <c r="B346" s="34" t="str">
        <f>IF(A346="","",SUM(Account1!B357+Account2!B357+Account3!B357+Account4!B357+Account5!B357+Account6!B357+Account7!B357+Account8!B357+Account9!B357+Account10!B357+Account11!B357+Account12!B357+Account13!B357+Account14!B357+Account15!B357+Account16!B357+Account17!B357+Account18!B357+Account19!B357+Account20!B357))</f>
        <v/>
      </c>
      <c r="C346" s="34" t="str">
        <f>IF(A346="","",SUM(Account1!C357+Account2!C357+Account3!C357+Account4!C357+Account5!C357+Account6!C357+Account7!C357+Account8!C357+Account9!C357+Account10!C357+Account11!C357+Account12!C357+Account13!C357+Account14!C357+Account15!C357+Account16!C357+Account17!C357+Account18!C357+Account19!C357+Account20!C357))</f>
        <v/>
      </c>
      <c r="D346" s="31" t="str">
        <f t="shared" si="2"/>
        <v/>
      </c>
      <c r="E346" s="34" t="str">
        <f>IF(D346="","",SUM(Account1!E357+Account2!E357+Account3!E357+Account4!E357+Account5!E357+Account6!E357+Account7!E357+Account8!E357+Account9!E357+Account10!E357+Account11!E357+Account12!E357+Account13!E357+Account14!E357+Account15!E357+Account16!E357+Account17!E357+Account18!E357+Account19!E357+Account20!E357))</f>
        <v/>
      </c>
      <c r="F346" s="5" t="str">
        <f t="shared" si="3"/>
        <v/>
      </c>
      <c r="G346" s="5" t="str">
        <f t="shared" si="4"/>
        <v/>
      </c>
      <c r="H346" s="5" t="str">
        <f t="shared" si="5"/>
        <v/>
      </c>
      <c r="I346" s="36" t="str">
        <f t="shared" si="6"/>
        <v/>
      </c>
      <c r="J346" s="5" t="str">
        <f t="shared" si="7"/>
        <v/>
      </c>
      <c r="K346" s="36" t="str">
        <f t="shared" si="8"/>
        <v/>
      </c>
      <c r="L346" s="36" t="str">
        <f t="shared" si="12"/>
        <v/>
      </c>
      <c r="M346" s="36" t="str">
        <f t="shared" si="13"/>
        <v/>
      </c>
      <c r="N346" s="36" t="str">
        <f t="shared" si="9"/>
        <v/>
      </c>
      <c r="O346" s="36" t="str">
        <f t="shared" si="14"/>
        <v/>
      </c>
      <c r="P346" s="36" t="str">
        <f t="shared" si="15"/>
        <v/>
      </c>
      <c r="Q346" s="36" t="str">
        <f t="shared" si="16"/>
        <v/>
      </c>
      <c r="R346" s="36" t="str">
        <f t="shared" si="17"/>
        <v/>
      </c>
      <c r="S346" s="6" t="str">
        <f t="shared" si="10"/>
        <v/>
      </c>
      <c r="T346" s="5">
        <f t="shared" si="11"/>
        <v>0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ht="12.75" customHeight="1">
      <c r="A347" s="35" t="str">
        <f t="shared" si="1"/>
        <v/>
      </c>
      <c r="B347" s="34" t="str">
        <f>IF(A347="","",SUM(Account1!B358+Account2!B358+Account3!B358+Account4!B358+Account5!B358+Account6!B358+Account7!B358+Account8!B358+Account9!B358+Account10!B358+Account11!B358+Account12!B358+Account13!B358+Account14!B358+Account15!B358+Account16!B358+Account17!B358+Account18!B358+Account19!B358+Account20!B358))</f>
        <v/>
      </c>
      <c r="C347" s="34" t="str">
        <f>IF(A347="","",SUM(Account1!C358+Account2!C358+Account3!C358+Account4!C358+Account5!C358+Account6!C358+Account7!C358+Account8!C358+Account9!C358+Account10!C358+Account11!C358+Account12!C358+Account13!C358+Account14!C358+Account15!C358+Account16!C358+Account17!C358+Account18!C358+Account19!C358+Account20!C358))</f>
        <v/>
      </c>
      <c r="D347" s="31" t="str">
        <f t="shared" si="2"/>
        <v/>
      </c>
      <c r="E347" s="34" t="str">
        <f>IF(D347="","",SUM(Account1!E358+Account2!E358+Account3!E358+Account4!E358+Account5!E358+Account6!E358+Account7!E358+Account8!E358+Account9!E358+Account10!E358+Account11!E358+Account12!E358+Account13!E358+Account14!E358+Account15!E358+Account16!E358+Account17!E358+Account18!E358+Account19!E358+Account20!E358))</f>
        <v/>
      </c>
      <c r="F347" s="5" t="str">
        <f t="shared" si="3"/>
        <v/>
      </c>
      <c r="G347" s="5" t="str">
        <f t="shared" si="4"/>
        <v/>
      </c>
      <c r="H347" s="5" t="str">
        <f t="shared" si="5"/>
        <v/>
      </c>
      <c r="I347" s="36" t="str">
        <f t="shared" si="6"/>
        <v/>
      </c>
      <c r="J347" s="5" t="str">
        <f t="shared" si="7"/>
        <v/>
      </c>
      <c r="K347" s="36" t="str">
        <f t="shared" si="8"/>
        <v/>
      </c>
      <c r="L347" s="36" t="str">
        <f t="shared" si="12"/>
        <v/>
      </c>
      <c r="M347" s="36" t="str">
        <f t="shared" si="13"/>
        <v/>
      </c>
      <c r="N347" s="36" t="str">
        <f t="shared" si="9"/>
        <v/>
      </c>
      <c r="O347" s="36" t="str">
        <f t="shared" si="14"/>
        <v/>
      </c>
      <c r="P347" s="36" t="str">
        <f t="shared" si="15"/>
        <v/>
      </c>
      <c r="Q347" s="36" t="str">
        <f t="shared" si="16"/>
        <v/>
      </c>
      <c r="R347" s="36" t="str">
        <f t="shared" si="17"/>
        <v/>
      </c>
      <c r="S347" s="6" t="str">
        <f t="shared" si="10"/>
        <v/>
      </c>
      <c r="T347" s="5">
        <f t="shared" si="11"/>
        <v>0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ht="12.75" customHeight="1">
      <c r="A348" s="35" t="str">
        <f t="shared" si="1"/>
        <v/>
      </c>
      <c r="B348" s="34" t="str">
        <f>IF(A348="","",SUM(Account1!B359+Account2!B359+Account3!B359+Account4!B359+Account5!B359+Account6!B359+Account7!B359+Account8!B359+Account9!B359+Account10!B359+Account11!B359+Account12!B359+Account13!B359+Account14!B359+Account15!B359+Account16!B359+Account17!B359+Account18!B359+Account19!B359+Account20!B359))</f>
        <v/>
      </c>
      <c r="C348" s="34" t="str">
        <f>IF(A348="","",SUM(Account1!C359+Account2!C359+Account3!C359+Account4!C359+Account5!C359+Account6!C359+Account7!C359+Account8!C359+Account9!C359+Account10!C359+Account11!C359+Account12!C359+Account13!C359+Account14!C359+Account15!C359+Account16!C359+Account17!C359+Account18!C359+Account19!C359+Account20!C359))</f>
        <v/>
      </c>
      <c r="D348" s="31" t="str">
        <f t="shared" si="2"/>
        <v/>
      </c>
      <c r="E348" s="34" t="str">
        <f>IF(D348="","",SUM(Account1!E359+Account2!E359+Account3!E359+Account4!E359+Account5!E359+Account6!E359+Account7!E359+Account8!E359+Account9!E359+Account10!E359+Account11!E359+Account12!E359+Account13!E359+Account14!E359+Account15!E359+Account16!E359+Account17!E359+Account18!E359+Account19!E359+Account20!E359))</f>
        <v/>
      </c>
      <c r="F348" s="5" t="str">
        <f t="shared" si="3"/>
        <v/>
      </c>
      <c r="G348" s="5" t="str">
        <f t="shared" si="4"/>
        <v/>
      </c>
      <c r="H348" s="5" t="str">
        <f t="shared" si="5"/>
        <v/>
      </c>
      <c r="I348" s="36" t="str">
        <f t="shared" si="6"/>
        <v/>
      </c>
      <c r="J348" s="5" t="str">
        <f t="shared" si="7"/>
        <v/>
      </c>
      <c r="K348" s="36" t="str">
        <f t="shared" si="8"/>
        <v/>
      </c>
      <c r="L348" s="36" t="str">
        <f t="shared" si="12"/>
        <v/>
      </c>
      <c r="M348" s="36" t="str">
        <f t="shared" si="13"/>
        <v/>
      </c>
      <c r="N348" s="36" t="str">
        <f t="shared" si="9"/>
        <v/>
      </c>
      <c r="O348" s="36" t="str">
        <f t="shared" si="14"/>
        <v/>
      </c>
      <c r="P348" s="36" t="str">
        <f t="shared" si="15"/>
        <v/>
      </c>
      <c r="Q348" s="36" t="str">
        <f t="shared" si="16"/>
        <v/>
      </c>
      <c r="R348" s="36" t="str">
        <f t="shared" si="17"/>
        <v/>
      </c>
      <c r="S348" s="6" t="str">
        <f t="shared" si="10"/>
        <v/>
      </c>
      <c r="T348" s="5">
        <f t="shared" si="11"/>
        <v>0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ht="12.75" customHeight="1">
      <c r="A349" s="35" t="str">
        <f t="shared" si="1"/>
        <v/>
      </c>
      <c r="B349" s="34" t="str">
        <f>IF(A349="","",SUM(Account1!B360+Account2!B360+Account3!B360+Account4!B360+Account5!B360+Account6!B360+Account7!B360+Account8!B360+Account9!B360+Account10!B360+Account11!B360+Account12!B360+Account13!B360+Account14!B360+Account15!B360+Account16!B360+Account17!B360+Account18!B360+Account19!B360+Account20!B360))</f>
        <v/>
      </c>
      <c r="C349" s="34" t="str">
        <f>IF(A349="","",SUM(Account1!C360+Account2!C360+Account3!C360+Account4!C360+Account5!C360+Account6!C360+Account7!C360+Account8!C360+Account9!C360+Account10!C360+Account11!C360+Account12!C360+Account13!C360+Account14!C360+Account15!C360+Account16!C360+Account17!C360+Account18!C360+Account19!C360+Account20!C360))</f>
        <v/>
      </c>
      <c r="D349" s="31" t="str">
        <f t="shared" si="2"/>
        <v/>
      </c>
      <c r="E349" s="34" t="str">
        <f>IF(D349="","",SUM(Account1!E360+Account2!E360+Account3!E360+Account4!E360+Account5!E360+Account6!E360+Account7!E360+Account8!E360+Account9!E360+Account10!E360+Account11!E360+Account12!E360+Account13!E360+Account14!E360+Account15!E360+Account16!E360+Account17!E360+Account18!E360+Account19!E360+Account20!E360))</f>
        <v/>
      </c>
      <c r="F349" s="5" t="str">
        <f t="shared" si="3"/>
        <v/>
      </c>
      <c r="G349" s="5" t="str">
        <f t="shared" si="4"/>
        <v/>
      </c>
      <c r="H349" s="5" t="str">
        <f t="shared" si="5"/>
        <v/>
      </c>
      <c r="I349" s="36" t="str">
        <f t="shared" si="6"/>
        <v/>
      </c>
      <c r="J349" s="5" t="str">
        <f t="shared" si="7"/>
        <v/>
      </c>
      <c r="K349" s="36" t="str">
        <f t="shared" si="8"/>
        <v/>
      </c>
      <c r="L349" s="36" t="str">
        <f t="shared" si="12"/>
        <v/>
      </c>
      <c r="M349" s="36" t="str">
        <f t="shared" si="13"/>
        <v/>
      </c>
      <c r="N349" s="36" t="str">
        <f t="shared" si="9"/>
        <v/>
      </c>
      <c r="O349" s="36" t="str">
        <f t="shared" si="14"/>
        <v/>
      </c>
      <c r="P349" s="36" t="str">
        <f t="shared" si="15"/>
        <v/>
      </c>
      <c r="Q349" s="36" t="str">
        <f t="shared" si="16"/>
        <v/>
      </c>
      <c r="R349" s="36" t="str">
        <f t="shared" si="17"/>
        <v/>
      </c>
      <c r="S349" s="6" t="str">
        <f t="shared" si="10"/>
        <v/>
      </c>
      <c r="T349" s="5">
        <f t="shared" si="11"/>
        <v>0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ht="12.75" customHeight="1">
      <c r="A350" s="35" t="str">
        <f t="shared" si="1"/>
        <v/>
      </c>
      <c r="B350" s="34" t="str">
        <f>IF(A350="","",SUM(Account1!B361+Account2!B361+Account3!B361+Account4!B361+Account5!B361+Account6!B361+Account7!B361+Account8!B361+Account9!B361+Account10!B361+Account11!B361+Account12!B361+Account13!B361+Account14!B361+Account15!B361+Account16!B361+Account17!B361+Account18!B361+Account19!B361+Account20!B361))</f>
        <v/>
      </c>
      <c r="C350" s="34" t="str">
        <f>IF(A350="","",SUM(Account1!C361+Account2!C361+Account3!C361+Account4!C361+Account5!C361+Account6!C361+Account7!C361+Account8!C361+Account9!C361+Account10!C361+Account11!C361+Account12!C361+Account13!C361+Account14!C361+Account15!C361+Account16!C361+Account17!C361+Account18!C361+Account19!C361+Account20!C361))</f>
        <v/>
      </c>
      <c r="D350" s="31" t="str">
        <f t="shared" si="2"/>
        <v/>
      </c>
      <c r="E350" s="34" t="str">
        <f>IF(D350="","",SUM(Account1!E361+Account2!E361+Account3!E361+Account4!E361+Account5!E361+Account6!E361+Account7!E361+Account8!E361+Account9!E361+Account10!E361+Account11!E361+Account12!E361+Account13!E361+Account14!E361+Account15!E361+Account16!E361+Account17!E361+Account18!E361+Account19!E361+Account20!E361))</f>
        <v/>
      </c>
      <c r="F350" s="5" t="str">
        <f t="shared" si="3"/>
        <v/>
      </c>
      <c r="G350" s="5" t="str">
        <f t="shared" si="4"/>
        <v/>
      </c>
      <c r="H350" s="5" t="str">
        <f t="shared" si="5"/>
        <v/>
      </c>
      <c r="I350" s="36" t="str">
        <f t="shared" si="6"/>
        <v/>
      </c>
      <c r="J350" s="5" t="str">
        <f t="shared" si="7"/>
        <v/>
      </c>
      <c r="K350" s="36" t="str">
        <f t="shared" si="8"/>
        <v/>
      </c>
      <c r="L350" s="36" t="str">
        <f t="shared" si="12"/>
        <v/>
      </c>
      <c r="M350" s="36" t="str">
        <f t="shared" si="13"/>
        <v/>
      </c>
      <c r="N350" s="36" t="str">
        <f t="shared" si="9"/>
        <v/>
      </c>
      <c r="O350" s="36" t="str">
        <f t="shared" si="14"/>
        <v/>
      </c>
      <c r="P350" s="36" t="str">
        <f t="shared" si="15"/>
        <v/>
      </c>
      <c r="Q350" s="36" t="str">
        <f t="shared" si="16"/>
        <v/>
      </c>
      <c r="R350" s="36" t="str">
        <f t="shared" si="17"/>
        <v/>
      </c>
      <c r="S350" s="6" t="str">
        <f t="shared" si="10"/>
        <v/>
      </c>
      <c r="T350" s="5">
        <f t="shared" si="11"/>
        <v>0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ht="12.75" customHeight="1">
      <c r="A351" s="35" t="str">
        <f t="shared" si="1"/>
        <v/>
      </c>
      <c r="B351" s="34" t="str">
        <f>IF(A351="","",SUM(Account1!B362+Account2!B362+Account3!B362+Account4!B362+Account5!B362+Account6!B362+Account7!B362+Account8!B362+Account9!B362+Account10!B362+Account11!B362+Account12!B362+Account13!B362+Account14!B362+Account15!B362+Account16!B362+Account17!B362+Account18!B362+Account19!B362+Account20!B362))</f>
        <v/>
      </c>
      <c r="C351" s="34" t="str">
        <f>IF(A351="","",SUM(Account1!C362+Account2!C362+Account3!C362+Account4!C362+Account5!C362+Account6!C362+Account7!C362+Account8!C362+Account9!C362+Account10!C362+Account11!C362+Account12!C362+Account13!C362+Account14!C362+Account15!C362+Account16!C362+Account17!C362+Account18!C362+Account19!C362+Account20!C362))</f>
        <v/>
      </c>
      <c r="D351" s="31" t="str">
        <f t="shared" si="2"/>
        <v/>
      </c>
      <c r="E351" s="34" t="str">
        <f>IF(D351="","",SUM(Account1!E362+Account2!E362+Account3!E362+Account4!E362+Account5!E362+Account6!E362+Account7!E362+Account8!E362+Account9!E362+Account10!E362+Account11!E362+Account12!E362+Account13!E362+Account14!E362+Account15!E362+Account16!E362+Account17!E362+Account18!E362+Account19!E362+Account20!E362))</f>
        <v/>
      </c>
      <c r="F351" s="5" t="str">
        <f t="shared" si="3"/>
        <v/>
      </c>
      <c r="G351" s="5" t="str">
        <f t="shared" si="4"/>
        <v/>
      </c>
      <c r="H351" s="5" t="str">
        <f t="shared" si="5"/>
        <v/>
      </c>
      <c r="I351" s="36" t="str">
        <f t="shared" si="6"/>
        <v/>
      </c>
      <c r="J351" s="5" t="str">
        <f t="shared" si="7"/>
        <v/>
      </c>
      <c r="K351" s="36" t="str">
        <f t="shared" si="8"/>
        <v/>
      </c>
      <c r="L351" s="36" t="str">
        <f t="shared" si="12"/>
        <v/>
      </c>
      <c r="M351" s="36" t="str">
        <f t="shared" si="13"/>
        <v/>
      </c>
      <c r="N351" s="36" t="str">
        <f t="shared" si="9"/>
        <v/>
      </c>
      <c r="O351" s="36" t="str">
        <f t="shared" si="14"/>
        <v/>
      </c>
      <c r="P351" s="36" t="str">
        <f t="shared" si="15"/>
        <v/>
      </c>
      <c r="Q351" s="36" t="str">
        <f t="shared" si="16"/>
        <v/>
      </c>
      <c r="R351" s="36" t="str">
        <f t="shared" si="17"/>
        <v/>
      </c>
      <c r="S351" s="6" t="str">
        <f t="shared" si="10"/>
        <v/>
      </c>
      <c r="T351" s="5">
        <f t="shared" si="11"/>
        <v>0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ht="12.75" customHeight="1">
      <c r="A352" s="35" t="str">
        <f t="shared" si="1"/>
        <v/>
      </c>
      <c r="B352" s="34" t="str">
        <f>IF(A352="","",SUM(Account1!B363+Account2!B363+Account3!B363+Account4!B363+Account5!B363+Account6!B363+Account7!B363+Account8!B363+Account9!B363+Account10!B363+Account11!B363+Account12!B363+Account13!B363+Account14!B363+Account15!B363+Account16!B363+Account17!B363+Account18!B363+Account19!B363+Account20!B363))</f>
        <v/>
      </c>
      <c r="C352" s="34" t="str">
        <f>IF(A352="","",SUM(Account1!C363+Account2!C363+Account3!C363+Account4!C363+Account5!C363+Account6!C363+Account7!C363+Account8!C363+Account9!C363+Account10!C363+Account11!C363+Account12!C363+Account13!C363+Account14!C363+Account15!C363+Account16!C363+Account17!C363+Account18!C363+Account19!C363+Account20!C363))</f>
        <v/>
      </c>
      <c r="D352" s="31" t="str">
        <f t="shared" si="2"/>
        <v/>
      </c>
      <c r="E352" s="34" t="str">
        <f>IF(D352="","",SUM(Account1!E363+Account2!E363+Account3!E363+Account4!E363+Account5!E363+Account6!E363+Account7!E363+Account8!E363+Account9!E363+Account10!E363+Account11!E363+Account12!E363+Account13!E363+Account14!E363+Account15!E363+Account16!E363+Account17!E363+Account18!E363+Account19!E363+Account20!E363))</f>
        <v/>
      </c>
      <c r="F352" s="5" t="str">
        <f t="shared" si="3"/>
        <v/>
      </c>
      <c r="G352" s="5" t="str">
        <f t="shared" si="4"/>
        <v/>
      </c>
      <c r="H352" s="5" t="str">
        <f t="shared" si="5"/>
        <v/>
      </c>
      <c r="I352" s="36" t="str">
        <f t="shared" si="6"/>
        <v/>
      </c>
      <c r="J352" s="5" t="str">
        <f t="shared" si="7"/>
        <v/>
      </c>
      <c r="K352" s="36" t="str">
        <f t="shared" si="8"/>
        <v/>
      </c>
      <c r="L352" s="36" t="str">
        <f t="shared" si="12"/>
        <v/>
      </c>
      <c r="M352" s="36" t="str">
        <f t="shared" si="13"/>
        <v/>
      </c>
      <c r="N352" s="36" t="str">
        <f t="shared" si="9"/>
        <v/>
      </c>
      <c r="O352" s="36" t="str">
        <f t="shared" si="14"/>
        <v/>
      </c>
      <c r="P352" s="36" t="str">
        <f t="shared" si="15"/>
        <v/>
      </c>
      <c r="Q352" s="36" t="str">
        <f t="shared" si="16"/>
        <v/>
      </c>
      <c r="R352" s="36" t="str">
        <f t="shared" si="17"/>
        <v/>
      </c>
      <c r="S352" s="6" t="str">
        <f t="shared" si="10"/>
        <v/>
      </c>
      <c r="T352" s="5">
        <f t="shared" si="11"/>
        <v>0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ht="12.75" customHeight="1">
      <c r="A353" s="35" t="str">
        <f t="shared" si="1"/>
        <v/>
      </c>
      <c r="B353" s="34" t="str">
        <f>IF(A353="","",SUM(Account1!B364+Account2!B364+Account3!B364+Account4!B364+Account5!B364+Account6!B364+Account7!B364+Account8!B364+Account9!B364+Account10!B364+Account11!B364+Account12!B364+Account13!B364+Account14!B364+Account15!B364+Account16!B364+Account17!B364+Account18!B364+Account19!B364+Account20!B364))</f>
        <v/>
      </c>
      <c r="C353" s="34" t="str">
        <f>IF(A353="","",SUM(Account1!C364+Account2!C364+Account3!C364+Account4!C364+Account5!C364+Account6!C364+Account7!C364+Account8!C364+Account9!C364+Account10!C364+Account11!C364+Account12!C364+Account13!C364+Account14!C364+Account15!C364+Account16!C364+Account17!C364+Account18!C364+Account19!C364+Account20!C364))</f>
        <v/>
      </c>
      <c r="D353" s="31" t="str">
        <f t="shared" si="2"/>
        <v/>
      </c>
      <c r="E353" s="34" t="str">
        <f>IF(D353="","",SUM(Account1!E364+Account2!E364+Account3!E364+Account4!E364+Account5!E364+Account6!E364+Account7!E364+Account8!E364+Account9!E364+Account10!E364+Account11!E364+Account12!E364+Account13!E364+Account14!E364+Account15!E364+Account16!E364+Account17!E364+Account18!E364+Account19!E364+Account20!E364))</f>
        <v/>
      </c>
      <c r="F353" s="5" t="str">
        <f t="shared" si="3"/>
        <v/>
      </c>
      <c r="G353" s="5" t="str">
        <f t="shared" si="4"/>
        <v/>
      </c>
      <c r="H353" s="5" t="str">
        <f t="shared" si="5"/>
        <v/>
      </c>
      <c r="I353" s="36" t="str">
        <f t="shared" si="6"/>
        <v/>
      </c>
      <c r="J353" s="5" t="str">
        <f t="shared" si="7"/>
        <v/>
      </c>
      <c r="K353" s="36" t="str">
        <f t="shared" si="8"/>
        <v/>
      </c>
      <c r="L353" s="36" t="str">
        <f t="shared" si="12"/>
        <v/>
      </c>
      <c r="M353" s="36" t="str">
        <f t="shared" si="13"/>
        <v/>
      </c>
      <c r="N353" s="36" t="str">
        <f t="shared" si="9"/>
        <v/>
      </c>
      <c r="O353" s="36" t="str">
        <f t="shared" si="14"/>
        <v/>
      </c>
      <c r="P353" s="36" t="str">
        <f t="shared" si="15"/>
        <v/>
      </c>
      <c r="Q353" s="36" t="str">
        <f t="shared" si="16"/>
        <v/>
      </c>
      <c r="R353" s="36" t="str">
        <f t="shared" si="17"/>
        <v/>
      </c>
      <c r="S353" s="6" t="str">
        <f t="shared" si="10"/>
        <v/>
      </c>
      <c r="T353" s="5">
        <f t="shared" si="11"/>
        <v>0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ht="12.75" customHeight="1">
      <c r="A354" s="35" t="str">
        <f t="shared" si="1"/>
        <v/>
      </c>
      <c r="B354" s="34" t="str">
        <f>IF(A354="","",SUM(Account1!B365+Account2!B365+Account3!B365+Account4!B365+Account5!B365+Account6!B365+Account7!B365+Account8!B365+Account9!B365+Account10!B365+Account11!B365+Account12!B365+Account13!B365+Account14!B365+Account15!B365+Account16!B365+Account17!B365+Account18!B365+Account19!B365+Account20!B365))</f>
        <v/>
      </c>
      <c r="C354" s="34" t="str">
        <f>IF(A354="","",SUM(Account1!C365+Account2!C365+Account3!C365+Account4!C365+Account5!C365+Account6!C365+Account7!C365+Account8!C365+Account9!C365+Account10!C365+Account11!C365+Account12!C365+Account13!C365+Account14!C365+Account15!C365+Account16!C365+Account17!C365+Account18!C365+Account19!C365+Account20!C365))</f>
        <v/>
      </c>
      <c r="D354" s="31" t="str">
        <f t="shared" si="2"/>
        <v/>
      </c>
      <c r="E354" s="34" t="str">
        <f>IF(D354="","",SUM(Account1!E365+Account2!E365+Account3!E365+Account4!E365+Account5!E365+Account6!E365+Account7!E365+Account8!E365+Account9!E365+Account10!E365+Account11!E365+Account12!E365+Account13!E365+Account14!E365+Account15!E365+Account16!E365+Account17!E365+Account18!E365+Account19!E365+Account20!E365))</f>
        <v/>
      </c>
      <c r="F354" s="5" t="str">
        <f t="shared" si="3"/>
        <v/>
      </c>
      <c r="G354" s="5" t="str">
        <f t="shared" si="4"/>
        <v/>
      </c>
      <c r="H354" s="5" t="str">
        <f t="shared" si="5"/>
        <v/>
      </c>
      <c r="I354" s="36" t="str">
        <f t="shared" si="6"/>
        <v/>
      </c>
      <c r="J354" s="5" t="str">
        <f t="shared" si="7"/>
        <v/>
      </c>
      <c r="K354" s="36" t="str">
        <f t="shared" si="8"/>
        <v/>
      </c>
      <c r="L354" s="36" t="str">
        <f t="shared" si="12"/>
        <v/>
      </c>
      <c r="M354" s="36" t="str">
        <f t="shared" si="13"/>
        <v/>
      </c>
      <c r="N354" s="36" t="str">
        <f t="shared" si="9"/>
        <v/>
      </c>
      <c r="O354" s="36" t="str">
        <f t="shared" si="14"/>
        <v/>
      </c>
      <c r="P354" s="36" t="str">
        <f t="shared" si="15"/>
        <v/>
      </c>
      <c r="Q354" s="36" t="str">
        <f t="shared" si="16"/>
        <v/>
      </c>
      <c r="R354" s="36" t="str">
        <f t="shared" si="17"/>
        <v/>
      </c>
      <c r="S354" s="6" t="str">
        <f t="shared" si="10"/>
        <v/>
      </c>
      <c r="T354" s="5">
        <f t="shared" si="11"/>
        <v>0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ht="12.75" customHeight="1">
      <c r="A355" s="35" t="str">
        <f t="shared" si="1"/>
        <v/>
      </c>
      <c r="B355" s="34" t="str">
        <f>IF(A355="","",SUM(Account1!B366+Account2!B366+Account3!B366+Account4!B366+Account5!B366+Account6!B366+Account7!B366+Account8!B366+Account9!B366+Account10!B366+Account11!B366+Account12!B366+Account13!B366+Account14!B366+Account15!B366+Account16!B366+Account17!B366+Account18!B366+Account19!B366+Account20!B366))</f>
        <v/>
      </c>
      <c r="C355" s="34" t="str">
        <f>IF(A355="","",SUM(Account1!C366+Account2!C366+Account3!C366+Account4!C366+Account5!C366+Account6!C366+Account7!C366+Account8!C366+Account9!C366+Account10!C366+Account11!C366+Account12!C366+Account13!C366+Account14!C366+Account15!C366+Account16!C366+Account17!C366+Account18!C366+Account19!C366+Account20!C366))</f>
        <v/>
      </c>
      <c r="D355" s="31" t="str">
        <f t="shared" si="2"/>
        <v/>
      </c>
      <c r="E355" s="34" t="str">
        <f>IF(D355="","",SUM(Account1!E366+Account2!E366+Account3!E366+Account4!E366+Account5!E366+Account6!E366+Account7!E366+Account8!E366+Account9!E366+Account10!E366+Account11!E366+Account12!E366+Account13!E366+Account14!E366+Account15!E366+Account16!E366+Account17!E366+Account18!E366+Account19!E366+Account20!E366))</f>
        <v/>
      </c>
      <c r="F355" s="5" t="str">
        <f t="shared" si="3"/>
        <v/>
      </c>
      <c r="G355" s="5" t="str">
        <f t="shared" si="4"/>
        <v/>
      </c>
      <c r="H355" s="5" t="str">
        <f t="shared" si="5"/>
        <v/>
      </c>
      <c r="I355" s="36" t="str">
        <f t="shared" si="6"/>
        <v/>
      </c>
      <c r="J355" s="5" t="str">
        <f t="shared" si="7"/>
        <v/>
      </c>
      <c r="K355" s="36" t="str">
        <f t="shared" si="8"/>
        <v/>
      </c>
      <c r="L355" s="36" t="str">
        <f t="shared" si="12"/>
        <v/>
      </c>
      <c r="M355" s="36" t="str">
        <f t="shared" si="13"/>
        <v/>
      </c>
      <c r="N355" s="36" t="str">
        <f t="shared" si="9"/>
        <v/>
      </c>
      <c r="O355" s="36" t="str">
        <f t="shared" si="14"/>
        <v/>
      </c>
      <c r="P355" s="36" t="str">
        <f t="shared" si="15"/>
        <v/>
      </c>
      <c r="Q355" s="36" t="str">
        <f t="shared" si="16"/>
        <v/>
      </c>
      <c r="R355" s="36" t="str">
        <f t="shared" si="17"/>
        <v/>
      </c>
      <c r="S355" s="6" t="str">
        <f t="shared" si="10"/>
        <v/>
      </c>
      <c r="T355" s="5">
        <f t="shared" si="11"/>
        <v>0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ht="12.75" customHeight="1">
      <c r="A356" s="35" t="str">
        <f t="shared" si="1"/>
        <v/>
      </c>
      <c r="B356" s="34" t="str">
        <f>IF(A356="","",SUM(Account1!B367+Account2!B367+Account3!B367+Account4!B367+Account5!B367+Account6!B367+Account7!B367+Account8!B367+Account9!B367+Account10!B367+Account11!B367+Account12!B367+Account13!B367+Account14!B367+Account15!B367+Account16!B367+Account17!B367+Account18!B367+Account19!B367+Account20!B367))</f>
        <v/>
      </c>
      <c r="C356" s="34" t="str">
        <f>IF(A356="","",SUM(Account1!C367+Account2!C367+Account3!C367+Account4!C367+Account5!C367+Account6!C367+Account7!C367+Account8!C367+Account9!C367+Account10!C367+Account11!C367+Account12!C367+Account13!C367+Account14!C367+Account15!C367+Account16!C367+Account17!C367+Account18!C367+Account19!C367+Account20!C367))</f>
        <v/>
      </c>
      <c r="D356" s="31" t="str">
        <f t="shared" si="2"/>
        <v/>
      </c>
      <c r="E356" s="34" t="str">
        <f>IF(D356="","",SUM(Account1!E367+Account2!E367+Account3!E367+Account4!E367+Account5!E367+Account6!E367+Account7!E367+Account8!E367+Account9!E367+Account10!E367+Account11!E367+Account12!E367+Account13!E367+Account14!E367+Account15!E367+Account16!E367+Account17!E367+Account18!E367+Account19!E367+Account20!E367))</f>
        <v/>
      </c>
      <c r="F356" s="5" t="str">
        <f t="shared" si="3"/>
        <v/>
      </c>
      <c r="G356" s="5" t="str">
        <f t="shared" si="4"/>
        <v/>
      </c>
      <c r="H356" s="5" t="str">
        <f t="shared" si="5"/>
        <v/>
      </c>
      <c r="I356" s="36" t="str">
        <f t="shared" si="6"/>
        <v/>
      </c>
      <c r="J356" s="5" t="str">
        <f t="shared" si="7"/>
        <v/>
      </c>
      <c r="K356" s="36" t="str">
        <f t="shared" si="8"/>
        <v/>
      </c>
      <c r="L356" s="36" t="str">
        <f t="shared" si="12"/>
        <v/>
      </c>
      <c r="M356" s="36" t="str">
        <f t="shared" si="13"/>
        <v/>
      </c>
      <c r="N356" s="36" t="str">
        <f t="shared" si="9"/>
        <v/>
      </c>
      <c r="O356" s="36" t="str">
        <f t="shared" si="14"/>
        <v/>
      </c>
      <c r="P356" s="36" t="str">
        <f t="shared" si="15"/>
        <v/>
      </c>
      <c r="Q356" s="36" t="str">
        <f t="shared" si="16"/>
        <v/>
      </c>
      <c r="R356" s="36" t="str">
        <f t="shared" si="17"/>
        <v/>
      </c>
      <c r="S356" s="6" t="str">
        <f t="shared" si="10"/>
        <v/>
      </c>
      <c r="T356" s="5">
        <f t="shared" si="11"/>
        <v>0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ht="12.75" customHeight="1">
      <c r="A357" s="35" t="str">
        <f t="shared" si="1"/>
        <v/>
      </c>
      <c r="B357" s="34" t="str">
        <f>IF(A357="","",SUM(Account1!B368+Account2!B368+Account3!B368+Account4!B368+Account5!B368+Account6!B368+Account7!B368+Account8!B368+Account9!B368+Account10!B368+Account11!B368+Account12!B368+Account13!B368+Account14!B368+Account15!B368+Account16!B368+Account17!B368+Account18!B368+Account19!B368+Account20!B368))</f>
        <v/>
      </c>
      <c r="C357" s="34" t="str">
        <f>IF(A357="","",SUM(Account1!C368+Account2!C368+Account3!C368+Account4!C368+Account5!C368+Account6!C368+Account7!C368+Account8!C368+Account9!C368+Account10!C368+Account11!C368+Account12!C368+Account13!C368+Account14!C368+Account15!C368+Account16!C368+Account17!C368+Account18!C368+Account19!C368+Account20!C368))</f>
        <v/>
      </c>
      <c r="D357" s="31" t="str">
        <f t="shared" si="2"/>
        <v/>
      </c>
      <c r="E357" s="34" t="str">
        <f>IF(D357="","",SUM(Account1!E368+Account2!E368+Account3!E368+Account4!E368+Account5!E368+Account6!E368+Account7!E368+Account8!E368+Account9!E368+Account10!E368+Account11!E368+Account12!E368+Account13!E368+Account14!E368+Account15!E368+Account16!E368+Account17!E368+Account18!E368+Account19!E368+Account20!E368))</f>
        <v/>
      </c>
      <c r="F357" s="5" t="str">
        <f t="shared" si="3"/>
        <v/>
      </c>
      <c r="G357" s="5" t="str">
        <f t="shared" si="4"/>
        <v/>
      </c>
      <c r="H357" s="5" t="str">
        <f t="shared" si="5"/>
        <v/>
      </c>
      <c r="I357" s="36" t="str">
        <f t="shared" si="6"/>
        <v/>
      </c>
      <c r="J357" s="5" t="str">
        <f t="shared" si="7"/>
        <v/>
      </c>
      <c r="K357" s="36" t="str">
        <f t="shared" si="8"/>
        <v/>
      </c>
      <c r="L357" s="36" t="str">
        <f t="shared" si="12"/>
        <v/>
      </c>
      <c r="M357" s="36" t="str">
        <f t="shared" si="13"/>
        <v/>
      </c>
      <c r="N357" s="36" t="str">
        <f t="shared" si="9"/>
        <v/>
      </c>
      <c r="O357" s="36" t="str">
        <f t="shared" si="14"/>
        <v/>
      </c>
      <c r="P357" s="36" t="str">
        <f t="shared" si="15"/>
        <v/>
      </c>
      <c r="Q357" s="36" t="str">
        <f t="shared" si="16"/>
        <v/>
      </c>
      <c r="R357" s="36" t="str">
        <f t="shared" si="17"/>
        <v/>
      </c>
      <c r="S357" s="6" t="str">
        <f t="shared" si="10"/>
        <v/>
      </c>
      <c r="T357" s="5">
        <f t="shared" si="11"/>
        <v>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ht="12.75" customHeight="1">
      <c r="A358" s="35" t="str">
        <f t="shared" si="1"/>
        <v/>
      </c>
      <c r="B358" s="34" t="str">
        <f>IF(A358="","",SUM(Account1!B369+Account2!B369+Account3!B369+Account4!B369+Account5!B369+Account6!B369+Account7!B369+Account8!B369+Account9!B369+Account10!B369+Account11!B369+Account12!B369+Account13!B369+Account14!B369+Account15!B369+Account16!B369+Account17!B369+Account18!B369+Account19!B369+Account20!B369))</f>
        <v/>
      </c>
      <c r="C358" s="34" t="str">
        <f>IF(A358="","",SUM(Account1!C369+Account2!C369+Account3!C369+Account4!C369+Account5!C369+Account6!C369+Account7!C369+Account8!C369+Account9!C369+Account10!C369+Account11!C369+Account12!C369+Account13!C369+Account14!C369+Account15!C369+Account16!C369+Account17!C369+Account18!C369+Account19!C369+Account20!C369))</f>
        <v/>
      </c>
      <c r="D358" s="31" t="str">
        <f t="shared" si="2"/>
        <v/>
      </c>
      <c r="E358" s="34" t="str">
        <f>IF(D358="","",SUM(Account1!E369+Account2!E369+Account3!E369+Account4!E369+Account5!E369+Account6!E369+Account7!E369+Account8!E369+Account9!E369+Account10!E369+Account11!E369+Account12!E369+Account13!E369+Account14!E369+Account15!E369+Account16!E369+Account17!E369+Account18!E369+Account19!E369+Account20!E369))</f>
        <v/>
      </c>
      <c r="F358" s="5" t="str">
        <f t="shared" si="3"/>
        <v/>
      </c>
      <c r="G358" s="5" t="str">
        <f t="shared" si="4"/>
        <v/>
      </c>
      <c r="H358" s="5" t="str">
        <f t="shared" si="5"/>
        <v/>
      </c>
      <c r="I358" s="36" t="str">
        <f t="shared" si="6"/>
        <v/>
      </c>
      <c r="J358" s="5" t="str">
        <f t="shared" si="7"/>
        <v/>
      </c>
      <c r="K358" s="36" t="str">
        <f t="shared" si="8"/>
        <v/>
      </c>
      <c r="L358" s="36" t="str">
        <f t="shared" si="12"/>
        <v/>
      </c>
      <c r="M358" s="36" t="str">
        <f t="shared" si="13"/>
        <v/>
      </c>
      <c r="N358" s="36" t="str">
        <f t="shared" si="9"/>
        <v/>
      </c>
      <c r="O358" s="36" t="str">
        <f t="shared" si="14"/>
        <v/>
      </c>
      <c r="P358" s="36" t="str">
        <f t="shared" si="15"/>
        <v/>
      </c>
      <c r="Q358" s="36" t="str">
        <f t="shared" si="16"/>
        <v/>
      </c>
      <c r="R358" s="36" t="str">
        <f t="shared" si="17"/>
        <v/>
      </c>
      <c r="S358" s="6" t="str">
        <f t="shared" si="10"/>
        <v/>
      </c>
      <c r="T358" s="5">
        <f t="shared" si="11"/>
        <v>0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ht="12.75" customHeight="1">
      <c r="A359" s="35" t="str">
        <f t="shared" si="1"/>
        <v/>
      </c>
      <c r="B359" s="34" t="str">
        <f>IF(A359="","",SUM(Account1!B370+Account2!B370+Account3!B370+Account4!B370+Account5!B370+Account6!B370+Account7!B370+Account8!B370+Account9!B370+Account10!B370+Account11!B370+Account12!B370+Account13!B370+Account14!B370+Account15!B370+Account16!B370+Account17!B370+Account18!B370+Account19!B370+Account20!B370))</f>
        <v/>
      </c>
      <c r="C359" s="34" t="str">
        <f>IF(A359="","",SUM(Account1!C370+Account2!C370+Account3!C370+Account4!C370+Account5!C370+Account6!C370+Account7!C370+Account8!C370+Account9!C370+Account10!C370+Account11!C370+Account12!C370+Account13!C370+Account14!C370+Account15!C370+Account16!C370+Account17!C370+Account18!C370+Account19!C370+Account20!C370))</f>
        <v/>
      </c>
      <c r="D359" s="31" t="str">
        <f t="shared" si="2"/>
        <v/>
      </c>
      <c r="E359" s="34" t="str">
        <f>IF(D359="","",SUM(Account1!E370+Account2!E370+Account3!E370+Account4!E370+Account5!E370+Account6!E370+Account7!E370+Account8!E370+Account9!E370+Account10!E370+Account11!E370+Account12!E370+Account13!E370+Account14!E370+Account15!E370+Account16!E370+Account17!E370+Account18!E370+Account19!E370+Account20!E370))</f>
        <v/>
      </c>
      <c r="F359" s="5" t="str">
        <f t="shared" si="3"/>
        <v/>
      </c>
      <c r="G359" s="5" t="str">
        <f t="shared" si="4"/>
        <v/>
      </c>
      <c r="H359" s="5" t="str">
        <f t="shared" si="5"/>
        <v/>
      </c>
      <c r="I359" s="36" t="str">
        <f t="shared" si="6"/>
        <v/>
      </c>
      <c r="J359" s="5" t="str">
        <f t="shared" si="7"/>
        <v/>
      </c>
      <c r="K359" s="36" t="str">
        <f t="shared" si="8"/>
        <v/>
      </c>
      <c r="L359" s="36" t="str">
        <f t="shared" si="12"/>
        <v/>
      </c>
      <c r="M359" s="36" t="str">
        <f t="shared" si="13"/>
        <v/>
      </c>
      <c r="N359" s="36" t="str">
        <f t="shared" si="9"/>
        <v/>
      </c>
      <c r="O359" s="36" t="str">
        <f t="shared" si="14"/>
        <v/>
      </c>
      <c r="P359" s="36" t="str">
        <f t="shared" si="15"/>
        <v/>
      </c>
      <c r="Q359" s="36" t="str">
        <f t="shared" si="16"/>
        <v/>
      </c>
      <c r="R359" s="36" t="str">
        <f t="shared" si="17"/>
        <v/>
      </c>
      <c r="S359" s="6" t="str">
        <f t="shared" si="10"/>
        <v/>
      </c>
      <c r="T359" s="5">
        <f t="shared" si="11"/>
        <v>0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ht="12.75" customHeight="1">
      <c r="A360" s="35" t="str">
        <f t="shared" si="1"/>
        <v/>
      </c>
      <c r="B360" s="34" t="str">
        <f>IF(A360="","",SUM(Account1!B371+Account2!B371+Account3!B371+Account4!B371+Account5!B371+Account6!B371+Account7!B371+Account8!B371+Account9!B371+Account10!B371+Account11!B371+Account12!B371+Account13!B371+Account14!B371+Account15!B371+Account16!B371+Account17!B371+Account18!B371+Account19!B371+Account20!B371))</f>
        <v/>
      </c>
      <c r="C360" s="34" t="str">
        <f>IF(A360="","",SUM(Account1!C371+Account2!C371+Account3!C371+Account4!C371+Account5!C371+Account6!C371+Account7!C371+Account8!C371+Account9!C371+Account10!C371+Account11!C371+Account12!C371+Account13!C371+Account14!C371+Account15!C371+Account16!C371+Account17!C371+Account18!C371+Account19!C371+Account20!C371))</f>
        <v/>
      </c>
      <c r="D360" s="31" t="str">
        <f t="shared" si="2"/>
        <v/>
      </c>
      <c r="E360" s="34" t="str">
        <f>IF(D360="","",SUM(Account1!E371+Account2!E371+Account3!E371+Account4!E371+Account5!E371+Account6!E371+Account7!E371+Account8!E371+Account9!E371+Account10!E371+Account11!E371+Account12!E371+Account13!E371+Account14!E371+Account15!E371+Account16!E371+Account17!E371+Account18!E371+Account19!E371+Account20!E371))</f>
        <v/>
      </c>
      <c r="F360" s="5" t="str">
        <f t="shared" si="3"/>
        <v/>
      </c>
      <c r="G360" s="5" t="str">
        <f t="shared" si="4"/>
        <v/>
      </c>
      <c r="H360" s="5" t="str">
        <f t="shared" si="5"/>
        <v/>
      </c>
      <c r="I360" s="36" t="str">
        <f t="shared" si="6"/>
        <v/>
      </c>
      <c r="J360" s="5" t="str">
        <f t="shared" si="7"/>
        <v/>
      </c>
      <c r="K360" s="36" t="str">
        <f t="shared" si="8"/>
        <v/>
      </c>
      <c r="L360" s="36" t="str">
        <f t="shared" si="12"/>
        <v/>
      </c>
      <c r="M360" s="36" t="str">
        <f t="shared" si="13"/>
        <v/>
      </c>
      <c r="N360" s="36" t="str">
        <f t="shared" si="9"/>
        <v/>
      </c>
      <c r="O360" s="36" t="str">
        <f t="shared" si="14"/>
        <v/>
      </c>
      <c r="P360" s="36" t="str">
        <f t="shared" si="15"/>
        <v/>
      </c>
      <c r="Q360" s="36" t="str">
        <f t="shared" si="16"/>
        <v/>
      </c>
      <c r="R360" s="36" t="str">
        <f t="shared" si="17"/>
        <v/>
      </c>
      <c r="S360" s="6" t="str">
        <f t="shared" si="10"/>
        <v/>
      </c>
      <c r="T360" s="5">
        <f t="shared" si="11"/>
        <v>0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ht="12.75" customHeight="1">
      <c r="A361" s="35" t="str">
        <f t="shared" si="1"/>
        <v/>
      </c>
      <c r="B361" s="34" t="str">
        <f>IF(A361="","",SUM(Account1!B372+Account2!B372+Account3!B372+Account4!B372+Account5!B372+Account6!B372+Account7!B372+Account8!B372+Account9!B372+Account10!B372+Account11!B372+Account12!B372+Account13!B372+Account14!B372+Account15!B372+Account16!B372+Account17!B372+Account18!B372+Account19!B372+Account20!B372))</f>
        <v/>
      </c>
      <c r="C361" s="34" t="str">
        <f>IF(A361="","",SUM(Account1!C372+Account2!C372+Account3!C372+Account4!C372+Account5!C372+Account6!C372+Account7!C372+Account8!C372+Account9!C372+Account10!C372+Account11!C372+Account12!C372+Account13!C372+Account14!C372+Account15!C372+Account16!C372+Account17!C372+Account18!C372+Account19!C372+Account20!C372))</f>
        <v/>
      </c>
      <c r="D361" s="31" t="str">
        <f t="shared" si="2"/>
        <v/>
      </c>
      <c r="E361" s="34" t="str">
        <f>IF(D361="","",SUM(Account1!E372+Account2!E372+Account3!E372+Account4!E372+Account5!E372+Account6!E372+Account7!E372+Account8!E372+Account9!E372+Account10!E372+Account11!E372+Account12!E372+Account13!E372+Account14!E372+Account15!E372+Account16!E372+Account17!E372+Account18!E372+Account19!E372+Account20!E372))</f>
        <v/>
      </c>
      <c r="F361" s="5" t="str">
        <f t="shared" si="3"/>
        <v/>
      </c>
      <c r="G361" s="5" t="str">
        <f t="shared" si="4"/>
        <v/>
      </c>
      <c r="H361" s="5" t="str">
        <f t="shared" si="5"/>
        <v/>
      </c>
      <c r="I361" s="36" t="str">
        <f t="shared" si="6"/>
        <v/>
      </c>
      <c r="J361" s="5" t="str">
        <f t="shared" si="7"/>
        <v/>
      </c>
      <c r="K361" s="36" t="str">
        <f t="shared" si="8"/>
        <v/>
      </c>
      <c r="L361" s="36" t="str">
        <f t="shared" si="12"/>
        <v/>
      </c>
      <c r="M361" s="36" t="str">
        <f t="shared" si="13"/>
        <v/>
      </c>
      <c r="N361" s="36" t="str">
        <f t="shared" si="9"/>
        <v/>
      </c>
      <c r="O361" s="36" t="str">
        <f t="shared" si="14"/>
        <v/>
      </c>
      <c r="P361" s="36" t="str">
        <f t="shared" si="15"/>
        <v/>
      </c>
      <c r="Q361" s="36" t="str">
        <f t="shared" si="16"/>
        <v/>
      </c>
      <c r="R361" s="36" t="str">
        <f t="shared" si="17"/>
        <v/>
      </c>
      <c r="S361" s="6" t="str">
        <f t="shared" si="10"/>
        <v/>
      </c>
      <c r="T361" s="5">
        <f t="shared" si="11"/>
        <v>0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ht="12.75" customHeight="1">
      <c r="A362" s="35" t="str">
        <f t="shared" si="1"/>
        <v/>
      </c>
      <c r="B362" s="34" t="str">
        <f>IF(A362="","",SUM(Account1!B373+Account2!B373+Account3!B373+Account4!B373+Account5!B373+Account6!B373+Account7!B373+Account8!B373+Account9!B373+Account10!B373+Account11!B373+Account12!B373+Account13!B373+Account14!B373+Account15!B373+Account16!B373+Account17!B373+Account18!B373+Account19!B373+Account20!B373))</f>
        <v/>
      </c>
      <c r="C362" s="34" t="str">
        <f>IF(A362="","",SUM(Account1!C373+Account2!C373+Account3!C373+Account4!C373+Account5!C373+Account6!C373+Account7!C373+Account8!C373+Account9!C373+Account10!C373+Account11!C373+Account12!C373+Account13!C373+Account14!C373+Account15!C373+Account16!C373+Account17!C373+Account18!C373+Account19!C373+Account20!C373))</f>
        <v/>
      </c>
      <c r="D362" s="31" t="str">
        <f t="shared" si="2"/>
        <v/>
      </c>
      <c r="E362" s="34" t="str">
        <f>IF(D362="","",SUM(Account1!E373+Account2!E373+Account3!E373+Account4!E373+Account5!E373+Account6!E373+Account7!E373+Account8!E373+Account9!E373+Account10!E373+Account11!E373+Account12!E373+Account13!E373+Account14!E373+Account15!E373+Account16!E373+Account17!E373+Account18!E373+Account19!E373+Account20!E373))</f>
        <v/>
      </c>
      <c r="F362" s="5" t="str">
        <f t="shared" si="3"/>
        <v/>
      </c>
      <c r="G362" s="5" t="str">
        <f t="shared" si="4"/>
        <v/>
      </c>
      <c r="H362" s="5" t="str">
        <f t="shared" si="5"/>
        <v/>
      </c>
      <c r="I362" s="36" t="str">
        <f t="shared" si="6"/>
        <v/>
      </c>
      <c r="J362" s="5" t="str">
        <f t="shared" si="7"/>
        <v/>
      </c>
      <c r="K362" s="36" t="str">
        <f t="shared" si="8"/>
        <v/>
      </c>
      <c r="L362" s="36" t="str">
        <f t="shared" si="12"/>
        <v/>
      </c>
      <c r="M362" s="36" t="str">
        <f t="shared" si="13"/>
        <v/>
      </c>
      <c r="N362" s="36" t="str">
        <f t="shared" si="9"/>
        <v/>
      </c>
      <c r="O362" s="36" t="str">
        <f t="shared" si="14"/>
        <v/>
      </c>
      <c r="P362" s="36" t="str">
        <f t="shared" si="15"/>
        <v/>
      </c>
      <c r="Q362" s="36" t="str">
        <f t="shared" si="16"/>
        <v/>
      </c>
      <c r="R362" s="36" t="str">
        <f t="shared" si="17"/>
        <v/>
      </c>
      <c r="S362" s="6" t="str">
        <f t="shared" si="10"/>
        <v/>
      </c>
      <c r="T362" s="5">
        <f t="shared" si="11"/>
        <v>0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ht="12.75" customHeight="1">
      <c r="A363" s="35" t="str">
        <f t="shared" si="1"/>
        <v/>
      </c>
      <c r="B363" s="34" t="str">
        <f>IF(A363="","",SUM(Account1!B374+Account2!B374+Account3!B374+Account4!B374+Account5!B374+Account6!B374+Account7!B374+Account8!B374+Account9!B374+Account10!B374+Account11!B374+Account12!B374+Account13!B374+Account14!B374+Account15!B374+Account16!B374+Account17!B374+Account18!B374+Account19!B374+Account20!B374))</f>
        <v/>
      </c>
      <c r="C363" s="34" t="str">
        <f>IF(A363="","",SUM(Account1!C374+Account2!C374+Account3!C374+Account4!C374+Account5!C374+Account6!C374+Account7!C374+Account8!C374+Account9!C374+Account10!C374+Account11!C374+Account12!C374+Account13!C374+Account14!C374+Account15!C374+Account16!C374+Account17!C374+Account18!C374+Account19!C374+Account20!C374))</f>
        <v/>
      </c>
      <c r="D363" s="31" t="str">
        <f t="shared" si="2"/>
        <v/>
      </c>
      <c r="E363" s="34" t="str">
        <f>IF(D363="","",SUM(Account1!E374+Account2!E374+Account3!E374+Account4!E374+Account5!E374+Account6!E374+Account7!E374+Account8!E374+Account9!E374+Account10!E374+Account11!E374+Account12!E374+Account13!E374+Account14!E374+Account15!E374+Account16!E374+Account17!E374+Account18!E374+Account19!E374+Account20!E374))</f>
        <v/>
      </c>
      <c r="F363" s="5" t="str">
        <f t="shared" si="3"/>
        <v/>
      </c>
      <c r="G363" s="5" t="str">
        <f t="shared" si="4"/>
        <v/>
      </c>
      <c r="H363" s="5" t="str">
        <f t="shared" si="5"/>
        <v/>
      </c>
      <c r="I363" s="36" t="str">
        <f t="shared" si="6"/>
        <v/>
      </c>
      <c r="J363" s="5" t="str">
        <f t="shared" si="7"/>
        <v/>
      </c>
      <c r="K363" s="36" t="str">
        <f t="shared" si="8"/>
        <v/>
      </c>
      <c r="L363" s="36" t="str">
        <f t="shared" si="12"/>
        <v/>
      </c>
      <c r="M363" s="36" t="str">
        <f t="shared" si="13"/>
        <v/>
      </c>
      <c r="N363" s="36" t="str">
        <f t="shared" si="9"/>
        <v/>
      </c>
      <c r="O363" s="36" t="str">
        <f t="shared" si="14"/>
        <v/>
      </c>
      <c r="P363" s="36" t="str">
        <f t="shared" si="15"/>
        <v/>
      </c>
      <c r="Q363" s="36" t="str">
        <f t="shared" si="16"/>
        <v/>
      </c>
      <c r="R363" s="36" t="str">
        <f t="shared" si="17"/>
        <v/>
      </c>
      <c r="S363" s="6" t="str">
        <f t="shared" si="10"/>
        <v/>
      </c>
      <c r="T363" s="5">
        <f t="shared" si="11"/>
        <v>0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ht="12.75" customHeight="1">
      <c r="A364" s="35" t="str">
        <f t="shared" si="1"/>
        <v/>
      </c>
      <c r="B364" s="34" t="str">
        <f>IF(A364="","",SUM(Account1!B375+Account2!B375+Account3!B375+Account4!B375+Account5!B375+Account6!B375+Account7!B375+Account8!B375+Account9!B375+Account10!B375+Account11!B375+Account12!B375+Account13!B375+Account14!B375+Account15!B375+Account16!B375+Account17!B375+Account18!B375+Account19!B375+Account20!B375))</f>
        <v/>
      </c>
      <c r="C364" s="34" t="str">
        <f>IF(A364="","",SUM(Account1!C375+Account2!C375+Account3!C375+Account4!C375+Account5!C375+Account6!C375+Account7!C375+Account8!C375+Account9!C375+Account10!C375+Account11!C375+Account12!C375+Account13!C375+Account14!C375+Account15!C375+Account16!C375+Account17!C375+Account18!C375+Account19!C375+Account20!C375))</f>
        <v/>
      </c>
      <c r="D364" s="31" t="str">
        <f t="shared" si="2"/>
        <v/>
      </c>
      <c r="E364" s="34" t="str">
        <f>IF(D364="","",SUM(Account1!E375+Account2!E375+Account3!E375+Account4!E375+Account5!E375+Account6!E375+Account7!E375+Account8!E375+Account9!E375+Account10!E375+Account11!E375+Account12!E375+Account13!E375+Account14!E375+Account15!E375+Account16!E375+Account17!E375+Account18!E375+Account19!E375+Account20!E375))</f>
        <v/>
      </c>
      <c r="F364" s="5" t="str">
        <f t="shared" si="3"/>
        <v/>
      </c>
      <c r="G364" s="5" t="str">
        <f t="shared" si="4"/>
        <v/>
      </c>
      <c r="H364" s="5" t="str">
        <f t="shared" si="5"/>
        <v/>
      </c>
      <c r="I364" s="36" t="str">
        <f t="shared" si="6"/>
        <v/>
      </c>
      <c r="J364" s="5" t="str">
        <f t="shared" si="7"/>
        <v/>
      </c>
      <c r="K364" s="36" t="str">
        <f t="shared" si="8"/>
        <v/>
      </c>
      <c r="L364" s="36" t="str">
        <f t="shared" si="12"/>
        <v/>
      </c>
      <c r="M364" s="36" t="str">
        <f t="shared" si="13"/>
        <v/>
      </c>
      <c r="N364" s="36" t="str">
        <f t="shared" si="9"/>
        <v/>
      </c>
      <c r="O364" s="36" t="str">
        <f t="shared" si="14"/>
        <v/>
      </c>
      <c r="P364" s="36" t="str">
        <f t="shared" si="15"/>
        <v/>
      </c>
      <c r="Q364" s="36" t="str">
        <f t="shared" si="16"/>
        <v/>
      </c>
      <c r="R364" s="36" t="str">
        <f t="shared" si="17"/>
        <v/>
      </c>
      <c r="S364" s="6" t="str">
        <f t="shared" si="10"/>
        <v/>
      </c>
      <c r="T364" s="5">
        <f t="shared" si="11"/>
        <v>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ht="12.75" customHeight="1">
      <c r="A365" s="35" t="str">
        <f t="shared" si="1"/>
        <v/>
      </c>
      <c r="B365" s="34" t="str">
        <f>IF(A365="","",SUM(Account1!B376+Account2!B376+Account3!B376+Account4!B376+Account5!B376+Account6!B376+Account7!B376+Account8!B376+Account9!B376+Account10!B376+Account11!B376+Account12!B376+Account13!B376+Account14!B376+Account15!B376+Account16!B376+Account17!B376+Account18!B376+Account19!B376+Account20!B376))</f>
        <v/>
      </c>
      <c r="C365" s="34" t="str">
        <f>IF(A365="","",SUM(Account1!C376+Account2!C376+Account3!C376+Account4!C376+Account5!C376+Account6!C376+Account7!C376+Account8!C376+Account9!C376+Account10!C376+Account11!C376+Account12!C376+Account13!C376+Account14!C376+Account15!C376+Account16!C376+Account17!C376+Account18!C376+Account19!C376+Account20!C376))</f>
        <v/>
      </c>
      <c r="D365" s="31" t="str">
        <f t="shared" si="2"/>
        <v/>
      </c>
      <c r="E365" s="34" t="str">
        <f>IF(D365="","",SUM(Account1!E376+Account2!E376+Account3!E376+Account4!E376+Account5!E376+Account6!E376+Account7!E376+Account8!E376+Account9!E376+Account10!E376+Account11!E376+Account12!E376+Account13!E376+Account14!E376+Account15!E376+Account16!E376+Account17!E376+Account18!E376+Account19!E376+Account20!E376))</f>
        <v/>
      </c>
      <c r="F365" s="5" t="str">
        <f t="shared" si="3"/>
        <v/>
      </c>
      <c r="G365" s="5" t="str">
        <f t="shared" si="4"/>
        <v/>
      </c>
      <c r="H365" s="5" t="str">
        <f t="shared" si="5"/>
        <v/>
      </c>
      <c r="I365" s="36" t="str">
        <f t="shared" si="6"/>
        <v/>
      </c>
      <c r="J365" s="5" t="str">
        <f t="shared" si="7"/>
        <v/>
      </c>
      <c r="K365" s="36" t="str">
        <f t="shared" si="8"/>
        <v/>
      </c>
      <c r="L365" s="36" t="str">
        <f t="shared" si="12"/>
        <v/>
      </c>
      <c r="M365" s="36" t="str">
        <f t="shared" si="13"/>
        <v/>
      </c>
      <c r="N365" s="36" t="str">
        <f t="shared" si="9"/>
        <v/>
      </c>
      <c r="O365" s="36" t="str">
        <f t="shared" si="14"/>
        <v/>
      </c>
      <c r="P365" s="36" t="str">
        <f t="shared" si="15"/>
        <v/>
      </c>
      <c r="Q365" s="36" t="str">
        <f t="shared" si="16"/>
        <v/>
      </c>
      <c r="R365" s="36" t="str">
        <f t="shared" si="17"/>
        <v/>
      </c>
      <c r="S365" s="6" t="str">
        <f t="shared" si="10"/>
        <v/>
      </c>
      <c r="T365" s="5">
        <f t="shared" si="11"/>
        <v>0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ht="12.75" customHeight="1">
      <c r="A366" s="35" t="str">
        <f t="shared" si="1"/>
        <v/>
      </c>
      <c r="B366" s="34" t="str">
        <f>IF(A366="","",SUM(Account1!B377+Account2!B377+Account3!B377+Account4!B377+Account5!B377+Account6!B377+Account7!B377+Account8!B377+Account9!B377+Account10!B377+Account11!B377+Account12!B377+Account13!B377+Account14!B377+Account15!B377+Account16!B377+Account17!B377+Account18!B377+Account19!B377+Account20!B377))</f>
        <v/>
      </c>
      <c r="C366" s="34" t="str">
        <f>IF(A366="","",SUM(Account1!C377+Account2!C377+Account3!C377+Account4!C377+Account5!C377+Account6!C377+Account7!C377+Account8!C377+Account9!C377+Account10!C377+Account11!C377+Account12!C377+Account13!C377+Account14!C377+Account15!C377+Account16!C377+Account17!C377+Account18!C377+Account19!C377+Account20!C377))</f>
        <v/>
      </c>
      <c r="D366" s="31" t="str">
        <f t="shared" si="2"/>
        <v/>
      </c>
      <c r="E366" s="34" t="str">
        <f>IF(D366="","",SUM(Account1!E377+Account2!E377+Account3!E377+Account4!E377+Account5!E377+Account6!E377+Account7!E377+Account8!E377+Account9!E377+Account10!E377+Account11!E377+Account12!E377+Account13!E377+Account14!E377+Account15!E377+Account16!E377+Account17!E377+Account18!E377+Account19!E377+Account20!E377))</f>
        <v/>
      </c>
      <c r="F366" s="5" t="str">
        <f t="shared" si="3"/>
        <v/>
      </c>
      <c r="G366" s="5" t="str">
        <f t="shared" si="4"/>
        <v/>
      </c>
      <c r="H366" s="5" t="str">
        <f t="shared" si="5"/>
        <v/>
      </c>
      <c r="I366" s="36" t="str">
        <f t="shared" si="6"/>
        <v/>
      </c>
      <c r="J366" s="5" t="str">
        <f t="shared" si="7"/>
        <v/>
      </c>
      <c r="K366" s="36" t="str">
        <f t="shared" si="8"/>
        <v/>
      </c>
      <c r="L366" s="36" t="str">
        <f t="shared" si="12"/>
        <v/>
      </c>
      <c r="M366" s="36" t="str">
        <f t="shared" si="13"/>
        <v/>
      </c>
      <c r="N366" s="36" t="str">
        <f t="shared" si="9"/>
        <v/>
      </c>
      <c r="O366" s="36" t="str">
        <f t="shared" si="14"/>
        <v/>
      </c>
      <c r="P366" s="36" t="str">
        <f t="shared" si="15"/>
        <v/>
      </c>
      <c r="Q366" s="36" t="str">
        <f t="shared" si="16"/>
        <v/>
      </c>
      <c r="R366" s="36" t="str">
        <f t="shared" si="17"/>
        <v/>
      </c>
      <c r="S366" s="6" t="str">
        <f t="shared" si="10"/>
        <v/>
      </c>
      <c r="T366" s="5">
        <f t="shared" si="11"/>
        <v>0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ht="12.75" customHeight="1">
      <c r="A367" s="35" t="str">
        <f t="shared" si="1"/>
        <v/>
      </c>
      <c r="B367" s="34" t="str">
        <f>IF(A367="","",SUM(Account1!B378+Account2!B378+Account3!B378+Account4!B378+Account5!B378+Account6!B378+Account7!B378+Account8!B378+Account9!B378+Account10!B378+Account11!B378+Account12!B378+Account13!B378+Account14!B378+Account15!B378+Account16!B378+Account17!B378+Account18!B378+Account19!B378+Account20!B378))</f>
        <v/>
      </c>
      <c r="C367" s="34" t="str">
        <f>IF(A367="","",SUM(Account1!C378+Account2!C378+Account3!C378+Account4!C378+Account5!C378+Account6!C378+Account7!C378+Account8!C378+Account9!C378+Account10!C378+Account11!C378+Account12!C378+Account13!C378+Account14!C378+Account15!C378+Account16!C378+Account17!C378+Account18!C378+Account19!C378+Account20!C378))</f>
        <v/>
      </c>
      <c r="D367" s="31" t="str">
        <f t="shared" si="2"/>
        <v/>
      </c>
      <c r="E367" s="34" t="str">
        <f>IF(D367="","",SUM(Account1!E378+Account2!E378+Account3!E378+Account4!E378+Account5!E378+Account6!E378+Account7!E378+Account8!E378+Account9!E378+Account10!E378+Account11!E378+Account12!E378+Account13!E378+Account14!E378+Account15!E378+Account16!E378+Account17!E378+Account18!E378+Account19!E378+Account20!E378))</f>
        <v/>
      </c>
      <c r="F367" s="5" t="str">
        <f t="shared" si="3"/>
        <v/>
      </c>
      <c r="G367" s="5" t="str">
        <f t="shared" si="4"/>
        <v/>
      </c>
      <c r="H367" s="5" t="str">
        <f t="shared" si="5"/>
        <v/>
      </c>
      <c r="I367" s="36" t="str">
        <f t="shared" si="6"/>
        <v/>
      </c>
      <c r="J367" s="5" t="str">
        <f t="shared" si="7"/>
        <v/>
      </c>
      <c r="K367" s="36" t="str">
        <f t="shared" si="8"/>
        <v/>
      </c>
      <c r="L367" s="36" t="str">
        <f t="shared" si="12"/>
        <v/>
      </c>
      <c r="M367" s="36" t="str">
        <f t="shared" si="13"/>
        <v/>
      </c>
      <c r="N367" s="36" t="str">
        <f t="shared" si="9"/>
        <v/>
      </c>
      <c r="O367" s="36" t="str">
        <f t="shared" si="14"/>
        <v/>
      </c>
      <c r="P367" s="36" t="str">
        <f t="shared" si="15"/>
        <v/>
      </c>
      <c r="Q367" s="36" t="str">
        <f t="shared" si="16"/>
        <v/>
      </c>
      <c r="R367" s="36" t="str">
        <f t="shared" si="17"/>
        <v/>
      </c>
      <c r="S367" s="6" t="str">
        <f t="shared" si="10"/>
        <v/>
      </c>
      <c r="T367" s="5">
        <f t="shared" si="11"/>
        <v>0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ht="12.75" customHeight="1">
      <c r="A368" s="35" t="str">
        <f t="shared" si="1"/>
        <v/>
      </c>
      <c r="B368" s="34" t="str">
        <f>IF(A368="","",SUM(Account1!B379+Account2!B379+Account3!B379+Account4!B379+Account5!B379+Account6!B379+Account7!B379+Account8!B379+Account9!B379+Account10!B379+Account11!B379+Account12!B379+Account13!B379+Account14!B379+Account15!B379+Account16!B379+Account17!B379+Account18!B379+Account19!B379+Account20!B379))</f>
        <v/>
      </c>
      <c r="C368" s="34" t="str">
        <f>IF(A368="","",SUM(Account1!C379+Account2!C379+Account3!C379+Account4!C379+Account5!C379+Account6!C379+Account7!C379+Account8!C379+Account9!C379+Account10!C379+Account11!C379+Account12!C379+Account13!C379+Account14!C379+Account15!C379+Account16!C379+Account17!C379+Account18!C379+Account19!C379+Account20!C379))</f>
        <v/>
      </c>
      <c r="D368" s="31" t="str">
        <f t="shared" si="2"/>
        <v/>
      </c>
      <c r="E368" s="34" t="str">
        <f>IF(D368="","",SUM(Account1!E379+Account2!E379+Account3!E379+Account4!E379+Account5!E379+Account6!E379+Account7!E379+Account8!E379+Account9!E379+Account10!E379+Account11!E379+Account12!E379+Account13!E379+Account14!E379+Account15!E379+Account16!E379+Account17!E379+Account18!E379+Account19!E379+Account20!E379))</f>
        <v/>
      </c>
      <c r="F368" s="5" t="str">
        <f t="shared" si="3"/>
        <v/>
      </c>
      <c r="G368" s="5" t="str">
        <f t="shared" si="4"/>
        <v/>
      </c>
      <c r="H368" s="5" t="str">
        <f t="shared" si="5"/>
        <v/>
      </c>
      <c r="I368" s="36" t="str">
        <f t="shared" si="6"/>
        <v/>
      </c>
      <c r="J368" s="5" t="str">
        <f t="shared" si="7"/>
        <v/>
      </c>
      <c r="K368" s="36" t="str">
        <f t="shared" si="8"/>
        <v/>
      </c>
      <c r="L368" s="36" t="str">
        <f t="shared" si="12"/>
        <v/>
      </c>
      <c r="M368" s="36" t="str">
        <f t="shared" si="13"/>
        <v/>
      </c>
      <c r="N368" s="36" t="str">
        <f t="shared" si="9"/>
        <v/>
      </c>
      <c r="O368" s="36" t="str">
        <f t="shared" si="14"/>
        <v/>
      </c>
      <c r="P368" s="36" t="str">
        <f t="shared" si="15"/>
        <v/>
      </c>
      <c r="Q368" s="36" t="str">
        <f t="shared" si="16"/>
        <v/>
      </c>
      <c r="R368" s="36" t="str">
        <f t="shared" si="17"/>
        <v/>
      </c>
      <c r="S368" s="6" t="str">
        <f t="shared" si="10"/>
        <v/>
      </c>
      <c r="T368" s="5">
        <f t="shared" si="11"/>
        <v>0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ht="12.75" customHeight="1">
      <c r="A369" s="35" t="str">
        <f t="shared" si="1"/>
        <v/>
      </c>
      <c r="B369" s="34" t="str">
        <f>IF(A369="","",SUM(Account1!B380+Account2!B380+Account3!B380+Account4!B380+Account5!B380+Account6!B380+Account7!B380+Account8!B380+Account9!B380+Account10!B380+Account11!B380+Account12!B380+Account13!B380+Account14!B380+Account15!B380+Account16!B380+Account17!B380+Account18!B380+Account19!B380+Account20!B380))</f>
        <v/>
      </c>
      <c r="C369" s="34" t="str">
        <f>IF(A369="","",SUM(Account1!C380+Account2!C380+Account3!C380+Account4!C380+Account5!C380+Account6!C380+Account7!C380+Account8!C380+Account9!C380+Account10!C380+Account11!C380+Account12!C380+Account13!C380+Account14!C380+Account15!C380+Account16!C380+Account17!C380+Account18!C380+Account19!C380+Account20!C380))</f>
        <v/>
      </c>
      <c r="D369" s="31" t="str">
        <f t="shared" si="2"/>
        <v/>
      </c>
      <c r="E369" s="34" t="str">
        <f>IF(D369="","",SUM(Account1!E380+Account2!E380+Account3!E380+Account4!E380+Account5!E380+Account6!E380+Account7!E380+Account8!E380+Account9!E380+Account10!E380+Account11!E380+Account12!E380+Account13!E380+Account14!E380+Account15!E380+Account16!E380+Account17!E380+Account18!E380+Account19!E380+Account20!E380))</f>
        <v/>
      </c>
      <c r="F369" s="5" t="str">
        <f t="shared" si="3"/>
        <v/>
      </c>
      <c r="G369" s="5" t="str">
        <f t="shared" si="4"/>
        <v/>
      </c>
      <c r="H369" s="5" t="str">
        <f t="shared" si="5"/>
        <v/>
      </c>
      <c r="I369" s="36" t="str">
        <f t="shared" si="6"/>
        <v/>
      </c>
      <c r="J369" s="5" t="str">
        <f t="shared" si="7"/>
        <v/>
      </c>
      <c r="K369" s="36" t="str">
        <f t="shared" si="8"/>
        <v/>
      </c>
      <c r="L369" s="36" t="str">
        <f t="shared" si="12"/>
        <v/>
      </c>
      <c r="M369" s="36" t="str">
        <f t="shared" si="13"/>
        <v/>
      </c>
      <c r="N369" s="36" t="str">
        <f t="shared" si="9"/>
        <v/>
      </c>
      <c r="O369" s="36" t="str">
        <f t="shared" si="14"/>
        <v/>
      </c>
      <c r="P369" s="36" t="str">
        <f t="shared" si="15"/>
        <v/>
      </c>
      <c r="Q369" s="36" t="str">
        <f t="shared" si="16"/>
        <v/>
      </c>
      <c r="R369" s="36" t="str">
        <f t="shared" si="17"/>
        <v/>
      </c>
      <c r="S369" s="6" t="str">
        <f t="shared" si="10"/>
        <v/>
      </c>
      <c r="T369" s="5">
        <f t="shared" si="11"/>
        <v>0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ht="12.75" customHeight="1">
      <c r="A370" s="35" t="str">
        <f t="shared" si="1"/>
        <v/>
      </c>
      <c r="B370" s="34" t="str">
        <f>IF(A370="","",SUM(Account1!B381+Account2!B381+Account3!B381+Account4!B381+Account5!B381+Account6!B381+Account7!B381+Account8!B381+Account9!B381+Account10!B381+Account11!B381+Account12!B381+Account13!B381+Account14!B381+Account15!B381+Account16!B381+Account17!B381+Account18!B381+Account19!B381+Account20!B381))</f>
        <v/>
      </c>
      <c r="C370" s="34" t="str">
        <f>IF(A370="","",SUM(Account1!C381+Account2!C381+Account3!C381+Account4!C381+Account5!C381+Account6!C381+Account7!C381+Account8!C381+Account9!C381+Account10!C381+Account11!C381+Account12!C381+Account13!C381+Account14!C381+Account15!C381+Account16!C381+Account17!C381+Account18!C381+Account19!C381+Account20!C381))</f>
        <v/>
      </c>
      <c r="D370" s="31" t="str">
        <f t="shared" si="2"/>
        <v/>
      </c>
      <c r="E370" s="34" t="str">
        <f>IF(D370="","",SUM(Account1!E381+Account2!E381+Account3!E381+Account4!E381+Account5!E381+Account6!E381+Account7!E381+Account8!E381+Account9!E381+Account10!E381+Account11!E381+Account12!E381+Account13!E381+Account14!E381+Account15!E381+Account16!E381+Account17!E381+Account18!E381+Account19!E381+Account20!E381))</f>
        <v/>
      </c>
      <c r="F370" s="5" t="str">
        <f t="shared" si="3"/>
        <v/>
      </c>
      <c r="G370" s="5" t="str">
        <f t="shared" si="4"/>
        <v/>
      </c>
      <c r="H370" s="5" t="str">
        <f t="shared" si="5"/>
        <v/>
      </c>
      <c r="I370" s="36" t="str">
        <f t="shared" si="6"/>
        <v/>
      </c>
      <c r="J370" s="5" t="str">
        <f t="shared" si="7"/>
        <v/>
      </c>
      <c r="K370" s="36" t="str">
        <f t="shared" si="8"/>
        <v/>
      </c>
      <c r="L370" s="36" t="str">
        <f t="shared" si="12"/>
        <v/>
      </c>
      <c r="M370" s="36" t="str">
        <f t="shared" si="13"/>
        <v/>
      </c>
      <c r="N370" s="36" t="str">
        <f t="shared" si="9"/>
        <v/>
      </c>
      <c r="O370" s="36" t="str">
        <f t="shared" si="14"/>
        <v/>
      </c>
      <c r="P370" s="36" t="str">
        <f t="shared" si="15"/>
        <v/>
      </c>
      <c r="Q370" s="36" t="str">
        <f t="shared" si="16"/>
        <v/>
      </c>
      <c r="R370" s="36" t="str">
        <f t="shared" si="17"/>
        <v/>
      </c>
      <c r="S370" s="6" t="str">
        <f t="shared" si="10"/>
        <v/>
      </c>
      <c r="T370" s="5">
        <f t="shared" si="11"/>
        <v>0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ht="12.75" customHeight="1">
      <c r="A371" s="35" t="str">
        <f t="shared" si="1"/>
        <v/>
      </c>
      <c r="B371" s="34" t="str">
        <f>IF(A371="","",SUM(Account1!B382+Account2!B382+Account3!B382+Account4!B382+Account5!B382+Account6!B382+Account7!B382+Account8!B382+Account9!B382+Account10!B382+Account11!B382+Account12!B382+Account13!B382+Account14!B382+Account15!B382+Account16!B382+Account17!B382+Account18!B382+Account19!B382+Account20!B382))</f>
        <v/>
      </c>
      <c r="C371" s="34" t="str">
        <f>IF(A371="","",SUM(Account1!C382+Account2!C382+Account3!C382+Account4!C382+Account5!C382+Account6!C382+Account7!C382+Account8!C382+Account9!C382+Account10!C382+Account11!C382+Account12!C382+Account13!C382+Account14!C382+Account15!C382+Account16!C382+Account17!C382+Account18!C382+Account19!C382+Account20!C382))</f>
        <v/>
      </c>
      <c r="D371" s="31" t="str">
        <f t="shared" si="2"/>
        <v/>
      </c>
      <c r="E371" s="34" t="str">
        <f>IF(D371="","",SUM(Account1!E382+Account2!E382+Account3!E382+Account4!E382+Account5!E382+Account6!E382+Account7!E382+Account8!E382+Account9!E382+Account10!E382+Account11!E382+Account12!E382+Account13!E382+Account14!E382+Account15!E382+Account16!E382+Account17!E382+Account18!E382+Account19!E382+Account20!E382))</f>
        <v/>
      </c>
      <c r="F371" s="5" t="str">
        <f t="shared" si="3"/>
        <v/>
      </c>
      <c r="G371" s="5" t="str">
        <f t="shared" si="4"/>
        <v/>
      </c>
      <c r="H371" s="5" t="str">
        <f t="shared" si="5"/>
        <v/>
      </c>
      <c r="I371" s="36" t="str">
        <f t="shared" si="6"/>
        <v/>
      </c>
      <c r="J371" s="5" t="str">
        <f t="shared" si="7"/>
        <v/>
      </c>
      <c r="K371" s="36" t="str">
        <f t="shared" si="8"/>
        <v/>
      </c>
      <c r="L371" s="36" t="str">
        <f t="shared" si="12"/>
        <v/>
      </c>
      <c r="M371" s="36" t="str">
        <f t="shared" si="13"/>
        <v/>
      </c>
      <c r="N371" s="36" t="str">
        <f t="shared" si="9"/>
        <v/>
      </c>
      <c r="O371" s="36" t="str">
        <f t="shared" si="14"/>
        <v/>
      </c>
      <c r="P371" s="36" t="str">
        <f t="shared" si="15"/>
        <v/>
      </c>
      <c r="Q371" s="36" t="str">
        <f t="shared" si="16"/>
        <v/>
      </c>
      <c r="R371" s="36" t="str">
        <f t="shared" si="17"/>
        <v/>
      </c>
      <c r="S371" s="6" t="str">
        <f t="shared" si="10"/>
        <v/>
      </c>
      <c r="T371" s="5">
        <f t="shared" si="11"/>
        <v>0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ht="12.75" customHeight="1">
      <c r="A372" s="35" t="str">
        <f t="shared" si="1"/>
        <v/>
      </c>
      <c r="B372" s="34" t="str">
        <f>IF(A372="","",SUM(Account1!B383+Account2!B383+Account3!B383+Account4!B383+Account5!B383+Account6!B383+Account7!B383+Account8!B383+Account9!B383+Account10!B383+Account11!B383+Account12!B383+Account13!B383+Account14!B383+Account15!B383+Account16!B383+Account17!B383+Account18!B383+Account19!B383+Account20!B383))</f>
        <v/>
      </c>
      <c r="C372" s="34" t="str">
        <f>IF(A372="","",SUM(Account1!C383+Account2!C383+Account3!C383+Account4!C383+Account5!C383+Account6!C383+Account7!C383+Account8!C383+Account9!C383+Account10!C383+Account11!C383+Account12!C383+Account13!C383+Account14!C383+Account15!C383+Account16!C383+Account17!C383+Account18!C383+Account19!C383+Account20!C383))</f>
        <v/>
      </c>
      <c r="D372" s="31" t="str">
        <f t="shared" si="2"/>
        <v/>
      </c>
      <c r="E372" s="34" t="str">
        <f>IF(D372="","",SUM(Account1!E383+Account2!E383+Account3!E383+Account4!E383+Account5!E383+Account6!E383+Account7!E383+Account8!E383+Account9!E383+Account10!E383+Account11!E383+Account12!E383+Account13!E383+Account14!E383+Account15!E383+Account16!E383+Account17!E383+Account18!E383+Account19!E383+Account20!E383))</f>
        <v/>
      </c>
      <c r="F372" s="5" t="str">
        <f t="shared" si="3"/>
        <v/>
      </c>
      <c r="G372" s="5" t="str">
        <f t="shared" si="4"/>
        <v/>
      </c>
      <c r="H372" s="5" t="str">
        <f t="shared" si="5"/>
        <v/>
      </c>
      <c r="I372" s="36" t="str">
        <f t="shared" si="6"/>
        <v/>
      </c>
      <c r="J372" s="5" t="str">
        <f t="shared" si="7"/>
        <v/>
      </c>
      <c r="K372" s="36" t="str">
        <f t="shared" si="8"/>
        <v/>
      </c>
      <c r="L372" s="36" t="str">
        <f t="shared" si="12"/>
        <v/>
      </c>
      <c r="M372" s="36" t="str">
        <f t="shared" si="13"/>
        <v/>
      </c>
      <c r="N372" s="36" t="str">
        <f t="shared" si="9"/>
        <v/>
      </c>
      <c r="O372" s="36" t="str">
        <f t="shared" si="14"/>
        <v/>
      </c>
      <c r="P372" s="36" t="str">
        <f t="shared" si="15"/>
        <v/>
      </c>
      <c r="Q372" s="36" t="str">
        <f t="shared" si="16"/>
        <v/>
      </c>
      <c r="R372" s="36" t="str">
        <f t="shared" si="17"/>
        <v/>
      </c>
      <c r="S372" s="6" t="str">
        <f t="shared" si="10"/>
        <v/>
      </c>
      <c r="T372" s="5">
        <f t="shared" si="11"/>
        <v>0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ht="12.75" customHeight="1">
      <c r="A373" s="35" t="str">
        <f t="shared" si="1"/>
        <v/>
      </c>
      <c r="B373" s="34" t="str">
        <f>IF(A373="","",SUM(Account1!B384+Account2!B384+Account3!B384+Account4!B384+Account5!B384+Account6!B384+Account7!B384+Account8!B384+Account9!B384+Account10!B384+Account11!B384+Account12!B384+Account13!B384+Account14!B384+Account15!B384+Account16!B384+Account17!B384+Account18!B384+Account19!B384+Account20!B384))</f>
        <v/>
      </c>
      <c r="C373" s="34" t="str">
        <f>IF(A373="","",SUM(Account1!C384+Account2!C384+Account3!C384+Account4!C384+Account5!C384+Account6!C384+Account7!C384+Account8!C384+Account9!C384+Account10!C384+Account11!C384+Account12!C384+Account13!C384+Account14!C384+Account15!C384+Account16!C384+Account17!C384+Account18!C384+Account19!C384+Account20!C384))</f>
        <v/>
      </c>
      <c r="D373" s="31" t="str">
        <f t="shared" si="2"/>
        <v/>
      </c>
      <c r="E373" s="34" t="str">
        <f>IF(D373="","",SUM(Account1!E384+Account2!E384+Account3!E384+Account4!E384+Account5!E384+Account6!E384+Account7!E384+Account8!E384+Account9!E384+Account10!E384+Account11!E384+Account12!E384+Account13!E384+Account14!E384+Account15!E384+Account16!E384+Account17!E384+Account18!E384+Account19!E384+Account20!E384))</f>
        <v/>
      </c>
      <c r="F373" s="5" t="str">
        <f t="shared" si="3"/>
        <v/>
      </c>
      <c r="G373" s="5" t="str">
        <f t="shared" si="4"/>
        <v/>
      </c>
      <c r="H373" s="5" t="str">
        <f t="shared" si="5"/>
        <v/>
      </c>
      <c r="I373" s="36" t="str">
        <f t="shared" si="6"/>
        <v/>
      </c>
      <c r="J373" s="5" t="str">
        <f t="shared" si="7"/>
        <v/>
      </c>
      <c r="K373" s="36" t="str">
        <f t="shared" si="8"/>
        <v/>
      </c>
      <c r="L373" s="36" t="str">
        <f t="shared" si="12"/>
        <v/>
      </c>
      <c r="M373" s="36" t="str">
        <f t="shared" si="13"/>
        <v/>
      </c>
      <c r="N373" s="36" t="str">
        <f t="shared" si="9"/>
        <v/>
      </c>
      <c r="O373" s="36" t="str">
        <f t="shared" si="14"/>
        <v/>
      </c>
      <c r="P373" s="36" t="str">
        <f t="shared" si="15"/>
        <v/>
      </c>
      <c r="Q373" s="36" t="str">
        <f t="shared" si="16"/>
        <v/>
      </c>
      <c r="R373" s="36" t="str">
        <f t="shared" si="17"/>
        <v/>
      </c>
      <c r="S373" s="6" t="str">
        <f t="shared" si="10"/>
        <v/>
      </c>
      <c r="T373" s="5">
        <f t="shared" si="11"/>
        <v>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ht="12.75" customHeight="1">
      <c r="A374" s="35" t="str">
        <f t="shared" si="1"/>
        <v/>
      </c>
      <c r="B374" s="34" t="str">
        <f>IF(A374="","",SUM(Account1!B385+Account2!B385+Account3!B385+Account4!B385+Account5!B385+Account6!B385+Account7!B385+Account8!B385+Account9!B385+Account10!B385+Account11!B385+Account12!B385+Account13!B385+Account14!B385+Account15!B385+Account16!B385+Account17!B385+Account18!B385+Account19!B385+Account20!B385))</f>
        <v/>
      </c>
      <c r="C374" s="34" t="str">
        <f>IF(A374="","",SUM(Account1!C385+Account2!C385+Account3!C385+Account4!C385+Account5!C385+Account6!C385+Account7!C385+Account8!C385+Account9!C385+Account10!C385+Account11!C385+Account12!C385+Account13!C385+Account14!C385+Account15!C385+Account16!C385+Account17!C385+Account18!C385+Account19!C385+Account20!C385))</f>
        <v/>
      </c>
      <c r="D374" s="31" t="str">
        <f t="shared" si="2"/>
        <v/>
      </c>
      <c r="E374" s="34" t="str">
        <f>IF(D374="","",SUM(Account1!E385+Account2!E385+Account3!E385+Account4!E385+Account5!E385+Account6!E385+Account7!E385+Account8!E385+Account9!E385+Account10!E385+Account11!E385+Account12!E385+Account13!E385+Account14!E385+Account15!E385+Account16!E385+Account17!E385+Account18!E385+Account19!E385+Account20!E385))</f>
        <v/>
      </c>
      <c r="F374" s="5" t="str">
        <f t="shared" si="3"/>
        <v/>
      </c>
      <c r="G374" s="5" t="str">
        <f t="shared" si="4"/>
        <v/>
      </c>
      <c r="H374" s="5" t="str">
        <f t="shared" si="5"/>
        <v/>
      </c>
      <c r="I374" s="36" t="str">
        <f t="shared" si="6"/>
        <v/>
      </c>
      <c r="J374" s="5" t="str">
        <f t="shared" si="7"/>
        <v/>
      </c>
      <c r="K374" s="36" t="str">
        <f t="shared" si="8"/>
        <v/>
      </c>
      <c r="L374" s="36" t="str">
        <f t="shared" si="12"/>
        <v/>
      </c>
      <c r="M374" s="36" t="str">
        <f t="shared" si="13"/>
        <v/>
      </c>
      <c r="N374" s="36" t="str">
        <f t="shared" si="9"/>
        <v/>
      </c>
      <c r="O374" s="36" t="str">
        <f t="shared" si="14"/>
        <v/>
      </c>
      <c r="P374" s="36" t="str">
        <f t="shared" si="15"/>
        <v/>
      </c>
      <c r="Q374" s="36" t="str">
        <f t="shared" si="16"/>
        <v/>
      </c>
      <c r="R374" s="36" t="str">
        <f t="shared" si="17"/>
        <v/>
      </c>
      <c r="S374" s="6" t="str">
        <f t="shared" si="10"/>
        <v/>
      </c>
      <c r="T374" s="5">
        <f t="shared" si="11"/>
        <v>0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ht="12.75" customHeight="1">
      <c r="A375" s="35" t="str">
        <f t="shared" si="1"/>
        <v/>
      </c>
      <c r="B375" s="34" t="str">
        <f>IF(A375="","",SUM(Account1!B386+Account2!B386+Account3!B386+Account4!B386+Account5!B386+Account6!B386+Account7!B386+Account8!B386+Account9!B386+Account10!B386+Account11!B386+Account12!B386+Account13!B386+Account14!B386+Account15!B386+Account16!B386+Account17!B386+Account18!B386+Account19!B386+Account20!B386))</f>
        <v/>
      </c>
      <c r="C375" s="34" t="str">
        <f>IF(A375="","",SUM(Account1!C386+Account2!C386+Account3!C386+Account4!C386+Account5!C386+Account6!C386+Account7!C386+Account8!C386+Account9!C386+Account10!C386+Account11!C386+Account12!C386+Account13!C386+Account14!C386+Account15!C386+Account16!C386+Account17!C386+Account18!C386+Account19!C386+Account20!C386))</f>
        <v/>
      </c>
      <c r="D375" s="31" t="str">
        <f t="shared" si="2"/>
        <v/>
      </c>
      <c r="E375" s="34" t="str">
        <f>IF(D375="","",SUM(Account1!E386+Account2!E386+Account3!E386+Account4!E386+Account5!E386+Account6!E386+Account7!E386+Account8!E386+Account9!E386+Account10!E386+Account11!E386+Account12!E386+Account13!E386+Account14!E386+Account15!E386+Account16!E386+Account17!E386+Account18!E386+Account19!E386+Account20!E386))</f>
        <v/>
      </c>
      <c r="F375" s="5" t="str">
        <f t="shared" si="3"/>
        <v/>
      </c>
      <c r="G375" s="5" t="str">
        <f t="shared" si="4"/>
        <v/>
      </c>
      <c r="H375" s="5" t="str">
        <f t="shared" si="5"/>
        <v/>
      </c>
      <c r="I375" s="36" t="str">
        <f t="shared" si="6"/>
        <v/>
      </c>
      <c r="J375" s="5" t="str">
        <f t="shared" si="7"/>
        <v/>
      </c>
      <c r="K375" s="36" t="str">
        <f t="shared" si="8"/>
        <v/>
      </c>
      <c r="L375" s="36" t="str">
        <f t="shared" si="12"/>
        <v/>
      </c>
      <c r="M375" s="36" t="str">
        <f t="shared" si="13"/>
        <v/>
      </c>
      <c r="N375" s="36" t="str">
        <f t="shared" si="9"/>
        <v/>
      </c>
      <c r="O375" s="36" t="str">
        <f t="shared" si="14"/>
        <v/>
      </c>
      <c r="P375" s="36" t="str">
        <f t="shared" si="15"/>
        <v/>
      </c>
      <c r="Q375" s="36" t="str">
        <f t="shared" si="16"/>
        <v/>
      </c>
      <c r="R375" s="36" t="str">
        <f t="shared" si="17"/>
        <v/>
      </c>
      <c r="S375" s="6" t="str">
        <f t="shared" si="10"/>
        <v/>
      </c>
      <c r="T375" s="5">
        <f t="shared" si="11"/>
        <v>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ht="12.75" customHeight="1">
      <c r="A376" s="35" t="str">
        <f t="shared" si="1"/>
        <v/>
      </c>
      <c r="B376" s="34" t="str">
        <f>IF(A376="","",SUM(Account1!B387+Account2!B387+Account3!B387+Account4!B387+Account5!B387+Account6!B387+Account7!B387+Account8!B387+Account9!B387+Account10!B387+Account11!B387+Account12!B387+Account13!B387+Account14!B387+Account15!B387+Account16!B387+Account17!B387+Account18!B387+Account19!B387+Account20!B387))</f>
        <v/>
      </c>
      <c r="C376" s="34" t="str">
        <f>IF(A376="","",SUM(Account1!C387+Account2!C387+Account3!C387+Account4!C387+Account5!C387+Account6!C387+Account7!C387+Account8!C387+Account9!C387+Account10!C387+Account11!C387+Account12!C387+Account13!C387+Account14!C387+Account15!C387+Account16!C387+Account17!C387+Account18!C387+Account19!C387+Account20!C387))</f>
        <v/>
      </c>
      <c r="D376" s="31" t="str">
        <f t="shared" si="2"/>
        <v/>
      </c>
      <c r="E376" s="34" t="str">
        <f>IF(D376="","",SUM(Account1!E387+Account2!E387+Account3!E387+Account4!E387+Account5!E387+Account6!E387+Account7!E387+Account8!E387+Account9!E387+Account10!E387+Account11!E387+Account12!E387+Account13!E387+Account14!E387+Account15!E387+Account16!E387+Account17!E387+Account18!E387+Account19!E387+Account20!E387))</f>
        <v/>
      </c>
      <c r="F376" s="5" t="str">
        <f t="shared" si="3"/>
        <v/>
      </c>
      <c r="G376" s="5" t="str">
        <f t="shared" si="4"/>
        <v/>
      </c>
      <c r="H376" s="5" t="str">
        <f t="shared" si="5"/>
        <v/>
      </c>
      <c r="I376" s="36" t="str">
        <f t="shared" si="6"/>
        <v/>
      </c>
      <c r="J376" s="5" t="str">
        <f t="shared" si="7"/>
        <v/>
      </c>
      <c r="K376" s="36" t="str">
        <f t="shared" si="8"/>
        <v/>
      </c>
      <c r="L376" s="36" t="str">
        <f t="shared" si="12"/>
        <v/>
      </c>
      <c r="M376" s="36" t="str">
        <f t="shared" si="13"/>
        <v/>
      </c>
      <c r="N376" s="36" t="str">
        <f t="shared" si="9"/>
        <v/>
      </c>
      <c r="O376" s="36" t="str">
        <f t="shared" si="14"/>
        <v/>
      </c>
      <c r="P376" s="36" t="str">
        <f t="shared" si="15"/>
        <v/>
      </c>
      <c r="Q376" s="36" t="str">
        <f t="shared" si="16"/>
        <v/>
      </c>
      <c r="R376" s="36" t="str">
        <f t="shared" si="17"/>
        <v/>
      </c>
      <c r="S376" s="6" t="str">
        <f t="shared" si="10"/>
        <v/>
      </c>
      <c r="T376" s="5">
        <f t="shared" si="11"/>
        <v>0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ht="12.75" customHeight="1">
      <c r="A377" s="35" t="str">
        <f t="shared" si="1"/>
        <v/>
      </c>
      <c r="B377" s="34" t="str">
        <f>IF(A377="","",SUM(Account1!B388+Account2!B388+Account3!B388+Account4!B388+Account5!B388+Account6!B388+Account7!B388+Account8!B388+Account9!B388+Account10!B388+Account11!B388+Account12!B388+Account13!B388+Account14!B388+Account15!B388+Account16!B388+Account17!B388+Account18!B388+Account19!B388+Account20!B388))</f>
        <v/>
      </c>
      <c r="C377" s="34" t="str">
        <f>IF(A377="","",SUM(Account1!C388+Account2!C388+Account3!C388+Account4!C388+Account5!C388+Account6!C388+Account7!C388+Account8!C388+Account9!C388+Account10!C388+Account11!C388+Account12!C388+Account13!C388+Account14!C388+Account15!C388+Account16!C388+Account17!C388+Account18!C388+Account19!C388+Account20!C388))</f>
        <v/>
      </c>
      <c r="D377" s="31" t="str">
        <f t="shared" si="2"/>
        <v/>
      </c>
      <c r="E377" s="34" t="str">
        <f>IF(D377="","",SUM(Account1!E388+Account2!E388+Account3!E388+Account4!E388+Account5!E388+Account6!E388+Account7!E388+Account8!E388+Account9!E388+Account10!E388+Account11!E388+Account12!E388+Account13!E388+Account14!E388+Account15!E388+Account16!E388+Account17!E388+Account18!E388+Account19!E388+Account20!E388))</f>
        <v/>
      </c>
      <c r="F377" s="5" t="str">
        <f t="shared" si="3"/>
        <v/>
      </c>
      <c r="G377" s="5" t="str">
        <f t="shared" si="4"/>
        <v/>
      </c>
      <c r="H377" s="5" t="str">
        <f t="shared" si="5"/>
        <v/>
      </c>
      <c r="I377" s="36" t="str">
        <f t="shared" si="6"/>
        <v/>
      </c>
      <c r="J377" s="5" t="str">
        <f t="shared" si="7"/>
        <v/>
      </c>
      <c r="K377" s="36" t="str">
        <f t="shared" si="8"/>
        <v/>
      </c>
      <c r="L377" s="36" t="str">
        <f t="shared" si="12"/>
        <v/>
      </c>
      <c r="M377" s="36" t="str">
        <f t="shared" si="13"/>
        <v/>
      </c>
      <c r="N377" s="36" t="str">
        <f t="shared" si="9"/>
        <v/>
      </c>
      <c r="O377" s="36" t="str">
        <f t="shared" si="14"/>
        <v/>
      </c>
      <c r="P377" s="36" t="str">
        <f t="shared" si="15"/>
        <v/>
      </c>
      <c r="Q377" s="36" t="str">
        <f t="shared" si="16"/>
        <v/>
      </c>
      <c r="R377" s="36" t="str">
        <f t="shared" si="17"/>
        <v/>
      </c>
      <c r="S377" s="6" t="str">
        <f t="shared" si="10"/>
        <v/>
      </c>
      <c r="T377" s="5">
        <f t="shared" si="11"/>
        <v>0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ht="12.75" customHeight="1">
      <c r="A378" s="35" t="str">
        <f t="shared" si="1"/>
        <v/>
      </c>
      <c r="B378" s="34" t="str">
        <f>IF(A378="","",SUM(Account1!B389+Account2!B389+Account3!B389+Account4!B389+Account5!B389+Account6!B389+Account7!B389+Account8!B389+Account9!B389+Account10!B389+Account11!B389+Account12!B389+Account13!B389+Account14!B389+Account15!B389+Account16!B389+Account17!B389+Account18!B389+Account19!B389+Account20!B389))</f>
        <v/>
      </c>
      <c r="C378" s="34" t="str">
        <f>IF(A378="","",SUM(Account1!C389+Account2!C389+Account3!C389+Account4!C389+Account5!C389+Account6!C389+Account7!C389+Account8!C389+Account9!C389+Account10!C389+Account11!C389+Account12!C389+Account13!C389+Account14!C389+Account15!C389+Account16!C389+Account17!C389+Account18!C389+Account19!C389+Account20!C389))</f>
        <v/>
      </c>
      <c r="D378" s="31" t="str">
        <f t="shared" si="2"/>
        <v/>
      </c>
      <c r="E378" s="34" t="str">
        <f>IF(D378="","",SUM(Account1!E389+Account2!E389+Account3!E389+Account4!E389+Account5!E389+Account6!E389+Account7!E389+Account8!E389+Account9!E389+Account10!E389+Account11!E389+Account12!E389+Account13!E389+Account14!E389+Account15!E389+Account16!E389+Account17!E389+Account18!E389+Account19!E389+Account20!E389))</f>
        <v/>
      </c>
      <c r="F378" s="5" t="str">
        <f t="shared" si="3"/>
        <v/>
      </c>
      <c r="G378" s="5" t="str">
        <f t="shared" si="4"/>
        <v/>
      </c>
      <c r="H378" s="5" t="str">
        <f t="shared" si="5"/>
        <v/>
      </c>
      <c r="I378" s="36" t="str">
        <f t="shared" si="6"/>
        <v/>
      </c>
      <c r="J378" s="5" t="str">
        <f t="shared" si="7"/>
        <v/>
      </c>
      <c r="K378" s="36" t="str">
        <f t="shared" si="8"/>
        <v/>
      </c>
      <c r="L378" s="36" t="str">
        <f t="shared" si="12"/>
        <v/>
      </c>
      <c r="M378" s="36" t="str">
        <f t="shared" si="13"/>
        <v/>
      </c>
      <c r="N378" s="36" t="str">
        <f t="shared" si="9"/>
        <v/>
      </c>
      <c r="O378" s="36" t="str">
        <f t="shared" si="14"/>
        <v/>
      </c>
      <c r="P378" s="36" t="str">
        <f t="shared" si="15"/>
        <v/>
      </c>
      <c r="Q378" s="36" t="str">
        <f t="shared" si="16"/>
        <v/>
      </c>
      <c r="R378" s="36" t="str">
        <f t="shared" si="17"/>
        <v/>
      </c>
      <c r="S378" s="6" t="str">
        <f t="shared" si="10"/>
        <v/>
      </c>
      <c r="T378" s="5">
        <f t="shared" si="11"/>
        <v>0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ht="12.75" customHeight="1">
      <c r="A379" s="35" t="str">
        <f t="shared" si="1"/>
        <v/>
      </c>
      <c r="B379" s="34" t="str">
        <f>IF(A379="","",SUM(Account1!B390+Account2!B390+Account3!B390+Account4!B390+Account5!B390+Account6!B390+Account7!B390+Account8!B390+Account9!B390+Account10!B390+Account11!B390+Account12!B390+Account13!B390+Account14!B390+Account15!B390+Account16!B390+Account17!B390+Account18!B390+Account19!B390+Account20!B390))</f>
        <v/>
      </c>
      <c r="C379" s="34" t="str">
        <f>IF(A379="","",SUM(Account1!C390+Account2!C390+Account3!C390+Account4!C390+Account5!C390+Account6!C390+Account7!C390+Account8!C390+Account9!C390+Account10!C390+Account11!C390+Account12!C390+Account13!C390+Account14!C390+Account15!C390+Account16!C390+Account17!C390+Account18!C390+Account19!C390+Account20!C390))</f>
        <v/>
      </c>
      <c r="D379" s="31" t="str">
        <f t="shared" si="2"/>
        <v/>
      </c>
      <c r="E379" s="34" t="str">
        <f>IF(D379="","",SUM(Account1!E390+Account2!E390+Account3!E390+Account4!E390+Account5!E390+Account6!E390+Account7!E390+Account8!E390+Account9!E390+Account10!E390+Account11!E390+Account12!E390+Account13!E390+Account14!E390+Account15!E390+Account16!E390+Account17!E390+Account18!E390+Account19!E390+Account20!E390))</f>
        <v/>
      </c>
      <c r="F379" s="5" t="str">
        <f t="shared" si="3"/>
        <v/>
      </c>
      <c r="G379" s="5" t="str">
        <f t="shared" si="4"/>
        <v/>
      </c>
      <c r="H379" s="5" t="str">
        <f t="shared" si="5"/>
        <v/>
      </c>
      <c r="I379" s="36" t="str">
        <f t="shared" si="6"/>
        <v/>
      </c>
      <c r="J379" s="5" t="str">
        <f t="shared" si="7"/>
        <v/>
      </c>
      <c r="K379" s="36" t="str">
        <f t="shared" si="8"/>
        <v/>
      </c>
      <c r="L379" s="36" t="str">
        <f t="shared" si="12"/>
        <v/>
      </c>
      <c r="M379" s="36" t="str">
        <f t="shared" si="13"/>
        <v/>
      </c>
      <c r="N379" s="36" t="str">
        <f t="shared" si="9"/>
        <v/>
      </c>
      <c r="O379" s="36" t="str">
        <f t="shared" si="14"/>
        <v/>
      </c>
      <c r="P379" s="36" t="str">
        <f t="shared" si="15"/>
        <v/>
      </c>
      <c r="Q379" s="36" t="str">
        <f t="shared" si="16"/>
        <v/>
      </c>
      <c r="R379" s="36" t="str">
        <f t="shared" si="17"/>
        <v/>
      </c>
      <c r="S379" s="6" t="str">
        <f t="shared" si="10"/>
        <v/>
      </c>
      <c r="T379" s="5">
        <f t="shared" si="11"/>
        <v>0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ht="12.75" customHeight="1">
      <c r="A380" s="35" t="str">
        <f t="shared" si="1"/>
        <v/>
      </c>
      <c r="B380" s="34" t="str">
        <f>IF(A380="","",SUM(Account1!B391+Account2!B391+Account3!B391+Account4!B391+Account5!B391+Account6!B391+Account7!B391+Account8!B391+Account9!B391+Account10!B391+Account11!B391+Account12!B391+Account13!B391+Account14!B391+Account15!B391+Account16!B391+Account17!B391+Account18!B391+Account19!B391+Account20!B391))</f>
        <v/>
      </c>
      <c r="C380" s="34" t="str">
        <f>IF(A380="","",SUM(Account1!C391+Account2!C391+Account3!C391+Account4!C391+Account5!C391+Account6!C391+Account7!C391+Account8!C391+Account9!C391+Account10!C391+Account11!C391+Account12!C391+Account13!C391+Account14!C391+Account15!C391+Account16!C391+Account17!C391+Account18!C391+Account19!C391+Account20!C391))</f>
        <v/>
      </c>
      <c r="D380" s="31" t="str">
        <f t="shared" si="2"/>
        <v/>
      </c>
      <c r="E380" s="34" t="str">
        <f>IF(D380="","",SUM(Account1!E391+Account2!E391+Account3!E391+Account4!E391+Account5!E391+Account6!E391+Account7!E391+Account8!E391+Account9!E391+Account10!E391+Account11!E391+Account12!E391+Account13!E391+Account14!E391+Account15!E391+Account16!E391+Account17!E391+Account18!E391+Account19!E391+Account20!E391))</f>
        <v/>
      </c>
      <c r="F380" s="5" t="str">
        <f t="shared" si="3"/>
        <v/>
      </c>
      <c r="G380" s="5" t="str">
        <f t="shared" si="4"/>
        <v/>
      </c>
      <c r="H380" s="5" t="str">
        <f t="shared" si="5"/>
        <v/>
      </c>
      <c r="I380" s="36" t="str">
        <f t="shared" si="6"/>
        <v/>
      </c>
      <c r="J380" s="5" t="str">
        <f t="shared" si="7"/>
        <v/>
      </c>
      <c r="K380" s="36" t="str">
        <f t="shared" si="8"/>
        <v/>
      </c>
      <c r="L380" s="36" t="str">
        <f t="shared" si="12"/>
        <v/>
      </c>
      <c r="M380" s="36" t="str">
        <f t="shared" si="13"/>
        <v/>
      </c>
      <c r="N380" s="36" t="str">
        <f t="shared" si="9"/>
        <v/>
      </c>
      <c r="O380" s="36" t="str">
        <f t="shared" si="14"/>
        <v/>
      </c>
      <c r="P380" s="36" t="str">
        <f t="shared" si="15"/>
        <v/>
      </c>
      <c r="Q380" s="36" t="str">
        <f t="shared" si="16"/>
        <v/>
      </c>
      <c r="R380" s="36" t="str">
        <f t="shared" si="17"/>
        <v/>
      </c>
      <c r="S380" s="6" t="str">
        <f t="shared" si="10"/>
        <v/>
      </c>
      <c r="T380" s="5">
        <f t="shared" si="11"/>
        <v>0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ht="12.75" customHeight="1">
      <c r="A381" s="35" t="str">
        <f t="shared" si="1"/>
        <v/>
      </c>
      <c r="B381" s="34" t="str">
        <f>IF(A381="","",SUM(Account1!B392+Account2!B392+Account3!B392+Account4!B392+Account5!B392+Account6!B392+Account7!B392+Account8!B392+Account9!B392+Account10!B392+Account11!B392+Account12!B392+Account13!B392+Account14!B392+Account15!B392+Account16!B392+Account17!B392+Account18!B392+Account19!B392+Account20!B392))</f>
        <v/>
      </c>
      <c r="C381" s="34" t="str">
        <f>IF(A381="","",SUM(Account1!C392+Account2!C392+Account3!C392+Account4!C392+Account5!C392+Account6!C392+Account7!C392+Account8!C392+Account9!C392+Account10!C392+Account11!C392+Account12!C392+Account13!C392+Account14!C392+Account15!C392+Account16!C392+Account17!C392+Account18!C392+Account19!C392+Account20!C392))</f>
        <v/>
      </c>
      <c r="D381" s="31" t="str">
        <f t="shared" si="2"/>
        <v/>
      </c>
      <c r="E381" s="34" t="str">
        <f>IF(D381="","",SUM(Account1!E392+Account2!E392+Account3!E392+Account4!E392+Account5!E392+Account6!E392+Account7!E392+Account8!E392+Account9!E392+Account10!E392+Account11!E392+Account12!E392+Account13!E392+Account14!E392+Account15!E392+Account16!E392+Account17!E392+Account18!E392+Account19!E392+Account20!E392))</f>
        <v/>
      </c>
      <c r="F381" s="5" t="str">
        <f t="shared" si="3"/>
        <v/>
      </c>
      <c r="G381" s="5" t="str">
        <f t="shared" si="4"/>
        <v/>
      </c>
      <c r="H381" s="5" t="str">
        <f t="shared" si="5"/>
        <v/>
      </c>
      <c r="I381" s="36" t="str">
        <f t="shared" si="6"/>
        <v/>
      </c>
      <c r="J381" s="5" t="str">
        <f t="shared" si="7"/>
        <v/>
      </c>
      <c r="K381" s="36" t="str">
        <f t="shared" si="8"/>
        <v/>
      </c>
      <c r="L381" s="36" t="str">
        <f t="shared" si="12"/>
        <v/>
      </c>
      <c r="M381" s="36" t="str">
        <f t="shared" si="13"/>
        <v/>
      </c>
      <c r="N381" s="36" t="str">
        <f t="shared" si="9"/>
        <v/>
      </c>
      <c r="O381" s="36" t="str">
        <f t="shared" si="14"/>
        <v/>
      </c>
      <c r="P381" s="36" t="str">
        <f t="shared" si="15"/>
        <v/>
      </c>
      <c r="Q381" s="36" t="str">
        <f t="shared" si="16"/>
        <v/>
      </c>
      <c r="R381" s="36" t="str">
        <f t="shared" si="17"/>
        <v/>
      </c>
      <c r="S381" s="6" t="str">
        <f t="shared" si="10"/>
        <v/>
      </c>
      <c r="T381" s="5">
        <f t="shared" si="11"/>
        <v>0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ht="12.75" customHeight="1">
      <c r="A382" s="35" t="str">
        <f t="shared" si="1"/>
        <v/>
      </c>
      <c r="B382" s="34" t="str">
        <f>IF(A382="","",SUM(Account1!B393+Account2!B393+Account3!B393+Account4!B393+Account5!B393+Account6!B393+Account7!B393+Account8!B393+Account9!B393+Account10!B393+Account11!B393+Account12!B393+Account13!B393+Account14!B393+Account15!B393+Account16!B393+Account17!B393+Account18!B393+Account19!B393+Account20!B393))</f>
        <v/>
      </c>
      <c r="C382" s="34" t="str">
        <f>IF(A382="","",SUM(Account1!C393+Account2!C393+Account3!C393+Account4!C393+Account5!C393+Account6!C393+Account7!C393+Account8!C393+Account9!C393+Account10!C393+Account11!C393+Account12!C393+Account13!C393+Account14!C393+Account15!C393+Account16!C393+Account17!C393+Account18!C393+Account19!C393+Account20!C393))</f>
        <v/>
      </c>
      <c r="D382" s="31" t="str">
        <f t="shared" si="2"/>
        <v/>
      </c>
      <c r="E382" s="34" t="str">
        <f>IF(D382="","",SUM(Account1!E393+Account2!E393+Account3!E393+Account4!E393+Account5!E393+Account6!E393+Account7!E393+Account8!E393+Account9!E393+Account10!E393+Account11!E393+Account12!E393+Account13!E393+Account14!E393+Account15!E393+Account16!E393+Account17!E393+Account18!E393+Account19!E393+Account20!E393))</f>
        <v/>
      </c>
      <c r="F382" s="5" t="str">
        <f t="shared" si="3"/>
        <v/>
      </c>
      <c r="G382" s="5" t="str">
        <f t="shared" si="4"/>
        <v/>
      </c>
      <c r="H382" s="5" t="str">
        <f t="shared" si="5"/>
        <v/>
      </c>
      <c r="I382" s="36" t="str">
        <f t="shared" si="6"/>
        <v/>
      </c>
      <c r="J382" s="5" t="str">
        <f t="shared" si="7"/>
        <v/>
      </c>
      <c r="K382" s="36" t="str">
        <f t="shared" si="8"/>
        <v/>
      </c>
      <c r="L382" s="36" t="str">
        <f t="shared" si="12"/>
        <v/>
      </c>
      <c r="M382" s="36" t="str">
        <f t="shared" si="13"/>
        <v/>
      </c>
      <c r="N382" s="36" t="str">
        <f t="shared" si="9"/>
        <v/>
      </c>
      <c r="O382" s="36" t="str">
        <f t="shared" si="14"/>
        <v/>
      </c>
      <c r="P382" s="36" t="str">
        <f t="shared" si="15"/>
        <v/>
      </c>
      <c r="Q382" s="36" t="str">
        <f t="shared" si="16"/>
        <v/>
      </c>
      <c r="R382" s="36" t="str">
        <f t="shared" si="17"/>
        <v/>
      </c>
      <c r="S382" s="6" t="str">
        <f t="shared" si="10"/>
        <v/>
      </c>
      <c r="T382" s="5">
        <f t="shared" si="11"/>
        <v>0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ht="12.75" customHeight="1">
      <c r="A383" s="35" t="str">
        <f t="shared" si="1"/>
        <v/>
      </c>
      <c r="B383" s="34" t="str">
        <f>IF(A383="","",SUM(Account1!B394+Account2!B394+Account3!B394+Account4!B394+Account5!B394+Account6!B394+Account7!B394+Account8!B394+Account9!B394+Account10!B394+Account11!B394+Account12!B394+Account13!B394+Account14!B394+Account15!B394+Account16!B394+Account17!B394+Account18!B394+Account19!B394+Account20!B394))</f>
        <v/>
      </c>
      <c r="C383" s="34" t="str">
        <f>IF(A383="","",SUM(Account1!C394+Account2!C394+Account3!C394+Account4!C394+Account5!C394+Account6!C394+Account7!C394+Account8!C394+Account9!C394+Account10!C394+Account11!C394+Account12!C394+Account13!C394+Account14!C394+Account15!C394+Account16!C394+Account17!C394+Account18!C394+Account19!C394+Account20!C394))</f>
        <v/>
      </c>
      <c r="D383" s="31" t="str">
        <f t="shared" si="2"/>
        <v/>
      </c>
      <c r="E383" s="34" t="str">
        <f>IF(D383="","",SUM(Account1!E394+Account2!E394+Account3!E394+Account4!E394+Account5!E394+Account6!E394+Account7!E394+Account8!E394+Account9!E394+Account10!E394+Account11!E394+Account12!E394+Account13!E394+Account14!E394+Account15!E394+Account16!E394+Account17!E394+Account18!E394+Account19!E394+Account20!E394))</f>
        <v/>
      </c>
      <c r="F383" s="5" t="str">
        <f t="shared" si="3"/>
        <v/>
      </c>
      <c r="G383" s="5" t="str">
        <f t="shared" si="4"/>
        <v/>
      </c>
      <c r="H383" s="5" t="str">
        <f t="shared" si="5"/>
        <v/>
      </c>
      <c r="I383" s="36" t="str">
        <f t="shared" si="6"/>
        <v/>
      </c>
      <c r="J383" s="5" t="str">
        <f t="shared" si="7"/>
        <v/>
      </c>
      <c r="K383" s="36" t="str">
        <f t="shared" si="8"/>
        <v/>
      </c>
      <c r="L383" s="36" t="str">
        <f t="shared" si="12"/>
        <v/>
      </c>
      <c r="M383" s="36" t="str">
        <f t="shared" si="13"/>
        <v/>
      </c>
      <c r="N383" s="36" t="str">
        <f t="shared" si="9"/>
        <v/>
      </c>
      <c r="O383" s="36" t="str">
        <f t="shared" si="14"/>
        <v/>
      </c>
      <c r="P383" s="36" t="str">
        <f t="shared" si="15"/>
        <v/>
      </c>
      <c r="Q383" s="36" t="str">
        <f t="shared" si="16"/>
        <v/>
      </c>
      <c r="R383" s="36" t="str">
        <f t="shared" si="17"/>
        <v/>
      </c>
      <c r="S383" s="6" t="str">
        <f t="shared" si="10"/>
        <v/>
      </c>
      <c r="T383" s="5">
        <f t="shared" si="11"/>
        <v>0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ht="12.75" customHeight="1">
      <c r="A384" s="35" t="str">
        <f t="shared" si="1"/>
        <v/>
      </c>
      <c r="B384" s="34" t="str">
        <f>IF(A384="","",SUM(Account1!B395+Account2!B395+Account3!B395+Account4!B395+Account5!B395+Account6!B395+Account7!B395+Account8!B395+Account9!B395+Account10!B395+Account11!B395+Account12!B395+Account13!B395+Account14!B395+Account15!B395+Account16!B395+Account17!B395+Account18!B395+Account19!B395+Account20!B395))</f>
        <v/>
      </c>
      <c r="C384" s="34" t="str">
        <f>IF(A384="","",SUM(Account1!C395+Account2!C395+Account3!C395+Account4!C395+Account5!C395+Account6!C395+Account7!C395+Account8!C395+Account9!C395+Account10!C395+Account11!C395+Account12!C395+Account13!C395+Account14!C395+Account15!C395+Account16!C395+Account17!C395+Account18!C395+Account19!C395+Account20!C395))</f>
        <v/>
      </c>
      <c r="D384" s="31" t="str">
        <f t="shared" si="2"/>
        <v/>
      </c>
      <c r="E384" s="34" t="str">
        <f>IF(D384="","",SUM(Account1!E395+Account2!E395+Account3!E395+Account4!E395+Account5!E395+Account6!E395+Account7!E395+Account8!E395+Account9!E395+Account10!E395+Account11!E395+Account12!E395+Account13!E395+Account14!E395+Account15!E395+Account16!E395+Account17!E395+Account18!E395+Account19!E395+Account20!E395))</f>
        <v/>
      </c>
      <c r="F384" s="5" t="str">
        <f t="shared" si="3"/>
        <v/>
      </c>
      <c r="G384" s="5" t="str">
        <f t="shared" si="4"/>
        <v/>
      </c>
      <c r="H384" s="5" t="str">
        <f t="shared" si="5"/>
        <v/>
      </c>
      <c r="I384" s="36" t="str">
        <f t="shared" si="6"/>
        <v/>
      </c>
      <c r="J384" s="5" t="str">
        <f t="shared" si="7"/>
        <v/>
      </c>
      <c r="K384" s="36" t="str">
        <f t="shared" si="8"/>
        <v/>
      </c>
      <c r="L384" s="36" t="str">
        <f t="shared" si="12"/>
        <v/>
      </c>
      <c r="M384" s="36" t="str">
        <f t="shared" si="13"/>
        <v/>
      </c>
      <c r="N384" s="36" t="str">
        <f t="shared" si="9"/>
        <v/>
      </c>
      <c r="O384" s="36" t="str">
        <f t="shared" si="14"/>
        <v/>
      </c>
      <c r="P384" s="36" t="str">
        <f t="shared" si="15"/>
        <v/>
      </c>
      <c r="Q384" s="36" t="str">
        <f t="shared" si="16"/>
        <v/>
      </c>
      <c r="R384" s="36" t="str">
        <f t="shared" si="17"/>
        <v/>
      </c>
      <c r="S384" s="6" t="str">
        <f t="shared" si="10"/>
        <v/>
      </c>
      <c r="T384" s="5">
        <f t="shared" si="11"/>
        <v>0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ht="12.75" customHeight="1">
      <c r="A385" s="35" t="str">
        <f t="shared" si="1"/>
        <v/>
      </c>
      <c r="B385" s="34" t="str">
        <f>IF(A385="","",SUM(Account1!B396+Account2!B396+Account3!B396+Account4!B396+Account5!B396+Account6!B396+Account7!B396+Account8!B396+Account9!B396+Account10!B396+Account11!B396+Account12!B396+Account13!B396+Account14!B396+Account15!B396+Account16!B396+Account17!B396+Account18!B396+Account19!B396+Account20!B396))</f>
        <v/>
      </c>
      <c r="C385" s="34" t="str">
        <f>IF(A385="","",SUM(Account1!C396+Account2!C396+Account3!C396+Account4!C396+Account5!C396+Account6!C396+Account7!C396+Account8!C396+Account9!C396+Account10!C396+Account11!C396+Account12!C396+Account13!C396+Account14!C396+Account15!C396+Account16!C396+Account17!C396+Account18!C396+Account19!C396+Account20!C396))</f>
        <v/>
      </c>
      <c r="D385" s="31" t="str">
        <f t="shared" si="2"/>
        <v/>
      </c>
      <c r="E385" s="34" t="str">
        <f>IF(D385="","",SUM(Account1!E396+Account2!E396+Account3!E396+Account4!E396+Account5!E396+Account6!E396+Account7!E396+Account8!E396+Account9!E396+Account10!E396+Account11!E396+Account12!E396+Account13!E396+Account14!E396+Account15!E396+Account16!E396+Account17!E396+Account18!E396+Account19!E396+Account20!E396))</f>
        <v/>
      </c>
      <c r="F385" s="5" t="str">
        <f t="shared" si="3"/>
        <v/>
      </c>
      <c r="G385" s="5" t="str">
        <f t="shared" si="4"/>
        <v/>
      </c>
      <c r="H385" s="5" t="str">
        <f t="shared" si="5"/>
        <v/>
      </c>
      <c r="I385" s="36" t="str">
        <f t="shared" si="6"/>
        <v/>
      </c>
      <c r="J385" s="5" t="str">
        <f t="shared" si="7"/>
        <v/>
      </c>
      <c r="K385" s="36" t="str">
        <f t="shared" si="8"/>
        <v/>
      </c>
      <c r="L385" s="36" t="str">
        <f t="shared" si="12"/>
        <v/>
      </c>
      <c r="M385" s="36" t="str">
        <f t="shared" si="13"/>
        <v/>
      </c>
      <c r="N385" s="36" t="str">
        <f t="shared" si="9"/>
        <v/>
      </c>
      <c r="O385" s="36" t="str">
        <f t="shared" si="14"/>
        <v/>
      </c>
      <c r="P385" s="36" t="str">
        <f t="shared" si="15"/>
        <v/>
      </c>
      <c r="Q385" s="36" t="str">
        <f t="shared" si="16"/>
        <v/>
      </c>
      <c r="R385" s="36" t="str">
        <f t="shared" si="17"/>
        <v/>
      </c>
      <c r="S385" s="6" t="str">
        <f t="shared" si="10"/>
        <v/>
      </c>
      <c r="T385" s="5">
        <f t="shared" si="11"/>
        <v>0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ht="12.75" customHeight="1">
      <c r="A386" s="35" t="str">
        <f t="shared" si="1"/>
        <v/>
      </c>
      <c r="B386" s="34" t="str">
        <f>IF(A386="","",SUM(Account1!B397+Account2!B397+Account3!B397+Account4!B397+Account5!B397+Account6!B397+Account7!B397+Account8!B397+Account9!B397+Account10!B397+Account11!B397+Account12!B397+Account13!B397+Account14!B397+Account15!B397+Account16!B397+Account17!B397+Account18!B397+Account19!B397+Account20!B397))</f>
        <v/>
      </c>
      <c r="C386" s="34" t="str">
        <f>IF(A386="","",SUM(Account1!C397+Account2!C397+Account3!C397+Account4!C397+Account5!C397+Account6!C397+Account7!C397+Account8!C397+Account9!C397+Account10!C397+Account11!C397+Account12!C397+Account13!C397+Account14!C397+Account15!C397+Account16!C397+Account17!C397+Account18!C397+Account19!C397+Account20!C397))</f>
        <v/>
      </c>
      <c r="D386" s="31" t="str">
        <f t="shared" si="2"/>
        <v/>
      </c>
      <c r="E386" s="34" t="str">
        <f>IF(D386="","",SUM(Account1!E397+Account2!E397+Account3!E397+Account4!E397+Account5!E397+Account6!E397+Account7!E397+Account8!E397+Account9!E397+Account10!E397+Account11!E397+Account12!E397+Account13!E397+Account14!E397+Account15!E397+Account16!E397+Account17!E397+Account18!E397+Account19!E397+Account20!E397))</f>
        <v/>
      </c>
      <c r="F386" s="5" t="str">
        <f t="shared" si="3"/>
        <v/>
      </c>
      <c r="G386" s="5" t="str">
        <f t="shared" si="4"/>
        <v/>
      </c>
      <c r="H386" s="5" t="str">
        <f t="shared" si="5"/>
        <v/>
      </c>
      <c r="I386" s="36" t="str">
        <f t="shared" si="6"/>
        <v/>
      </c>
      <c r="J386" s="5" t="str">
        <f t="shared" si="7"/>
        <v/>
      </c>
      <c r="K386" s="36" t="str">
        <f t="shared" si="8"/>
        <v/>
      </c>
      <c r="L386" s="36" t="str">
        <f t="shared" si="12"/>
        <v/>
      </c>
      <c r="M386" s="36" t="str">
        <f t="shared" si="13"/>
        <v/>
      </c>
      <c r="N386" s="36" t="str">
        <f t="shared" si="9"/>
        <v/>
      </c>
      <c r="O386" s="36" t="str">
        <f t="shared" si="14"/>
        <v/>
      </c>
      <c r="P386" s="36" t="str">
        <f t="shared" si="15"/>
        <v/>
      </c>
      <c r="Q386" s="36" t="str">
        <f t="shared" si="16"/>
        <v/>
      </c>
      <c r="R386" s="36" t="str">
        <f t="shared" si="17"/>
        <v/>
      </c>
      <c r="S386" s="6" t="str">
        <f t="shared" si="10"/>
        <v/>
      </c>
      <c r="T386" s="5">
        <f t="shared" si="11"/>
        <v>0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ht="12.75" customHeight="1">
      <c r="A387" s="35" t="str">
        <f t="shared" si="1"/>
        <v/>
      </c>
      <c r="B387" s="34" t="str">
        <f>IF(A387="","",SUM(Account1!B398+Account2!B398+Account3!B398+Account4!B398+Account5!B398+Account6!B398+Account7!B398+Account8!B398+Account9!B398+Account10!B398+Account11!B398+Account12!B398+Account13!B398+Account14!B398+Account15!B398+Account16!B398+Account17!B398+Account18!B398+Account19!B398+Account20!B398))</f>
        <v/>
      </c>
      <c r="C387" s="34" t="str">
        <f>IF(A387="","",SUM(Account1!C398+Account2!C398+Account3!C398+Account4!C398+Account5!C398+Account6!C398+Account7!C398+Account8!C398+Account9!C398+Account10!C398+Account11!C398+Account12!C398+Account13!C398+Account14!C398+Account15!C398+Account16!C398+Account17!C398+Account18!C398+Account19!C398+Account20!C398))</f>
        <v/>
      </c>
      <c r="D387" s="31" t="str">
        <f t="shared" si="2"/>
        <v/>
      </c>
      <c r="E387" s="34" t="str">
        <f>IF(D387="","",SUM(Account1!E398+Account2!E398+Account3!E398+Account4!E398+Account5!E398+Account6!E398+Account7!E398+Account8!E398+Account9!E398+Account10!E398+Account11!E398+Account12!E398+Account13!E398+Account14!E398+Account15!E398+Account16!E398+Account17!E398+Account18!E398+Account19!E398+Account20!E398))</f>
        <v/>
      </c>
      <c r="F387" s="5" t="str">
        <f t="shared" si="3"/>
        <v/>
      </c>
      <c r="G387" s="5" t="str">
        <f t="shared" si="4"/>
        <v/>
      </c>
      <c r="H387" s="5" t="str">
        <f t="shared" si="5"/>
        <v/>
      </c>
      <c r="I387" s="36" t="str">
        <f t="shared" si="6"/>
        <v/>
      </c>
      <c r="J387" s="5" t="str">
        <f t="shared" si="7"/>
        <v/>
      </c>
      <c r="K387" s="36" t="str">
        <f t="shared" si="8"/>
        <v/>
      </c>
      <c r="L387" s="36" t="str">
        <f t="shared" si="12"/>
        <v/>
      </c>
      <c r="M387" s="36" t="str">
        <f t="shared" si="13"/>
        <v/>
      </c>
      <c r="N387" s="36" t="str">
        <f t="shared" si="9"/>
        <v/>
      </c>
      <c r="O387" s="36" t="str">
        <f t="shared" si="14"/>
        <v/>
      </c>
      <c r="P387" s="36" t="str">
        <f t="shared" si="15"/>
        <v/>
      </c>
      <c r="Q387" s="36" t="str">
        <f t="shared" si="16"/>
        <v/>
      </c>
      <c r="R387" s="36" t="str">
        <f t="shared" si="17"/>
        <v/>
      </c>
      <c r="S387" s="6" t="str">
        <f t="shared" si="10"/>
        <v/>
      </c>
      <c r="T387" s="5">
        <f t="shared" si="11"/>
        <v>0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ht="12.75" customHeight="1">
      <c r="A388" s="35" t="str">
        <f t="shared" si="1"/>
        <v/>
      </c>
      <c r="B388" s="34" t="str">
        <f>IF(A388="","",SUM(Account1!B399+Account2!B399+Account3!B399+Account4!B399+Account5!B399+Account6!B399+Account7!B399+Account8!B399+Account9!B399+Account10!B399+Account11!B399+Account12!B399+Account13!B399+Account14!B399+Account15!B399+Account16!B399+Account17!B399+Account18!B399+Account19!B399+Account20!B399))</f>
        <v/>
      </c>
      <c r="C388" s="34" t="str">
        <f>IF(A388="","",SUM(Account1!C399+Account2!C399+Account3!C399+Account4!C399+Account5!C399+Account6!C399+Account7!C399+Account8!C399+Account9!C399+Account10!C399+Account11!C399+Account12!C399+Account13!C399+Account14!C399+Account15!C399+Account16!C399+Account17!C399+Account18!C399+Account19!C399+Account20!C399))</f>
        <v/>
      </c>
      <c r="D388" s="31" t="str">
        <f t="shared" si="2"/>
        <v/>
      </c>
      <c r="E388" s="34" t="str">
        <f>IF(D388="","",SUM(Account1!E399+Account2!E399+Account3!E399+Account4!E399+Account5!E399+Account6!E399+Account7!E399+Account8!E399+Account9!E399+Account10!E399+Account11!E399+Account12!E399+Account13!E399+Account14!E399+Account15!E399+Account16!E399+Account17!E399+Account18!E399+Account19!E399+Account20!E399))</f>
        <v/>
      </c>
      <c r="F388" s="5" t="str">
        <f t="shared" si="3"/>
        <v/>
      </c>
      <c r="G388" s="5" t="str">
        <f t="shared" si="4"/>
        <v/>
      </c>
      <c r="H388" s="5" t="str">
        <f t="shared" si="5"/>
        <v/>
      </c>
      <c r="I388" s="36" t="str">
        <f t="shared" si="6"/>
        <v/>
      </c>
      <c r="J388" s="5" t="str">
        <f t="shared" si="7"/>
        <v/>
      </c>
      <c r="K388" s="36" t="str">
        <f t="shared" si="8"/>
        <v/>
      </c>
      <c r="L388" s="36" t="str">
        <f t="shared" si="12"/>
        <v/>
      </c>
      <c r="M388" s="36" t="str">
        <f t="shared" si="13"/>
        <v/>
      </c>
      <c r="N388" s="36" t="str">
        <f t="shared" si="9"/>
        <v/>
      </c>
      <c r="O388" s="36" t="str">
        <f t="shared" si="14"/>
        <v/>
      </c>
      <c r="P388" s="36" t="str">
        <f t="shared" si="15"/>
        <v/>
      </c>
      <c r="Q388" s="36" t="str">
        <f t="shared" si="16"/>
        <v/>
      </c>
      <c r="R388" s="36" t="str">
        <f t="shared" si="17"/>
        <v/>
      </c>
      <c r="S388" s="6" t="str">
        <f t="shared" si="10"/>
        <v/>
      </c>
      <c r="T388" s="5">
        <f t="shared" si="11"/>
        <v>0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ht="12.75" customHeight="1">
      <c r="A389" s="35" t="str">
        <f t="shared" si="1"/>
        <v/>
      </c>
      <c r="B389" s="34" t="str">
        <f>IF(A389="","",SUM(Account1!B400+Account2!B400+Account3!B400+Account4!B400+Account5!B400+Account6!B400+Account7!B400+Account8!B400+Account9!B400+Account10!B400+Account11!B400+Account12!B400+Account13!B400+Account14!B400+Account15!B400+Account16!B400+Account17!B400+Account18!B400+Account19!B400+Account20!B400))</f>
        <v/>
      </c>
      <c r="C389" s="34" t="str">
        <f>IF(A389="","",SUM(Account1!C400+Account2!C400+Account3!C400+Account4!C400+Account5!C400+Account6!C400+Account7!C400+Account8!C400+Account9!C400+Account10!C400+Account11!C400+Account12!C400+Account13!C400+Account14!C400+Account15!C400+Account16!C400+Account17!C400+Account18!C400+Account19!C400+Account20!C400))</f>
        <v/>
      </c>
      <c r="D389" s="31" t="str">
        <f t="shared" si="2"/>
        <v/>
      </c>
      <c r="E389" s="34" t="str">
        <f>IF(D389="","",SUM(Account1!E400+Account2!E400+Account3!E400+Account4!E400+Account5!E400+Account6!E400+Account7!E400+Account8!E400+Account9!E400+Account10!E400+Account11!E400+Account12!E400+Account13!E400+Account14!E400+Account15!E400+Account16!E400+Account17!E400+Account18!E400+Account19!E400+Account20!E400))</f>
        <v/>
      </c>
      <c r="F389" s="5" t="str">
        <f t="shared" si="3"/>
        <v/>
      </c>
      <c r="G389" s="5" t="str">
        <f t="shared" si="4"/>
        <v/>
      </c>
      <c r="H389" s="5" t="str">
        <f t="shared" si="5"/>
        <v/>
      </c>
      <c r="I389" s="36" t="str">
        <f t="shared" si="6"/>
        <v/>
      </c>
      <c r="J389" s="5" t="str">
        <f t="shared" si="7"/>
        <v/>
      </c>
      <c r="K389" s="36" t="str">
        <f t="shared" si="8"/>
        <v/>
      </c>
      <c r="L389" s="36" t="str">
        <f t="shared" si="12"/>
        <v/>
      </c>
      <c r="M389" s="36" t="str">
        <f t="shared" si="13"/>
        <v/>
      </c>
      <c r="N389" s="36" t="str">
        <f t="shared" si="9"/>
        <v/>
      </c>
      <c r="O389" s="36" t="str">
        <f t="shared" si="14"/>
        <v/>
      </c>
      <c r="P389" s="36" t="str">
        <f t="shared" si="15"/>
        <v/>
      </c>
      <c r="Q389" s="36" t="str">
        <f t="shared" si="16"/>
        <v/>
      </c>
      <c r="R389" s="36" t="str">
        <f t="shared" si="17"/>
        <v/>
      </c>
      <c r="S389" s="6" t="str">
        <f t="shared" si="10"/>
        <v/>
      </c>
      <c r="T389" s="5">
        <f t="shared" si="11"/>
        <v>0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ht="12.75" customHeight="1">
      <c r="A390" s="35" t="str">
        <f t="shared" si="1"/>
        <v/>
      </c>
      <c r="B390" s="34" t="str">
        <f>IF(A390="","",SUM(Account1!B401+Account2!B401+Account3!B401+Account4!B401+Account5!B401+Account6!B401+Account7!B401+Account8!B401+Account9!B401+Account10!B401+Account11!B401+Account12!B401+Account13!B401+Account14!B401+Account15!B401+Account16!B401+Account17!B401+Account18!B401+Account19!B401+Account20!B401))</f>
        <v/>
      </c>
      <c r="C390" s="34" t="str">
        <f>IF(A390="","",SUM(Account1!C401+Account2!C401+Account3!C401+Account4!C401+Account5!C401+Account6!C401+Account7!C401+Account8!C401+Account9!C401+Account10!C401+Account11!C401+Account12!C401+Account13!C401+Account14!C401+Account15!C401+Account16!C401+Account17!C401+Account18!C401+Account19!C401+Account20!C401))</f>
        <v/>
      </c>
      <c r="D390" s="31" t="str">
        <f t="shared" si="2"/>
        <v/>
      </c>
      <c r="E390" s="34" t="str">
        <f>IF(D390="","",SUM(Account1!E401+Account2!E401+Account3!E401+Account4!E401+Account5!E401+Account6!E401+Account7!E401+Account8!E401+Account9!E401+Account10!E401+Account11!E401+Account12!E401+Account13!E401+Account14!E401+Account15!E401+Account16!E401+Account17!E401+Account18!E401+Account19!E401+Account20!E401))</f>
        <v/>
      </c>
      <c r="F390" s="5" t="str">
        <f t="shared" si="3"/>
        <v/>
      </c>
      <c r="G390" s="5" t="str">
        <f t="shared" si="4"/>
        <v/>
      </c>
      <c r="H390" s="5" t="str">
        <f t="shared" si="5"/>
        <v/>
      </c>
      <c r="I390" s="36" t="str">
        <f t="shared" si="6"/>
        <v/>
      </c>
      <c r="J390" s="5" t="str">
        <f t="shared" si="7"/>
        <v/>
      </c>
      <c r="K390" s="36" t="str">
        <f t="shared" si="8"/>
        <v/>
      </c>
      <c r="L390" s="36" t="str">
        <f t="shared" si="12"/>
        <v/>
      </c>
      <c r="M390" s="36" t="str">
        <f t="shared" si="13"/>
        <v/>
      </c>
      <c r="N390" s="36" t="str">
        <f t="shared" si="9"/>
        <v/>
      </c>
      <c r="O390" s="36" t="str">
        <f t="shared" si="14"/>
        <v/>
      </c>
      <c r="P390" s="36" t="str">
        <f t="shared" si="15"/>
        <v/>
      </c>
      <c r="Q390" s="36" t="str">
        <f t="shared" si="16"/>
        <v/>
      </c>
      <c r="R390" s="36" t="str">
        <f t="shared" si="17"/>
        <v/>
      </c>
      <c r="S390" s="6" t="str">
        <f t="shared" si="10"/>
        <v/>
      </c>
      <c r="T390" s="5">
        <f t="shared" si="11"/>
        <v>0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ht="12.75" customHeight="1">
      <c r="A391" s="35" t="str">
        <f t="shared" si="1"/>
        <v/>
      </c>
      <c r="B391" s="34" t="str">
        <f>IF(A391="","",SUM(Account1!B402+Account2!B402+Account3!B402+Account4!B402+Account5!B402+Account6!B402+Account7!B402+Account8!B402+Account9!B402+Account10!B402+Account11!B402+Account12!B402+Account13!B402+Account14!B402+Account15!B402+Account16!B402+Account17!B402+Account18!B402+Account19!B402+Account20!B402))</f>
        <v/>
      </c>
      <c r="C391" s="34" t="str">
        <f>IF(A391="","",SUM(Account1!C402+Account2!C402+Account3!C402+Account4!C402+Account5!C402+Account6!C402+Account7!C402+Account8!C402+Account9!C402+Account10!C402+Account11!C402+Account12!C402+Account13!C402+Account14!C402+Account15!C402+Account16!C402+Account17!C402+Account18!C402+Account19!C402+Account20!C402))</f>
        <v/>
      </c>
      <c r="D391" s="31" t="str">
        <f t="shared" si="2"/>
        <v/>
      </c>
      <c r="E391" s="34" t="str">
        <f>IF(D391="","",SUM(Account1!E402+Account2!E402+Account3!E402+Account4!E402+Account5!E402+Account6!E402+Account7!E402+Account8!E402+Account9!E402+Account10!E402+Account11!E402+Account12!E402+Account13!E402+Account14!E402+Account15!E402+Account16!E402+Account17!E402+Account18!E402+Account19!E402+Account20!E402))</f>
        <v/>
      </c>
      <c r="F391" s="5" t="str">
        <f t="shared" si="3"/>
        <v/>
      </c>
      <c r="G391" s="5" t="str">
        <f t="shared" si="4"/>
        <v/>
      </c>
      <c r="H391" s="5" t="str">
        <f t="shared" si="5"/>
        <v/>
      </c>
      <c r="I391" s="36" t="str">
        <f t="shared" si="6"/>
        <v/>
      </c>
      <c r="J391" s="5" t="str">
        <f t="shared" si="7"/>
        <v/>
      </c>
      <c r="K391" s="36" t="str">
        <f t="shared" si="8"/>
        <v/>
      </c>
      <c r="L391" s="36" t="str">
        <f t="shared" si="12"/>
        <v/>
      </c>
      <c r="M391" s="36" t="str">
        <f t="shared" si="13"/>
        <v/>
      </c>
      <c r="N391" s="36" t="str">
        <f t="shared" si="9"/>
        <v/>
      </c>
      <c r="O391" s="36" t="str">
        <f t="shared" si="14"/>
        <v/>
      </c>
      <c r="P391" s="36" t="str">
        <f t="shared" si="15"/>
        <v/>
      </c>
      <c r="Q391" s="36" t="str">
        <f t="shared" si="16"/>
        <v/>
      </c>
      <c r="R391" s="36" t="str">
        <f t="shared" si="17"/>
        <v/>
      </c>
      <c r="S391" s="6" t="str">
        <f t="shared" si="10"/>
        <v/>
      </c>
      <c r="T391" s="5">
        <f t="shared" si="11"/>
        <v>0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ht="12.75" customHeight="1">
      <c r="A392" s="35" t="str">
        <f t="shared" si="1"/>
        <v/>
      </c>
      <c r="B392" s="34" t="str">
        <f>IF(A392="","",SUM(Account1!B403+Account2!B403+Account3!B403+Account4!B403+Account5!B403+Account6!B403+Account7!B403+Account8!B403+Account9!B403+Account10!B403+Account11!B403+Account12!B403+Account13!B403+Account14!B403+Account15!B403+Account16!B403+Account17!B403+Account18!B403+Account19!B403+Account20!B403))</f>
        <v/>
      </c>
      <c r="C392" s="34" t="str">
        <f>IF(A392="","",SUM(Account1!C403+Account2!C403+Account3!C403+Account4!C403+Account5!C403+Account6!C403+Account7!C403+Account8!C403+Account9!C403+Account10!C403+Account11!C403+Account12!C403+Account13!C403+Account14!C403+Account15!C403+Account16!C403+Account17!C403+Account18!C403+Account19!C403+Account20!C403))</f>
        <v/>
      </c>
      <c r="D392" s="31" t="str">
        <f t="shared" si="2"/>
        <v/>
      </c>
      <c r="E392" s="34" t="str">
        <f>IF(D392="","",SUM(Account1!E403+Account2!E403+Account3!E403+Account4!E403+Account5!E403+Account6!E403+Account7!E403+Account8!E403+Account9!E403+Account10!E403+Account11!E403+Account12!E403+Account13!E403+Account14!E403+Account15!E403+Account16!E403+Account17!E403+Account18!E403+Account19!E403+Account20!E403))</f>
        <v/>
      </c>
      <c r="F392" s="5" t="str">
        <f t="shared" si="3"/>
        <v/>
      </c>
      <c r="G392" s="5" t="str">
        <f t="shared" si="4"/>
        <v/>
      </c>
      <c r="H392" s="5" t="str">
        <f t="shared" si="5"/>
        <v/>
      </c>
      <c r="I392" s="36" t="str">
        <f t="shared" si="6"/>
        <v/>
      </c>
      <c r="J392" s="5" t="str">
        <f t="shared" si="7"/>
        <v/>
      </c>
      <c r="K392" s="36" t="str">
        <f t="shared" si="8"/>
        <v/>
      </c>
      <c r="L392" s="36" t="str">
        <f t="shared" si="12"/>
        <v/>
      </c>
      <c r="M392" s="36" t="str">
        <f t="shared" si="13"/>
        <v/>
      </c>
      <c r="N392" s="36" t="str">
        <f t="shared" si="9"/>
        <v/>
      </c>
      <c r="O392" s="36" t="str">
        <f t="shared" si="14"/>
        <v/>
      </c>
      <c r="P392" s="36" t="str">
        <f t="shared" si="15"/>
        <v/>
      </c>
      <c r="Q392" s="36" t="str">
        <f t="shared" si="16"/>
        <v/>
      </c>
      <c r="R392" s="36" t="str">
        <f t="shared" si="17"/>
        <v/>
      </c>
      <c r="S392" s="6" t="str">
        <f t="shared" si="10"/>
        <v/>
      </c>
      <c r="T392" s="5">
        <f t="shared" si="11"/>
        <v>0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ht="12.75" customHeight="1">
      <c r="A393" s="35" t="str">
        <f t="shared" si="1"/>
        <v/>
      </c>
      <c r="B393" s="34" t="str">
        <f>IF(A393="","",SUM(Account1!B404+Account2!B404+Account3!B404+Account4!B404+Account5!B404+Account6!B404+Account7!B404+Account8!B404+Account9!B404+Account10!B404+Account11!B404+Account12!B404+Account13!B404+Account14!B404+Account15!B404+Account16!B404+Account17!B404+Account18!B404+Account19!B404+Account20!B404))</f>
        <v/>
      </c>
      <c r="C393" s="34" t="str">
        <f>IF(A393="","",SUM(Account1!C404+Account2!C404+Account3!C404+Account4!C404+Account5!C404+Account6!C404+Account7!C404+Account8!C404+Account9!C404+Account10!C404+Account11!C404+Account12!C404+Account13!C404+Account14!C404+Account15!C404+Account16!C404+Account17!C404+Account18!C404+Account19!C404+Account20!C404))</f>
        <v/>
      </c>
      <c r="D393" s="31" t="str">
        <f t="shared" si="2"/>
        <v/>
      </c>
      <c r="E393" s="34" t="str">
        <f>IF(D393="","",SUM(Account1!E404+Account2!E404+Account3!E404+Account4!E404+Account5!E404+Account6!E404+Account7!E404+Account8!E404+Account9!E404+Account10!E404+Account11!E404+Account12!E404+Account13!E404+Account14!E404+Account15!E404+Account16!E404+Account17!E404+Account18!E404+Account19!E404+Account20!E404))</f>
        <v/>
      </c>
      <c r="F393" s="5" t="str">
        <f t="shared" si="3"/>
        <v/>
      </c>
      <c r="G393" s="5" t="str">
        <f t="shared" si="4"/>
        <v/>
      </c>
      <c r="H393" s="5" t="str">
        <f t="shared" si="5"/>
        <v/>
      </c>
      <c r="I393" s="36" t="str">
        <f t="shared" si="6"/>
        <v/>
      </c>
      <c r="J393" s="5" t="str">
        <f t="shared" si="7"/>
        <v/>
      </c>
      <c r="K393" s="36" t="str">
        <f t="shared" si="8"/>
        <v/>
      </c>
      <c r="L393" s="36" t="str">
        <f t="shared" si="12"/>
        <v/>
      </c>
      <c r="M393" s="36" t="str">
        <f t="shared" si="13"/>
        <v/>
      </c>
      <c r="N393" s="36" t="str">
        <f t="shared" si="9"/>
        <v/>
      </c>
      <c r="O393" s="36" t="str">
        <f t="shared" si="14"/>
        <v/>
      </c>
      <c r="P393" s="36" t="str">
        <f t="shared" si="15"/>
        <v/>
      </c>
      <c r="Q393" s="36" t="str">
        <f t="shared" si="16"/>
        <v/>
      </c>
      <c r="R393" s="36" t="str">
        <f t="shared" si="17"/>
        <v/>
      </c>
      <c r="S393" s="6" t="str">
        <f t="shared" si="10"/>
        <v/>
      </c>
      <c r="T393" s="5">
        <f t="shared" si="11"/>
        <v>0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ht="12.75" customHeight="1">
      <c r="A394" s="35" t="str">
        <f t="shared" si="1"/>
        <v/>
      </c>
      <c r="B394" s="34" t="str">
        <f>IF(A394="","",SUM(Account1!B405+Account2!B405+Account3!B405+Account4!B405+Account5!B405+Account6!B405+Account7!B405+Account8!B405+Account9!B405+Account10!B405+Account11!B405+Account12!B405+Account13!B405+Account14!B405+Account15!B405+Account16!B405+Account17!B405+Account18!B405+Account19!B405+Account20!B405))</f>
        <v/>
      </c>
      <c r="C394" s="34" t="str">
        <f>IF(A394="","",SUM(Account1!C405+Account2!C405+Account3!C405+Account4!C405+Account5!C405+Account6!C405+Account7!C405+Account8!C405+Account9!C405+Account10!C405+Account11!C405+Account12!C405+Account13!C405+Account14!C405+Account15!C405+Account16!C405+Account17!C405+Account18!C405+Account19!C405+Account20!C405))</f>
        <v/>
      </c>
      <c r="D394" s="31" t="str">
        <f t="shared" si="2"/>
        <v/>
      </c>
      <c r="E394" s="34" t="str">
        <f>IF(D394="","",SUM(Account1!E405+Account2!E405+Account3!E405+Account4!E405+Account5!E405+Account6!E405+Account7!E405+Account8!E405+Account9!E405+Account10!E405+Account11!E405+Account12!E405+Account13!E405+Account14!E405+Account15!E405+Account16!E405+Account17!E405+Account18!E405+Account19!E405+Account20!E405))</f>
        <v/>
      </c>
      <c r="F394" s="5" t="str">
        <f t="shared" si="3"/>
        <v/>
      </c>
      <c r="G394" s="5" t="str">
        <f t="shared" si="4"/>
        <v/>
      </c>
      <c r="H394" s="5" t="str">
        <f t="shared" si="5"/>
        <v/>
      </c>
      <c r="I394" s="36" t="str">
        <f t="shared" si="6"/>
        <v/>
      </c>
      <c r="J394" s="5" t="str">
        <f t="shared" si="7"/>
        <v/>
      </c>
      <c r="K394" s="36" t="str">
        <f t="shared" si="8"/>
        <v/>
      </c>
      <c r="L394" s="36" t="str">
        <f t="shared" si="12"/>
        <v/>
      </c>
      <c r="M394" s="36" t="str">
        <f t="shared" si="13"/>
        <v/>
      </c>
      <c r="N394" s="36" t="str">
        <f t="shared" si="9"/>
        <v/>
      </c>
      <c r="O394" s="36" t="str">
        <f t="shared" si="14"/>
        <v/>
      </c>
      <c r="P394" s="36" t="str">
        <f t="shared" si="15"/>
        <v/>
      </c>
      <c r="Q394" s="36" t="str">
        <f t="shared" si="16"/>
        <v/>
      </c>
      <c r="R394" s="36" t="str">
        <f t="shared" si="17"/>
        <v/>
      </c>
      <c r="S394" s="6" t="str">
        <f t="shared" si="10"/>
        <v/>
      </c>
      <c r="T394" s="5">
        <f t="shared" si="11"/>
        <v>0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ht="12.75" customHeight="1">
      <c r="A395" s="35" t="str">
        <f t="shared" si="1"/>
        <v/>
      </c>
      <c r="B395" s="34" t="str">
        <f>IF(A395="","",SUM(Account1!B406+Account2!B406+Account3!B406+Account4!B406+Account5!B406+Account6!B406+Account7!B406+Account8!B406+Account9!B406+Account10!B406+Account11!B406+Account12!B406+Account13!B406+Account14!B406+Account15!B406+Account16!B406+Account17!B406+Account18!B406+Account19!B406+Account20!B406))</f>
        <v/>
      </c>
      <c r="C395" s="34" t="str">
        <f>IF(A395="","",SUM(Account1!C406+Account2!C406+Account3!C406+Account4!C406+Account5!C406+Account6!C406+Account7!C406+Account8!C406+Account9!C406+Account10!C406+Account11!C406+Account12!C406+Account13!C406+Account14!C406+Account15!C406+Account16!C406+Account17!C406+Account18!C406+Account19!C406+Account20!C406))</f>
        <v/>
      </c>
      <c r="D395" s="31" t="str">
        <f t="shared" si="2"/>
        <v/>
      </c>
      <c r="E395" s="34" t="str">
        <f>IF(D395="","",SUM(Account1!E406+Account2!E406+Account3!E406+Account4!E406+Account5!E406+Account6!E406+Account7!E406+Account8!E406+Account9!E406+Account10!E406+Account11!E406+Account12!E406+Account13!E406+Account14!E406+Account15!E406+Account16!E406+Account17!E406+Account18!E406+Account19!E406+Account20!E406))</f>
        <v/>
      </c>
      <c r="F395" s="5" t="str">
        <f t="shared" si="3"/>
        <v/>
      </c>
      <c r="G395" s="5" t="str">
        <f t="shared" si="4"/>
        <v/>
      </c>
      <c r="H395" s="5" t="str">
        <f t="shared" si="5"/>
        <v/>
      </c>
      <c r="I395" s="36" t="str">
        <f t="shared" si="6"/>
        <v/>
      </c>
      <c r="J395" s="5" t="str">
        <f t="shared" si="7"/>
        <v/>
      </c>
      <c r="K395" s="36" t="str">
        <f t="shared" si="8"/>
        <v/>
      </c>
      <c r="L395" s="36" t="str">
        <f t="shared" si="12"/>
        <v/>
      </c>
      <c r="M395" s="36" t="str">
        <f t="shared" si="13"/>
        <v/>
      </c>
      <c r="N395" s="36" t="str">
        <f t="shared" si="9"/>
        <v/>
      </c>
      <c r="O395" s="36" t="str">
        <f t="shared" si="14"/>
        <v/>
      </c>
      <c r="P395" s="36" t="str">
        <f t="shared" si="15"/>
        <v/>
      </c>
      <c r="Q395" s="36" t="str">
        <f t="shared" si="16"/>
        <v/>
      </c>
      <c r="R395" s="36" t="str">
        <f t="shared" si="17"/>
        <v/>
      </c>
      <c r="S395" s="6" t="str">
        <f t="shared" si="10"/>
        <v/>
      </c>
      <c r="T395" s="5">
        <f t="shared" si="11"/>
        <v>0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ht="12.75" customHeight="1">
      <c r="A396" s="35" t="str">
        <f t="shared" si="1"/>
        <v/>
      </c>
      <c r="B396" s="34" t="str">
        <f>IF(A396="","",SUM(Account1!B407+Account2!B407+Account3!B407+Account4!B407+Account5!B407+Account6!B407+Account7!B407+Account8!B407+Account9!B407+Account10!B407+Account11!B407+Account12!B407+Account13!B407+Account14!B407+Account15!B407+Account16!B407+Account17!B407+Account18!B407+Account19!B407+Account20!B407))</f>
        <v/>
      </c>
      <c r="C396" s="34" t="str">
        <f>IF(A396="","",SUM(Account1!C407+Account2!C407+Account3!C407+Account4!C407+Account5!C407+Account6!C407+Account7!C407+Account8!C407+Account9!C407+Account10!C407+Account11!C407+Account12!C407+Account13!C407+Account14!C407+Account15!C407+Account16!C407+Account17!C407+Account18!C407+Account19!C407+Account20!C407))</f>
        <v/>
      </c>
      <c r="D396" s="31" t="str">
        <f t="shared" si="2"/>
        <v/>
      </c>
      <c r="E396" s="34" t="str">
        <f>IF(D396="","",SUM(Account1!E407+Account2!E407+Account3!E407+Account4!E407+Account5!E407+Account6!E407+Account7!E407+Account8!E407+Account9!E407+Account10!E407+Account11!E407+Account12!E407+Account13!E407+Account14!E407+Account15!E407+Account16!E407+Account17!E407+Account18!E407+Account19!E407+Account20!E407))</f>
        <v/>
      </c>
      <c r="F396" s="5" t="str">
        <f t="shared" si="3"/>
        <v/>
      </c>
      <c r="G396" s="5" t="str">
        <f t="shared" si="4"/>
        <v/>
      </c>
      <c r="H396" s="5" t="str">
        <f t="shared" si="5"/>
        <v/>
      </c>
      <c r="I396" s="36" t="str">
        <f t="shared" si="6"/>
        <v/>
      </c>
      <c r="J396" s="5" t="str">
        <f t="shared" si="7"/>
        <v/>
      </c>
      <c r="K396" s="36" t="str">
        <f t="shared" si="8"/>
        <v/>
      </c>
      <c r="L396" s="36" t="str">
        <f t="shared" si="12"/>
        <v/>
      </c>
      <c r="M396" s="36" t="str">
        <f t="shared" si="13"/>
        <v/>
      </c>
      <c r="N396" s="36" t="str">
        <f t="shared" si="9"/>
        <v/>
      </c>
      <c r="O396" s="36" t="str">
        <f t="shared" si="14"/>
        <v/>
      </c>
      <c r="P396" s="36" t="str">
        <f t="shared" si="15"/>
        <v/>
      </c>
      <c r="Q396" s="36" t="str">
        <f t="shared" si="16"/>
        <v/>
      </c>
      <c r="R396" s="36" t="str">
        <f t="shared" si="17"/>
        <v/>
      </c>
      <c r="S396" s="6" t="str">
        <f t="shared" si="10"/>
        <v/>
      </c>
      <c r="T396" s="5">
        <f t="shared" si="11"/>
        <v>0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ht="12.75" customHeight="1">
      <c r="A397" s="35" t="str">
        <f t="shared" si="1"/>
        <v/>
      </c>
      <c r="B397" s="34" t="str">
        <f>IF(A397="","",SUM(Account1!B408+Account2!B408+Account3!B408+Account4!B408+Account5!B408+Account6!B408+Account7!B408+Account8!B408+Account9!B408+Account10!B408+Account11!B408+Account12!B408+Account13!B408+Account14!B408+Account15!B408+Account16!B408+Account17!B408+Account18!B408+Account19!B408+Account20!B408))</f>
        <v/>
      </c>
      <c r="C397" s="34" t="str">
        <f>IF(A397="","",SUM(Account1!C408+Account2!C408+Account3!C408+Account4!C408+Account5!C408+Account6!C408+Account7!C408+Account8!C408+Account9!C408+Account10!C408+Account11!C408+Account12!C408+Account13!C408+Account14!C408+Account15!C408+Account16!C408+Account17!C408+Account18!C408+Account19!C408+Account20!C408))</f>
        <v/>
      </c>
      <c r="D397" s="31" t="str">
        <f t="shared" si="2"/>
        <v/>
      </c>
      <c r="E397" s="34" t="str">
        <f>IF(D397="","",SUM(Account1!E408+Account2!E408+Account3!E408+Account4!E408+Account5!E408+Account6!E408+Account7!E408+Account8!E408+Account9!E408+Account10!E408+Account11!E408+Account12!E408+Account13!E408+Account14!E408+Account15!E408+Account16!E408+Account17!E408+Account18!E408+Account19!E408+Account20!E408))</f>
        <v/>
      </c>
      <c r="F397" s="5" t="str">
        <f t="shared" si="3"/>
        <v/>
      </c>
      <c r="G397" s="5" t="str">
        <f t="shared" si="4"/>
        <v/>
      </c>
      <c r="H397" s="5" t="str">
        <f t="shared" si="5"/>
        <v/>
      </c>
      <c r="I397" s="36" t="str">
        <f t="shared" si="6"/>
        <v/>
      </c>
      <c r="J397" s="5" t="str">
        <f t="shared" si="7"/>
        <v/>
      </c>
      <c r="K397" s="36" t="str">
        <f t="shared" si="8"/>
        <v/>
      </c>
      <c r="L397" s="36" t="str">
        <f t="shared" si="12"/>
        <v/>
      </c>
      <c r="M397" s="36" t="str">
        <f t="shared" si="13"/>
        <v/>
      </c>
      <c r="N397" s="36" t="str">
        <f t="shared" si="9"/>
        <v/>
      </c>
      <c r="O397" s="36" t="str">
        <f t="shared" si="14"/>
        <v/>
      </c>
      <c r="P397" s="36" t="str">
        <f t="shared" si="15"/>
        <v/>
      </c>
      <c r="Q397" s="36" t="str">
        <f t="shared" si="16"/>
        <v/>
      </c>
      <c r="R397" s="36" t="str">
        <f t="shared" si="17"/>
        <v/>
      </c>
      <c r="S397" s="6" t="str">
        <f t="shared" si="10"/>
        <v/>
      </c>
      <c r="T397" s="5">
        <f t="shared" si="11"/>
        <v>0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ht="12.75" customHeight="1">
      <c r="A398" s="35" t="str">
        <f t="shared" si="1"/>
        <v/>
      </c>
      <c r="B398" s="34" t="str">
        <f>IF(A398="","",SUM(Account1!B409+Account2!B409+Account3!B409+Account4!B409+Account5!B409+Account6!B409+Account7!B409+Account8!B409+Account9!B409+Account10!B409+Account11!B409+Account12!B409+Account13!B409+Account14!B409+Account15!B409+Account16!B409+Account17!B409+Account18!B409+Account19!B409+Account20!B409))</f>
        <v/>
      </c>
      <c r="C398" s="34" t="str">
        <f>IF(A398="","",SUM(Account1!C409+Account2!C409+Account3!C409+Account4!C409+Account5!C409+Account6!C409+Account7!C409+Account8!C409+Account9!C409+Account10!C409+Account11!C409+Account12!C409+Account13!C409+Account14!C409+Account15!C409+Account16!C409+Account17!C409+Account18!C409+Account19!C409+Account20!C409))</f>
        <v/>
      </c>
      <c r="D398" s="31" t="str">
        <f t="shared" si="2"/>
        <v/>
      </c>
      <c r="E398" s="34" t="str">
        <f>IF(D398="","",SUM(Account1!E409+Account2!E409+Account3!E409+Account4!E409+Account5!E409+Account6!E409+Account7!E409+Account8!E409+Account9!E409+Account10!E409+Account11!E409+Account12!E409+Account13!E409+Account14!E409+Account15!E409+Account16!E409+Account17!E409+Account18!E409+Account19!E409+Account20!E409))</f>
        <v/>
      </c>
      <c r="F398" s="5" t="str">
        <f t="shared" si="3"/>
        <v/>
      </c>
      <c r="G398" s="5" t="str">
        <f t="shared" si="4"/>
        <v/>
      </c>
      <c r="H398" s="5" t="str">
        <f t="shared" si="5"/>
        <v/>
      </c>
      <c r="I398" s="36" t="str">
        <f t="shared" si="6"/>
        <v/>
      </c>
      <c r="J398" s="5" t="str">
        <f t="shared" si="7"/>
        <v/>
      </c>
      <c r="K398" s="36" t="str">
        <f t="shared" si="8"/>
        <v/>
      </c>
      <c r="L398" s="36" t="str">
        <f t="shared" si="12"/>
        <v/>
      </c>
      <c r="M398" s="36" t="str">
        <f t="shared" si="13"/>
        <v/>
      </c>
      <c r="N398" s="36" t="str">
        <f t="shared" si="9"/>
        <v/>
      </c>
      <c r="O398" s="36" t="str">
        <f t="shared" si="14"/>
        <v/>
      </c>
      <c r="P398" s="36" t="str">
        <f t="shared" si="15"/>
        <v/>
      </c>
      <c r="Q398" s="36" t="str">
        <f t="shared" si="16"/>
        <v/>
      </c>
      <c r="R398" s="36" t="str">
        <f t="shared" si="17"/>
        <v/>
      </c>
      <c r="S398" s="6" t="str">
        <f t="shared" si="10"/>
        <v/>
      </c>
      <c r="T398" s="5">
        <f t="shared" si="11"/>
        <v>0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ht="12.75" customHeight="1">
      <c r="A399" s="35" t="str">
        <f t="shared" si="1"/>
        <v/>
      </c>
      <c r="B399" s="34" t="str">
        <f>IF(A399="","",SUM(Account1!B410+Account2!B410+Account3!B410+Account4!B410+Account5!B410+Account6!B410+Account7!B410+Account8!B410+Account9!B410+Account10!B410+Account11!B410+Account12!B410+Account13!B410+Account14!B410+Account15!B410+Account16!B410+Account17!B410+Account18!B410+Account19!B410+Account20!B410))</f>
        <v/>
      </c>
      <c r="C399" s="34" t="str">
        <f>IF(A399="","",SUM(Account1!C410+Account2!C410+Account3!C410+Account4!C410+Account5!C410+Account6!C410+Account7!C410+Account8!C410+Account9!C410+Account10!C410+Account11!C410+Account12!C410+Account13!C410+Account14!C410+Account15!C410+Account16!C410+Account17!C410+Account18!C410+Account19!C410+Account20!C410))</f>
        <v/>
      </c>
      <c r="D399" s="31" t="str">
        <f t="shared" si="2"/>
        <v/>
      </c>
      <c r="E399" s="34" t="str">
        <f>IF(D399="","",SUM(Account1!E410+Account2!E410+Account3!E410+Account4!E410+Account5!E410+Account6!E410+Account7!E410+Account8!E410+Account9!E410+Account10!E410+Account11!E410+Account12!E410+Account13!E410+Account14!E410+Account15!E410+Account16!E410+Account17!E410+Account18!E410+Account19!E410+Account20!E410))</f>
        <v/>
      </c>
      <c r="F399" s="5" t="str">
        <f t="shared" si="3"/>
        <v/>
      </c>
      <c r="G399" s="5" t="str">
        <f t="shared" si="4"/>
        <v/>
      </c>
      <c r="H399" s="5" t="str">
        <f t="shared" si="5"/>
        <v/>
      </c>
      <c r="I399" s="36" t="str">
        <f t="shared" si="6"/>
        <v/>
      </c>
      <c r="J399" s="5" t="str">
        <f t="shared" si="7"/>
        <v/>
      </c>
      <c r="K399" s="36" t="str">
        <f t="shared" si="8"/>
        <v/>
      </c>
      <c r="L399" s="36" t="str">
        <f t="shared" si="12"/>
        <v/>
      </c>
      <c r="M399" s="36" t="str">
        <f t="shared" si="13"/>
        <v/>
      </c>
      <c r="N399" s="36" t="str">
        <f t="shared" si="9"/>
        <v/>
      </c>
      <c r="O399" s="36" t="str">
        <f t="shared" si="14"/>
        <v/>
      </c>
      <c r="P399" s="36" t="str">
        <f t="shared" si="15"/>
        <v/>
      </c>
      <c r="Q399" s="36" t="str">
        <f t="shared" si="16"/>
        <v/>
      </c>
      <c r="R399" s="36" t="str">
        <f t="shared" si="17"/>
        <v/>
      </c>
      <c r="S399" s="6" t="str">
        <f t="shared" si="10"/>
        <v/>
      </c>
      <c r="T399" s="5">
        <f t="shared" si="11"/>
        <v>0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ht="12.75" customHeight="1">
      <c r="A400" s="35" t="str">
        <f t="shared" si="1"/>
        <v/>
      </c>
      <c r="B400" s="34" t="str">
        <f>IF(A400="","",SUM(Account1!B411+Account2!B411+Account3!B411+Account4!B411+Account5!B411+Account6!B411+Account7!B411+Account8!B411+Account9!B411+Account10!B411+Account11!B411+Account12!B411+Account13!B411+Account14!B411+Account15!B411+Account16!B411+Account17!B411+Account18!B411+Account19!B411+Account20!B411))</f>
        <v/>
      </c>
      <c r="C400" s="34" t="str">
        <f>IF(A400="","",SUM(Account1!C411+Account2!C411+Account3!C411+Account4!C411+Account5!C411+Account6!C411+Account7!C411+Account8!C411+Account9!C411+Account10!C411+Account11!C411+Account12!C411+Account13!C411+Account14!C411+Account15!C411+Account16!C411+Account17!C411+Account18!C411+Account19!C411+Account20!C411))</f>
        <v/>
      </c>
      <c r="D400" s="31" t="str">
        <f t="shared" si="2"/>
        <v/>
      </c>
      <c r="E400" s="34" t="str">
        <f>IF(D400="","",SUM(Account1!E411+Account2!E411+Account3!E411+Account4!E411+Account5!E411+Account6!E411+Account7!E411+Account8!E411+Account9!E411+Account10!E411+Account11!E411+Account12!E411+Account13!E411+Account14!E411+Account15!E411+Account16!E411+Account17!E411+Account18!E411+Account19!E411+Account20!E411))</f>
        <v/>
      </c>
      <c r="F400" s="5" t="str">
        <f t="shared" si="3"/>
        <v/>
      </c>
      <c r="G400" s="5" t="str">
        <f t="shared" si="4"/>
        <v/>
      </c>
      <c r="H400" s="5" t="str">
        <f t="shared" si="5"/>
        <v/>
      </c>
      <c r="I400" s="36" t="str">
        <f t="shared" si="6"/>
        <v/>
      </c>
      <c r="J400" s="5" t="str">
        <f t="shared" si="7"/>
        <v/>
      </c>
      <c r="K400" s="36" t="str">
        <f t="shared" si="8"/>
        <v/>
      </c>
      <c r="L400" s="36" t="str">
        <f t="shared" si="12"/>
        <v/>
      </c>
      <c r="M400" s="36" t="str">
        <f t="shared" si="13"/>
        <v/>
      </c>
      <c r="N400" s="36" t="str">
        <f t="shared" si="9"/>
        <v/>
      </c>
      <c r="O400" s="36" t="str">
        <f t="shared" si="14"/>
        <v/>
      </c>
      <c r="P400" s="36" t="str">
        <f t="shared" si="15"/>
        <v/>
      </c>
      <c r="Q400" s="36" t="str">
        <f t="shared" si="16"/>
        <v/>
      </c>
      <c r="R400" s="36" t="str">
        <f t="shared" si="17"/>
        <v/>
      </c>
      <c r="S400" s="6" t="str">
        <f t="shared" si="10"/>
        <v/>
      </c>
      <c r="T400" s="5">
        <f t="shared" si="11"/>
        <v>0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ht="12.75" customHeight="1">
      <c r="A401" s="35" t="str">
        <f t="shared" si="1"/>
        <v/>
      </c>
      <c r="B401" s="34" t="str">
        <f>IF(A401="","",SUM(Account1!B412+Account2!B412+Account3!B412+Account4!B412+Account5!B412+Account6!B412+Account7!B412+Account8!B412+Account9!B412+Account10!B412+Account11!B412+Account12!B412+Account13!B412+Account14!B412+Account15!B412+Account16!B412+Account17!B412+Account18!B412+Account19!B412+Account20!B412))</f>
        <v/>
      </c>
      <c r="C401" s="34" t="str">
        <f>IF(A401="","",SUM(Account1!C412+Account2!C412+Account3!C412+Account4!C412+Account5!C412+Account6!C412+Account7!C412+Account8!C412+Account9!C412+Account10!C412+Account11!C412+Account12!C412+Account13!C412+Account14!C412+Account15!C412+Account16!C412+Account17!C412+Account18!C412+Account19!C412+Account20!C412))</f>
        <v/>
      </c>
      <c r="D401" s="31" t="str">
        <f t="shared" si="2"/>
        <v/>
      </c>
      <c r="E401" s="34" t="str">
        <f>IF(D401="","",SUM(Account1!E412+Account2!E412+Account3!E412+Account4!E412+Account5!E412+Account6!E412+Account7!E412+Account8!E412+Account9!E412+Account10!E412+Account11!E412+Account12!E412+Account13!E412+Account14!E412+Account15!E412+Account16!E412+Account17!E412+Account18!E412+Account19!E412+Account20!E412))</f>
        <v/>
      </c>
      <c r="F401" s="5" t="str">
        <f t="shared" si="3"/>
        <v/>
      </c>
      <c r="G401" s="5" t="str">
        <f t="shared" si="4"/>
        <v/>
      </c>
      <c r="H401" s="5" t="str">
        <f t="shared" si="5"/>
        <v/>
      </c>
      <c r="I401" s="36" t="str">
        <f t="shared" si="6"/>
        <v/>
      </c>
      <c r="J401" s="5" t="str">
        <f t="shared" si="7"/>
        <v/>
      </c>
      <c r="K401" s="36" t="str">
        <f t="shared" si="8"/>
        <v/>
      </c>
      <c r="L401" s="36" t="str">
        <f t="shared" si="12"/>
        <v/>
      </c>
      <c r="M401" s="36" t="str">
        <f t="shared" si="13"/>
        <v/>
      </c>
      <c r="N401" s="36" t="str">
        <f t="shared" si="9"/>
        <v/>
      </c>
      <c r="O401" s="36" t="str">
        <f t="shared" si="14"/>
        <v/>
      </c>
      <c r="P401" s="36" t="str">
        <f t="shared" si="15"/>
        <v/>
      </c>
      <c r="Q401" s="36" t="str">
        <f t="shared" si="16"/>
        <v/>
      </c>
      <c r="R401" s="36" t="str">
        <f t="shared" si="17"/>
        <v/>
      </c>
      <c r="S401" s="6" t="str">
        <f t="shared" si="10"/>
        <v/>
      </c>
      <c r="T401" s="5">
        <f t="shared" si="11"/>
        <v>0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ht="12.75" customHeight="1">
      <c r="A402" s="35" t="str">
        <f t="shared" si="1"/>
        <v/>
      </c>
      <c r="B402" s="34" t="str">
        <f>IF(A402="","",SUM(Account1!B413+Account2!B413+Account3!B413+Account4!B413+Account5!B413+Account6!B413+Account7!B413+Account8!B413+Account9!B413+Account10!B413+Account11!B413+Account12!B413+Account13!B413+Account14!B413+Account15!B413+Account16!B413+Account17!B413+Account18!B413+Account19!B413+Account20!B413))</f>
        <v/>
      </c>
      <c r="C402" s="34" t="str">
        <f>IF(A402="","",SUM(Account1!C413+Account2!C413+Account3!C413+Account4!C413+Account5!C413+Account6!C413+Account7!C413+Account8!C413+Account9!C413+Account10!C413+Account11!C413+Account12!C413+Account13!C413+Account14!C413+Account15!C413+Account16!C413+Account17!C413+Account18!C413+Account19!C413+Account20!C413))</f>
        <v/>
      </c>
      <c r="D402" s="31" t="str">
        <f t="shared" si="2"/>
        <v/>
      </c>
      <c r="E402" s="34" t="str">
        <f>IF(D402="","",SUM(Account1!E413+Account2!E413+Account3!E413+Account4!E413+Account5!E413+Account6!E413+Account7!E413+Account8!E413+Account9!E413+Account10!E413+Account11!E413+Account12!E413+Account13!E413+Account14!E413+Account15!E413+Account16!E413+Account17!E413+Account18!E413+Account19!E413+Account20!E413))</f>
        <v/>
      </c>
      <c r="F402" s="5" t="str">
        <f t="shared" si="3"/>
        <v/>
      </c>
      <c r="G402" s="5" t="str">
        <f t="shared" si="4"/>
        <v/>
      </c>
      <c r="H402" s="5" t="str">
        <f t="shared" si="5"/>
        <v/>
      </c>
      <c r="I402" s="36" t="str">
        <f t="shared" si="6"/>
        <v/>
      </c>
      <c r="J402" s="5" t="str">
        <f t="shared" si="7"/>
        <v/>
      </c>
      <c r="K402" s="36" t="str">
        <f t="shared" si="8"/>
        <v/>
      </c>
      <c r="L402" s="36" t="str">
        <f t="shared" si="12"/>
        <v/>
      </c>
      <c r="M402" s="36" t="str">
        <f t="shared" si="13"/>
        <v/>
      </c>
      <c r="N402" s="36" t="str">
        <f t="shared" si="9"/>
        <v/>
      </c>
      <c r="O402" s="36" t="str">
        <f t="shared" si="14"/>
        <v/>
      </c>
      <c r="P402" s="36" t="str">
        <f t="shared" si="15"/>
        <v/>
      </c>
      <c r="Q402" s="36" t="str">
        <f t="shared" si="16"/>
        <v/>
      </c>
      <c r="R402" s="36" t="str">
        <f t="shared" si="17"/>
        <v/>
      </c>
      <c r="S402" s="6" t="str">
        <f t="shared" si="10"/>
        <v/>
      </c>
      <c r="T402" s="5">
        <f t="shared" si="11"/>
        <v>0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ht="12.75" customHeight="1">
      <c r="A403" s="35" t="str">
        <f t="shared" si="1"/>
        <v/>
      </c>
      <c r="B403" s="34" t="str">
        <f>IF(A403="","",SUM(Account1!B414+Account2!B414+Account3!B414+Account4!B414+Account5!B414+Account6!B414+Account7!B414+Account8!B414+Account9!B414+Account10!B414+Account11!B414+Account12!B414+Account13!B414+Account14!B414+Account15!B414+Account16!B414+Account17!B414+Account18!B414+Account19!B414+Account20!B414))</f>
        <v/>
      </c>
      <c r="C403" s="34" t="str">
        <f>IF(A403="","",SUM(Account1!C414+Account2!C414+Account3!C414+Account4!C414+Account5!C414+Account6!C414+Account7!C414+Account8!C414+Account9!C414+Account10!C414+Account11!C414+Account12!C414+Account13!C414+Account14!C414+Account15!C414+Account16!C414+Account17!C414+Account18!C414+Account19!C414+Account20!C414))</f>
        <v/>
      </c>
      <c r="D403" s="31" t="str">
        <f t="shared" si="2"/>
        <v/>
      </c>
      <c r="E403" s="34" t="str">
        <f>IF(D403="","",SUM(Account1!E414+Account2!E414+Account3!E414+Account4!E414+Account5!E414+Account6!E414+Account7!E414+Account8!E414+Account9!E414+Account10!E414+Account11!E414+Account12!E414+Account13!E414+Account14!E414+Account15!E414+Account16!E414+Account17!E414+Account18!E414+Account19!E414+Account20!E414))</f>
        <v/>
      </c>
      <c r="F403" s="5" t="str">
        <f t="shared" si="3"/>
        <v/>
      </c>
      <c r="G403" s="5" t="str">
        <f t="shared" si="4"/>
        <v/>
      </c>
      <c r="H403" s="5" t="str">
        <f t="shared" si="5"/>
        <v/>
      </c>
      <c r="I403" s="36" t="str">
        <f t="shared" si="6"/>
        <v/>
      </c>
      <c r="J403" s="5" t="str">
        <f t="shared" si="7"/>
        <v/>
      </c>
      <c r="K403" s="36" t="str">
        <f t="shared" si="8"/>
        <v/>
      </c>
      <c r="L403" s="36" t="str">
        <f t="shared" si="12"/>
        <v/>
      </c>
      <c r="M403" s="36" t="str">
        <f t="shared" si="13"/>
        <v/>
      </c>
      <c r="N403" s="36" t="str">
        <f t="shared" si="9"/>
        <v/>
      </c>
      <c r="O403" s="36" t="str">
        <f t="shared" si="14"/>
        <v/>
      </c>
      <c r="P403" s="36" t="str">
        <f t="shared" si="15"/>
        <v/>
      </c>
      <c r="Q403" s="36" t="str">
        <f t="shared" si="16"/>
        <v/>
      </c>
      <c r="R403" s="36" t="str">
        <f t="shared" si="17"/>
        <v/>
      </c>
      <c r="S403" s="6" t="str">
        <f t="shared" si="10"/>
        <v/>
      </c>
      <c r="T403" s="5">
        <f t="shared" si="11"/>
        <v>0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ht="12.75" customHeight="1">
      <c r="A404" s="35" t="str">
        <f t="shared" si="1"/>
        <v/>
      </c>
      <c r="B404" s="34" t="str">
        <f>IF(A404="","",SUM(Account1!B415+Account2!B415+Account3!B415+Account4!B415+Account5!B415+Account6!B415+Account7!B415+Account8!B415+Account9!B415+Account10!B415+Account11!B415+Account12!B415+Account13!B415+Account14!B415+Account15!B415+Account16!B415+Account17!B415+Account18!B415+Account19!B415+Account20!B415))</f>
        <v/>
      </c>
      <c r="C404" s="34" t="str">
        <f>IF(A404="","",SUM(Account1!C415+Account2!C415+Account3!C415+Account4!C415+Account5!C415+Account6!C415+Account7!C415+Account8!C415+Account9!C415+Account10!C415+Account11!C415+Account12!C415+Account13!C415+Account14!C415+Account15!C415+Account16!C415+Account17!C415+Account18!C415+Account19!C415+Account20!C415))</f>
        <v/>
      </c>
      <c r="D404" s="31" t="str">
        <f t="shared" si="2"/>
        <v/>
      </c>
      <c r="E404" s="34" t="str">
        <f>IF(D404="","",SUM(Account1!E415+Account2!E415+Account3!E415+Account4!E415+Account5!E415+Account6!E415+Account7!E415+Account8!E415+Account9!E415+Account10!E415+Account11!E415+Account12!E415+Account13!E415+Account14!E415+Account15!E415+Account16!E415+Account17!E415+Account18!E415+Account19!E415+Account20!E415))</f>
        <v/>
      </c>
      <c r="F404" s="5" t="str">
        <f t="shared" si="3"/>
        <v/>
      </c>
      <c r="G404" s="5" t="str">
        <f t="shared" si="4"/>
        <v/>
      </c>
      <c r="H404" s="5" t="str">
        <f t="shared" si="5"/>
        <v/>
      </c>
      <c r="I404" s="36" t="str">
        <f t="shared" si="6"/>
        <v/>
      </c>
      <c r="J404" s="5" t="str">
        <f t="shared" si="7"/>
        <v/>
      </c>
      <c r="K404" s="36" t="str">
        <f t="shared" si="8"/>
        <v/>
      </c>
      <c r="L404" s="36" t="str">
        <f t="shared" si="12"/>
        <v/>
      </c>
      <c r="M404" s="36" t="str">
        <f t="shared" si="13"/>
        <v/>
      </c>
      <c r="N404" s="36" t="str">
        <f t="shared" si="9"/>
        <v/>
      </c>
      <c r="O404" s="36" t="str">
        <f t="shared" si="14"/>
        <v/>
      </c>
      <c r="P404" s="36" t="str">
        <f t="shared" si="15"/>
        <v/>
      </c>
      <c r="Q404" s="36" t="str">
        <f t="shared" si="16"/>
        <v/>
      </c>
      <c r="R404" s="36" t="str">
        <f t="shared" si="17"/>
        <v/>
      </c>
      <c r="S404" s="6" t="str">
        <f t="shared" si="10"/>
        <v/>
      </c>
      <c r="T404" s="5">
        <f t="shared" si="11"/>
        <v>0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ht="12.75" customHeight="1">
      <c r="A405" s="35" t="str">
        <f t="shared" si="1"/>
        <v/>
      </c>
      <c r="B405" s="34" t="str">
        <f>IF(A405="","",SUM(Account1!B416+Account2!B416+Account3!B416+Account4!B416+Account5!B416+Account6!B416+Account7!B416+Account8!B416+Account9!B416+Account10!B416+Account11!B416+Account12!B416+Account13!B416+Account14!B416+Account15!B416+Account16!B416+Account17!B416+Account18!B416+Account19!B416+Account20!B416))</f>
        <v/>
      </c>
      <c r="C405" s="34" t="str">
        <f>IF(A405="","",SUM(Account1!C416+Account2!C416+Account3!C416+Account4!C416+Account5!C416+Account6!C416+Account7!C416+Account8!C416+Account9!C416+Account10!C416+Account11!C416+Account12!C416+Account13!C416+Account14!C416+Account15!C416+Account16!C416+Account17!C416+Account18!C416+Account19!C416+Account20!C416))</f>
        <v/>
      </c>
      <c r="D405" s="31" t="str">
        <f t="shared" si="2"/>
        <v/>
      </c>
      <c r="E405" s="34" t="str">
        <f>IF(D405="","",SUM(Account1!E416+Account2!E416+Account3!E416+Account4!E416+Account5!E416+Account6!E416+Account7!E416+Account8!E416+Account9!E416+Account10!E416+Account11!E416+Account12!E416+Account13!E416+Account14!E416+Account15!E416+Account16!E416+Account17!E416+Account18!E416+Account19!E416+Account20!E416))</f>
        <v/>
      </c>
      <c r="F405" s="5" t="str">
        <f t="shared" si="3"/>
        <v/>
      </c>
      <c r="G405" s="5" t="str">
        <f t="shared" si="4"/>
        <v/>
      </c>
      <c r="H405" s="5" t="str">
        <f t="shared" si="5"/>
        <v/>
      </c>
      <c r="I405" s="36" t="str">
        <f t="shared" si="6"/>
        <v/>
      </c>
      <c r="J405" s="5" t="str">
        <f t="shared" si="7"/>
        <v/>
      </c>
      <c r="K405" s="36" t="str">
        <f t="shared" si="8"/>
        <v/>
      </c>
      <c r="L405" s="36" t="str">
        <f t="shared" si="12"/>
        <v/>
      </c>
      <c r="M405" s="36" t="str">
        <f t="shared" si="13"/>
        <v/>
      </c>
      <c r="N405" s="36" t="str">
        <f t="shared" si="9"/>
        <v/>
      </c>
      <c r="O405" s="36" t="str">
        <f t="shared" si="14"/>
        <v/>
      </c>
      <c r="P405" s="36" t="str">
        <f t="shared" si="15"/>
        <v/>
      </c>
      <c r="Q405" s="36" t="str">
        <f t="shared" si="16"/>
        <v/>
      </c>
      <c r="R405" s="36" t="str">
        <f t="shared" si="17"/>
        <v/>
      </c>
      <c r="S405" s="6" t="str">
        <f t="shared" si="10"/>
        <v/>
      </c>
      <c r="T405" s="5">
        <f t="shared" si="11"/>
        <v>0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ht="12.75" customHeight="1">
      <c r="A406" s="35" t="str">
        <f t="shared" si="1"/>
        <v/>
      </c>
      <c r="B406" s="34" t="str">
        <f>IF(A406="","",SUM(Account1!B417+Account2!B417+Account3!B417+Account4!B417+Account5!B417+Account6!B417+Account7!B417+Account8!B417+Account9!B417+Account10!B417+Account11!B417+Account12!B417+Account13!B417+Account14!B417+Account15!B417+Account16!B417+Account17!B417+Account18!B417+Account19!B417+Account20!B417))</f>
        <v/>
      </c>
      <c r="C406" s="34" t="str">
        <f>IF(A406="","",SUM(Account1!C417+Account2!C417+Account3!C417+Account4!C417+Account5!C417+Account6!C417+Account7!C417+Account8!C417+Account9!C417+Account10!C417+Account11!C417+Account12!C417+Account13!C417+Account14!C417+Account15!C417+Account16!C417+Account17!C417+Account18!C417+Account19!C417+Account20!C417))</f>
        <v/>
      </c>
      <c r="D406" s="31" t="str">
        <f t="shared" si="2"/>
        <v/>
      </c>
      <c r="E406" s="34" t="str">
        <f>IF(D406="","",SUM(Account1!E417+Account2!E417+Account3!E417+Account4!E417+Account5!E417+Account6!E417+Account7!E417+Account8!E417+Account9!E417+Account10!E417+Account11!E417+Account12!E417+Account13!E417+Account14!E417+Account15!E417+Account16!E417+Account17!E417+Account18!E417+Account19!E417+Account20!E417))</f>
        <v/>
      </c>
      <c r="F406" s="5" t="str">
        <f t="shared" si="3"/>
        <v/>
      </c>
      <c r="G406" s="5" t="str">
        <f t="shared" si="4"/>
        <v/>
      </c>
      <c r="H406" s="5" t="str">
        <f t="shared" si="5"/>
        <v/>
      </c>
      <c r="I406" s="36" t="str">
        <f t="shared" si="6"/>
        <v/>
      </c>
      <c r="J406" s="5" t="str">
        <f t="shared" si="7"/>
        <v/>
      </c>
      <c r="K406" s="36" t="str">
        <f t="shared" si="8"/>
        <v/>
      </c>
      <c r="L406" s="36" t="str">
        <f t="shared" si="12"/>
        <v/>
      </c>
      <c r="M406" s="36" t="str">
        <f t="shared" si="13"/>
        <v/>
      </c>
      <c r="N406" s="36" t="str">
        <f t="shared" si="9"/>
        <v/>
      </c>
      <c r="O406" s="36" t="str">
        <f t="shared" si="14"/>
        <v/>
      </c>
      <c r="P406" s="36" t="str">
        <f t="shared" si="15"/>
        <v/>
      </c>
      <c r="Q406" s="36" t="str">
        <f t="shared" si="16"/>
        <v/>
      </c>
      <c r="R406" s="36" t="str">
        <f t="shared" si="17"/>
        <v/>
      </c>
      <c r="S406" s="6" t="str">
        <f t="shared" si="10"/>
        <v/>
      </c>
      <c r="T406" s="5">
        <f t="shared" si="11"/>
        <v>0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ht="12.75" customHeight="1">
      <c r="A407" s="35" t="str">
        <f t="shared" si="1"/>
        <v/>
      </c>
      <c r="B407" s="34" t="str">
        <f>IF(A407="","",SUM(Account1!B418+Account2!B418+Account3!B418+Account4!B418+Account5!B418+Account6!B418+Account7!B418+Account8!B418+Account9!B418+Account10!B418+Account11!B418+Account12!B418+Account13!B418+Account14!B418+Account15!B418+Account16!B418+Account17!B418+Account18!B418+Account19!B418+Account20!B418))</f>
        <v/>
      </c>
      <c r="C407" s="34" t="str">
        <f>IF(A407="","",SUM(Account1!C418+Account2!C418+Account3!C418+Account4!C418+Account5!C418+Account6!C418+Account7!C418+Account8!C418+Account9!C418+Account10!C418+Account11!C418+Account12!C418+Account13!C418+Account14!C418+Account15!C418+Account16!C418+Account17!C418+Account18!C418+Account19!C418+Account20!C418))</f>
        <v/>
      </c>
      <c r="D407" s="31" t="str">
        <f t="shared" si="2"/>
        <v/>
      </c>
      <c r="E407" s="34" t="str">
        <f>IF(D407="","",SUM(Account1!E418+Account2!E418+Account3!E418+Account4!E418+Account5!E418+Account6!E418+Account7!E418+Account8!E418+Account9!E418+Account10!E418+Account11!E418+Account12!E418+Account13!E418+Account14!E418+Account15!E418+Account16!E418+Account17!E418+Account18!E418+Account19!E418+Account20!E418))</f>
        <v/>
      </c>
      <c r="F407" s="5" t="str">
        <f t="shared" si="3"/>
        <v/>
      </c>
      <c r="G407" s="5" t="str">
        <f t="shared" si="4"/>
        <v/>
      </c>
      <c r="H407" s="5" t="str">
        <f t="shared" si="5"/>
        <v/>
      </c>
      <c r="I407" s="36" t="str">
        <f t="shared" si="6"/>
        <v/>
      </c>
      <c r="J407" s="5" t="str">
        <f t="shared" si="7"/>
        <v/>
      </c>
      <c r="K407" s="36" t="str">
        <f t="shared" si="8"/>
        <v/>
      </c>
      <c r="L407" s="36" t="str">
        <f t="shared" si="12"/>
        <v/>
      </c>
      <c r="M407" s="36" t="str">
        <f t="shared" si="13"/>
        <v/>
      </c>
      <c r="N407" s="36" t="str">
        <f t="shared" si="9"/>
        <v/>
      </c>
      <c r="O407" s="36" t="str">
        <f t="shared" si="14"/>
        <v/>
      </c>
      <c r="P407" s="36" t="str">
        <f t="shared" si="15"/>
        <v/>
      </c>
      <c r="Q407" s="36" t="str">
        <f t="shared" si="16"/>
        <v/>
      </c>
      <c r="R407" s="36" t="str">
        <f t="shared" si="17"/>
        <v/>
      </c>
      <c r="S407" s="6" t="str">
        <f t="shared" si="10"/>
        <v/>
      </c>
      <c r="T407" s="5">
        <f t="shared" si="11"/>
        <v>0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ht="12.75" customHeight="1">
      <c r="A408" s="35" t="str">
        <f t="shared" si="1"/>
        <v/>
      </c>
      <c r="B408" s="34" t="str">
        <f>IF(A408="","",SUM(Account1!B419+Account2!B419+Account3!B419+Account4!B419+Account5!B419+Account6!B419+Account7!B419+Account8!B419+Account9!B419+Account10!B419+Account11!B419+Account12!B419+Account13!B419+Account14!B419+Account15!B419+Account16!B419+Account17!B419+Account18!B419+Account19!B419+Account20!B419))</f>
        <v/>
      </c>
      <c r="C408" s="34" t="str">
        <f>IF(A408="","",SUM(Account1!C419+Account2!C419+Account3!C419+Account4!C419+Account5!C419+Account6!C419+Account7!C419+Account8!C419+Account9!C419+Account10!C419+Account11!C419+Account12!C419+Account13!C419+Account14!C419+Account15!C419+Account16!C419+Account17!C419+Account18!C419+Account19!C419+Account20!C419))</f>
        <v/>
      </c>
      <c r="D408" s="31" t="str">
        <f t="shared" si="2"/>
        <v/>
      </c>
      <c r="E408" s="34" t="str">
        <f>IF(D408="","",SUM(Account1!E419+Account2!E419+Account3!E419+Account4!E419+Account5!E419+Account6!E419+Account7!E419+Account8!E419+Account9!E419+Account10!E419+Account11!E419+Account12!E419+Account13!E419+Account14!E419+Account15!E419+Account16!E419+Account17!E419+Account18!E419+Account19!E419+Account20!E419))</f>
        <v/>
      </c>
      <c r="F408" s="5" t="str">
        <f t="shared" si="3"/>
        <v/>
      </c>
      <c r="G408" s="5" t="str">
        <f t="shared" si="4"/>
        <v/>
      </c>
      <c r="H408" s="5" t="str">
        <f t="shared" si="5"/>
        <v/>
      </c>
      <c r="I408" s="36" t="str">
        <f t="shared" si="6"/>
        <v/>
      </c>
      <c r="J408" s="5" t="str">
        <f t="shared" si="7"/>
        <v/>
      </c>
      <c r="K408" s="36" t="str">
        <f t="shared" si="8"/>
        <v/>
      </c>
      <c r="L408" s="36" t="str">
        <f t="shared" si="12"/>
        <v/>
      </c>
      <c r="M408" s="36" t="str">
        <f t="shared" si="13"/>
        <v/>
      </c>
      <c r="N408" s="36" t="str">
        <f t="shared" si="9"/>
        <v/>
      </c>
      <c r="O408" s="36" t="str">
        <f t="shared" si="14"/>
        <v/>
      </c>
      <c r="P408" s="36" t="str">
        <f t="shared" si="15"/>
        <v/>
      </c>
      <c r="Q408" s="36" t="str">
        <f t="shared" si="16"/>
        <v/>
      </c>
      <c r="R408" s="36" t="str">
        <f t="shared" si="17"/>
        <v/>
      </c>
      <c r="S408" s="6" t="str">
        <f t="shared" si="10"/>
        <v/>
      </c>
      <c r="T408" s="5">
        <f t="shared" si="11"/>
        <v>0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ht="12.75" customHeight="1">
      <c r="A409" s="35" t="str">
        <f t="shared" si="1"/>
        <v/>
      </c>
      <c r="B409" s="34" t="str">
        <f>IF(A409="","",SUM(Account1!B420+Account2!B420+Account3!B420+Account4!B420+Account5!B420+Account6!B420+Account7!B420+Account8!B420+Account9!B420+Account10!B420+Account11!B420+Account12!B420+Account13!B420+Account14!B420+Account15!B420+Account16!B420+Account17!B420+Account18!B420+Account19!B420+Account20!B420))</f>
        <v/>
      </c>
      <c r="C409" s="34" t="str">
        <f>IF(A409="","",SUM(Account1!C420+Account2!C420+Account3!C420+Account4!C420+Account5!C420+Account6!C420+Account7!C420+Account8!C420+Account9!C420+Account10!C420+Account11!C420+Account12!C420+Account13!C420+Account14!C420+Account15!C420+Account16!C420+Account17!C420+Account18!C420+Account19!C420+Account20!C420))</f>
        <v/>
      </c>
      <c r="D409" s="31" t="str">
        <f t="shared" si="2"/>
        <v/>
      </c>
      <c r="E409" s="34" t="str">
        <f>IF(D409="","",SUM(Account1!E420+Account2!E420+Account3!E420+Account4!E420+Account5!E420+Account6!E420+Account7!E420+Account8!E420+Account9!E420+Account10!E420+Account11!E420+Account12!E420+Account13!E420+Account14!E420+Account15!E420+Account16!E420+Account17!E420+Account18!E420+Account19!E420+Account20!E420))</f>
        <v/>
      </c>
      <c r="F409" s="5" t="str">
        <f t="shared" si="3"/>
        <v/>
      </c>
      <c r="G409" s="5" t="str">
        <f t="shared" si="4"/>
        <v/>
      </c>
      <c r="H409" s="5" t="str">
        <f t="shared" si="5"/>
        <v/>
      </c>
      <c r="I409" s="36" t="str">
        <f t="shared" si="6"/>
        <v/>
      </c>
      <c r="J409" s="5" t="str">
        <f t="shared" si="7"/>
        <v/>
      </c>
      <c r="K409" s="36" t="str">
        <f t="shared" si="8"/>
        <v/>
      </c>
      <c r="L409" s="36" t="str">
        <f t="shared" si="12"/>
        <v/>
      </c>
      <c r="M409" s="36" t="str">
        <f t="shared" si="13"/>
        <v/>
      </c>
      <c r="N409" s="36" t="str">
        <f t="shared" si="9"/>
        <v/>
      </c>
      <c r="O409" s="36" t="str">
        <f t="shared" si="14"/>
        <v/>
      </c>
      <c r="P409" s="36" t="str">
        <f t="shared" si="15"/>
        <v/>
      </c>
      <c r="Q409" s="36" t="str">
        <f t="shared" si="16"/>
        <v/>
      </c>
      <c r="R409" s="36" t="str">
        <f t="shared" si="17"/>
        <v/>
      </c>
      <c r="S409" s="6" t="str">
        <f t="shared" si="10"/>
        <v/>
      </c>
      <c r="T409" s="5">
        <f t="shared" si="11"/>
        <v>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ht="12.75" customHeight="1">
      <c r="A410" s="35" t="str">
        <f t="shared" si="1"/>
        <v/>
      </c>
      <c r="B410" s="34" t="str">
        <f>IF(A410="","",SUM(Account1!B421+Account2!B421+Account3!B421+Account4!B421+Account5!B421+Account6!B421+Account7!B421+Account8!B421+Account9!B421+Account10!B421+Account11!B421+Account12!B421+Account13!B421+Account14!B421+Account15!B421+Account16!B421+Account17!B421+Account18!B421+Account19!B421+Account20!B421))</f>
        <v/>
      </c>
      <c r="C410" s="34" t="str">
        <f>IF(A410="","",SUM(Account1!C421+Account2!C421+Account3!C421+Account4!C421+Account5!C421+Account6!C421+Account7!C421+Account8!C421+Account9!C421+Account10!C421+Account11!C421+Account12!C421+Account13!C421+Account14!C421+Account15!C421+Account16!C421+Account17!C421+Account18!C421+Account19!C421+Account20!C421))</f>
        <v/>
      </c>
      <c r="D410" s="31" t="str">
        <f t="shared" si="2"/>
        <v/>
      </c>
      <c r="E410" s="34" t="str">
        <f>IF(D410="","",SUM(Account1!E421+Account2!E421+Account3!E421+Account4!E421+Account5!E421+Account6!E421+Account7!E421+Account8!E421+Account9!E421+Account10!E421+Account11!E421+Account12!E421+Account13!E421+Account14!E421+Account15!E421+Account16!E421+Account17!E421+Account18!E421+Account19!E421+Account20!E421))</f>
        <v/>
      </c>
      <c r="F410" s="5" t="str">
        <f t="shared" si="3"/>
        <v/>
      </c>
      <c r="G410" s="5" t="str">
        <f t="shared" si="4"/>
        <v/>
      </c>
      <c r="H410" s="5" t="str">
        <f t="shared" si="5"/>
        <v/>
      </c>
      <c r="I410" s="36" t="str">
        <f t="shared" si="6"/>
        <v/>
      </c>
      <c r="J410" s="5" t="str">
        <f t="shared" si="7"/>
        <v/>
      </c>
      <c r="K410" s="36" t="str">
        <f t="shared" si="8"/>
        <v/>
      </c>
      <c r="L410" s="36" t="str">
        <f t="shared" si="12"/>
        <v/>
      </c>
      <c r="M410" s="36" t="str">
        <f t="shared" si="13"/>
        <v/>
      </c>
      <c r="N410" s="36" t="str">
        <f t="shared" si="9"/>
        <v/>
      </c>
      <c r="O410" s="36" t="str">
        <f t="shared" si="14"/>
        <v/>
      </c>
      <c r="P410" s="36" t="str">
        <f t="shared" si="15"/>
        <v/>
      </c>
      <c r="Q410" s="36" t="str">
        <f t="shared" si="16"/>
        <v/>
      </c>
      <c r="R410" s="36" t="str">
        <f t="shared" si="17"/>
        <v/>
      </c>
      <c r="S410" s="6" t="str">
        <f t="shared" si="10"/>
        <v/>
      </c>
      <c r="T410" s="5">
        <f t="shared" si="11"/>
        <v>0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ht="12.75" customHeight="1">
      <c r="A411" s="35" t="str">
        <f t="shared" si="1"/>
        <v/>
      </c>
      <c r="B411" s="34" t="str">
        <f>IF(A411="","",SUM(Account1!B422+Account2!B422+Account3!B422+Account4!B422+Account5!B422+Account6!B422+Account7!B422+Account8!B422+Account9!B422+Account10!B422+Account11!B422+Account12!B422+Account13!B422+Account14!B422+Account15!B422+Account16!B422+Account17!B422+Account18!B422+Account19!B422+Account20!B422))</f>
        <v/>
      </c>
      <c r="C411" s="34" t="str">
        <f>IF(A411="","",SUM(Account1!C422+Account2!C422+Account3!C422+Account4!C422+Account5!C422+Account6!C422+Account7!C422+Account8!C422+Account9!C422+Account10!C422+Account11!C422+Account12!C422+Account13!C422+Account14!C422+Account15!C422+Account16!C422+Account17!C422+Account18!C422+Account19!C422+Account20!C422))</f>
        <v/>
      </c>
      <c r="D411" s="31" t="str">
        <f t="shared" si="2"/>
        <v/>
      </c>
      <c r="E411" s="34" t="str">
        <f>IF(D411="","",SUM(Account1!E422+Account2!E422+Account3!E422+Account4!E422+Account5!E422+Account6!E422+Account7!E422+Account8!E422+Account9!E422+Account10!E422+Account11!E422+Account12!E422+Account13!E422+Account14!E422+Account15!E422+Account16!E422+Account17!E422+Account18!E422+Account19!E422+Account20!E422))</f>
        <v/>
      </c>
      <c r="F411" s="5" t="str">
        <f t="shared" si="3"/>
        <v/>
      </c>
      <c r="G411" s="5" t="str">
        <f t="shared" si="4"/>
        <v/>
      </c>
      <c r="H411" s="5" t="str">
        <f t="shared" si="5"/>
        <v/>
      </c>
      <c r="I411" s="36" t="str">
        <f t="shared" si="6"/>
        <v/>
      </c>
      <c r="J411" s="5" t="str">
        <f t="shared" si="7"/>
        <v/>
      </c>
      <c r="K411" s="36" t="str">
        <f t="shared" si="8"/>
        <v/>
      </c>
      <c r="L411" s="36" t="str">
        <f t="shared" si="12"/>
        <v/>
      </c>
      <c r="M411" s="36" t="str">
        <f t="shared" si="13"/>
        <v/>
      </c>
      <c r="N411" s="36" t="str">
        <f t="shared" si="9"/>
        <v/>
      </c>
      <c r="O411" s="36" t="str">
        <f t="shared" si="14"/>
        <v/>
      </c>
      <c r="P411" s="36" t="str">
        <f t="shared" si="15"/>
        <v/>
      </c>
      <c r="Q411" s="36" t="str">
        <f t="shared" si="16"/>
        <v/>
      </c>
      <c r="R411" s="36" t="str">
        <f t="shared" si="17"/>
        <v/>
      </c>
      <c r="S411" s="6" t="str">
        <f t="shared" si="10"/>
        <v/>
      </c>
      <c r="T411" s="5">
        <f t="shared" si="11"/>
        <v>0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ht="12.75" customHeight="1">
      <c r="A412" s="35" t="str">
        <f t="shared" si="1"/>
        <v/>
      </c>
      <c r="B412" s="34" t="str">
        <f>IF(A412="","",SUM(Account1!B423+Account2!B423+Account3!B423+Account4!B423+Account5!B423+Account6!B423+Account7!B423+Account8!B423+Account9!B423+Account10!B423+Account11!B423+Account12!B423+Account13!B423+Account14!B423+Account15!B423+Account16!B423+Account17!B423+Account18!B423+Account19!B423+Account20!B423))</f>
        <v/>
      </c>
      <c r="C412" s="34" t="str">
        <f>IF(A412="","",SUM(Account1!C423+Account2!C423+Account3!C423+Account4!C423+Account5!C423+Account6!C423+Account7!C423+Account8!C423+Account9!C423+Account10!C423+Account11!C423+Account12!C423+Account13!C423+Account14!C423+Account15!C423+Account16!C423+Account17!C423+Account18!C423+Account19!C423+Account20!C423))</f>
        <v/>
      </c>
      <c r="D412" s="31" t="str">
        <f t="shared" si="2"/>
        <v/>
      </c>
      <c r="E412" s="34" t="str">
        <f>IF(D412="","",SUM(Account1!E423+Account2!E423+Account3!E423+Account4!E423+Account5!E423+Account6!E423+Account7!E423+Account8!E423+Account9!E423+Account10!E423+Account11!E423+Account12!E423+Account13!E423+Account14!E423+Account15!E423+Account16!E423+Account17!E423+Account18!E423+Account19!E423+Account20!E423))</f>
        <v/>
      </c>
      <c r="F412" s="5" t="str">
        <f t="shared" si="3"/>
        <v/>
      </c>
      <c r="G412" s="5" t="str">
        <f t="shared" si="4"/>
        <v/>
      </c>
      <c r="H412" s="5" t="str">
        <f t="shared" si="5"/>
        <v/>
      </c>
      <c r="I412" s="36" t="str">
        <f t="shared" si="6"/>
        <v/>
      </c>
      <c r="J412" s="5" t="str">
        <f t="shared" si="7"/>
        <v/>
      </c>
      <c r="K412" s="36" t="str">
        <f t="shared" si="8"/>
        <v/>
      </c>
      <c r="L412" s="36" t="str">
        <f t="shared" si="12"/>
        <v/>
      </c>
      <c r="M412" s="36" t="str">
        <f t="shared" si="13"/>
        <v/>
      </c>
      <c r="N412" s="36" t="str">
        <f t="shared" si="9"/>
        <v/>
      </c>
      <c r="O412" s="36" t="str">
        <f t="shared" si="14"/>
        <v/>
      </c>
      <c r="P412" s="36" t="str">
        <f t="shared" si="15"/>
        <v/>
      </c>
      <c r="Q412" s="36" t="str">
        <f t="shared" si="16"/>
        <v/>
      </c>
      <c r="R412" s="36" t="str">
        <f t="shared" si="17"/>
        <v/>
      </c>
      <c r="S412" s="6" t="str">
        <f t="shared" si="10"/>
        <v/>
      </c>
      <c r="T412" s="5">
        <f t="shared" si="11"/>
        <v>0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ht="12.75" customHeight="1">
      <c r="A413" s="35" t="str">
        <f t="shared" si="1"/>
        <v/>
      </c>
      <c r="B413" s="34" t="str">
        <f>IF(A413="","",SUM(Account1!B424+Account2!B424+Account3!B424+Account4!B424+Account5!B424+Account6!B424+Account7!B424+Account8!B424+Account9!B424+Account10!B424+Account11!B424+Account12!B424+Account13!B424+Account14!B424+Account15!B424+Account16!B424+Account17!B424+Account18!B424+Account19!B424+Account20!B424))</f>
        <v/>
      </c>
      <c r="C413" s="34" t="str">
        <f>IF(A413="","",SUM(Account1!C424+Account2!C424+Account3!C424+Account4!C424+Account5!C424+Account6!C424+Account7!C424+Account8!C424+Account9!C424+Account10!C424+Account11!C424+Account12!C424+Account13!C424+Account14!C424+Account15!C424+Account16!C424+Account17!C424+Account18!C424+Account19!C424+Account20!C424))</f>
        <v/>
      </c>
      <c r="D413" s="31" t="str">
        <f t="shared" si="2"/>
        <v/>
      </c>
      <c r="E413" s="34" t="str">
        <f>IF(D413="","",SUM(Account1!E424+Account2!E424+Account3!E424+Account4!E424+Account5!E424+Account6!E424+Account7!E424+Account8!E424+Account9!E424+Account10!E424+Account11!E424+Account12!E424+Account13!E424+Account14!E424+Account15!E424+Account16!E424+Account17!E424+Account18!E424+Account19!E424+Account20!E424))</f>
        <v/>
      </c>
      <c r="F413" s="5" t="str">
        <f t="shared" si="3"/>
        <v/>
      </c>
      <c r="G413" s="5" t="str">
        <f t="shared" si="4"/>
        <v/>
      </c>
      <c r="H413" s="5" t="str">
        <f t="shared" si="5"/>
        <v/>
      </c>
      <c r="I413" s="36" t="str">
        <f t="shared" si="6"/>
        <v/>
      </c>
      <c r="J413" s="5" t="str">
        <f t="shared" si="7"/>
        <v/>
      </c>
      <c r="K413" s="36" t="str">
        <f t="shared" si="8"/>
        <v/>
      </c>
      <c r="L413" s="36" t="str">
        <f t="shared" si="12"/>
        <v/>
      </c>
      <c r="M413" s="36" t="str">
        <f t="shared" si="13"/>
        <v/>
      </c>
      <c r="N413" s="36" t="str">
        <f t="shared" si="9"/>
        <v/>
      </c>
      <c r="O413" s="36" t="str">
        <f t="shared" si="14"/>
        <v/>
      </c>
      <c r="P413" s="36" t="str">
        <f t="shared" si="15"/>
        <v/>
      </c>
      <c r="Q413" s="36" t="str">
        <f t="shared" si="16"/>
        <v/>
      </c>
      <c r="R413" s="36" t="str">
        <f t="shared" si="17"/>
        <v/>
      </c>
      <c r="S413" s="6" t="str">
        <f t="shared" si="10"/>
        <v/>
      </c>
      <c r="T413" s="5">
        <f t="shared" si="11"/>
        <v>0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ht="12.75" customHeight="1">
      <c r="A414" s="35" t="str">
        <f t="shared" si="1"/>
        <v/>
      </c>
      <c r="B414" s="34" t="str">
        <f>IF(A414="","",SUM(Account1!B425+Account2!B425+Account3!B425+Account4!B425+Account5!B425+Account6!B425+Account7!B425+Account8!B425+Account9!B425+Account10!B425+Account11!B425+Account12!B425+Account13!B425+Account14!B425+Account15!B425+Account16!B425+Account17!B425+Account18!B425+Account19!B425+Account20!B425))</f>
        <v/>
      </c>
      <c r="C414" s="34" t="str">
        <f>IF(A414="","",SUM(Account1!C425+Account2!C425+Account3!C425+Account4!C425+Account5!C425+Account6!C425+Account7!C425+Account8!C425+Account9!C425+Account10!C425+Account11!C425+Account12!C425+Account13!C425+Account14!C425+Account15!C425+Account16!C425+Account17!C425+Account18!C425+Account19!C425+Account20!C425))</f>
        <v/>
      </c>
      <c r="D414" s="31" t="str">
        <f t="shared" si="2"/>
        <v/>
      </c>
      <c r="E414" s="34" t="str">
        <f>IF(D414="","",SUM(Account1!E425+Account2!E425+Account3!E425+Account4!E425+Account5!E425+Account6!E425+Account7!E425+Account8!E425+Account9!E425+Account10!E425+Account11!E425+Account12!E425+Account13!E425+Account14!E425+Account15!E425+Account16!E425+Account17!E425+Account18!E425+Account19!E425+Account20!E425))</f>
        <v/>
      </c>
      <c r="F414" s="5" t="str">
        <f t="shared" si="3"/>
        <v/>
      </c>
      <c r="G414" s="5" t="str">
        <f t="shared" si="4"/>
        <v/>
      </c>
      <c r="H414" s="5" t="str">
        <f t="shared" si="5"/>
        <v/>
      </c>
      <c r="I414" s="36" t="str">
        <f t="shared" si="6"/>
        <v/>
      </c>
      <c r="J414" s="5" t="str">
        <f t="shared" si="7"/>
        <v/>
      </c>
      <c r="K414" s="36" t="str">
        <f t="shared" si="8"/>
        <v/>
      </c>
      <c r="L414" s="36" t="str">
        <f t="shared" si="12"/>
        <v/>
      </c>
      <c r="M414" s="36" t="str">
        <f t="shared" si="13"/>
        <v/>
      </c>
      <c r="N414" s="36" t="str">
        <f t="shared" si="9"/>
        <v/>
      </c>
      <c r="O414" s="36" t="str">
        <f t="shared" si="14"/>
        <v/>
      </c>
      <c r="P414" s="36" t="str">
        <f t="shared" si="15"/>
        <v/>
      </c>
      <c r="Q414" s="36" t="str">
        <f t="shared" si="16"/>
        <v/>
      </c>
      <c r="R414" s="36" t="str">
        <f t="shared" si="17"/>
        <v/>
      </c>
      <c r="S414" s="6" t="str">
        <f t="shared" si="10"/>
        <v/>
      </c>
      <c r="T414" s="5">
        <f t="shared" si="11"/>
        <v>0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ht="12.75" customHeight="1">
      <c r="A415" s="35" t="str">
        <f t="shared" si="1"/>
        <v/>
      </c>
      <c r="B415" s="34" t="str">
        <f>IF(A415="","",SUM(Account1!B426+Account2!B426+Account3!B426+Account4!B426+Account5!B426+Account6!B426+Account7!B426+Account8!B426+Account9!B426+Account10!B426+Account11!B426+Account12!B426+Account13!B426+Account14!B426+Account15!B426+Account16!B426+Account17!B426+Account18!B426+Account19!B426+Account20!B426))</f>
        <v/>
      </c>
      <c r="C415" s="34" t="str">
        <f>IF(A415="","",SUM(Account1!C426+Account2!C426+Account3!C426+Account4!C426+Account5!C426+Account6!C426+Account7!C426+Account8!C426+Account9!C426+Account10!C426+Account11!C426+Account12!C426+Account13!C426+Account14!C426+Account15!C426+Account16!C426+Account17!C426+Account18!C426+Account19!C426+Account20!C426))</f>
        <v/>
      </c>
      <c r="D415" s="31" t="str">
        <f t="shared" si="2"/>
        <v/>
      </c>
      <c r="E415" s="34" t="str">
        <f>IF(D415="","",SUM(Account1!E426+Account2!E426+Account3!E426+Account4!E426+Account5!E426+Account6!E426+Account7!E426+Account8!E426+Account9!E426+Account10!E426+Account11!E426+Account12!E426+Account13!E426+Account14!E426+Account15!E426+Account16!E426+Account17!E426+Account18!E426+Account19!E426+Account20!E426))</f>
        <v/>
      </c>
      <c r="F415" s="5" t="str">
        <f t="shared" si="3"/>
        <v/>
      </c>
      <c r="G415" s="5" t="str">
        <f t="shared" si="4"/>
        <v/>
      </c>
      <c r="H415" s="5" t="str">
        <f t="shared" si="5"/>
        <v/>
      </c>
      <c r="I415" s="36" t="str">
        <f t="shared" si="6"/>
        <v/>
      </c>
      <c r="J415" s="5" t="str">
        <f t="shared" si="7"/>
        <v/>
      </c>
      <c r="K415" s="36" t="str">
        <f t="shared" si="8"/>
        <v/>
      </c>
      <c r="L415" s="36" t="str">
        <f t="shared" si="12"/>
        <v/>
      </c>
      <c r="M415" s="36" t="str">
        <f t="shared" si="13"/>
        <v/>
      </c>
      <c r="N415" s="36" t="str">
        <f t="shared" si="9"/>
        <v/>
      </c>
      <c r="O415" s="36" t="str">
        <f t="shared" si="14"/>
        <v/>
      </c>
      <c r="P415" s="36" t="str">
        <f t="shared" si="15"/>
        <v/>
      </c>
      <c r="Q415" s="36" t="str">
        <f t="shared" si="16"/>
        <v/>
      </c>
      <c r="R415" s="36" t="str">
        <f t="shared" si="17"/>
        <v/>
      </c>
      <c r="S415" s="6" t="str">
        <f t="shared" si="10"/>
        <v/>
      </c>
      <c r="T415" s="5">
        <f t="shared" si="11"/>
        <v>0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ht="12.75" customHeight="1">
      <c r="A416" s="35" t="str">
        <f t="shared" si="1"/>
        <v/>
      </c>
      <c r="B416" s="34" t="str">
        <f>IF(A416="","",SUM(Account1!B427+Account2!B427+Account3!B427+Account4!B427+Account5!B427+Account6!B427+Account7!B427+Account8!B427+Account9!B427+Account10!B427+Account11!B427+Account12!B427+Account13!B427+Account14!B427+Account15!B427+Account16!B427+Account17!B427+Account18!B427+Account19!B427+Account20!B427))</f>
        <v/>
      </c>
      <c r="C416" s="34" t="str">
        <f>IF(A416="","",SUM(Account1!C427+Account2!C427+Account3!C427+Account4!C427+Account5!C427+Account6!C427+Account7!C427+Account8!C427+Account9!C427+Account10!C427+Account11!C427+Account12!C427+Account13!C427+Account14!C427+Account15!C427+Account16!C427+Account17!C427+Account18!C427+Account19!C427+Account20!C427))</f>
        <v/>
      </c>
      <c r="D416" s="31" t="str">
        <f t="shared" si="2"/>
        <v/>
      </c>
      <c r="E416" s="34" t="str">
        <f>IF(D416="","",SUM(Account1!E427+Account2!E427+Account3!E427+Account4!E427+Account5!E427+Account6!E427+Account7!E427+Account8!E427+Account9!E427+Account10!E427+Account11!E427+Account12!E427+Account13!E427+Account14!E427+Account15!E427+Account16!E427+Account17!E427+Account18!E427+Account19!E427+Account20!E427))</f>
        <v/>
      </c>
      <c r="F416" s="5" t="str">
        <f t="shared" si="3"/>
        <v/>
      </c>
      <c r="G416" s="5" t="str">
        <f t="shared" si="4"/>
        <v/>
      </c>
      <c r="H416" s="5" t="str">
        <f t="shared" si="5"/>
        <v/>
      </c>
      <c r="I416" s="36" t="str">
        <f t="shared" si="6"/>
        <v/>
      </c>
      <c r="J416" s="5" t="str">
        <f t="shared" si="7"/>
        <v/>
      </c>
      <c r="K416" s="36" t="str">
        <f t="shared" si="8"/>
        <v/>
      </c>
      <c r="L416" s="36" t="str">
        <f t="shared" si="12"/>
        <v/>
      </c>
      <c r="M416" s="36" t="str">
        <f t="shared" si="13"/>
        <v/>
      </c>
      <c r="N416" s="36" t="str">
        <f t="shared" si="9"/>
        <v/>
      </c>
      <c r="O416" s="36" t="str">
        <f t="shared" si="14"/>
        <v/>
      </c>
      <c r="P416" s="36" t="str">
        <f t="shared" si="15"/>
        <v/>
      </c>
      <c r="Q416" s="36" t="str">
        <f t="shared" si="16"/>
        <v/>
      </c>
      <c r="R416" s="36" t="str">
        <f t="shared" si="17"/>
        <v/>
      </c>
      <c r="S416" s="6" t="str">
        <f t="shared" si="10"/>
        <v/>
      </c>
      <c r="T416" s="5">
        <f t="shared" si="11"/>
        <v>0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ht="12.75" customHeight="1">
      <c r="A417" s="35" t="str">
        <f t="shared" si="1"/>
        <v/>
      </c>
      <c r="B417" s="34" t="str">
        <f>IF(A417="","",SUM(Account1!B428+Account2!B428+Account3!B428+Account4!B428+Account5!B428+Account6!B428+Account7!B428+Account8!B428+Account9!B428+Account10!B428+Account11!B428+Account12!B428+Account13!B428+Account14!B428+Account15!B428+Account16!B428+Account17!B428+Account18!B428+Account19!B428+Account20!B428))</f>
        <v/>
      </c>
      <c r="C417" s="34" t="str">
        <f>IF(A417="","",SUM(Account1!C428+Account2!C428+Account3!C428+Account4!C428+Account5!C428+Account6!C428+Account7!C428+Account8!C428+Account9!C428+Account10!C428+Account11!C428+Account12!C428+Account13!C428+Account14!C428+Account15!C428+Account16!C428+Account17!C428+Account18!C428+Account19!C428+Account20!C428))</f>
        <v/>
      </c>
      <c r="D417" s="31" t="str">
        <f t="shared" si="2"/>
        <v/>
      </c>
      <c r="E417" s="34" t="str">
        <f>IF(D417="","",SUM(Account1!E428+Account2!E428+Account3!E428+Account4!E428+Account5!E428+Account6!E428+Account7!E428+Account8!E428+Account9!E428+Account10!E428+Account11!E428+Account12!E428+Account13!E428+Account14!E428+Account15!E428+Account16!E428+Account17!E428+Account18!E428+Account19!E428+Account20!E428))</f>
        <v/>
      </c>
      <c r="F417" s="5" t="str">
        <f t="shared" si="3"/>
        <v/>
      </c>
      <c r="G417" s="5" t="str">
        <f t="shared" si="4"/>
        <v/>
      </c>
      <c r="H417" s="5" t="str">
        <f t="shared" si="5"/>
        <v/>
      </c>
      <c r="I417" s="36" t="str">
        <f t="shared" si="6"/>
        <v/>
      </c>
      <c r="J417" s="5" t="str">
        <f t="shared" si="7"/>
        <v/>
      </c>
      <c r="K417" s="36" t="str">
        <f t="shared" si="8"/>
        <v/>
      </c>
      <c r="L417" s="36" t="str">
        <f t="shared" si="12"/>
        <v/>
      </c>
      <c r="M417" s="36" t="str">
        <f t="shared" si="13"/>
        <v/>
      </c>
      <c r="N417" s="36" t="str">
        <f t="shared" si="9"/>
        <v/>
      </c>
      <c r="O417" s="36" t="str">
        <f t="shared" si="14"/>
        <v/>
      </c>
      <c r="P417" s="36" t="str">
        <f t="shared" si="15"/>
        <v/>
      </c>
      <c r="Q417" s="36" t="str">
        <f t="shared" si="16"/>
        <v/>
      </c>
      <c r="R417" s="36" t="str">
        <f t="shared" si="17"/>
        <v/>
      </c>
      <c r="S417" s="6" t="str">
        <f t="shared" si="10"/>
        <v/>
      </c>
      <c r="T417" s="5">
        <f t="shared" si="11"/>
        <v>0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ht="12.75" customHeight="1">
      <c r="A418" s="35" t="str">
        <f t="shared" si="1"/>
        <v/>
      </c>
      <c r="B418" s="34" t="str">
        <f>IF(A418="","",SUM(Account1!B429+Account2!B429+Account3!B429+Account4!B429+Account5!B429+Account6!B429+Account7!B429+Account8!B429+Account9!B429+Account10!B429+Account11!B429+Account12!B429+Account13!B429+Account14!B429+Account15!B429+Account16!B429+Account17!B429+Account18!B429+Account19!B429+Account20!B429))</f>
        <v/>
      </c>
      <c r="C418" s="34" t="str">
        <f>IF(A418="","",SUM(Account1!C429+Account2!C429+Account3!C429+Account4!C429+Account5!C429+Account6!C429+Account7!C429+Account8!C429+Account9!C429+Account10!C429+Account11!C429+Account12!C429+Account13!C429+Account14!C429+Account15!C429+Account16!C429+Account17!C429+Account18!C429+Account19!C429+Account20!C429))</f>
        <v/>
      </c>
      <c r="D418" s="31" t="str">
        <f t="shared" si="2"/>
        <v/>
      </c>
      <c r="E418" s="34" t="str">
        <f>IF(D418="","",SUM(Account1!E429+Account2!E429+Account3!E429+Account4!E429+Account5!E429+Account6!E429+Account7!E429+Account8!E429+Account9!E429+Account10!E429+Account11!E429+Account12!E429+Account13!E429+Account14!E429+Account15!E429+Account16!E429+Account17!E429+Account18!E429+Account19!E429+Account20!E429))</f>
        <v/>
      </c>
      <c r="F418" s="5" t="str">
        <f t="shared" si="3"/>
        <v/>
      </c>
      <c r="G418" s="5" t="str">
        <f t="shared" si="4"/>
        <v/>
      </c>
      <c r="H418" s="5" t="str">
        <f t="shared" si="5"/>
        <v/>
      </c>
      <c r="I418" s="36" t="str">
        <f t="shared" si="6"/>
        <v/>
      </c>
      <c r="J418" s="5" t="str">
        <f t="shared" si="7"/>
        <v/>
      </c>
      <c r="K418" s="36" t="str">
        <f t="shared" si="8"/>
        <v/>
      </c>
      <c r="L418" s="36" t="str">
        <f t="shared" si="12"/>
        <v/>
      </c>
      <c r="M418" s="36" t="str">
        <f t="shared" si="13"/>
        <v/>
      </c>
      <c r="N418" s="36" t="str">
        <f t="shared" si="9"/>
        <v/>
      </c>
      <c r="O418" s="36" t="str">
        <f t="shared" si="14"/>
        <v/>
      </c>
      <c r="P418" s="36" t="str">
        <f t="shared" si="15"/>
        <v/>
      </c>
      <c r="Q418" s="36" t="str">
        <f t="shared" si="16"/>
        <v/>
      </c>
      <c r="R418" s="36" t="str">
        <f t="shared" si="17"/>
        <v/>
      </c>
      <c r="S418" s="6" t="str">
        <f t="shared" si="10"/>
        <v/>
      </c>
      <c r="T418" s="5">
        <f t="shared" si="11"/>
        <v>0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ht="12.75" customHeight="1">
      <c r="A419" s="35" t="str">
        <f t="shared" si="1"/>
        <v/>
      </c>
      <c r="B419" s="34" t="str">
        <f>IF(A419="","",SUM(Account1!B430+Account2!B430+Account3!B430+Account4!B430+Account5!B430+Account6!B430+Account7!B430+Account8!B430+Account9!B430+Account10!B430+Account11!B430+Account12!B430+Account13!B430+Account14!B430+Account15!B430+Account16!B430+Account17!B430+Account18!B430+Account19!B430+Account20!B430))</f>
        <v/>
      </c>
      <c r="C419" s="34" t="str">
        <f>IF(A419="","",SUM(Account1!C430+Account2!C430+Account3!C430+Account4!C430+Account5!C430+Account6!C430+Account7!C430+Account8!C430+Account9!C430+Account10!C430+Account11!C430+Account12!C430+Account13!C430+Account14!C430+Account15!C430+Account16!C430+Account17!C430+Account18!C430+Account19!C430+Account20!C430))</f>
        <v/>
      </c>
      <c r="D419" s="31" t="str">
        <f t="shared" si="2"/>
        <v/>
      </c>
      <c r="E419" s="34" t="str">
        <f>IF(D419="","",SUM(Account1!E430+Account2!E430+Account3!E430+Account4!E430+Account5!E430+Account6!E430+Account7!E430+Account8!E430+Account9!E430+Account10!E430+Account11!E430+Account12!E430+Account13!E430+Account14!E430+Account15!E430+Account16!E430+Account17!E430+Account18!E430+Account19!E430+Account20!E430))</f>
        <v/>
      </c>
      <c r="F419" s="5" t="str">
        <f t="shared" si="3"/>
        <v/>
      </c>
      <c r="G419" s="5" t="str">
        <f t="shared" si="4"/>
        <v/>
      </c>
      <c r="H419" s="5" t="str">
        <f t="shared" si="5"/>
        <v/>
      </c>
      <c r="I419" s="36" t="str">
        <f t="shared" si="6"/>
        <v/>
      </c>
      <c r="J419" s="5" t="str">
        <f t="shared" si="7"/>
        <v/>
      </c>
      <c r="K419" s="36" t="str">
        <f t="shared" si="8"/>
        <v/>
      </c>
      <c r="L419" s="36" t="str">
        <f t="shared" si="12"/>
        <v/>
      </c>
      <c r="M419" s="36" t="str">
        <f t="shared" si="13"/>
        <v/>
      </c>
      <c r="N419" s="36" t="str">
        <f t="shared" si="9"/>
        <v/>
      </c>
      <c r="O419" s="36" t="str">
        <f t="shared" si="14"/>
        <v/>
      </c>
      <c r="P419" s="36" t="str">
        <f t="shared" si="15"/>
        <v/>
      </c>
      <c r="Q419" s="36" t="str">
        <f t="shared" si="16"/>
        <v/>
      </c>
      <c r="R419" s="36" t="str">
        <f t="shared" si="17"/>
        <v/>
      </c>
      <c r="S419" s="6" t="str">
        <f t="shared" si="10"/>
        <v/>
      </c>
      <c r="T419" s="5">
        <f t="shared" si="11"/>
        <v>0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ht="12.75" customHeight="1">
      <c r="A420" s="35" t="str">
        <f t="shared" si="1"/>
        <v/>
      </c>
      <c r="B420" s="34" t="str">
        <f>IF(A420="","",SUM(Account1!B431+Account2!B431+Account3!B431+Account4!B431+Account5!B431+Account6!B431+Account7!B431+Account8!B431+Account9!B431+Account10!B431+Account11!B431+Account12!B431+Account13!B431+Account14!B431+Account15!B431+Account16!B431+Account17!B431+Account18!B431+Account19!B431+Account20!B431))</f>
        <v/>
      </c>
      <c r="C420" s="34" t="str">
        <f>IF(A420="","",SUM(Account1!C431+Account2!C431+Account3!C431+Account4!C431+Account5!C431+Account6!C431+Account7!C431+Account8!C431+Account9!C431+Account10!C431+Account11!C431+Account12!C431+Account13!C431+Account14!C431+Account15!C431+Account16!C431+Account17!C431+Account18!C431+Account19!C431+Account20!C431))</f>
        <v/>
      </c>
      <c r="D420" s="31" t="str">
        <f t="shared" si="2"/>
        <v/>
      </c>
      <c r="E420" s="34" t="str">
        <f>IF(D420="","",SUM(Account1!E431+Account2!E431+Account3!E431+Account4!E431+Account5!E431+Account6!E431+Account7!E431+Account8!E431+Account9!E431+Account10!E431+Account11!E431+Account12!E431+Account13!E431+Account14!E431+Account15!E431+Account16!E431+Account17!E431+Account18!E431+Account19!E431+Account20!E431))</f>
        <v/>
      </c>
      <c r="F420" s="5" t="str">
        <f t="shared" si="3"/>
        <v/>
      </c>
      <c r="G420" s="5" t="str">
        <f t="shared" si="4"/>
        <v/>
      </c>
      <c r="H420" s="5" t="str">
        <f t="shared" si="5"/>
        <v/>
      </c>
      <c r="I420" s="36" t="str">
        <f t="shared" si="6"/>
        <v/>
      </c>
      <c r="J420" s="5" t="str">
        <f t="shared" si="7"/>
        <v/>
      </c>
      <c r="K420" s="36" t="str">
        <f t="shared" si="8"/>
        <v/>
      </c>
      <c r="L420" s="36" t="str">
        <f t="shared" si="12"/>
        <v/>
      </c>
      <c r="M420" s="36" t="str">
        <f t="shared" si="13"/>
        <v/>
      </c>
      <c r="N420" s="36" t="str">
        <f t="shared" si="9"/>
        <v/>
      </c>
      <c r="O420" s="36" t="str">
        <f t="shared" si="14"/>
        <v/>
      </c>
      <c r="P420" s="36" t="str">
        <f t="shared" si="15"/>
        <v/>
      </c>
      <c r="Q420" s="36" t="str">
        <f t="shared" si="16"/>
        <v/>
      </c>
      <c r="R420" s="36" t="str">
        <f t="shared" si="17"/>
        <v/>
      </c>
      <c r="S420" s="6" t="str">
        <f t="shared" si="10"/>
        <v/>
      </c>
      <c r="T420" s="5">
        <f t="shared" si="11"/>
        <v>0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ht="12.75" customHeight="1">
      <c r="A421" s="35" t="str">
        <f t="shared" si="1"/>
        <v/>
      </c>
      <c r="B421" s="34" t="str">
        <f>IF(A421="","",SUM(Account1!B432+Account2!B432+Account3!B432+Account4!B432+Account5!B432+Account6!B432+Account7!B432+Account8!B432+Account9!B432+Account10!B432+Account11!B432+Account12!B432+Account13!B432+Account14!B432+Account15!B432+Account16!B432+Account17!B432+Account18!B432+Account19!B432+Account20!B432))</f>
        <v/>
      </c>
      <c r="C421" s="34" t="str">
        <f>IF(A421="","",SUM(Account1!C432+Account2!C432+Account3!C432+Account4!C432+Account5!C432+Account6!C432+Account7!C432+Account8!C432+Account9!C432+Account10!C432+Account11!C432+Account12!C432+Account13!C432+Account14!C432+Account15!C432+Account16!C432+Account17!C432+Account18!C432+Account19!C432+Account20!C432))</f>
        <v/>
      </c>
      <c r="D421" s="31" t="str">
        <f t="shared" si="2"/>
        <v/>
      </c>
      <c r="E421" s="34" t="str">
        <f>IF(D421="","",SUM(Account1!E432+Account2!E432+Account3!E432+Account4!E432+Account5!E432+Account6!E432+Account7!E432+Account8!E432+Account9!E432+Account10!E432+Account11!E432+Account12!E432+Account13!E432+Account14!E432+Account15!E432+Account16!E432+Account17!E432+Account18!E432+Account19!E432+Account20!E432))</f>
        <v/>
      </c>
      <c r="F421" s="5" t="str">
        <f t="shared" si="3"/>
        <v/>
      </c>
      <c r="G421" s="5" t="str">
        <f t="shared" si="4"/>
        <v/>
      </c>
      <c r="H421" s="5" t="str">
        <f t="shared" si="5"/>
        <v/>
      </c>
      <c r="I421" s="36" t="str">
        <f t="shared" si="6"/>
        <v/>
      </c>
      <c r="J421" s="5" t="str">
        <f t="shared" si="7"/>
        <v/>
      </c>
      <c r="K421" s="36" t="str">
        <f t="shared" si="8"/>
        <v/>
      </c>
      <c r="L421" s="36" t="str">
        <f t="shared" si="12"/>
        <v/>
      </c>
      <c r="M421" s="36" t="str">
        <f t="shared" si="13"/>
        <v/>
      </c>
      <c r="N421" s="36" t="str">
        <f t="shared" si="9"/>
        <v/>
      </c>
      <c r="O421" s="36" t="str">
        <f t="shared" si="14"/>
        <v/>
      </c>
      <c r="P421" s="36" t="str">
        <f t="shared" si="15"/>
        <v/>
      </c>
      <c r="Q421" s="36" t="str">
        <f t="shared" si="16"/>
        <v/>
      </c>
      <c r="R421" s="36" t="str">
        <f t="shared" si="17"/>
        <v/>
      </c>
      <c r="S421" s="6" t="str">
        <f t="shared" si="10"/>
        <v/>
      </c>
      <c r="T421" s="5">
        <f t="shared" si="11"/>
        <v>0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ht="12.75" customHeight="1">
      <c r="A422" s="35" t="str">
        <f t="shared" si="1"/>
        <v/>
      </c>
      <c r="B422" s="34" t="str">
        <f>IF(A422="","",SUM(Account1!B433+Account2!B433+Account3!B433+Account4!B433+Account5!B433+Account6!B433+Account7!B433+Account8!B433+Account9!B433+Account10!B433+Account11!B433+Account12!B433+Account13!B433+Account14!B433+Account15!B433+Account16!B433+Account17!B433+Account18!B433+Account19!B433+Account20!B433))</f>
        <v/>
      </c>
      <c r="C422" s="34" t="str">
        <f>IF(A422="","",SUM(Account1!C433+Account2!C433+Account3!C433+Account4!C433+Account5!C433+Account6!C433+Account7!C433+Account8!C433+Account9!C433+Account10!C433+Account11!C433+Account12!C433+Account13!C433+Account14!C433+Account15!C433+Account16!C433+Account17!C433+Account18!C433+Account19!C433+Account20!C433))</f>
        <v/>
      </c>
      <c r="D422" s="31" t="str">
        <f t="shared" si="2"/>
        <v/>
      </c>
      <c r="E422" s="34" t="str">
        <f>IF(D422="","",SUM(Account1!E433+Account2!E433+Account3!E433+Account4!E433+Account5!E433+Account6!E433+Account7!E433+Account8!E433+Account9!E433+Account10!E433+Account11!E433+Account12!E433+Account13!E433+Account14!E433+Account15!E433+Account16!E433+Account17!E433+Account18!E433+Account19!E433+Account20!E433))</f>
        <v/>
      </c>
      <c r="F422" s="5" t="str">
        <f t="shared" si="3"/>
        <v/>
      </c>
      <c r="G422" s="5" t="str">
        <f t="shared" si="4"/>
        <v/>
      </c>
      <c r="H422" s="5" t="str">
        <f t="shared" si="5"/>
        <v/>
      </c>
      <c r="I422" s="36" t="str">
        <f t="shared" si="6"/>
        <v/>
      </c>
      <c r="J422" s="5" t="str">
        <f t="shared" si="7"/>
        <v/>
      </c>
      <c r="K422" s="36" t="str">
        <f t="shared" si="8"/>
        <v/>
      </c>
      <c r="L422" s="36" t="str">
        <f t="shared" si="12"/>
        <v/>
      </c>
      <c r="M422" s="36" t="str">
        <f t="shared" si="13"/>
        <v/>
      </c>
      <c r="N422" s="36" t="str">
        <f t="shared" si="9"/>
        <v/>
      </c>
      <c r="O422" s="36" t="str">
        <f t="shared" si="14"/>
        <v/>
      </c>
      <c r="P422" s="36" t="str">
        <f t="shared" si="15"/>
        <v/>
      </c>
      <c r="Q422" s="36" t="str">
        <f t="shared" si="16"/>
        <v/>
      </c>
      <c r="R422" s="36" t="str">
        <f t="shared" si="17"/>
        <v/>
      </c>
      <c r="S422" s="6" t="str">
        <f t="shared" si="10"/>
        <v/>
      </c>
      <c r="T422" s="5">
        <f t="shared" si="11"/>
        <v>0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ht="12.75" customHeight="1">
      <c r="A423" s="35" t="str">
        <f t="shared" si="1"/>
        <v/>
      </c>
      <c r="B423" s="34" t="str">
        <f>IF(A423="","",SUM(Account1!B434+Account2!B434+Account3!B434+Account4!B434+Account5!B434+Account6!B434+Account7!B434+Account8!B434+Account9!B434+Account10!B434+Account11!B434+Account12!B434+Account13!B434+Account14!B434+Account15!B434+Account16!B434+Account17!B434+Account18!B434+Account19!B434+Account20!B434))</f>
        <v/>
      </c>
      <c r="C423" s="34" t="str">
        <f>IF(A423="","",SUM(Account1!C434+Account2!C434+Account3!C434+Account4!C434+Account5!C434+Account6!C434+Account7!C434+Account8!C434+Account9!C434+Account10!C434+Account11!C434+Account12!C434+Account13!C434+Account14!C434+Account15!C434+Account16!C434+Account17!C434+Account18!C434+Account19!C434+Account20!C434))</f>
        <v/>
      </c>
      <c r="D423" s="31" t="str">
        <f t="shared" si="2"/>
        <v/>
      </c>
      <c r="E423" s="34" t="str">
        <f>IF(D423="","",SUM(Account1!E434+Account2!E434+Account3!E434+Account4!E434+Account5!E434+Account6!E434+Account7!E434+Account8!E434+Account9!E434+Account10!E434+Account11!E434+Account12!E434+Account13!E434+Account14!E434+Account15!E434+Account16!E434+Account17!E434+Account18!E434+Account19!E434+Account20!E434))</f>
        <v/>
      </c>
      <c r="F423" s="5" t="str">
        <f t="shared" si="3"/>
        <v/>
      </c>
      <c r="G423" s="5" t="str">
        <f t="shared" si="4"/>
        <v/>
      </c>
      <c r="H423" s="5" t="str">
        <f t="shared" si="5"/>
        <v/>
      </c>
      <c r="I423" s="36" t="str">
        <f t="shared" si="6"/>
        <v/>
      </c>
      <c r="J423" s="5" t="str">
        <f t="shared" si="7"/>
        <v/>
      </c>
      <c r="K423" s="36" t="str">
        <f t="shared" si="8"/>
        <v/>
      </c>
      <c r="L423" s="36" t="str">
        <f t="shared" si="12"/>
        <v/>
      </c>
      <c r="M423" s="36" t="str">
        <f t="shared" si="13"/>
        <v/>
      </c>
      <c r="N423" s="36" t="str">
        <f t="shared" si="9"/>
        <v/>
      </c>
      <c r="O423" s="36" t="str">
        <f t="shared" si="14"/>
        <v/>
      </c>
      <c r="P423" s="36" t="str">
        <f t="shared" si="15"/>
        <v/>
      </c>
      <c r="Q423" s="36" t="str">
        <f t="shared" si="16"/>
        <v/>
      </c>
      <c r="R423" s="36" t="str">
        <f t="shared" si="17"/>
        <v/>
      </c>
      <c r="S423" s="6" t="str">
        <f t="shared" si="10"/>
        <v/>
      </c>
      <c r="T423" s="5">
        <f t="shared" si="11"/>
        <v>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ht="12.75" customHeight="1">
      <c r="A424" s="35" t="str">
        <f t="shared" si="1"/>
        <v/>
      </c>
      <c r="B424" s="34" t="str">
        <f>IF(A424="","",SUM(Account1!B435+Account2!B435+Account3!B435+Account4!B435+Account5!B435+Account6!B435+Account7!B435+Account8!B435+Account9!B435+Account10!B435+Account11!B435+Account12!B435+Account13!B435+Account14!B435+Account15!B435+Account16!B435+Account17!B435+Account18!B435+Account19!B435+Account20!B435))</f>
        <v/>
      </c>
      <c r="C424" s="34" t="str">
        <f>IF(A424="","",SUM(Account1!C435+Account2!C435+Account3!C435+Account4!C435+Account5!C435+Account6!C435+Account7!C435+Account8!C435+Account9!C435+Account10!C435+Account11!C435+Account12!C435+Account13!C435+Account14!C435+Account15!C435+Account16!C435+Account17!C435+Account18!C435+Account19!C435+Account20!C435))</f>
        <v/>
      </c>
      <c r="D424" s="31" t="str">
        <f t="shared" si="2"/>
        <v/>
      </c>
      <c r="E424" s="34" t="str">
        <f>IF(D424="","",SUM(Account1!E435+Account2!E435+Account3!E435+Account4!E435+Account5!E435+Account6!E435+Account7!E435+Account8!E435+Account9!E435+Account10!E435+Account11!E435+Account12!E435+Account13!E435+Account14!E435+Account15!E435+Account16!E435+Account17!E435+Account18!E435+Account19!E435+Account20!E435))</f>
        <v/>
      </c>
      <c r="F424" s="5" t="str">
        <f t="shared" si="3"/>
        <v/>
      </c>
      <c r="G424" s="5" t="str">
        <f t="shared" si="4"/>
        <v/>
      </c>
      <c r="H424" s="5" t="str">
        <f t="shared" si="5"/>
        <v/>
      </c>
      <c r="I424" s="36" t="str">
        <f t="shared" si="6"/>
        <v/>
      </c>
      <c r="J424" s="5" t="str">
        <f t="shared" si="7"/>
        <v/>
      </c>
      <c r="K424" s="36" t="str">
        <f t="shared" si="8"/>
        <v/>
      </c>
      <c r="L424" s="36" t="str">
        <f t="shared" si="12"/>
        <v/>
      </c>
      <c r="M424" s="36" t="str">
        <f t="shared" si="13"/>
        <v/>
      </c>
      <c r="N424" s="36" t="str">
        <f t="shared" si="9"/>
        <v/>
      </c>
      <c r="O424" s="36" t="str">
        <f t="shared" si="14"/>
        <v/>
      </c>
      <c r="P424" s="36" t="str">
        <f t="shared" si="15"/>
        <v/>
      </c>
      <c r="Q424" s="36" t="str">
        <f t="shared" si="16"/>
        <v/>
      </c>
      <c r="R424" s="36" t="str">
        <f t="shared" si="17"/>
        <v/>
      </c>
      <c r="S424" s="6" t="str">
        <f t="shared" si="10"/>
        <v/>
      </c>
      <c r="T424" s="5">
        <f t="shared" si="11"/>
        <v>0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ht="12.75" customHeight="1">
      <c r="A425" s="35" t="str">
        <f t="shared" si="1"/>
        <v/>
      </c>
      <c r="B425" s="34" t="str">
        <f>IF(A425="","",SUM(Account1!B436+Account2!B436+Account3!B436+Account4!B436+Account5!B436+Account6!B436+Account7!B436+Account8!B436+Account9!B436+Account10!B436+Account11!B436+Account12!B436+Account13!B436+Account14!B436+Account15!B436+Account16!B436+Account17!B436+Account18!B436+Account19!B436+Account20!B436))</f>
        <v/>
      </c>
      <c r="C425" s="34" t="str">
        <f>IF(A425="","",SUM(Account1!C436+Account2!C436+Account3!C436+Account4!C436+Account5!C436+Account6!C436+Account7!C436+Account8!C436+Account9!C436+Account10!C436+Account11!C436+Account12!C436+Account13!C436+Account14!C436+Account15!C436+Account16!C436+Account17!C436+Account18!C436+Account19!C436+Account20!C436))</f>
        <v/>
      </c>
      <c r="D425" s="31" t="str">
        <f t="shared" si="2"/>
        <v/>
      </c>
      <c r="E425" s="34" t="str">
        <f>IF(D425="","",SUM(Account1!E436+Account2!E436+Account3!E436+Account4!E436+Account5!E436+Account6!E436+Account7!E436+Account8!E436+Account9!E436+Account10!E436+Account11!E436+Account12!E436+Account13!E436+Account14!E436+Account15!E436+Account16!E436+Account17!E436+Account18!E436+Account19!E436+Account20!E436))</f>
        <v/>
      </c>
      <c r="F425" s="5" t="str">
        <f t="shared" si="3"/>
        <v/>
      </c>
      <c r="G425" s="5" t="str">
        <f t="shared" si="4"/>
        <v/>
      </c>
      <c r="H425" s="5" t="str">
        <f t="shared" si="5"/>
        <v/>
      </c>
      <c r="I425" s="36" t="str">
        <f t="shared" si="6"/>
        <v/>
      </c>
      <c r="J425" s="5" t="str">
        <f t="shared" si="7"/>
        <v/>
      </c>
      <c r="K425" s="36" t="str">
        <f t="shared" si="8"/>
        <v/>
      </c>
      <c r="L425" s="36" t="str">
        <f t="shared" si="12"/>
        <v/>
      </c>
      <c r="M425" s="36" t="str">
        <f t="shared" si="13"/>
        <v/>
      </c>
      <c r="N425" s="36" t="str">
        <f t="shared" si="9"/>
        <v/>
      </c>
      <c r="O425" s="36" t="str">
        <f t="shared" si="14"/>
        <v/>
      </c>
      <c r="P425" s="36" t="str">
        <f t="shared" si="15"/>
        <v/>
      </c>
      <c r="Q425" s="36" t="str">
        <f t="shared" si="16"/>
        <v/>
      </c>
      <c r="R425" s="36" t="str">
        <f t="shared" si="17"/>
        <v/>
      </c>
      <c r="S425" s="6" t="str">
        <f t="shared" si="10"/>
        <v/>
      </c>
      <c r="T425" s="5">
        <f t="shared" si="11"/>
        <v>0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ht="12.75" customHeight="1">
      <c r="A426" s="35" t="str">
        <f t="shared" si="1"/>
        <v/>
      </c>
      <c r="B426" s="34" t="str">
        <f>IF(A426="","",SUM(Account1!B437+Account2!B437+Account3!B437+Account4!B437+Account5!B437+Account6!B437+Account7!B437+Account8!B437+Account9!B437+Account10!B437+Account11!B437+Account12!B437+Account13!B437+Account14!B437+Account15!B437+Account16!B437+Account17!B437+Account18!B437+Account19!B437+Account20!B437))</f>
        <v/>
      </c>
      <c r="C426" s="34" t="str">
        <f>IF(A426="","",SUM(Account1!C437+Account2!C437+Account3!C437+Account4!C437+Account5!C437+Account6!C437+Account7!C437+Account8!C437+Account9!C437+Account10!C437+Account11!C437+Account12!C437+Account13!C437+Account14!C437+Account15!C437+Account16!C437+Account17!C437+Account18!C437+Account19!C437+Account20!C437))</f>
        <v/>
      </c>
      <c r="D426" s="31" t="str">
        <f t="shared" si="2"/>
        <v/>
      </c>
      <c r="E426" s="34" t="str">
        <f>IF(D426="","",SUM(Account1!E437+Account2!E437+Account3!E437+Account4!E437+Account5!E437+Account6!E437+Account7!E437+Account8!E437+Account9!E437+Account10!E437+Account11!E437+Account12!E437+Account13!E437+Account14!E437+Account15!E437+Account16!E437+Account17!E437+Account18!E437+Account19!E437+Account20!E437))</f>
        <v/>
      </c>
      <c r="F426" s="5" t="str">
        <f t="shared" si="3"/>
        <v/>
      </c>
      <c r="G426" s="5" t="str">
        <f t="shared" si="4"/>
        <v/>
      </c>
      <c r="H426" s="5" t="str">
        <f t="shared" si="5"/>
        <v/>
      </c>
      <c r="I426" s="36" t="str">
        <f t="shared" si="6"/>
        <v/>
      </c>
      <c r="J426" s="5" t="str">
        <f t="shared" si="7"/>
        <v/>
      </c>
      <c r="K426" s="36" t="str">
        <f t="shared" si="8"/>
        <v/>
      </c>
      <c r="L426" s="36" t="str">
        <f t="shared" si="12"/>
        <v/>
      </c>
      <c r="M426" s="36" t="str">
        <f t="shared" si="13"/>
        <v/>
      </c>
      <c r="N426" s="36" t="str">
        <f t="shared" si="9"/>
        <v/>
      </c>
      <c r="O426" s="36" t="str">
        <f t="shared" si="14"/>
        <v/>
      </c>
      <c r="P426" s="36" t="str">
        <f t="shared" si="15"/>
        <v/>
      </c>
      <c r="Q426" s="36" t="str">
        <f t="shared" si="16"/>
        <v/>
      </c>
      <c r="R426" s="36" t="str">
        <f t="shared" si="17"/>
        <v/>
      </c>
      <c r="S426" s="6" t="str">
        <f t="shared" si="10"/>
        <v/>
      </c>
      <c r="T426" s="5">
        <f t="shared" si="11"/>
        <v>0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ht="12.75" customHeight="1">
      <c r="A427" s="35" t="str">
        <f t="shared" si="1"/>
        <v/>
      </c>
      <c r="B427" s="34" t="str">
        <f>IF(A427="","",SUM(Account1!B438+Account2!B438+Account3!B438+Account4!B438+Account5!B438+Account6!B438+Account7!B438+Account8!B438+Account9!B438+Account10!B438+Account11!B438+Account12!B438+Account13!B438+Account14!B438+Account15!B438+Account16!B438+Account17!B438+Account18!B438+Account19!B438+Account20!B438))</f>
        <v/>
      </c>
      <c r="C427" s="34" t="str">
        <f>IF(A427="","",SUM(Account1!C438+Account2!C438+Account3!C438+Account4!C438+Account5!C438+Account6!C438+Account7!C438+Account8!C438+Account9!C438+Account10!C438+Account11!C438+Account12!C438+Account13!C438+Account14!C438+Account15!C438+Account16!C438+Account17!C438+Account18!C438+Account19!C438+Account20!C438))</f>
        <v/>
      </c>
      <c r="D427" s="31" t="str">
        <f t="shared" si="2"/>
        <v/>
      </c>
      <c r="E427" s="34" t="str">
        <f>IF(D427="","",SUM(Account1!E438+Account2!E438+Account3!E438+Account4!E438+Account5!E438+Account6!E438+Account7!E438+Account8!E438+Account9!E438+Account10!E438+Account11!E438+Account12!E438+Account13!E438+Account14!E438+Account15!E438+Account16!E438+Account17!E438+Account18!E438+Account19!E438+Account20!E438))</f>
        <v/>
      </c>
      <c r="F427" s="5" t="str">
        <f t="shared" si="3"/>
        <v/>
      </c>
      <c r="G427" s="5" t="str">
        <f t="shared" si="4"/>
        <v/>
      </c>
      <c r="H427" s="5" t="str">
        <f t="shared" si="5"/>
        <v/>
      </c>
      <c r="I427" s="36" t="str">
        <f t="shared" si="6"/>
        <v/>
      </c>
      <c r="J427" s="5" t="str">
        <f t="shared" si="7"/>
        <v/>
      </c>
      <c r="K427" s="36" t="str">
        <f t="shared" si="8"/>
        <v/>
      </c>
      <c r="L427" s="36" t="str">
        <f t="shared" si="12"/>
        <v/>
      </c>
      <c r="M427" s="36" t="str">
        <f t="shared" si="13"/>
        <v/>
      </c>
      <c r="N427" s="36" t="str">
        <f t="shared" si="9"/>
        <v/>
      </c>
      <c r="O427" s="36" t="str">
        <f t="shared" si="14"/>
        <v/>
      </c>
      <c r="P427" s="36" t="str">
        <f t="shared" si="15"/>
        <v/>
      </c>
      <c r="Q427" s="36" t="str">
        <f t="shared" si="16"/>
        <v/>
      </c>
      <c r="R427" s="36" t="str">
        <f t="shared" si="17"/>
        <v/>
      </c>
      <c r="S427" s="6" t="str">
        <f t="shared" si="10"/>
        <v/>
      </c>
      <c r="T427" s="5">
        <f t="shared" si="11"/>
        <v>0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ht="12.75" customHeight="1">
      <c r="A428" s="35" t="str">
        <f t="shared" si="1"/>
        <v/>
      </c>
      <c r="B428" s="34" t="str">
        <f>IF(A428="","",SUM(Account1!B439+Account2!B439+Account3!B439+Account4!B439+Account5!B439+Account6!B439+Account7!B439+Account8!B439+Account9!B439+Account10!B439+Account11!B439+Account12!B439+Account13!B439+Account14!B439+Account15!B439+Account16!B439+Account17!B439+Account18!B439+Account19!B439+Account20!B439))</f>
        <v/>
      </c>
      <c r="C428" s="34" t="str">
        <f>IF(A428="","",SUM(Account1!C439+Account2!C439+Account3!C439+Account4!C439+Account5!C439+Account6!C439+Account7!C439+Account8!C439+Account9!C439+Account10!C439+Account11!C439+Account12!C439+Account13!C439+Account14!C439+Account15!C439+Account16!C439+Account17!C439+Account18!C439+Account19!C439+Account20!C439))</f>
        <v/>
      </c>
      <c r="D428" s="31" t="str">
        <f t="shared" si="2"/>
        <v/>
      </c>
      <c r="E428" s="34" t="str">
        <f>IF(D428="","",SUM(Account1!E439+Account2!E439+Account3!E439+Account4!E439+Account5!E439+Account6!E439+Account7!E439+Account8!E439+Account9!E439+Account10!E439+Account11!E439+Account12!E439+Account13!E439+Account14!E439+Account15!E439+Account16!E439+Account17!E439+Account18!E439+Account19!E439+Account20!E439))</f>
        <v/>
      </c>
      <c r="F428" s="5" t="str">
        <f t="shared" si="3"/>
        <v/>
      </c>
      <c r="G428" s="5" t="str">
        <f t="shared" si="4"/>
        <v/>
      </c>
      <c r="H428" s="5" t="str">
        <f t="shared" si="5"/>
        <v/>
      </c>
      <c r="I428" s="36" t="str">
        <f t="shared" si="6"/>
        <v/>
      </c>
      <c r="J428" s="5" t="str">
        <f t="shared" si="7"/>
        <v/>
      </c>
      <c r="K428" s="36" t="str">
        <f t="shared" si="8"/>
        <v/>
      </c>
      <c r="L428" s="36" t="str">
        <f t="shared" si="12"/>
        <v/>
      </c>
      <c r="M428" s="36" t="str">
        <f t="shared" si="13"/>
        <v/>
      </c>
      <c r="N428" s="36" t="str">
        <f t="shared" si="9"/>
        <v/>
      </c>
      <c r="O428" s="36" t="str">
        <f t="shared" si="14"/>
        <v/>
      </c>
      <c r="P428" s="36" t="str">
        <f t="shared" si="15"/>
        <v/>
      </c>
      <c r="Q428" s="36" t="str">
        <f t="shared" si="16"/>
        <v/>
      </c>
      <c r="R428" s="36" t="str">
        <f t="shared" si="17"/>
        <v/>
      </c>
      <c r="S428" s="6" t="str">
        <f t="shared" si="10"/>
        <v/>
      </c>
      <c r="T428" s="5">
        <f t="shared" si="11"/>
        <v>0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ht="12.75" customHeight="1">
      <c r="A429" s="35" t="str">
        <f t="shared" si="1"/>
        <v/>
      </c>
      <c r="B429" s="34" t="str">
        <f>IF(A429="","",SUM(Account1!B440+Account2!B440+Account3!B440+Account4!B440+Account5!B440+Account6!B440+Account7!B440+Account8!B440+Account9!B440+Account10!B440+Account11!B440+Account12!B440+Account13!B440+Account14!B440+Account15!B440+Account16!B440+Account17!B440+Account18!B440+Account19!B440+Account20!B440))</f>
        <v/>
      </c>
      <c r="C429" s="34" t="str">
        <f>IF(A429="","",SUM(Account1!C440+Account2!C440+Account3!C440+Account4!C440+Account5!C440+Account6!C440+Account7!C440+Account8!C440+Account9!C440+Account10!C440+Account11!C440+Account12!C440+Account13!C440+Account14!C440+Account15!C440+Account16!C440+Account17!C440+Account18!C440+Account19!C440+Account20!C440))</f>
        <v/>
      </c>
      <c r="D429" s="31" t="str">
        <f t="shared" si="2"/>
        <v/>
      </c>
      <c r="E429" s="34" t="str">
        <f>IF(D429="","",SUM(Account1!E440+Account2!E440+Account3!E440+Account4!E440+Account5!E440+Account6!E440+Account7!E440+Account8!E440+Account9!E440+Account10!E440+Account11!E440+Account12!E440+Account13!E440+Account14!E440+Account15!E440+Account16!E440+Account17!E440+Account18!E440+Account19!E440+Account20!E440))</f>
        <v/>
      </c>
      <c r="F429" s="5" t="str">
        <f t="shared" si="3"/>
        <v/>
      </c>
      <c r="G429" s="5" t="str">
        <f t="shared" si="4"/>
        <v/>
      </c>
      <c r="H429" s="5" t="str">
        <f t="shared" si="5"/>
        <v/>
      </c>
      <c r="I429" s="36" t="str">
        <f t="shared" si="6"/>
        <v/>
      </c>
      <c r="J429" s="5" t="str">
        <f t="shared" si="7"/>
        <v/>
      </c>
      <c r="K429" s="36" t="str">
        <f t="shared" si="8"/>
        <v/>
      </c>
      <c r="L429" s="36" t="str">
        <f t="shared" si="12"/>
        <v/>
      </c>
      <c r="M429" s="36" t="str">
        <f t="shared" si="13"/>
        <v/>
      </c>
      <c r="N429" s="36" t="str">
        <f t="shared" si="9"/>
        <v/>
      </c>
      <c r="O429" s="36" t="str">
        <f t="shared" si="14"/>
        <v/>
      </c>
      <c r="P429" s="36" t="str">
        <f t="shared" si="15"/>
        <v/>
      </c>
      <c r="Q429" s="36" t="str">
        <f t="shared" si="16"/>
        <v/>
      </c>
      <c r="R429" s="36" t="str">
        <f t="shared" si="17"/>
        <v/>
      </c>
      <c r="S429" s="6" t="str">
        <f t="shared" si="10"/>
        <v/>
      </c>
      <c r="T429" s="5">
        <f t="shared" si="11"/>
        <v>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ht="12.75" customHeight="1">
      <c r="A430" s="35" t="str">
        <f t="shared" si="1"/>
        <v/>
      </c>
      <c r="B430" s="34" t="str">
        <f>IF(A430="","",SUM(Account1!B441+Account2!B441+Account3!B441+Account4!B441+Account5!B441+Account6!B441+Account7!B441+Account8!B441+Account9!B441+Account10!B441+Account11!B441+Account12!B441+Account13!B441+Account14!B441+Account15!B441+Account16!B441+Account17!B441+Account18!B441+Account19!B441+Account20!B441))</f>
        <v/>
      </c>
      <c r="C430" s="34" t="str">
        <f>IF(A430="","",SUM(Account1!C441+Account2!C441+Account3!C441+Account4!C441+Account5!C441+Account6!C441+Account7!C441+Account8!C441+Account9!C441+Account10!C441+Account11!C441+Account12!C441+Account13!C441+Account14!C441+Account15!C441+Account16!C441+Account17!C441+Account18!C441+Account19!C441+Account20!C441))</f>
        <v/>
      </c>
      <c r="D430" s="31" t="str">
        <f t="shared" si="2"/>
        <v/>
      </c>
      <c r="E430" s="34" t="str">
        <f>IF(D430="","",SUM(Account1!E441+Account2!E441+Account3!E441+Account4!E441+Account5!E441+Account6!E441+Account7!E441+Account8!E441+Account9!E441+Account10!E441+Account11!E441+Account12!E441+Account13!E441+Account14!E441+Account15!E441+Account16!E441+Account17!E441+Account18!E441+Account19!E441+Account20!E441))</f>
        <v/>
      </c>
      <c r="F430" s="5" t="str">
        <f t="shared" si="3"/>
        <v/>
      </c>
      <c r="G430" s="5" t="str">
        <f t="shared" si="4"/>
        <v/>
      </c>
      <c r="H430" s="5" t="str">
        <f t="shared" si="5"/>
        <v/>
      </c>
      <c r="I430" s="36" t="str">
        <f t="shared" si="6"/>
        <v/>
      </c>
      <c r="J430" s="5" t="str">
        <f t="shared" si="7"/>
        <v/>
      </c>
      <c r="K430" s="36" t="str">
        <f t="shared" si="8"/>
        <v/>
      </c>
      <c r="L430" s="36" t="str">
        <f t="shared" si="12"/>
        <v/>
      </c>
      <c r="M430" s="36" t="str">
        <f t="shared" si="13"/>
        <v/>
      </c>
      <c r="N430" s="36" t="str">
        <f t="shared" si="9"/>
        <v/>
      </c>
      <c r="O430" s="36" t="str">
        <f t="shared" si="14"/>
        <v/>
      </c>
      <c r="P430" s="36" t="str">
        <f t="shared" si="15"/>
        <v/>
      </c>
      <c r="Q430" s="36" t="str">
        <f t="shared" si="16"/>
        <v/>
      </c>
      <c r="R430" s="36" t="str">
        <f t="shared" si="17"/>
        <v/>
      </c>
      <c r="S430" s="6" t="str">
        <f t="shared" si="10"/>
        <v/>
      </c>
      <c r="T430" s="5">
        <f t="shared" si="11"/>
        <v>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ht="12.75" customHeight="1">
      <c r="A431" s="35" t="str">
        <f t="shared" si="1"/>
        <v/>
      </c>
      <c r="B431" s="34" t="str">
        <f>IF(A431="","",SUM(Account1!B442+Account2!B442+Account3!B442+Account4!B442+Account5!B442+Account6!B442+Account7!B442+Account8!B442+Account9!B442+Account10!B442+Account11!B442+Account12!B442+Account13!B442+Account14!B442+Account15!B442+Account16!B442+Account17!B442+Account18!B442+Account19!B442+Account20!B442))</f>
        <v/>
      </c>
      <c r="C431" s="34" t="str">
        <f>IF(A431="","",SUM(Account1!C442+Account2!C442+Account3!C442+Account4!C442+Account5!C442+Account6!C442+Account7!C442+Account8!C442+Account9!C442+Account10!C442+Account11!C442+Account12!C442+Account13!C442+Account14!C442+Account15!C442+Account16!C442+Account17!C442+Account18!C442+Account19!C442+Account20!C442))</f>
        <v/>
      </c>
      <c r="D431" s="31" t="str">
        <f t="shared" si="2"/>
        <v/>
      </c>
      <c r="E431" s="34" t="str">
        <f>IF(D431="","",SUM(Account1!E442+Account2!E442+Account3!E442+Account4!E442+Account5!E442+Account6!E442+Account7!E442+Account8!E442+Account9!E442+Account10!E442+Account11!E442+Account12!E442+Account13!E442+Account14!E442+Account15!E442+Account16!E442+Account17!E442+Account18!E442+Account19!E442+Account20!E442))</f>
        <v/>
      </c>
      <c r="F431" s="5" t="str">
        <f t="shared" si="3"/>
        <v/>
      </c>
      <c r="G431" s="5" t="str">
        <f t="shared" si="4"/>
        <v/>
      </c>
      <c r="H431" s="5" t="str">
        <f t="shared" si="5"/>
        <v/>
      </c>
      <c r="I431" s="36" t="str">
        <f t="shared" si="6"/>
        <v/>
      </c>
      <c r="J431" s="5" t="str">
        <f t="shared" si="7"/>
        <v/>
      </c>
      <c r="K431" s="36" t="str">
        <f t="shared" si="8"/>
        <v/>
      </c>
      <c r="L431" s="36" t="str">
        <f t="shared" si="12"/>
        <v/>
      </c>
      <c r="M431" s="36" t="str">
        <f t="shared" si="13"/>
        <v/>
      </c>
      <c r="N431" s="36" t="str">
        <f t="shared" si="9"/>
        <v/>
      </c>
      <c r="O431" s="36" t="str">
        <f t="shared" si="14"/>
        <v/>
      </c>
      <c r="P431" s="36" t="str">
        <f t="shared" si="15"/>
        <v/>
      </c>
      <c r="Q431" s="36" t="str">
        <f t="shared" si="16"/>
        <v/>
      </c>
      <c r="R431" s="36" t="str">
        <f t="shared" si="17"/>
        <v/>
      </c>
      <c r="S431" s="6" t="str">
        <f t="shared" si="10"/>
        <v/>
      </c>
      <c r="T431" s="5">
        <f t="shared" si="11"/>
        <v>0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ht="12.75" customHeight="1">
      <c r="A432" s="35" t="str">
        <f t="shared" si="1"/>
        <v/>
      </c>
      <c r="B432" s="34" t="str">
        <f>IF(A432="","",SUM(Account1!B443+Account2!B443+Account3!B443+Account4!B443+Account5!B443+Account6!B443+Account7!B443+Account8!B443+Account9!B443+Account10!B443+Account11!B443+Account12!B443+Account13!B443+Account14!B443+Account15!B443+Account16!B443+Account17!B443+Account18!B443+Account19!B443+Account20!B443))</f>
        <v/>
      </c>
      <c r="C432" s="34" t="str">
        <f>IF(A432="","",SUM(Account1!C443+Account2!C443+Account3!C443+Account4!C443+Account5!C443+Account6!C443+Account7!C443+Account8!C443+Account9!C443+Account10!C443+Account11!C443+Account12!C443+Account13!C443+Account14!C443+Account15!C443+Account16!C443+Account17!C443+Account18!C443+Account19!C443+Account20!C443))</f>
        <v/>
      </c>
      <c r="D432" s="31" t="str">
        <f t="shared" si="2"/>
        <v/>
      </c>
      <c r="E432" s="34" t="str">
        <f>IF(D432="","",SUM(Account1!E443+Account2!E443+Account3!E443+Account4!E443+Account5!E443+Account6!E443+Account7!E443+Account8!E443+Account9!E443+Account10!E443+Account11!E443+Account12!E443+Account13!E443+Account14!E443+Account15!E443+Account16!E443+Account17!E443+Account18!E443+Account19!E443+Account20!E443))</f>
        <v/>
      </c>
      <c r="F432" s="5" t="str">
        <f t="shared" si="3"/>
        <v/>
      </c>
      <c r="G432" s="5" t="str">
        <f t="shared" si="4"/>
        <v/>
      </c>
      <c r="H432" s="5" t="str">
        <f t="shared" si="5"/>
        <v/>
      </c>
      <c r="I432" s="36" t="str">
        <f t="shared" si="6"/>
        <v/>
      </c>
      <c r="J432" s="5" t="str">
        <f t="shared" si="7"/>
        <v/>
      </c>
      <c r="K432" s="36" t="str">
        <f t="shared" si="8"/>
        <v/>
      </c>
      <c r="L432" s="36" t="str">
        <f t="shared" si="12"/>
        <v/>
      </c>
      <c r="M432" s="36" t="str">
        <f t="shared" si="13"/>
        <v/>
      </c>
      <c r="N432" s="36" t="str">
        <f t="shared" si="9"/>
        <v/>
      </c>
      <c r="O432" s="36" t="str">
        <f t="shared" si="14"/>
        <v/>
      </c>
      <c r="P432" s="36" t="str">
        <f t="shared" si="15"/>
        <v/>
      </c>
      <c r="Q432" s="36" t="str">
        <f t="shared" si="16"/>
        <v/>
      </c>
      <c r="R432" s="36" t="str">
        <f t="shared" si="17"/>
        <v/>
      </c>
      <c r="S432" s="6" t="str">
        <f t="shared" si="10"/>
        <v/>
      </c>
      <c r="T432" s="5">
        <f t="shared" si="11"/>
        <v>0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ht="12.75" customHeight="1">
      <c r="A433" s="35" t="str">
        <f t="shared" si="1"/>
        <v/>
      </c>
      <c r="B433" s="34" t="str">
        <f>IF(A433="","",SUM(Account1!B444+Account2!B444+Account3!B444+Account4!B444+Account5!B444+Account6!B444+Account7!B444+Account8!B444+Account9!B444+Account10!B444+Account11!B444+Account12!B444+Account13!B444+Account14!B444+Account15!B444+Account16!B444+Account17!B444+Account18!B444+Account19!B444+Account20!B444))</f>
        <v/>
      </c>
      <c r="C433" s="34" t="str">
        <f>IF(A433="","",SUM(Account1!C444+Account2!C444+Account3!C444+Account4!C444+Account5!C444+Account6!C444+Account7!C444+Account8!C444+Account9!C444+Account10!C444+Account11!C444+Account12!C444+Account13!C444+Account14!C444+Account15!C444+Account16!C444+Account17!C444+Account18!C444+Account19!C444+Account20!C444))</f>
        <v/>
      </c>
      <c r="D433" s="31" t="str">
        <f t="shared" si="2"/>
        <v/>
      </c>
      <c r="E433" s="34" t="str">
        <f>IF(D433="","",SUM(Account1!E444+Account2!E444+Account3!E444+Account4!E444+Account5!E444+Account6!E444+Account7!E444+Account8!E444+Account9!E444+Account10!E444+Account11!E444+Account12!E444+Account13!E444+Account14!E444+Account15!E444+Account16!E444+Account17!E444+Account18!E444+Account19!E444+Account20!E444))</f>
        <v/>
      </c>
      <c r="F433" s="5" t="str">
        <f t="shared" si="3"/>
        <v/>
      </c>
      <c r="G433" s="5" t="str">
        <f t="shared" si="4"/>
        <v/>
      </c>
      <c r="H433" s="5" t="str">
        <f t="shared" si="5"/>
        <v/>
      </c>
      <c r="I433" s="36" t="str">
        <f t="shared" si="6"/>
        <v/>
      </c>
      <c r="J433" s="5" t="str">
        <f t="shared" si="7"/>
        <v/>
      </c>
      <c r="K433" s="36" t="str">
        <f t="shared" si="8"/>
        <v/>
      </c>
      <c r="L433" s="36" t="str">
        <f t="shared" si="12"/>
        <v/>
      </c>
      <c r="M433" s="36" t="str">
        <f t="shared" si="13"/>
        <v/>
      </c>
      <c r="N433" s="36" t="str">
        <f t="shared" si="9"/>
        <v/>
      </c>
      <c r="O433" s="36" t="str">
        <f t="shared" si="14"/>
        <v/>
      </c>
      <c r="P433" s="36" t="str">
        <f t="shared" si="15"/>
        <v/>
      </c>
      <c r="Q433" s="36" t="str">
        <f t="shared" si="16"/>
        <v/>
      </c>
      <c r="R433" s="36" t="str">
        <f t="shared" si="17"/>
        <v/>
      </c>
      <c r="S433" s="6" t="str">
        <f t="shared" si="10"/>
        <v/>
      </c>
      <c r="T433" s="5">
        <f t="shared" si="11"/>
        <v>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ht="12.75" customHeight="1">
      <c r="A434" s="35" t="str">
        <f t="shared" si="1"/>
        <v/>
      </c>
      <c r="B434" s="34" t="str">
        <f>IF(A434="","",SUM(Account1!B445+Account2!B445+Account3!B445+Account4!B445+Account5!B445+Account6!B445+Account7!B445+Account8!B445+Account9!B445+Account10!B445+Account11!B445+Account12!B445+Account13!B445+Account14!B445+Account15!B445+Account16!B445+Account17!B445+Account18!B445+Account19!B445+Account20!B445))</f>
        <v/>
      </c>
      <c r="C434" s="34" t="str">
        <f>IF(A434="","",SUM(Account1!C445+Account2!C445+Account3!C445+Account4!C445+Account5!C445+Account6!C445+Account7!C445+Account8!C445+Account9!C445+Account10!C445+Account11!C445+Account12!C445+Account13!C445+Account14!C445+Account15!C445+Account16!C445+Account17!C445+Account18!C445+Account19!C445+Account20!C445))</f>
        <v/>
      </c>
      <c r="D434" s="31" t="str">
        <f t="shared" si="2"/>
        <v/>
      </c>
      <c r="E434" s="34" t="str">
        <f>IF(D434="","",SUM(Account1!E445+Account2!E445+Account3!E445+Account4!E445+Account5!E445+Account6!E445+Account7!E445+Account8!E445+Account9!E445+Account10!E445+Account11!E445+Account12!E445+Account13!E445+Account14!E445+Account15!E445+Account16!E445+Account17!E445+Account18!E445+Account19!E445+Account20!E445))</f>
        <v/>
      </c>
      <c r="F434" s="5" t="str">
        <f t="shared" si="3"/>
        <v/>
      </c>
      <c r="G434" s="5" t="str">
        <f t="shared" si="4"/>
        <v/>
      </c>
      <c r="H434" s="5" t="str">
        <f t="shared" si="5"/>
        <v/>
      </c>
      <c r="I434" s="36" t="str">
        <f t="shared" si="6"/>
        <v/>
      </c>
      <c r="J434" s="5" t="str">
        <f t="shared" si="7"/>
        <v/>
      </c>
      <c r="K434" s="36" t="str">
        <f t="shared" si="8"/>
        <v/>
      </c>
      <c r="L434" s="36" t="str">
        <f t="shared" si="12"/>
        <v/>
      </c>
      <c r="M434" s="36" t="str">
        <f t="shared" si="13"/>
        <v/>
      </c>
      <c r="N434" s="36" t="str">
        <f t="shared" si="9"/>
        <v/>
      </c>
      <c r="O434" s="36" t="str">
        <f t="shared" si="14"/>
        <v/>
      </c>
      <c r="P434" s="36" t="str">
        <f t="shared" si="15"/>
        <v/>
      </c>
      <c r="Q434" s="36" t="str">
        <f t="shared" si="16"/>
        <v/>
      </c>
      <c r="R434" s="36" t="str">
        <f t="shared" si="17"/>
        <v/>
      </c>
      <c r="S434" s="6" t="str">
        <f t="shared" si="10"/>
        <v/>
      </c>
      <c r="T434" s="5">
        <f t="shared" si="11"/>
        <v>0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ht="12.75" customHeight="1">
      <c r="A435" s="35" t="str">
        <f t="shared" si="1"/>
        <v/>
      </c>
      <c r="B435" s="34" t="str">
        <f>IF(A435="","",SUM(Account1!B446+Account2!B446+Account3!B446+Account4!B446+Account5!B446+Account6!B446+Account7!B446+Account8!B446+Account9!B446+Account10!B446+Account11!B446+Account12!B446+Account13!B446+Account14!B446+Account15!B446+Account16!B446+Account17!B446+Account18!B446+Account19!B446+Account20!B446))</f>
        <v/>
      </c>
      <c r="C435" s="34" t="str">
        <f>IF(A435="","",SUM(Account1!C446+Account2!C446+Account3!C446+Account4!C446+Account5!C446+Account6!C446+Account7!C446+Account8!C446+Account9!C446+Account10!C446+Account11!C446+Account12!C446+Account13!C446+Account14!C446+Account15!C446+Account16!C446+Account17!C446+Account18!C446+Account19!C446+Account20!C446))</f>
        <v/>
      </c>
      <c r="D435" s="31" t="str">
        <f t="shared" si="2"/>
        <v/>
      </c>
      <c r="E435" s="34" t="str">
        <f>IF(D435="","",SUM(Account1!E446+Account2!E446+Account3!E446+Account4!E446+Account5!E446+Account6!E446+Account7!E446+Account8!E446+Account9!E446+Account10!E446+Account11!E446+Account12!E446+Account13!E446+Account14!E446+Account15!E446+Account16!E446+Account17!E446+Account18!E446+Account19!E446+Account20!E446))</f>
        <v/>
      </c>
      <c r="F435" s="5" t="str">
        <f t="shared" si="3"/>
        <v/>
      </c>
      <c r="G435" s="5" t="str">
        <f t="shared" si="4"/>
        <v/>
      </c>
      <c r="H435" s="5" t="str">
        <f t="shared" si="5"/>
        <v/>
      </c>
      <c r="I435" s="36" t="str">
        <f t="shared" si="6"/>
        <v/>
      </c>
      <c r="J435" s="5" t="str">
        <f t="shared" si="7"/>
        <v/>
      </c>
      <c r="K435" s="36" t="str">
        <f t="shared" si="8"/>
        <v/>
      </c>
      <c r="L435" s="36" t="str">
        <f t="shared" si="12"/>
        <v/>
      </c>
      <c r="M435" s="36" t="str">
        <f t="shared" si="13"/>
        <v/>
      </c>
      <c r="N435" s="36" t="str">
        <f t="shared" si="9"/>
        <v/>
      </c>
      <c r="O435" s="36" t="str">
        <f t="shared" si="14"/>
        <v/>
      </c>
      <c r="P435" s="36" t="str">
        <f t="shared" si="15"/>
        <v/>
      </c>
      <c r="Q435" s="36" t="str">
        <f t="shared" si="16"/>
        <v/>
      </c>
      <c r="R435" s="36" t="str">
        <f t="shared" si="17"/>
        <v/>
      </c>
      <c r="S435" s="6" t="str">
        <f t="shared" si="10"/>
        <v/>
      </c>
      <c r="T435" s="5">
        <f t="shared" si="11"/>
        <v>0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ht="12.75" customHeight="1">
      <c r="A436" s="35" t="str">
        <f t="shared" si="1"/>
        <v/>
      </c>
      <c r="B436" s="34" t="str">
        <f>IF(A436="","",SUM(Account1!B447+Account2!B447+Account3!B447+Account4!B447+Account5!B447+Account6!B447+Account7!B447+Account8!B447+Account9!B447+Account10!B447+Account11!B447+Account12!B447+Account13!B447+Account14!B447+Account15!B447+Account16!B447+Account17!B447+Account18!B447+Account19!B447+Account20!B447))</f>
        <v/>
      </c>
      <c r="C436" s="34" t="str">
        <f>IF(A436="","",SUM(Account1!C447+Account2!C447+Account3!C447+Account4!C447+Account5!C447+Account6!C447+Account7!C447+Account8!C447+Account9!C447+Account10!C447+Account11!C447+Account12!C447+Account13!C447+Account14!C447+Account15!C447+Account16!C447+Account17!C447+Account18!C447+Account19!C447+Account20!C447))</f>
        <v/>
      </c>
      <c r="D436" s="31" t="str">
        <f t="shared" si="2"/>
        <v/>
      </c>
      <c r="E436" s="34" t="str">
        <f>IF(D436="","",SUM(Account1!E447+Account2!E447+Account3!E447+Account4!E447+Account5!E447+Account6!E447+Account7!E447+Account8!E447+Account9!E447+Account10!E447+Account11!E447+Account12!E447+Account13!E447+Account14!E447+Account15!E447+Account16!E447+Account17!E447+Account18!E447+Account19!E447+Account20!E447))</f>
        <v/>
      </c>
      <c r="F436" s="5" t="str">
        <f t="shared" si="3"/>
        <v/>
      </c>
      <c r="G436" s="5" t="str">
        <f t="shared" si="4"/>
        <v/>
      </c>
      <c r="H436" s="5" t="str">
        <f t="shared" si="5"/>
        <v/>
      </c>
      <c r="I436" s="36" t="str">
        <f t="shared" si="6"/>
        <v/>
      </c>
      <c r="J436" s="5" t="str">
        <f t="shared" si="7"/>
        <v/>
      </c>
      <c r="K436" s="36" t="str">
        <f t="shared" si="8"/>
        <v/>
      </c>
      <c r="L436" s="36" t="str">
        <f t="shared" si="12"/>
        <v/>
      </c>
      <c r="M436" s="36" t="str">
        <f t="shared" si="13"/>
        <v/>
      </c>
      <c r="N436" s="36" t="str">
        <f t="shared" si="9"/>
        <v/>
      </c>
      <c r="O436" s="36" t="str">
        <f t="shared" si="14"/>
        <v/>
      </c>
      <c r="P436" s="36" t="str">
        <f t="shared" si="15"/>
        <v/>
      </c>
      <c r="Q436" s="36" t="str">
        <f t="shared" si="16"/>
        <v/>
      </c>
      <c r="R436" s="36" t="str">
        <f t="shared" si="17"/>
        <v/>
      </c>
      <c r="S436" s="6" t="str">
        <f t="shared" si="10"/>
        <v/>
      </c>
      <c r="T436" s="5">
        <f t="shared" si="11"/>
        <v>0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ht="12.75" customHeight="1">
      <c r="A437" s="35" t="str">
        <f t="shared" si="1"/>
        <v/>
      </c>
      <c r="B437" s="34" t="str">
        <f>IF(A437="","",SUM(Account1!B448+Account2!B448+Account3!B448+Account4!B448+Account5!B448+Account6!B448+Account7!B448+Account8!B448+Account9!B448+Account10!B448+Account11!B448+Account12!B448+Account13!B448+Account14!B448+Account15!B448+Account16!B448+Account17!B448+Account18!B448+Account19!B448+Account20!B448))</f>
        <v/>
      </c>
      <c r="C437" s="34" t="str">
        <f>IF(A437="","",SUM(Account1!C448+Account2!C448+Account3!C448+Account4!C448+Account5!C448+Account6!C448+Account7!C448+Account8!C448+Account9!C448+Account10!C448+Account11!C448+Account12!C448+Account13!C448+Account14!C448+Account15!C448+Account16!C448+Account17!C448+Account18!C448+Account19!C448+Account20!C448))</f>
        <v/>
      </c>
      <c r="D437" s="31" t="str">
        <f t="shared" si="2"/>
        <v/>
      </c>
      <c r="E437" s="34" t="str">
        <f>IF(D437="","",SUM(Account1!E448+Account2!E448+Account3!E448+Account4!E448+Account5!E448+Account6!E448+Account7!E448+Account8!E448+Account9!E448+Account10!E448+Account11!E448+Account12!E448+Account13!E448+Account14!E448+Account15!E448+Account16!E448+Account17!E448+Account18!E448+Account19!E448+Account20!E448))</f>
        <v/>
      </c>
      <c r="F437" s="5" t="str">
        <f t="shared" si="3"/>
        <v/>
      </c>
      <c r="G437" s="5" t="str">
        <f t="shared" si="4"/>
        <v/>
      </c>
      <c r="H437" s="5" t="str">
        <f t="shared" si="5"/>
        <v/>
      </c>
      <c r="I437" s="36" t="str">
        <f t="shared" si="6"/>
        <v/>
      </c>
      <c r="J437" s="5" t="str">
        <f t="shared" si="7"/>
        <v/>
      </c>
      <c r="K437" s="36" t="str">
        <f t="shared" si="8"/>
        <v/>
      </c>
      <c r="L437" s="36" t="str">
        <f t="shared" si="12"/>
        <v/>
      </c>
      <c r="M437" s="36" t="str">
        <f t="shared" si="13"/>
        <v/>
      </c>
      <c r="N437" s="36" t="str">
        <f t="shared" si="9"/>
        <v/>
      </c>
      <c r="O437" s="36" t="str">
        <f t="shared" si="14"/>
        <v/>
      </c>
      <c r="P437" s="36" t="str">
        <f t="shared" si="15"/>
        <v/>
      </c>
      <c r="Q437" s="36" t="str">
        <f t="shared" si="16"/>
        <v/>
      </c>
      <c r="R437" s="36" t="str">
        <f t="shared" si="17"/>
        <v/>
      </c>
      <c r="S437" s="6" t="str">
        <f t="shared" si="10"/>
        <v/>
      </c>
      <c r="T437" s="5">
        <f t="shared" si="11"/>
        <v>0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ht="12.75" customHeight="1">
      <c r="A438" s="35" t="str">
        <f t="shared" si="1"/>
        <v/>
      </c>
      <c r="B438" s="34" t="str">
        <f>IF(A438="","",SUM(Account1!B449+Account2!B449+Account3!B449+Account4!B449+Account5!B449+Account6!B449+Account7!B449+Account8!B449+Account9!B449+Account10!B449+Account11!B449+Account12!B449+Account13!B449+Account14!B449+Account15!B449+Account16!B449+Account17!B449+Account18!B449+Account19!B449+Account20!B449))</f>
        <v/>
      </c>
      <c r="C438" s="34" t="str">
        <f>IF(A438="","",SUM(Account1!C449+Account2!C449+Account3!C449+Account4!C449+Account5!C449+Account6!C449+Account7!C449+Account8!C449+Account9!C449+Account10!C449+Account11!C449+Account12!C449+Account13!C449+Account14!C449+Account15!C449+Account16!C449+Account17!C449+Account18!C449+Account19!C449+Account20!C449))</f>
        <v/>
      </c>
      <c r="D438" s="31" t="str">
        <f t="shared" si="2"/>
        <v/>
      </c>
      <c r="E438" s="34" t="str">
        <f>IF(D438="","",SUM(Account1!E449+Account2!E449+Account3!E449+Account4!E449+Account5!E449+Account6!E449+Account7!E449+Account8!E449+Account9!E449+Account10!E449+Account11!E449+Account12!E449+Account13!E449+Account14!E449+Account15!E449+Account16!E449+Account17!E449+Account18!E449+Account19!E449+Account20!E449))</f>
        <v/>
      </c>
      <c r="F438" s="5" t="str">
        <f t="shared" si="3"/>
        <v/>
      </c>
      <c r="G438" s="5" t="str">
        <f t="shared" si="4"/>
        <v/>
      </c>
      <c r="H438" s="5" t="str">
        <f t="shared" si="5"/>
        <v/>
      </c>
      <c r="I438" s="36" t="str">
        <f t="shared" si="6"/>
        <v/>
      </c>
      <c r="J438" s="5" t="str">
        <f t="shared" si="7"/>
        <v/>
      </c>
      <c r="K438" s="36" t="str">
        <f t="shared" si="8"/>
        <v/>
      </c>
      <c r="L438" s="36" t="str">
        <f t="shared" si="12"/>
        <v/>
      </c>
      <c r="M438" s="36" t="str">
        <f t="shared" si="13"/>
        <v/>
      </c>
      <c r="N438" s="36" t="str">
        <f t="shared" si="9"/>
        <v/>
      </c>
      <c r="O438" s="36" t="str">
        <f t="shared" si="14"/>
        <v/>
      </c>
      <c r="P438" s="36" t="str">
        <f t="shared" si="15"/>
        <v/>
      </c>
      <c r="Q438" s="36" t="str">
        <f t="shared" si="16"/>
        <v/>
      </c>
      <c r="R438" s="36" t="str">
        <f t="shared" si="17"/>
        <v/>
      </c>
      <c r="S438" s="6" t="str">
        <f t="shared" si="10"/>
        <v/>
      </c>
      <c r="T438" s="5">
        <f t="shared" si="11"/>
        <v>0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ht="12.75" customHeight="1">
      <c r="A439" s="35" t="str">
        <f t="shared" si="1"/>
        <v/>
      </c>
      <c r="B439" s="34" t="str">
        <f>IF(A439="","",SUM(Account1!B450+Account2!B450+Account3!B450+Account4!B450+Account5!B450+Account6!B450+Account7!B450+Account8!B450+Account9!B450+Account10!B450+Account11!B450+Account12!B450+Account13!B450+Account14!B450+Account15!B450+Account16!B450+Account17!B450+Account18!B450+Account19!B450+Account20!B450))</f>
        <v/>
      </c>
      <c r="C439" s="34" t="str">
        <f>IF(A439="","",SUM(Account1!C450+Account2!C450+Account3!C450+Account4!C450+Account5!C450+Account6!C450+Account7!C450+Account8!C450+Account9!C450+Account10!C450+Account11!C450+Account12!C450+Account13!C450+Account14!C450+Account15!C450+Account16!C450+Account17!C450+Account18!C450+Account19!C450+Account20!C450))</f>
        <v/>
      </c>
      <c r="D439" s="31" t="str">
        <f t="shared" si="2"/>
        <v/>
      </c>
      <c r="E439" s="34" t="str">
        <f>IF(D439="","",SUM(Account1!E450+Account2!E450+Account3!E450+Account4!E450+Account5!E450+Account6!E450+Account7!E450+Account8!E450+Account9!E450+Account10!E450+Account11!E450+Account12!E450+Account13!E450+Account14!E450+Account15!E450+Account16!E450+Account17!E450+Account18!E450+Account19!E450+Account20!E450))</f>
        <v/>
      </c>
      <c r="F439" s="5" t="str">
        <f t="shared" si="3"/>
        <v/>
      </c>
      <c r="G439" s="5" t="str">
        <f t="shared" si="4"/>
        <v/>
      </c>
      <c r="H439" s="5" t="str">
        <f t="shared" si="5"/>
        <v/>
      </c>
      <c r="I439" s="36" t="str">
        <f t="shared" si="6"/>
        <v/>
      </c>
      <c r="J439" s="5" t="str">
        <f t="shared" si="7"/>
        <v/>
      </c>
      <c r="K439" s="36" t="str">
        <f t="shared" si="8"/>
        <v/>
      </c>
      <c r="L439" s="36" t="str">
        <f t="shared" si="12"/>
        <v/>
      </c>
      <c r="M439" s="36" t="str">
        <f t="shared" si="13"/>
        <v/>
      </c>
      <c r="N439" s="36" t="str">
        <f t="shared" si="9"/>
        <v/>
      </c>
      <c r="O439" s="36" t="str">
        <f t="shared" si="14"/>
        <v/>
      </c>
      <c r="P439" s="36" t="str">
        <f t="shared" si="15"/>
        <v/>
      </c>
      <c r="Q439" s="36" t="str">
        <f t="shared" si="16"/>
        <v/>
      </c>
      <c r="R439" s="36" t="str">
        <f t="shared" si="17"/>
        <v/>
      </c>
      <c r="S439" s="6" t="str">
        <f t="shared" si="10"/>
        <v/>
      </c>
      <c r="T439" s="5">
        <f t="shared" si="11"/>
        <v>0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ht="12.75" customHeight="1">
      <c r="A440" s="35" t="str">
        <f t="shared" si="1"/>
        <v/>
      </c>
      <c r="B440" s="34" t="str">
        <f>IF(A440="","",SUM(Account1!B451+Account2!B451+Account3!B451+Account4!B451+Account5!B451+Account6!B451+Account7!B451+Account8!B451+Account9!B451+Account10!B451+Account11!B451+Account12!B451+Account13!B451+Account14!B451+Account15!B451+Account16!B451+Account17!B451+Account18!B451+Account19!B451+Account20!B451))</f>
        <v/>
      </c>
      <c r="C440" s="34" t="str">
        <f>IF(A440="","",SUM(Account1!C451+Account2!C451+Account3!C451+Account4!C451+Account5!C451+Account6!C451+Account7!C451+Account8!C451+Account9!C451+Account10!C451+Account11!C451+Account12!C451+Account13!C451+Account14!C451+Account15!C451+Account16!C451+Account17!C451+Account18!C451+Account19!C451+Account20!C451))</f>
        <v/>
      </c>
      <c r="D440" s="31" t="str">
        <f t="shared" si="2"/>
        <v/>
      </c>
      <c r="E440" s="34" t="str">
        <f>IF(D440="","",SUM(Account1!E451+Account2!E451+Account3!E451+Account4!E451+Account5!E451+Account6!E451+Account7!E451+Account8!E451+Account9!E451+Account10!E451+Account11!E451+Account12!E451+Account13!E451+Account14!E451+Account15!E451+Account16!E451+Account17!E451+Account18!E451+Account19!E451+Account20!E451))</f>
        <v/>
      </c>
      <c r="F440" s="5" t="str">
        <f t="shared" si="3"/>
        <v/>
      </c>
      <c r="G440" s="5" t="str">
        <f t="shared" si="4"/>
        <v/>
      </c>
      <c r="H440" s="5" t="str">
        <f t="shared" si="5"/>
        <v/>
      </c>
      <c r="I440" s="36" t="str">
        <f t="shared" si="6"/>
        <v/>
      </c>
      <c r="J440" s="5" t="str">
        <f t="shared" si="7"/>
        <v/>
      </c>
      <c r="K440" s="36" t="str">
        <f t="shared" si="8"/>
        <v/>
      </c>
      <c r="L440" s="36" t="str">
        <f t="shared" si="12"/>
        <v/>
      </c>
      <c r="M440" s="36" t="str">
        <f t="shared" si="13"/>
        <v/>
      </c>
      <c r="N440" s="36" t="str">
        <f t="shared" si="9"/>
        <v/>
      </c>
      <c r="O440" s="36" t="str">
        <f t="shared" si="14"/>
        <v/>
      </c>
      <c r="P440" s="36" t="str">
        <f t="shared" si="15"/>
        <v/>
      </c>
      <c r="Q440" s="36" t="str">
        <f t="shared" si="16"/>
        <v/>
      </c>
      <c r="R440" s="36" t="str">
        <f t="shared" si="17"/>
        <v/>
      </c>
      <c r="S440" s="6" t="str">
        <f t="shared" si="10"/>
        <v/>
      </c>
      <c r="T440" s="5">
        <f t="shared" si="11"/>
        <v>0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ht="12.75" customHeight="1">
      <c r="A441" s="35" t="str">
        <f t="shared" si="1"/>
        <v/>
      </c>
      <c r="B441" s="34" t="str">
        <f>IF(A441="","",SUM(Account1!B452+Account2!B452+Account3!B452+Account4!B452+Account5!B452+Account6!B452+Account7!B452+Account8!B452+Account9!B452+Account10!B452+Account11!B452+Account12!B452+Account13!B452+Account14!B452+Account15!B452+Account16!B452+Account17!B452+Account18!B452+Account19!B452+Account20!B452))</f>
        <v/>
      </c>
      <c r="C441" s="34" t="str">
        <f>IF(A441="","",SUM(Account1!C452+Account2!C452+Account3!C452+Account4!C452+Account5!C452+Account6!C452+Account7!C452+Account8!C452+Account9!C452+Account10!C452+Account11!C452+Account12!C452+Account13!C452+Account14!C452+Account15!C452+Account16!C452+Account17!C452+Account18!C452+Account19!C452+Account20!C452))</f>
        <v/>
      </c>
      <c r="D441" s="31" t="str">
        <f t="shared" si="2"/>
        <v/>
      </c>
      <c r="E441" s="34" t="str">
        <f>IF(D441="","",SUM(Account1!E452+Account2!E452+Account3!E452+Account4!E452+Account5!E452+Account6!E452+Account7!E452+Account8!E452+Account9!E452+Account10!E452+Account11!E452+Account12!E452+Account13!E452+Account14!E452+Account15!E452+Account16!E452+Account17!E452+Account18!E452+Account19!E452+Account20!E452))</f>
        <v/>
      </c>
      <c r="F441" s="5" t="str">
        <f t="shared" si="3"/>
        <v/>
      </c>
      <c r="G441" s="5" t="str">
        <f t="shared" si="4"/>
        <v/>
      </c>
      <c r="H441" s="5" t="str">
        <f t="shared" si="5"/>
        <v/>
      </c>
      <c r="I441" s="36" t="str">
        <f t="shared" si="6"/>
        <v/>
      </c>
      <c r="J441" s="5" t="str">
        <f t="shared" si="7"/>
        <v/>
      </c>
      <c r="K441" s="36" t="str">
        <f t="shared" si="8"/>
        <v/>
      </c>
      <c r="L441" s="36" t="str">
        <f t="shared" si="12"/>
        <v/>
      </c>
      <c r="M441" s="36" t="str">
        <f t="shared" si="13"/>
        <v/>
      </c>
      <c r="N441" s="36" t="str">
        <f t="shared" si="9"/>
        <v/>
      </c>
      <c r="O441" s="36" t="str">
        <f t="shared" si="14"/>
        <v/>
      </c>
      <c r="P441" s="36" t="str">
        <f t="shared" si="15"/>
        <v/>
      </c>
      <c r="Q441" s="36" t="str">
        <f t="shared" si="16"/>
        <v/>
      </c>
      <c r="R441" s="36" t="str">
        <f t="shared" si="17"/>
        <v/>
      </c>
      <c r="S441" s="6" t="str">
        <f t="shared" si="10"/>
        <v/>
      </c>
      <c r="T441" s="5">
        <f t="shared" si="11"/>
        <v>0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ht="12.75" customHeight="1">
      <c r="A442" s="35" t="str">
        <f t="shared" si="1"/>
        <v/>
      </c>
      <c r="B442" s="34" t="str">
        <f>IF(A442="","",SUM(Account1!B453+Account2!B453+Account3!B453+Account4!B453+Account5!B453+Account6!B453+Account7!B453+Account8!B453+Account9!B453+Account10!B453+Account11!B453+Account12!B453+Account13!B453+Account14!B453+Account15!B453+Account16!B453+Account17!B453+Account18!B453+Account19!B453+Account20!B453))</f>
        <v/>
      </c>
      <c r="C442" s="34" t="str">
        <f>IF(A442="","",SUM(Account1!C453+Account2!C453+Account3!C453+Account4!C453+Account5!C453+Account6!C453+Account7!C453+Account8!C453+Account9!C453+Account10!C453+Account11!C453+Account12!C453+Account13!C453+Account14!C453+Account15!C453+Account16!C453+Account17!C453+Account18!C453+Account19!C453+Account20!C453))</f>
        <v/>
      </c>
      <c r="D442" s="31" t="str">
        <f t="shared" si="2"/>
        <v/>
      </c>
      <c r="E442" s="34" t="str">
        <f>IF(D442="","",SUM(Account1!E453+Account2!E453+Account3!E453+Account4!E453+Account5!E453+Account6!E453+Account7!E453+Account8!E453+Account9!E453+Account10!E453+Account11!E453+Account12!E453+Account13!E453+Account14!E453+Account15!E453+Account16!E453+Account17!E453+Account18!E453+Account19!E453+Account20!E453))</f>
        <v/>
      </c>
      <c r="F442" s="5" t="str">
        <f t="shared" si="3"/>
        <v/>
      </c>
      <c r="G442" s="5" t="str">
        <f t="shared" si="4"/>
        <v/>
      </c>
      <c r="H442" s="5" t="str">
        <f t="shared" si="5"/>
        <v/>
      </c>
      <c r="I442" s="36" t="str">
        <f t="shared" si="6"/>
        <v/>
      </c>
      <c r="J442" s="5" t="str">
        <f t="shared" si="7"/>
        <v/>
      </c>
      <c r="K442" s="36" t="str">
        <f t="shared" si="8"/>
        <v/>
      </c>
      <c r="L442" s="36" t="str">
        <f t="shared" si="12"/>
        <v/>
      </c>
      <c r="M442" s="36" t="str">
        <f t="shared" si="13"/>
        <v/>
      </c>
      <c r="N442" s="36" t="str">
        <f t="shared" si="9"/>
        <v/>
      </c>
      <c r="O442" s="36" t="str">
        <f t="shared" si="14"/>
        <v/>
      </c>
      <c r="P442" s="36" t="str">
        <f t="shared" si="15"/>
        <v/>
      </c>
      <c r="Q442" s="36" t="str">
        <f t="shared" si="16"/>
        <v/>
      </c>
      <c r="R442" s="36" t="str">
        <f t="shared" si="17"/>
        <v/>
      </c>
      <c r="S442" s="6" t="str">
        <f t="shared" si="10"/>
        <v/>
      </c>
      <c r="T442" s="5">
        <f t="shared" si="11"/>
        <v>0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ht="12.75" customHeight="1">
      <c r="A443" s="35" t="str">
        <f t="shared" si="1"/>
        <v/>
      </c>
      <c r="B443" s="34" t="str">
        <f>IF(A443="","",SUM(Account1!B454+Account2!B454+Account3!B454+Account4!B454+Account5!B454+Account6!B454+Account7!B454+Account8!B454+Account9!B454+Account10!B454+Account11!B454+Account12!B454+Account13!B454+Account14!B454+Account15!B454+Account16!B454+Account17!B454+Account18!B454+Account19!B454+Account20!B454))</f>
        <v/>
      </c>
      <c r="C443" s="34" t="str">
        <f>IF(A443="","",SUM(Account1!C454+Account2!C454+Account3!C454+Account4!C454+Account5!C454+Account6!C454+Account7!C454+Account8!C454+Account9!C454+Account10!C454+Account11!C454+Account12!C454+Account13!C454+Account14!C454+Account15!C454+Account16!C454+Account17!C454+Account18!C454+Account19!C454+Account20!C454))</f>
        <v/>
      </c>
      <c r="D443" s="31" t="str">
        <f t="shared" si="2"/>
        <v/>
      </c>
      <c r="E443" s="34" t="str">
        <f>IF(D443="","",SUM(Account1!E454+Account2!E454+Account3!E454+Account4!E454+Account5!E454+Account6!E454+Account7!E454+Account8!E454+Account9!E454+Account10!E454+Account11!E454+Account12!E454+Account13!E454+Account14!E454+Account15!E454+Account16!E454+Account17!E454+Account18!E454+Account19!E454+Account20!E454))</f>
        <v/>
      </c>
      <c r="F443" s="5" t="str">
        <f t="shared" si="3"/>
        <v/>
      </c>
      <c r="G443" s="5" t="str">
        <f t="shared" si="4"/>
        <v/>
      </c>
      <c r="H443" s="5" t="str">
        <f t="shared" si="5"/>
        <v/>
      </c>
      <c r="I443" s="36" t="str">
        <f t="shared" si="6"/>
        <v/>
      </c>
      <c r="J443" s="5" t="str">
        <f t="shared" si="7"/>
        <v/>
      </c>
      <c r="K443" s="36" t="str">
        <f t="shared" si="8"/>
        <v/>
      </c>
      <c r="L443" s="36" t="str">
        <f t="shared" si="12"/>
        <v/>
      </c>
      <c r="M443" s="36" t="str">
        <f t="shared" si="13"/>
        <v/>
      </c>
      <c r="N443" s="36" t="str">
        <f t="shared" si="9"/>
        <v/>
      </c>
      <c r="O443" s="36" t="str">
        <f t="shared" si="14"/>
        <v/>
      </c>
      <c r="P443" s="36" t="str">
        <f t="shared" si="15"/>
        <v/>
      </c>
      <c r="Q443" s="36" t="str">
        <f t="shared" si="16"/>
        <v/>
      </c>
      <c r="R443" s="36" t="str">
        <f t="shared" si="17"/>
        <v/>
      </c>
      <c r="S443" s="6" t="str">
        <f t="shared" si="10"/>
        <v/>
      </c>
      <c r="T443" s="5">
        <f t="shared" si="11"/>
        <v>0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ht="12.75" customHeight="1">
      <c r="A444" s="35" t="str">
        <f t="shared" si="1"/>
        <v/>
      </c>
      <c r="B444" s="34" t="str">
        <f>IF(A444="","",SUM(Account1!B455+Account2!B455+Account3!B455+Account4!B455+Account5!B455+Account6!B455+Account7!B455+Account8!B455+Account9!B455+Account10!B455+Account11!B455+Account12!B455+Account13!B455+Account14!B455+Account15!B455+Account16!B455+Account17!B455+Account18!B455+Account19!B455+Account20!B455))</f>
        <v/>
      </c>
      <c r="C444" s="34" t="str">
        <f>IF(A444="","",SUM(Account1!C455+Account2!C455+Account3!C455+Account4!C455+Account5!C455+Account6!C455+Account7!C455+Account8!C455+Account9!C455+Account10!C455+Account11!C455+Account12!C455+Account13!C455+Account14!C455+Account15!C455+Account16!C455+Account17!C455+Account18!C455+Account19!C455+Account20!C455))</f>
        <v/>
      </c>
      <c r="D444" s="31" t="str">
        <f t="shared" si="2"/>
        <v/>
      </c>
      <c r="E444" s="34" t="str">
        <f>IF(D444="","",SUM(Account1!E455+Account2!E455+Account3!E455+Account4!E455+Account5!E455+Account6!E455+Account7!E455+Account8!E455+Account9!E455+Account10!E455+Account11!E455+Account12!E455+Account13!E455+Account14!E455+Account15!E455+Account16!E455+Account17!E455+Account18!E455+Account19!E455+Account20!E455))</f>
        <v/>
      </c>
      <c r="F444" s="5" t="str">
        <f t="shared" si="3"/>
        <v/>
      </c>
      <c r="G444" s="5" t="str">
        <f t="shared" si="4"/>
        <v/>
      </c>
      <c r="H444" s="5" t="str">
        <f t="shared" si="5"/>
        <v/>
      </c>
      <c r="I444" s="36" t="str">
        <f t="shared" si="6"/>
        <v/>
      </c>
      <c r="J444" s="5" t="str">
        <f t="shared" si="7"/>
        <v/>
      </c>
      <c r="K444" s="36" t="str">
        <f t="shared" si="8"/>
        <v/>
      </c>
      <c r="L444" s="36" t="str">
        <f t="shared" si="12"/>
        <v/>
      </c>
      <c r="M444" s="36" t="str">
        <f t="shared" si="13"/>
        <v/>
      </c>
      <c r="N444" s="36" t="str">
        <f t="shared" si="9"/>
        <v/>
      </c>
      <c r="O444" s="36" t="str">
        <f t="shared" si="14"/>
        <v/>
      </c>
      <c r="P444" s="36" t="str">
        <f t="shared" si="15"/>
        <v/>
      </c>
      <c r="Q444" s="36" t="str">
        <f t="shared" si="16"/>
        <v/>
      </c>
      <c r="R444" s="36" t="str">
        <f t="shared" si="17"/>
        <v/>
      </c>
      <c r="S444" s="6" t="str">
        <f t="shared" si="10"/>
        <v/>
      </c>
      <c r="T444" s="5">
        <f t="shared" si="11"/>
        <v>0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ht="12.75" customHeight="1">
      <c r="A445" s="35" t="str">
        <f t="shared" si="1"/>
        <v/>
      </c>
      <c r="B445" s="34" t="str">
        <f>IF(A445="","",SUM(Account1!B456+Account2!B456+Account3!B456+Account4!B456+Account5!B456+Account6!B456+Account7!B456+Account8!B456+Account9!B456+Account10!B456+Account11!B456+Account12!B456+Account13!B456+Account14!B456+Account15!B456+Account16!B456+Account17!B456+Account18!B456+Account19!B456+Account20!B456))</f>
        <v/>
      </c>
      <c r="C445" s="34" t="str">
        <f>IF(A445="","",SUM(Account1!C456+Account2!C456+Account3!C456+Account4!C456+Account5!C456+Account6!C456+Account7!C456+Account8!C456+Account9!C456+Account10!C456+Account11!C456+Account12!C456+Account13!C456+Account14!C456+Account15!C456+Account16!C456+Account17!C456+Account18!C456+Account19!C456+Account20!C456))</f>
        <v/>
      </c>
      <c r="D445" s="31" t="str">
        <f t="shared" si="2"/>
        <v/>
      </c>
      <c r="E445" s="34" t="str">
        <f>IF(D445="","",SUM(Account1!E456+Account2!E456+Account3!E456+Account4!E456+Account5!E456+Account6!E456+Account7!E456+Account8!E456+Account9!E456+Account10!E456+Account11!E456+Account12!E456+Account13!E456+Account14!E456+Account15!E456+Account16!E456+Account17!E456+Account18!E456+Account19!E456+Account20!E456))</f>
        <v/>
      </c>
      <c r="F445" s="5" t="str">
        <f t="shared" si="3"/>
        <v/>
      </c>
      <c r="G445" s="5" t="str">
        <f t="shared" si="4"/>
        <v/>
      </c>
      <c r="H445" s="5" t="str">
        <f t="shared" si="5"/>
        <v/>
      </c>
      <c r="I445" s="36" t="str">
        <f t="shared" si="6"/>
        <v/>
      </c>
      <c r="J445" s="5" t="str">
        <f t="shared" si="7"/>
        <v/>
      </c>
      <c r="K445" s="36" t="str">
        <f t="shared" si="8"/>
        <v/>
      </c>
      <c r="L445" s="36" t="str">
        <f t="shared" si="12"/>
        <v/>
      </c>
      <c r="M445" s="36" t="str">
        <f t="shared" si="13"/>
        <v/>
      </c>
      <c r="N445" s="36" t="str">
        <f t="shared" si="9"/>
        <v/>
      </c>
      <c r="O445" s="36" t="str">
        <f t="shared" si="14"/>
        <v/>
      </c>
      <c r="P445" s="36" t="str">
        <f t="shared" si="15"/>
        <v/>
      </c>
      <c r="Q445" s="36" t="str">
        <f t="shared" si="16"/>
        <v/>
      </c>
      <c r="R445" s="36" t="str">
        <f t="shared" si="17"/>
        <v/>
      </c>
      <c r="S445" s="6" t="str">
        <f t="shared" si="10"/>
        <v/>
      </c>
      <c r="T445" s="5">
        <f t="shared" si="11"/>
        <v>0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ht="12.75" customHeight="1">
      <c r="A446" s="35" t="str">
        <f t="shared" si="1"/>
        <v/>
      </c>
      <c r="B446" s="34" t="str">
        <f>IF(A446="","",SUM(Account1!B457+Account2!B457+Account3!B457+Account4!B457+Account5!B457+Account6!B457+Account7!B457+Account8!B457+Account9!B457+Account10!B457+Account11!B457+Account12!B457+Account13!B457+Account14!B457+Account15!B457+Account16!B457+Account17!B457+Account18!B457+Account19!B457+Account20!B457))</f>
        <v/>
      </c>
      <c r="C446" s="34" t="str">
        <f>IF(A446="","",SUM(Account1!C457+Account2!C457+Account3!C457+Account4!C457+Account5!C457+Account6!C457+Account7!C457+Account8!C457+Account9!C457+Account10!C457+Account11!C457+Account12!C457+Account13!C457+Account14!C457+Account15!C457+Account16!C457+Account17!C457+Account18!C457+Account19!C457+Account20!C457))</f>
        <v/>
      </c>
      <c r="D446" s="31" t="str">
        <f t="shared" si="2"/>
        <v/>
      </c>
      <c r="E446" s="34" t="str">
        <f>IF(D446="","",SUM(Account1!E457+Account2!E457+Account3!E457+Account4!E457+Account5!E457+Account6!E457+Account7!E457+Account8!E457+Account9!E457+Account10!E457+Account11!E457+Account12!E457+Account13!E457+Account14!E457+Account15!E457+Account16!E457+Account17!E457+Account18!E457+Account19!E457+Account20!E457))</f>
        <v/>
      </c>
      <c r="F446" s="5" t="str">
        <f t="shared" si="3"/>
        <v/>
      </c>
      <c r="G446" s="5" t="str">
        <f t="shared" si="4"/>
        <v/>
      </c>
      <c r="H446" s="5" t="str">
        <f t="shared" si="5"/>
        <v/>
      </c>
      <c r="I446" s="36" t="str">
        <f t="shared" si="6"/>
        <v/>
      </c>
      <c r="J446" s="5" t="str">
        <f t="shared" si="7"/>
        <v/>
      </c>
      <c r="K446" s="36" t="str">
        <f t="shared" si="8"/>
        <v/>
      </c>
      <c r="L446" s="36" t="str">
        <f t="shared" si="12"/>
        <v/>
      </c>
      <c r="M446" s="36" t="str">
        <f t="shared" si="13"/>
        <v/>
      </c>
      <c r="N446" s="36" t="str">
        <f t="shared" si="9"/>
        <v/>
      </c>
      <c r="O446" s="36" t="str">
        <f t="shared" si="14"/>
        <v/>
      </c>
      <c r="P446" s="36" t="str">
        <f t="shared" si="15"/>
        <v/>
      </c>
      <c r="Q446" s="36" t="str">
        <f t="shared" si="16"/>
        <v/>
      </c>
      <c r="R446" s="36" t="str">
        <f t="shared" si="17"/>
        <v/>
      </c>
      <c r="S446" s="6" t="str">
        <f t="shared" si="10"/>
        <v/>
      </c>
      <c r="T446" s="5">
        <f t="shared" si="11"/>
        <v>0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ht="12.75" customHeight="1">
      <c r="A447" s="35" t="str">
        <f t="shared" si="1"/>
        <v/>
      </c>
      <c r="B447" s="34" t="str">
        <f>IF(A447="","",SUM(Account1!B458+Account2!B458+Account3!B458+Account4!B458+Account5!B458+Account6!B458+Account7!B458+Account8!B458+Account9!B458+Account10!B458+Account11!B458+Account12!B458+Account13!B458+Account14!B458+Account15!B458+Account16!B458+Account17!B458+Account18!B458+Account19!B458+Account20!B458))</f>
        <v/>
      </c>
      <c r="C447" s="34" t="str">
        <f>IF(A447="","",SUM(Account1!C458+Account2!C458+Account3!C458+Account4!C458+Account5!C458+Account6!C458+Account7!C458+Account8!C458+Account9!C458+Account10!C458+Account11!C458+Account12!C458+Account13!C458+Account14!C458+Account15!C458+Account16!C458+Account17!C458+Account18!C458+Account19!C458+Account20!C458))</f>
        <v/>
      </c>
      <c r="D447" s="31" t="str">
        <f t="shared" si="2"/>
        <v/>
      </c>
      <c r="E447" s="34" t="str">
        <f>IF(D447="","",SUM(Account1!E458+Account2!E458+Account3!E458+Account4!E458+Account5!E458+Account6!E458+Account7!E458+Account8!E458+Account9!E458+Account10!E458+Account11!E458+Account12!E458+Account13!E458+Account14!E458+Account15!E458+Account16!E458+Account17!E458+Account18!E458+Account19!E458+Account20!E458))</f>
        <v/>
      </c>
      <c r="F447" s="5" t="str">
        <f t="shared" si="3"/>
        <v/>
      </c>
      <c r="G447" s="5" t="str">
        <f t="shared" si="4"/>
        <v/>
      </c>
      <c r="H447" s="5" t="str">
        <f t="shared" si="5"/>
        <v/>
      </c>
      <c r="I447" s="36" t="str">
        <f t="shared" si="6"/>
        <v/>
      </c>
      <c r="J447" s="5" t="str">
        <f t="shared" si="7"/>
        <v/>
      </c>
      <c r="K447" s="36" t="str">
        <f t="shared" si="8"/>
        <v/>
      </c>
      <c r="L447" s="36" t="str">
        <f t="shared" si="12"/>
        <v/>
      </c>
      <c r="M447" s="36" t="str">
        <f t="shared" si="13"/>
        <v/>
      </c>
      <c r="N447" s="36" t="str">
        <f t="shared" si="9"/>
        <v/>
      </c>
      <c r="O447" s="36" t="str">
        <f t="shared" si="14"/>
        <v/>
      </c>
      <c r="P447" s="36" t="str">
        <f t="shared" si="15"/>
        <v/>
      </c>
      <c r="Q447" s="36" t="str">
        <f t="shared" si="16"/>
        <v/>
      </c>
      <c r="R447" s="36" t="str">
        <f t="shared" si="17"/>
        <v/>
      </c>
      <c r="S447" s="6" t="str">
        <f t="shared" si="10"/>
        <v/>
      </c>
      <c r="T447" s="5">
        <f t="shared" si="11"/>
        <v>0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ht="12.75" customHeight="1">
      <c r="A448" s="35" t="str">
        <f t="shared" si="1"/>
        <v/>
      </c>
      <c r="B448" s="34" t="str">
        <f>IF(A448="","",SUM(Account1!B459+Account2!B459+Account3!B459+Account4!B459+Account5!B459+Account6!B459+Account7!B459+Account8!B459+Account9!B459+Account10!B459+Account11!B459+Account12!B459+Account13!B459+Account14!B459+Account15!B459+Account16!B459+Account17!B459+Account18!B459+Account19!B459+Account20!B459))</f>
        <v/>
      </c>
      <c r="C448" s="34" t="str">
        <f>IF(A448="","",SUM(Account1!C459+Account2!C459+Account3!C459+Account4!C459+Account5!C459+Account6!C459+Account7!C459+Account8!C459+Account9!C459+Account10!C459+Account11!C459+Account12!C459+Account13!C459+Account14!C459+Account15!C459+Account16!C459+Account17!C459+Account18!C459+Account19!C459+Account20!C459))</f>
        <v/>
      </c>
      <c r="D448" s="31" t="str">
        <f t="shared" si="2"/>
        <v/>
      </c>
      <c r="E448" s="34" t="str">
        <f>IF(D448="","",SUM(Account1!E459+Account2!E459+Account3!E459+Account4!E459+Account5!E459+Account6!E459+Account7!E459+Account8!E459+Account9!E459+Account10!E459+Account11!E459+Account12!E459+Account13!E459+Account14!E459+Account15!E459+Account16!E459+Account17!E459+Account18!E459+Account19!E459+Account20!E459))</f>
        <v/>
      </c>
      <c r="F448" s="5" t="str">
        <f t="shared" si="3"/>
        <v/>
      </c>
      <c r="G448" s="5" t="str">
        <f t="shared" si="4"/>
        <v/>
      </c>
      <c r="H448" s="5" t="str">
        <f t="shared" si="5"/>
        <v/>
      </c>
      <c r="I448" s="36" t="str">
        <f t="shared" si="6"/>
        <v/>
      </c>
      <c r="J448" s="5" t="str">
        <f t="shared" si="7"/>
        <v/>
      </c>
      <c r="K448" s="36" t="str">
        <f t="shared" si="8"/>
        <v/>
      </c>
      <c r="L448" s="36" t="str">
        <f t="shared" si="12"/>
        <v/>
      </c>
      <c r="M448" s="36" t="str">
        <f t="shared" si="13"/>
        <v/>
      </c>
      <c r="N448" s="36" t="str">
        <f t="shared" si="9"/>
        <v/>
      </c>
      <c r="O448" s="36" t="str">
        <f t="shared" si="14"/>
        <v/>
      </c>
      <c r="P448" s="36" t="str">
        <f t="shared" si="15"/>
        <v/>
      </c>
      <c r="Q448" s="36" t="str">
        <f t="shared" si="16"/>
        <v/>
      </c>
      <c r="R448" s="36" t="str">
        <f t="shared" si="17"/>
        <v/>
      </c>
      <c r="S448" s="6" t="str">
        <f t="shared" si="10"/>
        <v/>
      </c>
      <c r="T448" s="5">
        <f t="shared" si="11"/>
        <v>0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ht="12.75" customHeight="1">
      <c r="A449" s="35" t="str">
        <f t="shared" si="1"/>
        <v/>
      </c>
      <c r="B449" s="34" t="str">
        <f>IF(A449="","",SUM(Account1!B460+Account2!B460+Account3!B460+Account4!B460+Account5!B460+Account6!B460+Account7!B460+Account8!B460+Account9!B460+Account10!B460+Account11!B460+Account12!B460+Account13!B460+Account14!B460+Account15!B460+Account16!B460+Account17!B460+Account18!B460+Account19!B460+Account20!B460))</f>
        <v/>
      </c>
      <c r="C449" s="34" t="str">
        <f>IF(A449="","",SUM(Account1!C460+Account2!C460+Account3!C460+Account4!C460+Account5!C460+Account6!C460+Account7!C460+Account8!C460+Account9!C460+Account10!C460+Account11!C460+Account12!C460+Account13!C460+Account14!C460+Account15!C460+Account16!C460+Account17!C460+Account18!C460+Account19!C460+Account20!C460))</f>
        <v/>
      </c>
      <c r="D449" s="31" t="str">
        <f t="shared" si="2"/>
        <v/>
      </c>
      <c r="E449" s="34" t="str">
        <f>IF(D449="","",SUM(Account1!E460+Account2!E460+Account3!E460+Account4!E460+Account5!E460+Account6!E460+Account7!E460+Account8!E460+Account9!E460+Account10!E460+Account11!E460+Account12!E460+Account13!E460+Account14!E460+Account15!E460+Account16!E460+Account17!E460+Account18!E460+Account19!E460+Account20!E460))</f>
        <v/>
      </c>
      <c r="F449" s="5" t="str">
        <f t="shared" si="3"/>
        <v/>
      </c>
      <c r="G449" s="5" t="str">
        <f t="shared" si="4"/>
        <v/>
      </c>
      <c r="H449" s="5" t="str">
        <f t="shared" si="5"/>
        <v/>
      </c>
      <c r="I449" s="36" t="str">
        <f t="shared" si="6"/>
        <v/>
      </c>
      <c r="J449" s="5" t="str">
        <f t="shared" si="7"/>
        <v/>
      </c>
      <c r="K449" s="36" t="str">
        <f t="shared" si="8"/>
        <v/>
      </c>
      <c r="L449" s="36" t="str">
        <f t="shared" si="12"/>
        <v/>
      </c>
      <c r="M449" s="36" t="str">
        <f t="shared" si="13"/>
        <v/>
      </c>
      <c r="N449" s="36" t="str">
        <f t="shared" si="9"/>
        <v/>
      </c>
      <c r="O449" s="36" t="str">
        <f t="shared" si="14"/>
        <v/>
      </c>
      <c r="P449" s="36" t="str">
        <f t="shared" si="15"/>
        <v/>
      </c>
      <c r="Q449" s="36" t="str">
        <f t="shared" si="16"/>
        <v/>
      </c>
      <c r="R449" s="36" t="str">
        <f t="shared" si="17"/>
        <v/>
      </c>
      <c r="S449" s="6" t="str">
        <f t="shared" si="10"/>
        <v/>
      </c>
      <c r="T449" s="5">
        <f t="shared" si="11"/>
        <v>0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ht="12.75" customHeight="1">
      <c r="A450" s="35" t="str">
        <f t="shared" si="1"/>
        <v/>
      </c>
      <c r="B450" s="34" t="str">
        <f>IF(A450="","",SUM(Account1!B461+Account2!B461+Account3!B461+Account4!B461+Account5!B461+Account6!B461+Account7!B461+Account8!B461+Account9!B461+Account10!B461+Account11!B461+Account12!B461+Account13!B461+Account14!B461+Account15!B461+Account16!B461+Account17!B461+Account18!B461+Account19!B461+Account20!B461))</f>
        <v/>
      </c>
      <c r="C450" s="34" t="str">
        <f>IF(A450="","",SUM(Account1!C461+Account2!C461+Account3!C461+Account4!C461+Account5!C461+Account6!C461+Account7!C461+Account8!C461+Account9!C461+Account10!C461+Account11!C461+Account12!C461+Account13!C461+Account14!C461+Account15!C461+Account16!C461+Account17!C461+Account18!C461+Account19!C461+Account20!C461))</f>
        <v/>
      </c>
      <c r="D450" s="31" t="str">
        <f t="shared" si="2"/>
        <v/>
      </c>
      <c r="E450" s="34" t="str">
        <f>IF(D450="","",SUM(Account1!E461+Account2!E461+Account3!E461+Account4!E461+Account5!E461+Account6!E461+Account7!E461+Account8!E461+Account9!E461+Account10!E461+Account11!E461+Account12!E461+Account13!E461+Account14!E461+Account15!E461+Account16!E461+Account17!E461+Account18!E461+Account19!E461+Account20!E461))</f>
        <v/>
      </c>
      <c r="F450" s="5" t="str">
        <f t="shared" si="3"/>
        <v/>
      </c>
      <c r="G450" s="5" t="str">
        <f t="shared" si="4"/>
        <v/>
      </c>
      <c r="H450" s="5" t="str">
        <f t="shared" si="5"/>
        <v/>
      </c>
      <c r="I450" s="36" t="str">
        <f t="shared" si="6"/>
        <v/>
      </c>
      <c r="J450" s="5" t="str">
        <f t="shared" si="7"/>
        <v/>
      </c>
      <c r="K450" s="36" t="str">
        <f t="shared" si="8"/>
        <v/>
      </c>
      <c r="L450" s="36" t="str">
        <f t="shared" si="12"/>
        <v/>
      </c>
      <c r="M450" s="36" t="str">
        <f t="shared" si="13"/>
        <v/>
      </c>
      <c r="N450" s="36" t="str">
        <f t="shared" si="9"/>
        <v/>
      </c>
      <c r="O450" s="36" t="str">
        <f t="shared" si="14"/>
        <v/>
      </c>
      <c r="P450" s="36" t="str">
        <f t="shared" si="15"/>
        <v/>
      </c>
      <c r="Q450" s="36" t="str">
        <f t="shared" si="16"/>
        <v/>
      </c>
      <c r="R450" s="36" t="str">
        <f t="shared" si="17"/>
        <v/>
      </c>
      <c r="S450" s="6" t="str">
        <f t="shared" si="10"/>
        <v/>
      </c>
      <c r="T450" s="5">
        <f t="shared" si="11"/>
        <v>0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ht="12.75" customHeight="1">
      <c r="A451" s="35" t="str">
        <f t="shared" si="1"/>
        <v/>
      </c>
      <c r="B451" s="34" t="str">
        <f>IF(A451="","",SUM(Account1!B462+Account2!B462+Account3!B462+Account4!B462+Account5!B462+Account6!B462+Account7!B462+Account8!B462+Account9!B462+Account10!B462+Account11!B462+Account12!B462+Account13!B462+Account14!B462+Account15!B462+Account16!B462+Account17!B462+Account18!B462+Account19!B462+Account20!B462))</f>
        <v/>
      </c>
      <c r="C451" s="34" t="str">
        <f>IF(A451="","",SUM(Account1!C462+Account2!C462+Account3!C462+Account4!C462+Account5!C462+Account6!C462+Account7!C462+Account8!C462+Account9!C462+Account10!C462+Account11!C462+Account12!C462+Account13!C462+Account14!C462+Account15!C462+Account16!C462+Account17!C462+Account18!C462+Account19!C462+Account20!C462))</f>
        <v/>
      </c>
      <c r="D451" s="31" t="str">
        <f t="shared" si="2"/>
        <v/>
      </c>
      <c r="E451" s="34" t="str">
        <f>IF(D451="","",SUM(Account1!E462+Account2!E462+Account3!E462+Account4!E462+Account5!E462+Account6!E462+Account7!E462+Account8!E462+Account9!E462+Account10!E462+Account11!E462+Account12!E462+Account13!E462+Account14!E462+Account15!E462+Account16!E462+Account17!E462+Account18!E462+Account19!E462+Account20!E462))</f>
        <v/>
      </c>
      <c r="F451" s="5" t="str">
        <f t="shared" si="3"/>
        <v/>
      </c>
      <c r="G451" s="5" t="str">
        <f t="shared" si="4"/>
        <v/>
      </c>
      <c r="H451" s="5" t="str">
        <f t="shared" si="5"/>
        <v/>
      </c>
      <c r="I451" s="36" t="str">
        <f t="shared" si="6"/>
        <v/>
      </c>
      <c r="J451" s="5" t="str">
        <f t="shared" si="7"/>
        <v/>
      </c>
      <c r="K451" s="36" t="str">
        <f t="shared" si="8"/>
        <v/>
      </c>
      <c r="L451" s="36" t="str">
        <f t="shared" si="12"/>
        <v/>
      </c>
      <c r="M451" s="36" t="str">
        <f t="shared" si="13"/>
        <v/>
      </c>
      <c r="N451" s="36" t="str">
        <f t="shared" si="9"/>
        <v/>
      </c>
      <c r="O451" s="36" t="str">
        <f t="shared" si="14"/>
        <v/>
      </c>
      <c r="P451" s="36" t="str">
        <f t="shared" si="15"/>
        <v/>
      </c>
      <c r="Q451" s="36" t="str">
        <f t="shared" si="16"/>
        <v/>
      </c>
      <c r="R451" s="36" t="str">
        <f t="shared" si="17"/>
        <v/>
      </c>
      <c r="S451" s="6" t="str">
        <f t="shared" si="10"/>
        <v/>
      </c>
      <c r="T451" s="5">
        <f t="shared" si="11"/>
        <v>0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ht="12.75" customHeight="1">
      <c r="A452" s="35" t="str">
        <f t="shared" si="1"/>
        <v/>
      </c>
      <c r="B452" s="34" t="str">
        <f>IF(A452="","",SUM(Account1!B463+Account2!B463+Account3!B463+Account4!B463+Account5!B463+Account6!B463+Account7!B463+Account8!B463+Account9!B463+Account10!B463+Account11!B463+Account12!B463+Account13!B463+Account14!B463+Account15!B463+Account16!B463+Account17!B463+Account18!B463+Account19!B463+Account20!B463))</f>
        <v/>
      </c>
      <c r="C452" s="34" t="str">
        <f>IF(A452="","",SUM(Account1!C463+Account2!C463+Account3!C463+Account4!C463+Account5!C463+Account6!C463+Account7!C463+Account8!C463+Account9!C463+Account10!C463+Account11!C463+Account12!C463+Account13!C463+Account14!C463+Account15!C463+Account16!C463+Account17!C463+Account18!C463+Account19!C463+Account20!C463))</f>
        <v/>
      </c>
      <c r="D452" s="31" t="str">
        <f t="shared" si="2"/>
        <v/>
      </c>
      <c r="E452" s="34" t="str">
        <f>IF(D452="","",SUM(Account1!E463+Account2!E463+Account3!E463+Account4!E463+Account5!E463+Account6!E463+Account7!E463+Account8!E463+Account9!E463+Account10!E463+Account11!E463+Account12!E463+Account13!E463+Account14!E463+Account15!E463+Account16!E463+Account17!E463+Account18!E463+Account19!E463+Account20!E463))</f>
        <v/>
      </c>
      <c r="F452" s="5" t="str">
        <f t="shared" si="3"/>
        <v/>
      </c>
      <c r="G452" s="5" t="str">
        <f t="shared" si="4"/>
        <v/>
      </c>
      <c r="H452" s="5" t="str">
        <f t="shared" si="5"/>
        <v/>
      </c>
      <c r="I452" s="36" t="str">
        <f t="shared" si="6"/>
        <v/>
      </c>
      <c r="J452" s="5" t="str">
        <f t="shared" si="7"/>
        <v/>
      </c>
      <c r="K452" s="36" t="str">
        <f t="shared" si="8"/>
        <v/>
      </c>
      <c r="L452" s="36" t="str">
        <f t="shared" si="12"/>
        <v/>
      </c>
      <c r="M452" s="36" t="str">
        <f t="shared" si="13"/>
        <v/>
      </c>
      <c r="N452" s="36" t="str">
        <f t="shared" si="9"/>
        <v/>
      </c>
      <c r="O452" s="36" t="str">
        <f t="shared" si="14"/>
        <v/>
      </c>
      <c r="P452" s="36" t="str">
        <f t="shared" si="15"/>
        <v/>
      </c>
      <c r="Q452" s="36" t="str">
        <f t="shared" si="16"/>
        <v/>
      </c>
      <c r="R452" s="36" t="str">
        <f t="shared" si="17"/>
        <v/>
      </c>
      <c r="S452" s="6" t="str">
        <f t="shared" si="10"/>
        <v/>
      </c>
      <c r="T452" s="5">
        <f t="shared" si="11"/>
        <v>0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ht="12.75" customHeight="1">
      <c r="A453" s="35" t="str">
        <f t="shared" si="1"/>
        <v/>
      </c>
      <c r="B453" s="34" t="str">
        <f>IF(A453="","",SUM(Account1!B464+Account2!B464+Account3!B464+Account4!B464+Account5!B464+Account6!B464+Account7!B464+Account8!B464+Account9!B464+Account10!B464+Account11!B464+Account12!B464+Account13!B464+Account14!B464+Account15!B464+Account16!B464+Account17!B464+Account18!B464+Account19!B464+Account20!B464))</f>
        <v/>
      </c>
      <c r="C453" s="34" t="str">
        <f>IF(A453="","",SUM(Account1!C464+Account2!C464+Account3!C464+Account4!C464+Account5!C464+Account6!C464+Account7!C464+Account8!C464+Account9!C464+Account10!C464+Account11!C464+Account12!C464+Account13!C464+Account14!C464+Account15!C464+Account16!C464+Account17!C464+Account18!C464+Account19!C464+Account20!C464))</f>
        <v/>
      </c>
      <c r="D453" s="31" t="str">
        <f t="shared" si="2"/>
        <v/>
      </c>
      <c r="E453" s="34" t="str">
        <f>IF(D453="","",SUM(Account1!E464+Account2!E464+Account3!E464+Account4!E464+Account5!E464+Account6!E464+Account7!E464+Account8!E464+Account9!E464+Account10!E464+Account11!E464+Account12!E464+Account13!E464+Account14!E464+Account15!E464+Account16!E464+Account17!E464+Account18!E464+Account19!E464+Account20!E464))</f>
        <v/>
      </c>
      <c r="F453" s="5" t="str">
        <f t="shared" si="3"/>
        <v/>
      </c>
      <c r="G453" s="5" t="str">
        <f t="shared" si="4"/>
        <v/>
      </c>
      <c r="H453" s="5" t="str">
        <f t="shared" si="5"/>
        <v/>
      </c>
      <c r="I453" s="36" t="str">
        <f t="shared" si="6"/>
        <v/>
      </c>
      <c r="J453" s="5" t="str">
        <f t="shared" si="7"/>
        <v/>
      </c>
      <c r="K453" s="36" t="str">
        <f t="shared" si="8"/>
        <v/>
      </c>
      <c r="L453" s="36" t="str">
        <f t="shared" si="12"/>
        <v/>
      </c>
      <c r="M453" s="36" t="str">
        <f t="shared" si="13"/>
        <v/>
      </c>
      <c r="N453" s="36" t="str">
        <f t="shared" si="9"/>
        <v/>
      </c>
      <c r="O453" s="36" t="str">
        <f t="shared" si="14"/>
        <v/>
      </c>
      <c r="P453" s="36" t="str">
        <f t="shared" si="15"/>
        <v/>
      </c>
      <c r="Q453" s="36" t="str">
        <f t="shared" si="16"/>
        <v/>
      </c>
      <c r="R453" s="36" t="str">
        <f t="shared" si="17"/>
        <v/>
      </c>
      <c r="S453" s="6" t="str">
        <f t="shared" si="10"/>
        <v/>
      </c>
      <c r="T453" s="5">
        <f t="shared" si="11"/>
        <v>0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ht="12.75" customHeight="1">
      <c r="A454" s="35" t="str">
        <f t="shared" si="1"/>
        <v/>
      </c>
      <c r="B454" s="34" t="str">
        <f>IF(A454="","",SUM(Account1!B465+Account2!B465+Account3!B465+Account4!B465+Account5!B465+Account6!B465+Account7!B465+Account8!B465+Account9!B465+Account10!B465+Account11!B465+Account12!B465+Account13!B465+Account14!B465+Account15!B465+Account16!B465+Account17!B465+Account18!B465+Account19!B465+Account20!B465))</f>
        <v/>
      </c>
      <c r="C454" s="34" t="str">
        <f>IF(A454="","",SUM(Account1!C465+Account2!C465+Account3!C465+Account4!C465+Account5!C465+Account6!C465+Account7!C465+Account8!C465+Account9!C465+Account10!C465+Account11!C465+Account12!C465+Account13!C465+Account14!C465+Account15!C465+Account16!C465+Account17!C465+Account18!C465+Account19!C465+Account20!C465))</f>
        <v/>
      </c>
      <c r="D454" s="31" t="str">
        <f t="shared" si="2"/>
        <v/>
      </c>
      <c r="E454" s="34" t="str">
        <f>IF(D454="","",SUM(Account1!E465+Account2!E465+Account3!E465+Account4!E465+Account5!E465+Account6!E465+Account7!E465+Account8!E465+Account9!E465+Account10!E465+Account11!E465+Account12!E465+Account13!E465+Account14!E465+Account15!E465+Account16!E465+Account17!E465+Account18!E465+Account19!E465+Account20!E465))</f>
        <v/>
      </c>
      <c r="F454" s="5" t="str">
        <f t="shared" si="3"/>
        <v/>
      </c>
      <c r="G454" s="5" t="str">
        <f t="shared" si="4"/>
        <v/>
      </c>
      <c r="H454" s="5" t="str">
        <f t="shared" si="5"/>
        <v/>
      </c>
      <c r="I454" s="36" t="str">
        <f t="shared" si="6"/>
        <v/>
      </c>
      <c r="J454" s="5" t="str">
        <f t="shared" si="7"/>
        <v/>
      </c>
      <c r="K454" s="36" t="str">
        <f t="shared" si="8"/>
        <v/>
      </c>
      <c r="L454" s="36" t="str">
        <f t="shared" si="12"/>
        <v/>
      </c>
      <c r="M454" s="36" t="str">
        <f t="shared" si="13"/>
        <v/>
      </c>
      <c r="N454" s="36" t="str">
        <f t="shared" si="9"/>
        <v/>
      </c>
      <c r="O454" s="36" t="str">
        <f t="shared" si="14"/>
        <v/>
      </c>
      <c r="P454" s="36" t="str">
        <f t="shared" si="15"/>
        <v/>
      </c>
      <c r="Q454" s="36" t="str">
        <f t="shared" si="16"/>
        <v/>
      </c>
      <c r="R454" s="36" t="str">
        <f t="shared" si="17"/>
        <v/>
      </c>
      <c r="S454" s="6" t="str">
        <f t="shared" si="10"/>
        <v/>
      </c>
      <c r="T454" s="5">
        <f t="shared" si="11"/>
        <v>0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ht="12.75" customHeight="1">
      <c r="A455" s="35" t="str">
        <f t="shared" si="1"/>
        <v/>
      </c>
      <c r="B455" s="34" t="str">
        <f>IF(A455="","",SUM(Account1!B466+Account2!B466+Account3!B466+Account4!B466+Account5!B466+Account6!B466+Account7!B466+Account8!B466+Account9!B466+Account10!B466+Account11!B466+Account12!B466+Account13!B466+Account14!B466+Account15!B466+Account16!B466+Account17!B466+Account18!B466+Account19!B466+Account20!B466))</f>
        <v/>
      </c>
      <c r="C455" s="34" t="str">
        <f>IF(A455="","",SUM(Account1!C466+Account2!C466+Account3!C466+Account4!C466+Account5!C466+Account6!C466+Account7!C466+Account8!C466+Account9!C466+Account10!C466+Account11!C466+Account12!C466+Account13!C466+Account14!C466+Account15!C466+Account16!C466+Account17!C466+Account18!C466+Account19!C466+Account20!C466))</f>
        <v/>
      </c>
      <c r="D455" s="31" t="str">
        <f t="shared" si="2"/>
        <v/>
      </c>
      <c r="E455" s="34" t="str">
        <f>IF(D455="","",SUM(Account1!E466+Account2!E466+Account3!E466+Account4!E466+Account5!E466+Account6!E466+Account7!E466+Account8!E466+Account9!E466+Account10!E466+Account11!E466+Account12!E466+Account13!E466+Account14!E466+Account15!E466+Account16!E466+Account17!E466+Account18!E466+Account19!E466+Account20!E466))</f>
        <v/>
      </c>
      <c r="F455" s="5" t="str">
        <f t="shared" si="3"/>
        <v/>
      </c>
      <c r="G455" s="5" t="str">
        <f t="shared" si="4"/>
        <v/>
      </c>
      <c r="H455" s="5" t="str">
        <f t="shared" si="5"/>
        <v/>
      </c>
      <c r="I455" s="36" t="str">
        <f t="shared" si="6"/>
        <v/>
      </c>
      <c r="J455" s="5" t="str">
        <f t="shared" si="7"/>
        <v/>
      </c>
      <c r="K455" s="36" t="str">
        <f t="shared" si="8"/>
        <v/>
      </c>
      <c r="L455" s="36" t="str">
        <f t="shared" si="12"/>
        <v/>
      </c>
      <c r="M455" s="36" t="str">
        <f t="shared" si="13"/>
        <v/>
      </c>
      <c r="N455" s="36" t="str">
        <f t="shared" si="9"/>
        <v/>
      </c>
      <c r="O455" s="36" t="str">
        <f t="shared" si="14"/>
        <v/>
      </c>
      <c r="P455" s="36" t="str">
        <f t="shared" si="15"/>
        <v/>
      </c>
      <c r="Q455" s="36" t="str">
        <f t="shared" si="16"/>
        <v/>
      </c>
      <c r="R455" s="36" t="str">
        <f t="shared" si="17"/>
        <v/>
      </c>
      <c r="S455" s="6" t="str">
        <f t="shared" si="10"/>
        <v/>
      </c>
      <c r="T455" s="5">
        <f t="shared" si="11"/>
        <v>0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ht="12.75" customHeight="1">
      <c r="A456" s="35" t="str">
        <f t="shared" si="1"/>
        <v/>
      </c>
      <c r="B456" s="34" t="str">
        <f>IF(A456="","",SUM(Account1!B467+Account2!B467+Account3!B467+Account4!B467+Account5!B467+Account6!B467+Account7!B467+Account8!B467+Account9!B467+Account10!B467+Account11!B467+Account12!B467+Account13!B467+Account14!B467+Account15!B467+Account16!B467+Account17!B467+Account18!B467+Account19!B467+Account20!B467))</f>
        <v/>
      </c>
      <c r="C456" s="34" t="str">
        <f>IF(A456="","",SUM(Account1!C467+Account2!C467+Account3!C467+Account4!C467+Account5!C467+Account6!C467+Account7!C467+Account8!C467+Account9!C467+Account10!C467+Account11!C467+Account12!C467+Account13!C467+Account14!C467+Account15!C467+Account16!C467+Account17!C467+Account18!C467+Account19!C467+Account20!C467))</f>
        <v/>
      </c>
      <c r="D456" s="31" t="str">
        <f t="shared" si="2"/>
        <v/>
      </c>
      <c r="E456" s="34" t="str">
        <f>IF(D456="","",SUM(Account1!E467+Account2!E467+Account3!E467+Account4!E467+Account5!E467+Account6!E467+Account7!E467+Account8!E467+Account9!E467+Account10!E467+Account11!E467+Account12!E467+Account13!E467+Account14!E467+Account15!E467+Account16!E467+Account17!E467+Account18!E467+Account19!E467+Account20!E467))</f>
        <v/>
      </c>
      <c r="F456" s="5" t="str">
        <f t="shared" si="3"/>
        <v/>
      </c>
      <c r="G456" s="5" t="str">
        <f t="shared" si="4"/>
        <v/>
      </c>
      <c r="H456" s="5" t="str">
        <f t="shared" si="5"/>
        <v/>
      </c>
      <c r="I456" s="36" t="str">
        <f t="shared" si="6"/>
        <v/>
      </c>
      <c r="J456" s="5" t="str">
        <f t="shared" si="7"/>
        <v/>
      </c>
      <c r="K456" s="36" t="str">
        <f t="shared" si="8"/>
        <v/>
      </c>
      <c r="L456" s="36" t="str">
        <f t="shared" si="12"/>
        <v/>
      </c>
      <c r="M456" s="36" t="str">
        <f t="shared" si="13"/>
        <v/>
      </c>
      <c r="N456" s="36" t="str">
        <f t="shared" si="9"/>
        <v/>
      </c>
      <c r="O456" s="36" t="str">
        <f t="shared" si="14"/>
        <v/>
      </c>
      <c r="P456" s="36" t="str">
        <f t="shared" si="15"/>
        <v/>
      </c>
      <c r="Q456" s="36" t="str">
        <f t="shared" si="16"/>
        <v/>
      </c>
      <c r="R456" s="36" t="str">
        <f t="shared" si="17"/>
        <v/>
      </c>
      <c r="S456" s="6" t="str">
        <f t="shared" si="10"/>
        <v/>
      </c>
      <c r="T456" s="5">
        <f t="shared" si="11"/>
        <v>0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ht="12.75" customHeight="1">
      <c r="A457" s="35" t="str">
        <f t="shared" si="1"/>
        <v/>
      </c>
      <c r="B457" s="34" t="str">
        <f>IF(A457="","",SUM(Account1!B468+Account2!B468+Account3!B468+Account4!B468+Account5!B468+Account6!B468+Account7!B468+Account8!B468+Account9!B468+Account10!B468+Account11!B468+Account12!B468+Account13!B468+Account14!B468+Account15!B468+Account16!B468+Account17!B468+Account18!B468+Account19!B468+Account20!B468))</f>
        <v/>
      </c>
      <c r="C457" s="34" t="str">
        <f>IF(A457="","",SUM(Account1!C468+Account2!C468+Account3!C468+Account4!C468+Account5!C468+Account6!C468+Account7!C468+Account8!C468+Account9!C468+Account10!C468+Account11!C468+Account12!C468+Account13!C468+Account14!C468+Account15!C468+Account16!C468+Account17!C468+Account18!C468+Account19!C468+Account20!C468))</f>
        <v/>
      </c>
      <c r="D457" s="31" t="str">
        <f t="shared" si="2"/>
        <v/>
      </c>
      <c r="E457" s="34" t="str">
        <f>IF(D457="","",SUM(Account1!E468+Account2!E468+Account3!E468+Account4!E468+Account5!E468+Account6!E468+Account7!E468+Account8!E468+Account9!E468+Account10!E468+Account11!E468+Account12!E468+Account13!E468+Account14!E468+Account15!E468+Account16!E468+Account17!E468+Account18!E468+Account19!E468+Account20!E468))</f>
        <v/>
      </c>
      <c r="F457" s="5" t="str">
        <f t="shared" si="3"/>
        <v/>
      </c>
      <c r="G457" s="5" t="str">
        <f t="shared" si="4"/>
        <v/>
      </c>
      <c r="H457" s="5" t="str">
        <f t="shared" si="5"/>
        <v/>
      </c>
      <c r="I457" s="36" t="str">
        <f t="shared" si="6"/>
        <v/>
      </c>
      <c r="J457" s="5" t="str">
        <f t="shared" si="7"/>
        <v/>
      </c>
      <c r="K457" s="36" t="str">
        <f t="shared" si="8"/>
        <v/>
      </c>
      <c r="L457" s="36" t="str">
        <f t="shared" si="12"/>
        <v/>
      </c>
      <c r="M457" s="36" t="str">
        <f t="shared" si="13"/>
        <v/>
      </c>
      <c r="N457" s="36" t="str">
        <f t="shared" si="9"/>
        <v/>
      </c>
      <c r="O457" s="36" t="str">
        <f t="shared" si="14"/>
        <v/>
      </c>
      <c r="P457" s="36" t="str">
        <f t="shared" si="15"/>
        <v/>
      </c>
      <c r="Q457" s="36" t="str">
        <f t="shared" si="16"/>
        <v/>
      </c>
      <c r="R457" s="36" t="str">
        <f t="shared" si="17"/>
        <v/>
      </c>
      <c r="S457" s="6" t="str">
        <f t="shared" si="10"/>
        <v/>
      </c>
      <c r="T457" s="5">
        <f t="shared" si="11"/>
        <v>0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ht="12.75" customHeight="1">
      <c r="A458" s="35" t="str">
        <f t="shared" si="1"/>
        <v/>
      </c>
      <c r="B458" s="34" t="str">
        <f>IF(A458="","",SUM(Account1!B469+Account2!B469+Account3!B469+Account4!B469+Account5!B469+Account6!B469+Account7!B469+Account8!B469+Account9!B469+Account10!B469+Account11!B469+Account12!B469+Account13!B469+Account14!B469+Account15!B469+Account16!B469+Account17!B469+Account18!B469+Account19!B469+Account20!B469))</f>
        <v/>
      </c>
      <c r="C458" s="34" t="str">
        <f>IF(A458="","",SUM(Account1!C469+Account2!C469+Account3!C469+Account4!C469+Account5!C469+Account6!C469+Account7!C469+Account8!C469+Account9!C469+Account10!C469+Account11!C469+Account12!C469+Account13!C469+Account14!C469+Account15!C469+Account16!C469+Account17!C469+Account18!C469+Account19!C469+Account20!C469))</f>
        <v/>
      </c>
      <c r="D458" s="31" t="str">
        <f t="shared" si="2"/>
        <v/>
      </c>
      <c r="E458" s="34" t="str">
        <f>IF(D458="","",SUM(Account1!E469+Account2!E469+Account3!E469+Account4!E469+Account5!E469+Account6!E469+Account7!E469+Account8!E469+Account9!E469+Account10!E469+Account11!E469+Account12!E469+Account13!E469+Account14!E469+Account15!E469+Account16!E469+Account17!E469+Account18!E469+Account19!E469+Account20!E469))</f>
        <v/>
      </c>
      <c r="F458" s="5" t="str">
        <f t="shared" si="3"/>
        <v/>
      </c>
      <c r="G458" s="5" t="str">
        <f t="shared" si="4"/>
        <v/>
      </c>
      <c r="H458" s="5" t="str">
        <f t="shared" si="5"/>
        <v/>
      </c>
      <c r="I458" s="36" t="str">
        <f t="shared" si="6"/>
        <v/>
      </c>
      <c r="J458" s="5" t="str">
        <f t="shared" si="7"/>
        <v/>
      </c>
      <c r="K458" s="36" t="str">
        <f t="shared" si="8"/>
        <v/>
      </c>
      <c r="L458" s="36" t="str">
        <f t="shared" si="12"/>
        <v/>
      </c>
      <c r="M458" s="36" t="str">
        <f t="shared" si="13"/>
        <v/>
      </c>
      <c r="N458" s="36" t="str">
        <f t="shared" si="9"/>
        <v/>
      </c>
      <c r="O458" s="36" t="str">
        <f t="shared" si="14"/>
        <v/>
      </c>
      <c r="P458" s="36" t="str">
        <f t="shared" si="15"/>
        <v/>
      </c>
      <c r="Q458" s="36" t="str">
        <f t="shared" si="16"/>
        <v/>
      </c>
      <c r="R458" s="36" t="str">
        <f t="shared" si="17"/>
        <v/>
      </c>
      <c r="S458" s="6" t="str">
        <f t="shared" si="10"/>
        <v/>
      </c>
      <c r="T458" s="5">
        <f t="shared" si="11"/>
        <v>0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ht="12.75" customHeight="1">
      <c r="A459" s="35" t="str">
        <f t="shared" si="1"/>
        <v/>
      </c>
      <c r="B459" s="34" t="str">
        <f>IF(A459="","",SUM(Account1!B470+Account2!B470+Account3!B470+Account4!B470+Account5!B470+Account6!B470+Account7!B470+Account8!B470+Account9!B470+Account10!B470+Account11!B470+Account12!B470+Account13!B470+Account14!B470+Account15!B470+Account16!B470+Account17!B470+Account18!B470+Account19!B470+Account20!B470))</f>
        <v/>
      </c>
      <c r="C459" s="34" t="str">
        <f>IF(A459="","",SUM(Account1!C470+Account2!C470+Account3!C470+Account4!C470+Account5!C470+Account6!C470+Account7!C470+Account8!C470+Account9!C470+Account10!C470+Account11!C470+Account12!C470+Account13!C470+Account14!C470+Account15!C470+Account16!C470+Account17!C470+Account18!C470+Account19!C470+Account20!C470))</f>
        <v/>
      </c>
      <c r="D459" s="31" t="str">
        <f t="shared" si="2"/>
        <v/>
      </c>
      <c r="E459" s="34" t="str">
        <f>IF(D459="","",SUM(Account1!E470+Account2!E470+Account3!E470+Account4!E470+Account5!E470+Account6!E470+Account7!E470+Account8!E470+Account9!E470+Account10!E470+Account11!E470+Account12!E470+Account13!E470+Account14!E470+Account15!E470+Account16!E470+Account17!E470+Account18!E470+Account19!E470+Account20!E470))</f>
        <v/>
      </c>
      <c r="F459" s="5" t="str">
        <f t="shared" si="3"/>
        <v/>
      </c>
      <c r="G459" s="5" t="str">
        <f t="shared" si="4"/>
        <v/>
      </c>
      <c r="H459" s="5" t="str">
        <f t="shared" si="5"/>
        <v/>
      </c>
      <c r="I459" s="36" t="str">
        <f t="shared" si="6"/>
        <v/>
      </c>
      <c r="J459" s="5" t="str">
        <f t="shared" si="7"/>
        <v/>
      </c>
      <c r="K459" s="36" t="str">
        <f t="shared" si="8"/>
        <v/>
      </c>
      <c r="L459" s="36" t="str">
        <f t="shared" si="12"/>
        <v/>
      </c>
      <c r="M459" s="36" t="str">
        <f t="shared" si="13"/>
        <v/>
      </c>
      <c r="N459" s="36" t="str">
        <f t="shared" si="9"/>
        <v/>
      </c>
      <c r="O459" s="36" t="str">
        <f t="shared" si="14"/>
        <v/>
      </c>
      <c r="P459" s="36" t="str">
        <f t="shared" si="15"/>
        <v/>
      </c>
      <c r="Q459" s="36" t="str">
        <f t="shared" si="16"/>
        <v/>
      </c>
      <c r="R459" s="36" t="str">
        <f t="shared" si="17"/>
        <v/>
      </c>
      <c r="S459" s="6" t="str">
        <f t="shared" si="10"/>
        <v/>
      </c>
      <c r="T459" s="5">
        <f t="shared" si="11"/>
        <v>0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ht="12.75" customHeight="1">
      <c r="A460" s="35" t="str">
        <f t="shared" si="1"/>
        <v/>
      </c>
      <c r="B460" s="34" t="str">
        <f>IF(A460="","",SUM(Account1!B471+Account2!B471+Account3!B471+Account4!B471+Account5!B471+Account6!B471+Account7!B471+Account8!B471+Account9!B471+Account10!B471+Account11!B471+Account12!B471+Account13!B471+Account14!B471+Account15!B471+Account16!B471+Account17!B471+Account18!B471+Account19!B471+Account20!B471))</f>
        <v/>
      </c>
      <c r="C460" s="34" t="str">
        <f>IF(A460="","",SUM(Account1!C471+Account2!C471+Account3!C471+Account4!C471+Account5!C471+Account6!C471+Account7!C471+Account8!C471+Account9!C471+Account10!C471+Account11!C471+Account12!C471+Account13!C471+Account14!C471+Account15!C471+Account16!C471+Account17!C471+Account18!C471+Account19!C471+Account20!C471))</f>
        <v/>
      </c>
      <c r="D460" s="31" t="str">
        <f t="shared" si="2"/>
        <v/>
      </c>
      <c r="E460" s="34" t="str">
        <f>IF(D460="","",SUM(Account1!E471+Account2!E471+Account3!E471+Account4!E471+Account5!E471+Account6!E471+Account7!E471+Account8!E471+Account9!E471+Account10!E471+Account11!E471+Account12!E471+Account13!E471+Account14!E471+Account15!E471+Account16!E471+Account17!E471+Account18!E471+Account19!E471+Account20!E471))</f>
        <v/>
      </c>
      <c r="F460" s="5" t="str">
        <f t="shared" si="3"/>
        <v/>
      </c>
      <c r="G460" s="5" t="str">
        <f t="shared" si="4"/>
        <v/>
      </c>
      <c r="H460" s="5" t="str">
        <f t="shared" si="5"/>
        <v/>
      </c>
      <c r="I460" s="36" t="str">
        <f t="shared" si="6"/>
        <v/>
      </c>
      <c r="J460" s="5" t="str">
        <f t="shared" si="7"/>
        <v/>
      </c>
      <c r="K460" s="36" t="str">
        <f t="shared" si="8"/>
        <v/>
      </c>
      <c r="L460" s="36" t="str">
        <f t="shared" si="12"/>
        <v/>
      </c>
      <c r="M460" s="36" t="str">
        <f t="shared" si="13"/>
        <v/>
      </c>
      <c r="N460" s="36" t="str">
        <f t="shared" si="9"/>
        <v/>
      </c>
      <c r="O460" s="36" t="str">
        <f t="shared" si="14"/>
        <v/>
      </c>
      <c r="P460" s="36" t="str">
        <f t="shared" si="15"/>
        <v/>
      </c>
      <c r="Q460" s="36" t="str">
        <f t="shared" si="16"/>
        <v/>
      </c>
      <c r="R460" s="36" t="str">
        <f t="shared" si="17"/>
        <v/>
      </c>
      <c r="S460" s="6" t="str">
        <f t="shared" si="10"/>
        <v/>
      </c>
      <c r="T460" s="5">
        <f t="shared" si="11"/>
        <v>0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ht="12.75" customHeight="1">
      <c r="A461" s="35" t="str">
        <f t="shared" si="1"/>
        <v/>
      </c>
      <c r="B461" s="34" t="str">
        <f>IF(A461="","",SUM(Account1!B472+Account2!B472+Account3!B472+Account4!B472+Account5!B472+Account6!B472+Account7!B472+Account8!B472+Account9!B472+Account10!B472+Account11!B472+Account12!B472+Account13!B472+Account14!B472+Account15!B472+Account16!B472+Account17!B472+Account18!B472+Account19!B472+Account20!B472))</f>
        <v/>
      </c>
      <c r="C461" s="34" t="str">
        <f>IF(A461="","",SUM(Account1!C472+Account2!C472+Account3!C472+Account4!C472+Account5!C472+Account6!C472+Account7!C472+Account8!C472+Account9!C472+Account10!C472+Account11!C472+Account12!C472+Account13!C472+Account14!C472+Account15!C472+Account16!C472+Account17!C472+Account18!C472+Account19!C472+Account20!C472))</f>
        <v/>
      </c>
      <c r="D461" s="31" t="str">
        <f t="shared" si="2"/>
        <v/>
      </c>
      <c r="E461" s="34" t="str">
        <f>IF(D461="","",SUM(Account1!E472+Account2!E472+Account3!E472+Account4!E472+Account5!E472+Account6!E472+Account7!E472+Account8!E472+Account9!E472+Account10!E472+Account11!E472+Account12!E472+Account13!E472+Account14!E472+Account15!E472+Account16!E472+Account17!E472+Account18!E472+Account19!E472+Account20!E472))</f>
        <v/>
      </c>
      <c r="F461" s="5" t="str">
        <f t="shared" si="3"/>
        <v/>
      </c>
      <c r="G461" s="5" t="str">
        <f t="shared" si="4"/>
        <v/>
      </c>
      <c r="H461" s="5" t="str">
        <f t="shared" si="5"/>
        <v/>
      </c>
      <c r="I461" s="36" t="str">
        <f t="shared" si="6"/>
        <v/>
      </c>
      <c r="J461" s="5" t="str">
        <f t="shared" si="7"/>
        <v/>
      </c>
      <c r="K461" s="36" t="str">
        <f t="shared" si="8"/>
        <v/>
      </c>
      <c r="L461" s="36" t="str">
        <f t="shared" si="12"/>
        <v/>
      </c>
      <c r="M461" s="36" t="str">
        <f t="shared" si="13"/>
        <v/>
      </c>
      <c r="N461" s="36" t="str">
        <f t="shared" si="9"/>
        <v/>
      </c>
      <c r="O461" s="36" t="str">
        <f t="shared" si="14"/>
        <v/>
      </c>
      <c r="P461" s="36" t="str">
        <f t="shared" si="15"/>
        <v/>
      </c>
      <c r="Q461" s="36" t="str">
        <f t="shared" si="16"/>
        <v/>
      </c>
      <c r="R461" s="36" t="str">
        <f t="shared" si="17"/>
        <v/>
      </c>
      <c r="S461" s="6" t="str">
        <f t="shared" si="10"/>
        <v/>
      </c>
      <c r="T461" s="5">
        <f t="shared" si="11"/>
        <v>0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ht="12.75" customHeight="1">
      <c r="A462" s="35" t="str">
        <f t="shared" si="1"/>
        <v/>
      </c>
      <c r="B462" s="34" t="str">
        <f>IF(A462="","",SUM(Account1!B473+Account2!B473+Account3!B473+Account4!B473+Account5!B473+Account6!B473+Account7!B473+Account8!B473+Account9!B473+Account10!B473+Account11!B473+Account12!B473+Account13!B473+Account14!B473+Account15!B473+Account16!B473+Account17!B473+Account18!B473+Account19!B473+Account20!B473))</f>
        <v/>
      </c>
      <c r="C462" s="34" t="str">
        <f>IF(A462="","",SUM(Account1!C473+Account2!C473+Account3!C473+Account4!C473+Account5!C473+Account6!C473+Account7!C473+Account8!C473+Account9!C473+Account10!C473+Account11!C473+Account12!C473+Account13!C473+Account14!C473+Account15!C473+Account16!C473+Account17!C473+Account18!C473+Account19!C473+Account20!C473))</f>
        <v/>
      </c>
      <c r="D462" s="31" t="str">
        <f t="shared" si="2"/>
        <v/>
      </c>
      <c r="E462" s="34" t="str">
        <f>IF(D462="","",SUM(Account1!E473+Account2!E473+Account3!E473+Account4!E473+Account5!E473+Account6!E473+Account7!E473+Account8!E473+Account9!E473+Account10!E473+Account11!E473+Account12!E473+Account13!E473+Account14!E473+Account15!E473+Account16!E473+Account17!E473+Account18!E473+Account19!E473+Account20!E473))</f>
        <v/>
      </c>
      <c r="F462" s="5" t="str">
        <f t="shared" si="3"/>
        <v/>
      </c>
      <c r="G462" s="5" t="str">
        <f t="shared" si="4"/>
        <v/>
      </c>
      <c r="H462" s="5" t="str">
        <f t="shared" si="5"/>
        <v/>
      </c>
      <c r="I462" s="36" t="str">
        <f t="shared" si="6"/>
        <v/>
      </c>
      <c r="J462" s="5" t="str">
        <f t="shared" si="7"/>
        <v/>
      </c>
      <c r="K462" s="36" t="str">
        <f t="shared" si="8"/>
        <v/>
      </c>
      <c r="L462" s="36" t="str">
        <f t="shared" si="12"/>
        <v/>
      </c>
      <c r="M462" s="36" t="str">
        <f t="shared" si="13"/>
        <v/>
      </c>
      <c r="N462" s="36" t="str">
        <f t="shared" si="9"/>
        <v/>
      </c>
      <c r="O462" s="36" t="str">
        <f t="shared" si="14"/>
        <v/>
      </c>
      <c r="P462" s="36" t="str">
        <f t="shared" si="15"/>
        <v/>
      </c>
      <c r="Q462" s="36" t="str">
        <f t="shared" si="16"/>
        <v/>
      </c>
      <c r="R462" s="36" t="str">
        <f t="shared" si="17"/>
        <v/>
      </c>
      <c r="S462" s="6" t="str">
        <f t="shared" si="10"/>
        <v/>
      </c>
      <c r="T462" s="5">
        <f t="shared" si="11"/>
        <v>0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ht="12.75" customHeight="1">
      <c r="A463" s="35" t="str">
        <f t="shared" si="1"/>
        <v/>
      </c>
      <c r="B463" s="34" t="str">
        <f>IF(A463="","",SUM(Account1!B474+Account2!B474+Account3!B474+Account4!B474+Account5!B474+Account6!B474+Account7!B474+Account8!B474+Account9!B474+Account10!B474+Account11!B474+Account12!B474+Account13!B474+Account14!B474+Account15!B474+Account16!B474+Account17!B474+Account18!B474+Account19!B474+Account20!B474))</f>
        <v/>
      </c>
      <c r="C463" s="34" t="str">
        <f>IF(A463="","",SUM(Account1!C474+Account2!C474+Account3!C474+Account4!C474+Account5!C474+Account6!C474+Account7!C474+Account8!C474+Account9!C474+Account10!C474+Account11!C474+Account12!C474+Account13!C474+Account14!C474+Account15!C474+Account16!C474+Account17!C474+Account18!C474+Account19!C474+Account20!C474))</f>
        <v/>
      </c>
      <c r="D463" s="31" t="str">
        <f t="shared" si="2"/>
        <v/>
      </c>
      <c r="E463" s="34" t="str">
        <f>IF(D463="","",SUM(Account1!E474+Account2!E474+Account3!E474+Account4!E474+Account5!E474+Account6!E474+Account7!E474+Account8!E474+Account9!E474+Account10!E474+Account11!E474+Account12!E474+Account13!E474+Account14!E474+Account15!E474+Account16!E474+Account17!E474+Account18!E474+Account19!E474+Account20!E474))</f>
        <v/>
      </c>
      <c r="F463" s="5" t="str">
        <f t="shared" si="3"/>
        <v/>
      </c>
      <c r="G463" s="5" t="str">
        <f t="shared" si="4"/>
        <v/>
      </c>
      <c r="H463" s="5" t="str">
        <f t="shared" si="5"/>
        <v/>
      </c>
      <c r="I463" s="36" t="str">
        <f t="shared" si="6"/>
        <v/>
      </c>
      <c r="J463" s="5" t="str">
        <f t="shared" si="7"/>
        <v/>
      </c>
      <c r="K463" s="36" t="str">
        <f t="shared" si="8"/>
        <v/>
      </c>
      <c r="L463" s="36" t="str">
        <f t="shared" si="12"/>
        <v/>
      </c>
      <c r="M463" s="36" t="str">
        <f t="shared" si="13"/>
        <v/>
      </c>
      <c r="N463" s="36" t="str">
        <f t="shared" si="9"/>
        <v/>
      </c>
      <c r="O463" s="36" t="str">
        <f t="shared" si="14"/>
        <v/>
      </c>
      <c r="P463" s="36" t="str">
        <f t="shared" si="15"/>
        <v/>
      </c>
      <c r="Q463" s="36" t="str">
        <f t="shared" si="16"/>
        <v/>
      </c>
      <c r="R463" s="36" t="str">
        <f t="shared" si="17"/>
        <v/>
      </c>
      <c r="S463" s="6" t="str">
        <f t="shared" si="10"/>
        <v/>
      </c>
      <c r="T463" s="5">
        <f t="shared" si="11"/>
        <v>0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ht="12.75" customHeight="1">
      <c r="A464" s="35" t="str">
        <f t="shared" si="1"/>
        <v/>
      </c>
      <c r="B464" s="34" t="str">
        <f>IF(A464="","",SUM(Account1!B475+Account2!B475+Account3!B475+Account4!B475+Account5!B475+Account6!B475+Account7!B475+Account8!B475+Account9!B475+Account10!B475+Account11!B475+Account12!B475+Account13!B475+Account14!B475+Account15!B475+Account16!B475+Account17!B475+Account18!B475+Account19!B475+Account20!B475))</f>
        <v/>
      </c>
      <c r="C464" s="34" t="str">
        <f>IF(A464="","",SUM(Account1!C475+Account2!C475+Account3!C475+Account4!C475+Account5!C475+Account6!C475+Account7!C475+Account8!C475+Account9!C475+Account10!C475+Account11!C475+Account12!C475+Account13!C475+Account14!C475+Account15!C475+Account16!C475+Account17!C475+Account18!C475+Account19!C475+Account20!C475))</f>
        <v/>
      </c>
      <c r="D464" s="31" t="str">
        <f t="shared" si="2"/>
        <v/>
      </c>
      <c r="E464" s="34" t="str">
        <f>IF(D464="","",SUM(Account1!E475+Account2!E475+Account3!E475+Account4!E475+Account5!E475+Account6!E475+Account7!E475+Account8!E475+Account9!E475+Account10!E475+Account11!E475+Account12!E475+Account13!E475+Account14!E475+Account15!E475+Account16!E475+Account17!E475+Account18!E475+Account19!E475+Account20!E475))</f>
        <v/>
      </c>
      <c r="F464" s="5" t="str">
        <f t="shared" si="3"/>
        <v/>
      </c>
      <c r="G464" s="5" t="str">
        <f t="shared" si="4"/>
        <v/>
      </c>
      <c r="H464" s="5" t="str">
        <f t="shared" si="5"/>
        <v/>
      </c>
      <c r="I464" s="36" t="str">
        <f t="shared" si="6"/>
        <v/>
      </c>
      <c r="J464" s="5" t="str">
        <f t="shared" si="7"/>
        <v/>
      </c>
      <c r="K464" s="36" t="str">
        <f t="shared" si="8"/>
        <v/>
      </c>
      <c r="L464" s="36" t="str">
        <f t="shared" si="12"/>
        <v/>
      </c>
      <c r="M464" s="36" t="str">
        <f t="shared" si="13"/>
        <v/>
      </c>
      <c r="N464" s="36" t="str">
        <f t="shared" si="9"/>
        <v/>
      </c>
      <c r="O464" s="36" t="str">
        <f t="shared" si="14"/>
        <v/>
      </c>
      <c r="P464" s="36" t="str">
        <f t="shared" si="15"/>
        <v/>
      </c>
      <c r="Q464" s="36" t="str">
        <f t="shared" si="16"/>
        <v/>
      </c>
      <c r="R464" s="36" t="str">
        <f t="shared" si="17"/>
        <v/>
      </c>
      <c r="S464" s="6" t="str">
        <f t="shared" si="10"/>
        <v/>
      </c>
      <c r="T464" s="5">
        <f t="shared" si="11"/>
        <v>0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ht="12.75" customHeight="1">
      <c r="A465" s="35" t="str">
        <f t="shared" si="1"/>
        <v/>
      </c>
      <c r="B465" s="34" t="str">
        <f>IF(A465="","",SUM(Account1!B476+Account2!B476+Account3!B476+Account4!B476+Account5!B476+Account6!B476+Account7!B476+Account8!B476+Account9!B476+Account10!B476+Account11!B476+Account12!B476+Account13!B476+Account14!B476+Account15!B476+Account16!B476+Account17!B476+Account18!B476+Account19!B476+Account20!B476))</f>
        <v/>
      </c>
      <c r="C465" s="34" t="str">
        <f>IF(A465="","",SUM(Account1!C476+Account2!C476+Account3!C476+Account4!C476+Account5!C476+Account6!C476+Account7!C476+Account8!C476+Account9!C476+Account10!C476+Account11!C476+Account12!C476+Account13!C476+Account14!C476+Account15!C476+Account16!C476+Account17!C476+Account18!C476+Account19!C476+Account20!C476))</f>
        <v/>
      </c>
      <c r="D465" s="31" t="str">
        <f t="shared" si="2"/>
        <v/>
      </c>
      <c r="E465" s="34" t="str">
        <f>IF(D465="","",SUM(Account1!E476+Account2!E476+Account3!E476+Account4!E476+Account5!E476+Account6!E476+Account7!E476+Account8!E476+Account9!E476+Account10!E476+Account11!E476+Account12!E476+Account13!E476+Account14!E476+Account15!E476+Account16!E476+Account17!E476+Account18!E476+Account19!E476+Account20!E476))</f>
        <v/>
      </c>
      <c r="F465" s="5" t="str">
        <f t="shared" si="3"/>
        <v/>
      </c>
      <c r="G465" s="5" t="str">
        <f t="shared" si="4"/>
        <v/>
      </c>
      <c r="H465" s="5" t="str">
        <f t="shared" si="5"/>
        <v/>
      </c>
      <c r="I465" s="36" t="str">
        <f t="shared" si="6"/>
        <v/>
      </c>
      <c r="J465" s="5" t="str">
        <f t="shared" si="7"/>
        <v/>
      </c>
      <c r="K465" s="36" t="str">
        <f t="shared" si="8"/>
        <v/>
      </c>
      <c r="L465" s="36" t="str">
        <f t="shared" si="12"/>
        <v/>
      </c>
      <c r="M465" s="36" t="str">
        <f t="shared" si="13"/>
        <v/>
      </c>
      <c r="N465" s="36" t="str">
        <f t="shared" si="9"/>
        <v/>
      </c>
      <c r="O465" s="36" t="str">
        <f t="shared" si="14"/>
        <v/>
      </c>
      <c r="P465" s="36" t="str">
        <f t="shared" si="15"/>
        <v/>
      </c>
      <c r="Q465" s="36" t="str">
        <f t="shared" si="16"/>
        <v/>
      </c>
      <c r="R465" s="36" t="str">
        <f t="shared" si="17"/>
        <v/>
      </c>
      <c r="S465" s="6" t="str">
        <f t="shared" si="10"/>
        <v/>
      </c>
      <c r="T465" s="5">
        <f t="shared" si="11"/>
        <v>0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ht="12.75" customHeight="1">
      <c r="A466" s="35" t="str">
        <f t="shared" si="1"/>
        <v/>
      </c>
      <c r="B466" s="34" t="str">
        <f>IF(A466="","",SUM(Account1!B477+Account2!B477+Account3!B477+Account4!B477+Account5!B477+Account6!B477+Account7!B477+Account8!B477+Account9!B477+Account10!B477+Account11!B477+Account12!B477+Account13!B477+Account14!B477+Account15!B477+Account16!B477+Account17!B477+Account18!B477+Account19!B477+Account20!B477))</f>
        <v/>
      </c>
      <c r="C466" s="34" t="str">
        <f>IF(A466="","",SUM(Account1!C477+Account2!C477+Account3!C477+Account4!C477+Account5!C477+Account6!C477+Account7!C477+Account8!C477+Account9!C477+Account10!C477+Account11!C477+Account12!C477+Account13!C477+Account14!C477+Account15!C477+Account16!C477+Account17!C477+Account18!C477+Account19!C477+Account20!C477))</f>
        <v/>
      </c>
      <c r="D466" s="31" t="str">
        <f t="shared" si="2"/>
        <v/>
      </c>
      <c r="E466" s="34" t="str">
        <f>IF(D466="","",SUM(Account1!E477+Account2!E477+Account3!E477+Account4!E477+Account5!E477+Account6!E477+Account7!E477+Account8!E477+Account9!E477+Account10!E477+Account11!E477+Account12!E477+Account13!E477+Account14!E477+Account15!E477+Account16!E477+Account17!E477+Account18!E477+Account19!E477+Account20!E477))</f>
        <v/>
      </c>
      <c r="F466" s="5" t="str">
        <f t="shared" si="3"/>
        <v/>
      </c>
      <c r="G466" s="5" t="str">
        <f t="shared" si="4"/>
        <v/>
      </c>
      <c r="H466" s="5" t="str">
        <f t="shared" si="5"/>
        <v/>
      </c>
      <c r="I466" s="36" t="str">
        <f t="shared" si="6"/>
        <v/>
      </c>
      <c r="J466" s="5" t="str">
        <f t="shared" si="7"/>
        <v/>
      </c>
      <c r="K466" s="36" t="str">
        <f t="shared" si="8"/>
        <v/>
      </c>
      <c r="L466" s="36" t="str">
        <f t="shared" si="12"/>
        <v/>
      </c>
      <c r="M466" s="36" t="str">
        <f t="shared" si="13"/>
        <v/>
      </c>
      <c r="N466" s="36" t="str">
        <f t="shared" si="9"/>
        <v/>
      </c>
      <c r="O466" s="36" t="str">
        <f t="shared" si="14"/>
        <v/>
      </c>
      <c r="P466" s="36" t="str">
        <f t="shared" si="15"/>
        <v/>
      </c>
      <c r="Q466" s="36" t="str">
        <f t="shared" si="16"/>
        <v/>
      </c>
      <c r="R466" s="36" t="str">
        <f t="shared" si="17"/>
        <v/>
      </c>
      <c r="S466" s="6" t="str">
        <f t="shared" si="10"/>
        <v/>
      </c>
      <c r="T466" s="5">
        <f t="shared" si="11"/>
        <v>0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ht="12.75" customHeight="1">
      <c r="A467" s="35" t="str">
        <f t="shared" si="1"/>
        <v/>
      </c>
      <c r="B467" s="34" t="str">
        <f>IF(A467="","",SUM(Account1!B478+Account2!B478+Account3!B478+Account4!B478+Account5!B478+Account6!B478+Account7!B478+Account8!B478+Account9!B478+Account10!B478+Account11!B478+Account12!B478+Account13!B478+Account14!B478+Account15!B478+Account16!B478+Account17!B478+Account18!B478+Account19!B478+Account20!B478))</f>
        <v/>
      </c>
      <c r="C467" s="34" t="str">
        <f>IF(A467="","",SUM(Account1!C478+Account2!C478+Account3!C478+Account4!C478+Account5!C478+Account6!C478+Account7!C478+Account8!C478+Account9!C478+Account10!C478+Account11!C478+Account12!C478+Account13!C478+Account14!C478+Account15!C478+Account16!C478+Account17!C478+Account18!C478+Account19!C478+Account20!C478))</f>
        <v/>
      </c>
      <c r="D467" s="31" t="str">
        <f t="shared" si="2"/>
        <v/>
      </c>
      <c r="E467" s="34" t="str">
        <f>IF(D467="","",SUM(Account1!E478+Account2!E478+Account3!E478+Account4!E478+Account5!E478+Account6!E478+Account7!E478+Account8!E478+Account9!E478+Account10!E478+Account11!E478+Account12!E478+Account13!E478+Account14!E478+Account15!E478+Account16!E478+Account17!E478+Account18!E478+Account19!E478+Account20!E478))</f>
        <v/>
      </c>
      <c r="F467" s="5" t="str">
        <f t="shared" si="3"/>
        <v/>
      </c>
      <c r="G467" s="5" t="str">
        <f t="shared" si="4"/>
        <v/>
      </c>
      <c r="H467" s="5" t="str">
        <f t="shared" si="5"/>
        <v/>
      </c>
      <c r="I467" s="36" t="str">
        <f t="shared" si="6"/>
        <v/>
      </c>
      <c r="J467" s="5" t="str">
        <f t="shared" si="7"/>
        <v/>
      </c>
      <c r="K467" s="36" t="str">
        <f t="shared" si="8"/>
        <v/>
      </c>
      <c r="L467" s="36" t="str">
        <f t="shared" si="12"/>
        <v/>
      </c>
      <c r="M467" s="36" t="str">
        <f t="shared" si="13"/>
        <v/>
      </c>
      <c r="N467" s="36" t="str">
        <f t="shared" si="9"/>
        <v/>
      </c>
      <c r="O467" s="36" t="str">
        <f t="shared" si="14"/>
        <v/>
      </c>
      <c r="P467" s="36" t="str">
        <f t="shared" si="15"/>
        <v/>
      </c>
      <c r="Q467" s="36" t="str">
        <f t="shared" si="16"/>
        <v/>
      </c>
      <c r="R467" s="36" t="str">
        <f t="shared" si="17"/>
        <v/>
      </c>
      <c r="S467" s="6" t="str">
        <f t="shared" si="10"/>
        <v/>
      </c>
      <c r="T467" s="5">
        <f t="shared" si="11"/>
        <v>0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ht="12.75" customHeight="1">
      <c r="A468" s="35" t="str">
        <f t="shared" si="1"/>
        <v/>
      </c>
      <c r="B468" s="34" t="str">
        <f>IF(A468="","",SUM(Account1!B479+Account2!B479+Account3!B479+Account4!B479+Account5!B479+Account6!B479+Account7!B479+Account8!B479+Account9!B479+Account10!B479+Account11!B479+Account12!B479+Account13!B479+Account14!B479+Account15!B479+Account16!B479+Account17!B479+Account18!B479+Account19!B479+Account20!B479))</f>
        <v/>
      </c>
      <c r="C468" s="34" t="str">
        <f>IF(A468="","",SUM(Account1!C479+Account2!C479+Account3!C479+Account4!C479+Account5!C479+Account6!C479+Account7!C479+Account8!C479+Account9!C479+Account10!C479+Account11!C479+Account12!C479+Account13!C479+Account14!C479+Account15!C479+Account16!C479+Account17!C479+Account18!C479+Account19!C479+Account20!C479))</f>
        <v/>
      </c>
      <c r="D468" s="31" t="str">
        <f t="shared" si="2"/>
        <v/>
      </c>
      <c r="E468" s="34" t="str">
        <f>IF(D468="","",SUM(Account1!E479+Account2!E479+Account3!E479+Account4!E479+Account5!E479+Account6!E479+Account7!E479+Account8!E479+Account9!E479+Account10!E479+Account11!E479+Account12!E479+Account13!E479+Account14!E479+Account15!E479+Account16!E479+Account17!E479+Account18!E479+Account19!E479+Account20!E479))</f>
        <v/>
      </c>
      <c r="F468" s="5" t="str">
        <f t="shared" si="3"/>
        <v/>
      </c>
      <c r="G468" s="5" t="str">
        <f t="shared" si="4"/>
        <v/>
      </c>
      <c r="H468" s="5" t="str">
        <f t="shared" si="5"/>
        <v/>
      </c>
      <c r="I468" s="36" t="str">
        <f t="shared" si="6"/>
        <v/>
      </c>
      <c r="J468" s="5" t="str">
        <f t="shared" si="7"/>
        <v/>
      </c>
      <c r="K468" s="36" t="str">
        <f t="shared" si="8"/>
        <v/>
      </c>
      <c r="L468" s="36" t="str">
        <f t="shared" si="12"/>
        <v/>
      </c>
      <c r="M468" s="36" t="str">
        <f t="shared" si="13"/>
        <v/>
      </c>
      <c r="N468" s="36" t="str">
        <f t="shared" si="9"/>
        <v/>
      </c>
      <c r="O468" s="36" t="str">
        <f t="shared" si="14"/>
        <v/>
      </c>
      <c r="P468" s="36" t="str">
        <f t="shared" si="15"/>
        <v/>
      </c>
      <c r="Q468" s="36" t="str">
        <f t="shared" si="16"/>
        <v/>
      </c>
      <c r="R468" s="36" t="str">
        <f t="shared" si="17"/>
        <v/>
      </c>
      <c r="S468" s="6" t="str">
        <f t="shared" si="10"/>
        <v/>
      </c>
      <c r="T468" s="5">
        <f t="shared" si="11"/>
        <v>0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ht="12.75" customHeight="1">
      <c r="A469" s="35" t="str">
        <f t="shared" si="1"/>
        <v/>
      </c>
      <c r="B469" s="34" t="str">
        <f>IF(A469="","",SUM(Account1!B480+Account2!B480+Account3!B480+Account4!B480+Account5!B480+Account6!B480+Account7!B480+Account8!B480+Account9!B480+Account10!B480+Account11!B480+Account12!B480+Account13!B480+Account14!B480+Account15!B480+Account16!B480+Account17!B480+Account18!B480+Account19!B480+Account20!B480))</f>
        <v/>
      </c>
      <c r="C469" s="34" t="str">
        <f>IF(A469="","",SUM(Account1!C480+Account2!C480+Account3!C480+Account4!C480+Account5!C480+Account6!C480+Account7!C480+Account8!C480+Account9!C480+Account10!C480+Account11!C480+Account12!C480+Account13!C480+Account14!C480+Account15!C480+Account16!C480+Account17!C480+Account18!C480+Account19!C480+Account20!C480))</f>
        <v/>
      </c>
      <c r="D469" s="31" t="str">
        <f t="shared" si="2"/>
        <v/>
      </c>
      <c r="E469" s="34" t="str">
        <f>IF(D469="","",SUM(Account1!E480+Account2!E480+Account3!E480+Account4!E480+Account5!E480+Account6!E480+Account7!E480+Account8!E480+Account9!E480+Account10!E480+Account11!E480+Account12!E480+Account13!E480+Account14!E480+Account15!E480+Account16!E480+Account17!E480+Account18!E480+Account19!E480+Account20!E480))</f>
        <v/>
      </c>
      <c r="F469" s="5" t="str">
        <f t="shared" si="3"/>
        <v/>
      </c>
      <c r="G469" s="5" t="str">
        <f t="shared" si="4"/>
        <v/>
      </c>
      <c r="H469" s="5" t="str">
        <f t="shared" si="5"/>
        <v/>
      </c>
      <c r="I469" s="36" t="str">
        <f t="shared" si="6"/>
        <v/>
      </c>
      <c r="J469" s="5" t="str">
        <f t="shared" si="7"/>
        <v/>
      </c>
      <c r="K469" s="36" t="str">
        <f t="shared" si="8"/>
        <v/>
      </c>
      <c r="L469" s="36" t="str">
        <f t="shared" si="12"/>
        <v/>
      </c>
      <c r="M469" s="36" t="str">
        <f t="shared" si="13"/>
        <v/>
      </c>
      <c r="N469" s="36" t="str">
        <f t="shared" si="9"/>
        <v/>
      </c>
      <c r="O469" s="36" t="str">
        <f t="shared" si="14"/>
        <v/>
      </c>
      <c r="P469" s="36" t="str">
        <f t="shared" si="15"/>
        <v/>
      </c>
      <c r="Q469" s="36" t="str">
        <f t="shared" si="16"/>
        <v/>
      </c>
      <c r="R469" s="36" t="str">
        <f t="shared" si="17"/>
        <v/>
      </c>
      <c r="S469" s="6" t="str">
        <f t="shared" si="10"/>
        <v/>
      </c>
      <c r="T469" s="5">
        <f t="shared" si="11"/>
        <v>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ht="12.75" customHeight="1">
      <c r="A470" s="35" t="str">
        <f t="shared" si="1"/>
        <v/>
      </c>
      <c r="B470" s="34" t="str">
        <f>IF(A470="","",SUM(Account1!B481+Account2!B481+Account3!B481+Account4!B481+Account5!B481+Account6!B481+Account7!B481+Account8!B481+Account9!B481+Account10!B481+Account11!B481+Account12!B481+Account13!B481+Account14!B481+Account15!B481+Account16!B481+Account17!B481+Account18!B481+Account19!B481+Account20!B481))</f>
        <v/>
      </c>
      <c r="C470" s="34" t="str">
        <f>IF(A470="","",SUM(Account1!C481+Account2!C481+Account3!C481+Account4!C481+Account5!C481+Account6!C481+Account7!C481+Account8!C481+Account9!C481+Account10!C481+Account11!C481+Account12!C481+Account13!C481+Account14!C481+Account15!C481+Account16!C481+Account17!C481+Account18!C481+Account19!C481+Account20!C481))</f>
        <v/>
      </c>
      <c r="D470" s="31" t="str">
        <f t="shared" si="2"/>
        <v/>
      </c>
      <c r="E470" s="34" t="str">
        <f>IF(D470="","",SUM(Account1!E481+Account2!E481+Account3!E481+Account4!E481+Account5!E481+Account6!E481+Account7!E481+Account8!E481+Account9!E481+Account10!E481+Account11!E481+Account12!E481+Account13!E481+Account14!E481+Account15!E481+Account16!E481+Account17!E481+Account18!E481+Account19!E481+Account20!E481))</f>
        <v/>
      </c>
      <c r="F470" s="5" t="str">
        <f t="shared" si="3"/>
        <v/>
      </c>
      <c r="G470" s="5" t="str">
        <f t="shared" si="4"/>
        <v/>
      </c>
      <c r="H470" s="5" t="str">
        <f t="shared" si="5"/>
        <v/>
      </c>
      <c r="I470" s="36" t="str">
        <f t="shared" si="6"/>
        <v/>
      </c>
      <c r="J470" s="5" t="str">
        <f t="shared" si="7"/>
        <v/>
      </c>
      <c r="K470" s="36" t="str">
        <f t="shared" si="8"/>
        <v/>
      </c>
      <c r="L470" s="36" t="str">
        <f t="shared" si="12"/>
        <v/>
      </c>
      <c r="M470" s="36" t="str">
        <f t="shared" si="13"/>
        <v/>
      </c>
      <c r="N470" s="36" t="str">
        <f t="shared" si="9"/>
        <v/>
      </c>
      <c r="O470" s="36" t="str">
        <f t="shared" si="14"/>
        <v/>
      </c>
      <c r="P470" s="36" t="str">
        <f t="shared" si="15"/>
        <v/>
      </c>
      <c r="Q470" s="36" t="str">
        <f t="shared" si="16"/>
        <v/>
      </c>
      <c r="R470" s="36" t="str">
        <f t="shared" si="17"/>
        <v/>
      </c>
      <c r="S470" s="6" t="str">
        <f t="shared" si="10"/>
        <v/>
      </c>
      <c r="T470" s="5">
        <f t="shared" si="11"/>
        <v>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ht="12.75" customHeight="1">
      <c r="A471" s="35" t="str">
        <f t="shared" si="1"/>
        <v/>
      </c>
      <c r="B471" s="34" t="str">
        <f>IF(A471="","",SUM(Account1!B482+Account2!B482+Account3!B482+Account4!B482+Account5!B482+Account6!B482+Account7!B482+Account8!B482+Account9!B482+Account10!B482+Account11!B482+Account12!B482+Account13!B482+Account14!B482+Account15!B482+Account16!B482+Account17!B482+Account18!B482+Account19!B482+Account20!B482))</f>
        <v/>
      </c>
      <c r="C471" s="34" t="str">
        <f>IF(A471="","",SUM(Account1!C482+Account2!C482+Account3!C482+Account4!C482+Account5!C482+Account6!C482+Account7!C482+Account8!C482+Account9!C482+Account10!C482+Account11!C482+Account12!C482+Account13!C482+Account14!C482+Account15!C482+Account16!C482+Account17!C482+Account18!C482+Account19!C482+Account20!C482))</f>
        <v/>
      </c>
      <c r="D471" s="31" t="str">
        <f t="shared" si="2"/>
        <v/>
      </c>
      <c r="E471" s="34" t="str">
        <f>IF(D471="","",SUM(Account1!E482+Account2!E482+Account3!E482+Account4!E482+Account5!E482+Account6!E482+Account7!E482+Account8!E482+Account9!E482+Account10!E482+Account11!E482+Account12!E482+Account13!E482+Account14!E482+Account15!E482+Account16!E482+Account17!E482+Account18!E482+Account19!E482+Account20!E482))</f>
        <v/>
      </c>
      <c r="F471" s="5" t="str">
        <f t="shared" si="3"/>
        <v/>
      </c>
      <c r="G471" s="5" t="str">
        <f t="shared" si="4"/>
        <v/>
      </c>
      <c r="H471" s="5" t="str">
        <f t="shared" si="5"/>
        <v/>
      </c>
      <c r="I471" s="36" t="str">
        <f t="shared" si="6"/>
        <v/>
      </c>
      <c r="J471" s="5" t="str">
        <f t="shared" si="7"/>
        <v/>
      </c>
      <c r="K471" s="36" t="str">
        <f t="shared" si="8"/>
        <v/>
      </c>
      <c r="L471" s="36" t="str">
        <f t="shared" si="12"/>
        <v/>
      </c>
      <c r="M471" s="36" t="str">
        <f t="shared" si="13"/>
        <v/>
      </c>
      <c r="N471" s="36" t="str">
        <f t="shared" si="9"/>
        <v/>
      </c>
      <c r="O471" s="36" t="str">
        <f t="shared" si="14"/>
        <v/>
      </c>
      <c r="P471" s="36" t="str">
        <f t="shared" si="15"/>
        <v/>
      </c>
      <c r="Q471" s="36" t="str">
        <f t="shared" si="16"/>
        <v/>
      </c>
      <c r="R471" s="36" t="str">
        <f t="shared" si="17"/>
        <v/>
      </c>
      <c r="S471" s="6" t="str">
        <f t="shared" si="10"/>
        <v/>
      </c>
      <c r="T471" s="5">
        <f t="shared" si="11"/>
        <v>0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ht="12.75" customHeight="1">
      <c r="A472" s="35" t="str">
        <f t="shared" si="1"/>
        <v/>
      </c>
      <c r="B472" s="34" t="str">
        <f>IF(A472="","",SUM(Account1!B483+Account2!B483+Account3!B483+Account4!B483+Account5!B483+Account6!B483+Account7!B483+Account8!B483+Account9!B483+Account10!B483+Account11!B483+Account12!B483+Account13!B483+Account14!B483+Account15!B483+Account16!B483+Account17!B483+Account18!B483+Account19!B483+Account20!B483))</f>
        <v/>
      </c>
      <c r="C472" s="34" t="str">
        <f>IF(A472="","",SUM(Account1!C483+Account2!C483+Account3!C483+Account4!C483+Account5!C483+Account6!C483+Account7!C483+Account8!C483+Account9!C483+Account10!C483+Account11!C483+Account12!C483+Account13!C483+Account14!C483+Account15!C483+Account16!C483+Account17!C483+Account18!C483+Account19!C483+Account20!C483))</f>
        <v/>
      </c>
      <c r="D472" s="31" t="str">
        <f t="shared" si="2"/>
        <v/>
      </c>
      <c r="E472" s="34" t="str">
        <f>IF(D472="","",SUM(Account1!E483+Account2!E483+Account3!E483+Account4!E483+Account5!E483+Account6!E483+Account7!E483+Account8!E483+Account9!E483+Account10!E483+Account11!E483+Account12!E483+Account13!E483+Account14!E483+Account15!E483+Account16!E483+Account17!E483+Account18!E483+Account19!E483+Account20!E483))</f>
        <v/>
      </c>
      <c r="F472" s="5" t="str">
        <f t="shared" si="3"/>
        <v/>
      </c>
      <c r="G472" s="5" t="str">
        <f t="shared" si="4"/>
        <v/>
      </c>
      <c r="H472" s="5" t="str">
        <f t="shared" si="5"/>
        <v/>
      </c>
      <c r="I472" s="36" t="str">
        <f t="shared" si="6"/>
        <v/>
      </c>
      <c r="J472" s="5" t="str">
        <f t="shared" si="7"/>
        <v/>
      </c>
      <c r="K472" s="36" t="str">
        <f t="shared" si="8"/>
        <v/>
      </c>
      <c r="L472" s="36" t="str">
        <f t="shared" si="12"/>
        <v/>
      </c>
      <c r="M472" s="36" t="str">
        <f t="shared" si="13"/>
        <v/>
      </c>
      <c r="N472" s="36" t="str">
        <f t="shared" si="9"/>
        <v/>
      </c>
      <c r="O472" s="36" t="str">
        <f t="shared" si="14"/>
        <v/>
      </c>
      <c r="P472" s="36" t="str">
        <f t="shared" si="15"/>
        <v/>
      </c>
      <c r="Q472" s="36" t="str">
        <f t="shared" si="16"/>
        <v/>
      </c>
      <c r="R472" s="36" t="str">
        <f t="shared" si="17"/>
        <v/>
      </c>
      <c r="S472" s="6" t="str">
        <f t="shared" si="10"/>
        <v/>
      </c>
      <c r="T472" s="5">
        <f t="shared" si="11"/>
        <v>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ht="12.75" customHeight="1">
      <c r="A473" s="35" t="str">
        <f t="shared" si="1"/>
        <v/>
      </c>
      <c r="B473" s="34" t="str">
        <f>IF(A473="","",SUM(Account1!B484+Account2!B484+Account3!B484+Account4!B484+Account5!B484+Account6!B484+Account7!B484+Account8!B484+Account9!B484+Account10!B484+Account11!B484+Account12!B484+Account13!B484+Account14!B484+Account15!B484+Account16!B484+Account17!B484+Account18!B484+Account19!B484+Account20!B484))</f>
        <v/>
      </c>
      <c r="C473" s="34" t="str">
        <f>IF(A473="","",SUM(Account1!C484+Account2!C484+Account3!C484+Account4!C484+Account5!C484+Account6!C484+Account7!C484+Account8!C484+Account9!C484+Account10!C484+Account11!C484+Account12!C484+Account13!C484+Account14!C484+Account15!C484+Account16!C484+Account17!C484+Account18!C484+Account19!C484+Account20!C484))</f>
        <v/>
      </c>
      <c r="D473" s="31" t="str">
        <f t="shared" si="2"/>
        <v/>
      </c>
      <c r="E473" s="34" t="str">
        <f>IF(D473="","",SUM(Account1!E484+Account2!E484+Account3!E484+Account4!E484+Account5!E484+Account6!E484+Account7!E484+Account8!E484+Account9!E484+Account10!E484+Account11!E484+Account12!E484+Account13!E484+Account14!E484+Account15!E484+Account16!E484+Account17!E484+Account18!E484+Account19!E484+Account20!E484))</f>
        <v/>
      </c>
      <c r="F473" s="5" t="str">
        <f t="shared" si="3"/>
        <v/>
      </c>
      <c r="G473" s="5" t="str">
        <f t="shared" si="4"/>
        <v/>
      </c>
      <c r="H473" s="5" t="str">
        <f t="shared" si="5"/>
        <v/>
      </c>
      <c r="I473" s="36" t="str">
        <f t="shared" si="6"/>
        <v/>
      </c>
      <c r="J473" s="5" t="str">
        <f t="shared" si="7"/>
        <v/>
      </c>
      <c r="K473" s="36" t="str">
        <f t="shared" si="8"/>
        <v/>
      </c>
      <c r="L473" s="36" t="str">
        <f t="shared" si="12"/>
        <v/>
      </c>
      <c r="M473" s="36" t="str">
        <f t="shared" si="13"/>
        <v/>
      </c>
      <c r="N473" s="36" t="str">
        <f t="shared" si="9"/>
        <v/>
      </c>
      <c r="O473" s="36" t="str">
        <f t="shared" si="14"/>
        <v/>
      </c>
      <c r="P473" s="36" t="str">
        <f t="shared" si="15"/>
        <v/>
      </c>
      <c r="Q473" s="36" t="str">
        <f t="shared" si="16"/>
        <v/>
      </c>
      <c r="R473" s="36" t="str">
        <f t="shared" si="17"/>
        <v/>
      </c>
      <c r="S473" s="6" t="str">
        <f t="shared" si="10"/>
        <v/>
      </c>
      <c r="T473" s="5">
        <f t="shared" si="11"/>
        <v>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ht="12.75" customHeight="1">
      <c r="A474" s="35" t="str">
        <f t="shared" si="1"/>
        <v/>
      </c>
      <c r="B474" s="34" t="str">
        <f>IF(A474="","",SUM(Account1!B485+Account2!B485+Account3!B485+Account4!B485+Account5!B485+Account6!B485+Account7!B485+Account8!B485+Account9!B485+Account10!B485+Account11!B485+Account12!B485+Account13!B485+Account14!B485+Account15!B485+Account16!B485+Account17!B485+Account18!B485+Account19!B485+Account20!B485))</f>
        <v/>
      </c>
      <c r="C474" s="34" t="str">
        <f>IF(A474="","",SUM(Account1!C485+Account2!C485+Account3!C485+Account4!C485+Account5!C485+Account6!C485+Account7!C485+Account8!C485+Account9!C485+Account10!C485+Account11!C485+Account12!C485+Account13!C485+Account14!C485+Account15!C485+Account16!C485+Account17!C485+Account18!C485+Account19!C485+Account20!C485))</f>
        <v/>
      </c>
      <c r="D474" s="31" t="str">
        <f t="shared" si="2"/>
        <v/>
      </c>
      <c r="E474" s="34" t="str">
        <f>IF(D474="","",SUM(Account1!E485+Account2!E485+Account3!E485+Account4!E485+Account5!E485+Account6!E485+Account7!E485+Account8!E485+Account9!E485+Account10!E485+Account11!E485+Account12!E485+Account13!E485+Account14!E485+Account15!E485+Account16!E485+Account17!E485+Account18!E485+Account19!E485+Account20!E485))</f>
        <v/>
      </c>
      <c r="F474" s="5" t="str">
        <f t="shared" si="3"/>
        <v/>
      </c>
      <c r="G474" s="5" t="str">
        <f t="shared" si="4"/>
        <v/>
      </c>
      <c r="H474" s="5" t="str">
        <f t="shared" si="5"/>
        <v/>
      </c>
      <c r="I474" s="36" t="str">
        <f t="shared" si="6"/>
        <v/>
      </c>
      <c r="J474" s="5" t="str">
        <f t="shared" si="7"/>
        <v/>
      </c>
      <c r="K474" s="36" t="str">
        <f t="shared" si="8"/>
        <v/>
      </c>
      <c r="L474" s="36" t="str">
        <f t="shared" si="12"/>
        <v/>
      </c>
      <c r="M474" s="36" t="str">
        <f t="shared" si="13"/>
        <v/>
      </c>
      <c r="N474" s="36" t="str">
        <f t="shared" si="9"/>
        <v/>
      </c>
      <c r="O474" s="36" t="str">
        <f t="shared" si="14"/>
        <v/>
      </c>
      <c r="P474" s="36" t="str">
        <f t="shared" si="15"/>
        <v/>
      </c>
      <c r="Q474" s="36" t="str">
        <f t="shared" si="16"/>
        <v/>
      </c>
      <c r="R474" s="36" t="str">
        <f t="shared" si="17"/>
        <v/>
      </c>
      <c r="S474" s="6" t="str">
        <f t="shared" si="10"/>
        <v/>
      </c>
      <c r="T474" s="5">
        <f t="shared" si="11"/>
        <v>0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ht="12.75" customHeight="1">
      <c r="A475" s="35" t="str">
        <f t="shared" si="1"/>
        <v/>
      </c>
      <c r="B475" s="34" t="str">
        <f>IF(A475="","",SUM(Account1!B486+Account2!B486+Account3!B486+Account4!B486+Account5!B486+Account6!B486+Account7!B486+Account8!B486+Account9!B486+Account10!B486+Account11!B486+Account12!B486+Account13!B486+Account14!B486+Account15!B486+Account16!B486+Account17!B486+Account18!B486+Account19!B486+Account20!B486))</f>
        <v/>
      </c>
      <c r="C475" s="34" t="str">
        <f>IF(A475="","",SUM(Account1!C486+Account2!C486+Account3!C486+Account4!C486+Account5!C486+Account6!C486+Account7!C486+Account8!C486+Account9!C486+Account10!C486+Account11!C486+Account12!C486+Account13!C486+Account14!C486+Account15!C486+Account16!C486+Account17!C486+Account18!C486+Account19!C486+Account20!C486))</f>
        <v/>
      </c>
      <c r="D475" s="31" t="str">
        <f t="shared" si="2"/>
        <v/>
      </c>
      <c r="E475" s="34" t="str">
        <f>IF(D475="","",SUM(Account1!E486+Account2!E486+Account3!E486+Account4!E486+Account5!E486+Account6!E486+Account7!E486+Account8!E486+Account9!E486+Account10!E486+Account11!E486+Account12!E486+Account13!E486+Account14!E486+Account15!E486+Account16!E486+Account17!E486+Account18!E486+Account19!E486+Account20!E486))</f>
        <v/>
      </c>
      <c r="F475" s="5" t="str">
        <f t="shared" si="3"/>
        <v/>
      </c>
      <c r="G475" s="5" t="str">
        <f t="shared" si="4"/>
        <v/>
      </c>
      <c r="H475" s="5" t="str">
        <f t="shared" si="5"/>
        <v/>
      </c>
      <c r="I475" s="36" t="str">
        <f t="shared" si="6"/>
        <v/>
      </c>
      <c r="J475" s="5" t="str">
        <f t="shared" si="7"/>
        <v/>
      </c>
      <c r="K475" s="36" t="str">
        <f t="shared" si="8"/>
        <v/>
      </c>
      <c r="L475" s="36" t="str">
        <f t="shared" si="12"/>
        <v/>
      </c>
      <c r="M475" s="36" t="str">
        <f t="shared" si="13"/>
        <v/>
      </c>
      <c r="N475" s="36" t="str">
        <f t="shared" si="9"/>
        <v/>
      </c>
      <c r="O475" s="36" t="str">
        <f t="shared" si="14"/>
        <v/>
      </c>
      <c r="P475" s="36" t="str">
        <f t="shared" si="15"/>
        <v/>
      </c>
      <c r="Q475" s="36" t="str">
        <f t="shared" si="16"/>
        <v/>
      </c>
      <c r="R475" s="36" t="str">
        <f t="shared" si="17"/>
        <v/>
      </c>
      <c r="S475" s="6" t="str">
        <f t="shared" si="10"/>
        <v/>
      </c>
      <c r="T475" s="5">
        <f t="shared" si="11"/>
        <v>0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ht="12.75" customHeight="1">
      <c r="A476" s="35" t="str">
        <f t="shared" si="1"/>
        <v/>
      </c>
      <c r="B476" s="34" t="str">
        <f>IF(A476="","",SUM(Account1!B487+Account2!B487+Account3!B487+Account4!B487+Account5!B487+Account6!B487+Account7!B487+Account8!B487+Account9!B487+Account10!B487+Account11!B487+Account12!B487+Account13!B487+Account14!B487+Account15!B487+Account16!B487+Account17!B487+Account18!B487+Account19!B487+Account20!B487))</f>
        <v/>
      </c>
      <c r="C476" s="34" t="str">
        <f>IF(A476="","",SUM(Account1!C487+Account2!C487+Account3!C487+Account4!C487+Account5!C487+Account6!C487+Account7!C487+Account8!C487+Account9!C487+Account10!C487+Account11!C487+Account12!C487+Account13!C487+Account14!C487+Account15!C487+Account16!C487+Account17!C487+Account18!C487+Account19!C487+Account20!C487))</f>
        <v/>
      </c>
      <c r="D476" s="31" t="str">
        <f t="shared" si="2"/>
        <v/>
      </c>
      <c r="E476" s="34" t="str">
        <f>IF(D476="","",SUM(Account1!E487+Account2!E487+Account3!E487+Account4!E487+Account5!E487+Account6!E487+Account7!E487+Account8!E487+Account9!E487+Account10!E487+Account11!E487+Account12!E487+Account13!E487+Account14!E487+Account15!E487+Account16!E487+Account17!E487+Account18!E487+Account19!E487+Account20!E487))</f>
        <v/>
      </c>
      <c r="F476" s="5" t="str">
        <f t="shared" si="3"/>
        <v/>
      </c>
      <c r="G476" s="5" t="str">
        <f t="shared" si="4"/>
        <v/>
      </c>
      <c r="H476" s="5" t="str">
        <f t="shared" si="5"/>
        <v/>
      </c>
      <c r="I476" s="36" t="str">
        <f t="shared" si="6"/>
        <v/>
      </c>
      <c r="J476" s="5" t="str">
        <f t="shared" si="7"/>
        <v/>
      </c>
      <c r="K476" s="36" t="str">
        <f t="shared" si="8"/>
        <v/>
      </c>
      <c r="L476" s="36" t="str">
        <f t="shared" si="12"/>
        <v/>
      </c>
      <c r="M476" s="36" t="str">
        <f t="shared" si="13"/>
        <v/>
      </c>
      <c r="N476" s="36" t="str">
        <f t="shared" si="9"/>
        <v/>
      </c>
      <c r="O476" s="36" t="str">
        <f t="shared" si="14"/>
        <v/>
      </c>
      <c r="P476" s="36" t="str">
        <f t="shared" si="15"/>
        <v/>
      </c>
      <c r="Q476" s="36" t="str">
        <f t="shared" si="16"/>
        <v/>
      </c>
      <c r="R476" s="36" t="str">
        <f t="shared" si="17"/>
        <v/>
      </c>
      <c r="S476" s="6" t="str">
        <f t="shared" si="10"/>
        <v/>
      </c>
      <c r="T476" s="5">
        <f t="shared" si="11"/>
        <v>0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ht="12.75" customHeight="1">
      <c r="A477" s="35" t="str">
        <f t="shared" si="1"/>
        <v/>
      </c>
      <c r="B477" s="34" t="str">
        <f>IF(A477="","",SUM(Account1!B488+Account2!B488+Account3!B488+Account4!B488+Account5!B488+Account6!B488+Account7!B488+Account8!B488+Account9!B488+Account10!B488+Account11!B488+Account12!B488+Account13!B488+Account14!B488+Account15!B488+Account16!B488+Account17!B488+Account18!B488+Account19!B488+Account20!B488))</f>
        <v/>
      </c>
      <c r="C477" s="34" t="str">
        <f>IF(A477="","",SUM(Account1!C488+Account2!C488+Account3!C488+Account4!C488+Account5!C488+Account6!C488+Account7!C488+Account8!C488+Account9!C488+Account10!C488+Account11!C488+Account12!C488+Account13!C488+Account14!C488+Account15!C488+Account16!C488+Account17!C488+Account18!C488+Account19!C488+Account20!C488))</f>
        <v/>
      </c>
      <c r="D477" s="31" t="str">
        <f t="shared" si="2"/>
        <v/>
      </c>
      <c r="E477" s="34" t="str">
        <f>IF(D477="","",SUM(Account1!E488+Account2!E488+Account3!E488+Account4!E488+Account5!E488+Account6!E488+Account7!E488+Account8!E488+Account9!E488+Account10!E488+Account11!E488+Account12!E488+Account13!E488+Account14!E488+Account15!E488+Account16!E488+Account17!E488+Account18!E488+Account19!E488+Account20!E488))</f>
        <v/>
      </c>
      <c r="F477" s="5" t="str">
        <f t="shared" si="3"/>
        <v/>
      </c>
      <c r="G477" s="5" t="str">
        <f t="shared" si="4"/>
        <v/>
      </c>
      <c r="H477" s="5" t="str">
        <f t="shared" si="5"/>
        <v/>
      </c>
      <c r="I477" s="36" t="str">
        <f t="shared" si="6"/>
        <v/>
      </c>
      <c r="J477" s="5" t="str">
        <f t="shared" si="7"/>
        <v/>
      </c>
      <c r="K477" s="36" t="str">
        <f t="shared" si="8"/>
        <v/>
      </c>
      <c r="L477" s="36" t="str">
        <f t="shared" si="12"/>
        <v/>
      </c>
      <c r="M477" s="36" t="str">
        <f t="shared" si="13"/>
        <v/>
      </c>
      <c r="N477" s="36" t="str">
        <f t="shared" si="9"/>
        <v/>
      </c>
      <c r="O477" s="36" t="str">
        <f t="shared" si="14"/>
        <v/>
      </c>
      <c r="P477" s="36" t="str">
        <f t="shared" si="15"/>
        <v/>
      </c>
      <c r="Q477" s="36" t="str">
        <f t="shared" si="16"/>
        <v/>
      </c>
      <c r="R477" s="36" t="str">
        <f t="shared" si="17"/>
        <v/>
      </c>
      <c r="S477" s="6" t="str">
        <f t="shared" si="10"/>
        <v/>
      </c>
      <c r="T477" s="5">
        <f t="shared" si="11"/>
        <v>0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ht="12.75" customHeight="1">
      <c r="A478" s="35" t="str">
        <f t="shared" si="1"/>
        <v/>
      </c>
      <c r="B478" s="34" t="str">
        <f>IF(A478="","",SUM(Account1!B489+Account2!B489+Account3!B489+Account4!B489+Account5!B489+Account6!B489+Account7!B489+Account8!B489+Account9!B489+Account10!B489+Account11!B489+Account12!B489+Account13!B489+Account14!B489+Account15!B489+Account16!B489+Account17!B489+Account18!B489+Account19!B489+Account20!B489))</f>
        <v/>
      </c>
      <c r="C478" s="34" t="str">
        <f>IF(A478="","",SUM(Account1!C489+Account2!C489+Account3!C489+Account4!C489+Account5!C489+Account6!C489+Account7!C489+Account8!C489+Account9!C489+Account10!C489+Account11!C489+Account12!C489+Account13!C489+Account14!C489+Account15!C489+Account16!C489+Account17!C489+Account18!C489+Account19!C489+Account20!C489))</f>
        <v/>
      </c>
      <c r="D478" s="31" t="str">
        <f t="shared" si="2"/>
        <v/>
      </c>
      <c r="E478" s="34" t="str">
        <f>IF(D478="","",SUM(Account1!E489+Account2!E489+Account3!E489+Account4!E489+Account5!E489+Account6!E489+Account7!E489+Account8!E489+Account9!E489+Account10!E489+Account11!E489+Account12!E489+Account13!E489+Account14!E489+Account15!E489+Account16!E489+Account17!E489+Account18!E489+Account19!E489+Account20!E489))</f>
        <v/>
      </c>
      <c r="F478" s="5" t="str">
        <f t="shared" si="3"/>
        <v/>
      </c>
      <c r="G478" s="5" t="str">
        <f t="shared" si="4"/>
        <v/>
      </c>
      <c r="H478" s="5" t="str">
        <f t="shared" si="5"/>
        <v/>
      </c>
      <c r="I478" s="36" t="str">
        <f t="shared" si="6"/>
        <v/>
      </c>
      <c r="J478" s="5" t="str">
        <f t="shared" si="7"/>
        <v/>
      </c>
      <c r="K478" s="36" t="str">
        <f t="shared" si="8"/>
        <v/>
      </c>
      <c r="L478" s="36" t="str">
        <f t="shared" si="12"/>
        <v/>
      </c>
      <c r="M478" s="36" t="str">
        <f t="shared" si="13"/>
        <v/>
      </c>
      <c r="N478" s="36" t="str">
        <f t="shared" si="9"/>
        <v/>
      </c>
      <c r="O478" s="36" t="str">
        <f t="shared" si="14"/>
        <v/>
      </c>
      <c r="P478" s="36" t="str">
        <f t="shared" si="15"/>
        <v/>
      </c>
      <c r="Q478" s="36" t="str">
        <f t="shared" si="16"/>
        <v/>
      </c>
      <c r="R478" s="36" t="str">
        <f t="shared" si="17"/>
        <v/>
      </c>
      <c r="S478" s="6" t="str">
        <f t="shared" si="10"/>
        <v/>
      </c>
      <c r="T478" s="5">
        <f t="shared" si="11"/>
        <v>0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ht="12.75" customHeight="1">
      <c r="A479" s="35" t="str">
        <f t="shared" si="1"/>
        <v/>
      </c>
      <c r="B479" s="34" t="str">
        <f>IF(A479="","",SUM(Account1!B490+Account2!B490+Account3!B490+Account4!B490+Account5!B490+Account6!B490+Account7!B490+Account8!B490+Account9!B490+Account10!B490+Account11!B490+Account12!B490+Account13!B490+Account14!B490+Account15!B490+Account16!B490+Account17!B490+Account18!B490+Account19!B490+Account20!B490))</f>
        <v/>
      </c>
      <c r="C479" s="34" t="str">
        <f>IF(A479="","",SUM(Account1!C490+Account2!C490+Account3!C490+Account4!C490+Account5!C490+Account6!C490+Account7!C490+Account8!C490+Account9!C490+Account10!C490+Account11!C490+Account12!C490+Account13!C490+Account14!C490+Account15!C490+Account16!C490+Account17!C490+Account18!C490+Account19!C490+Account20!C490))</f>
        <v/>
      </c>
      <c r="D479" s="31" t="str">
        <f t="shared" si="2"/>
        <v/>
      </c>
      <c r="E479" s="34" t="str">
        <f>IF(D479="","",SUM(Account1!E490+Account2!E490+Account3!E490+Account4!E490+Account5!E490+Account6!E490+Account7!E490+Account8!E490+Account9!E490+Account10!E490+Account11!E490+Account12!E490+Account13!E490+Account14!E490+Account15!E490+Account16!E490+Account17!E490+Account18!E490+Account19!E490+Account20!E490))</f>
        <v/>
      </c>
      <c r="F479" s="5" t="str">
        <f t="shared" si="3"/>
        <v/>
      </c>
      <c r="G479" s="5" t="str">
        <f t="shared" si="4"/>
        <v/>
      </c>
      <c r="H479" s="5" t="str">
        <f t="shared" si="5"/>
        <v/>
      </c>
      <c r="I479" s="36" t="str">
        <f t="shared" si="6"/>
        <v/>
      </c>
      <c r="J479" s="5" t="str">
        <f t="shared" si="7"/>
        <v/>
      </c>
      <c r="K479" s="36" t="str">
        <f t="shared" si="8"/>
        <v/>
      </c>
      <c r="L479" s="36" t="str">
        <f t="shared" si="12"/>
        <v/>
      </c>
      <c r="M479" s="36" t="str">
        <f t="shared" si="13"/>
        <v/>
      </c>
      <c r="N479" s="36" t="str">
        <f t="shared" si="9"/>
        <v/>
      </c>
      <c r="O479" s="36" t="str">
        <f t="shared" si="14"/>
        <v/>
      </c>
      <c r="P479" s="36" t="str">
        <f t="shared" si="15"/>
        <v/>
      </c>
      <c r="Q479" s="36" t="str">
        <f t="shared" si="16"/>
        <v/>
      </c>
      <c r="R479" s="36" t="str">
        <f t="shared" si="17"/>
        <v/>
      </c>
      <c r="S479" s="6" t="str">
        <f t="shared" si="10"/>
        <v/>
      </c>
      <c r="T479" s="5">
        <f t="shared" si="11"/>
        <v>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ht="12.75" customHeight="1">
      <c r="A480" s="35" t="str">
        <f t="shared" si="1"/>
        <v/>
      </c>
      <c r="B480" s="34" t="str">
        <f>IF(A480="","",SUM(Account1!B491+Account2!B491+Account3!B491+Account4!B491+Account5!B491+Account6!B491+Account7!B491+Account8!B491+Account9!B491+Account10!B491+Account11!B491+Account12!B491+Account13!B491+Account14!B491+Account15!B491+Account16!B491+Account17!B491+Account18!B491+Account19!B491+Account20!B491))</f>
        <v/>
      </c>
      <c r="C480" s="34" t="str">
        <f>IF(A480="","",SUM(Account1!C491+Account2!C491+Account3!C491+Account4!C491+Account5!C491+Account6!C491+Account7!C491+Account8!C491+Account9!C491+Account10!C491+Account11!C491+Account12!C491+Account13!C491+Account14!C491+Account15!C491+Account16!C491+Account17!C491+Account18!C491+Account19!C491+Account20!C491))</f>
        <v/>
      </c>
      <c r="D480" s="31" t="str">
        <f t="shared" si="2"/>
        <v/>
      </c>
      <c r="E480" s="34" t="str">
        <f>IF(D480="","",SUM(Account1!E491+Account2!E491+Account3!E491+Account4!E491+Account5!E491+Account6!E491+Account7!E491+Account8!E491+Account9!E491+Account10!E491+Account11!E491+Account12!E491+Account13!E491+Account14!E491+Account15!E491+Account16!E491+Account17!E491+Account18!E491+Account19!E491+Account20!E491))</f>
        <v/>
      </c>
      <c r="F480" s="5" t="str">
        <f t="shared" si="3"/>
        <v/>
      </c>
      <c r="G480" s="5" t="str">
        <f t="shared" si="4"/>
        <v/>
      </c>
      <c r="H480" s="5" t="str">
        <f t="shared" si="5"/>
        <v/>
      </c>
      <c r="I480" s="36" t="str">
        <f t="shared" si="6"/>
        <v/>
      </c>
      <c r="J480" s="5" t="str">
        <f t="shared" si="7"/>
        <v/>
      </c>
      <c r="K480" s="36" t="str">
        <f t="shared" si="8"/>
        <v/>
      </c>
      <c r="L480" s="36" t="str">
        <f t="shared" si="12"/>
        <v/>
      </c>
      <c r="M480" s="36" t="str">
        <f t="shared" si="13"/>
        <v/>
      </c>
      <c r="N480" s="36" t="str">
        <f t="shared" si="9"/>
        <v/>
      </c>
      <c r="O480" s="36" t="str">
        <f t="shared" si="14"/>
        <v/>
      </c>
      <c r="P480" s="36" t="str">
        <f t="shared" si="15"/>
        <v/>
      </c>
      <c r="Q480" s="36" t="str">
        <f t="shared" si="16"/>
        <v/>
      </c>
      <c r="R480" s="36" t="str">
        <f t="shared" si="17"/>
        <v/>
      </c>
      <c r="S480" s="6" t="str">
        <f t="shared" si="10"/>
        <v/>
      </c>
      <c r="T480" s="5">
        <f t="shared" si="11"/>
        <v>0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ht="12.75" customHeight="1">
      <c r="A481" s="35" t="str">
        <f t="shared" si="1"/>
        <v/>
      </c>
      <c r="B481" s="34" t="str">
        <f>IF(A481="","",SUM(Account1!B492+Account2!B492+Account3!B492+Account4!B492+Account5!B492+Account6!B492+Account7!B492+Account8!B492+Account9!B492+Account10!B492+Account11!B492+Account12!B492+Account13!B492+Account14!B492+Account15!B492+Account16!B492+Account17!B492+Account18!B492+Account19!B492+Account20!B492))</f>
        <v/>
      </c>
      <c r="C481" s="34" t="str">
        <f>IF(A481="","",SUM(Account1!C492+Account2!C492+Account3!C492+Account4!C492+Account5!C492+Account6!C492+Account7!C492+Account8!C492+Account9!C492+Account10!C492+Account11!C492+Account12!C492+Account13!C492+Account14!C492+Account15!C492+Account16!C492+Account17!C492+Account18!C492+Account19!C492+Account20!C492))</f>
        <v/>
      </c>
      <c r="D481" s="31" t="str">
        <f t="shared" si="2"/>
        <v/>
      </c>
      <c r="E481" s="34" t="str">
        <f>IF(D481="","",SUM(Account1!E492+Account2!E492+Account3!E492+Account4!E492+Account5!E492+Account6!E492+Account7!E492+Account8!E492+Account9!E492+Account10!E492+Account11!E492+Account12!E492+Account13!E492+Account14!E492+Account15!E492+Account16!E492+Account17!E492+Account18!E492+Account19!E492+Account20!E492))</f>
        <v/>
      </c>
      <c r="F481" s="5" t="str">
        <f t="shared" si="3"/>
        <v/>
      </c>
      <c r="G481" s="5" t="str">
        <f t="shared" si="4"/>
        <v/>
      </c>
      <c r="H481" s="5" t="str">
        <f t="shared" si="5"/>
        <v/>
      </c>
      <c r="I481" s="36" t="str">
        <f t="shared" si="6"/>
        <v/>
      </c>
      <c r="J481" s="5" t="str">
        <f t="shared" si="7"/>
        <v/>
      </c>
      <c r="K481" s="36" t="str">
        <f t="shared" si="8"/>
        <v/>
      </c>
      <c r="L481" s="36" t="str">
        <f t="shared" si="12"/>
        <v/>
      </c>
      <c r="M481" s="36" t="str">
        <f t="shared" si="13"/>
        <v/>
      </c>
      <c r="N481" s="36" t="str">
        <f t="shared" si="9"/>
        <v/>
      </c>
      <c r="O481" s="36" t="str">
        <f t="shared" si="14"/>
        <v/>
      </c>
      <c r="P481" s="36" t="str">
        <f t="shared" si="15"/>
        <v/>
      </c>
      <c r="Q481" s="36" t="str">
        <f t="shared" si="16"/>
        <v/>
      </c>
      <c r="R481" s="36" t="str">
        <f t="shared" si="17"/>
        <v/>
      </c>
      <c r="S481" s="6" t="str">
        <f t="shared" si="10"/>
        <v/>
      </c>
      <c r="T481" s="5">
        <f t="shared" si="11"/>
        <v>0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ht="12.75" customHeight="1">
      <c r="A482" s="35" t="str">
        <f t="shared" si="1"/>
        <v/>
      </c>
      <c r="B482" s="34" t="str">
        <f>IF(A482="","",SUM(Account1!B493+Account2!B493+Account3!B493+Account4!B493+Account5!B493+Account6!B493+Account7!B493+Account8!B493+Account9!B493+Account10!B493+Account11!B493+Account12!B493+Account13!B493+Account14!B493+Account15!B493+Account16!B493+Account17!B493+Account18!B493+Account19!B493+Account20!B493))</f>
        <v/>
      </c>
      <c r="C482" s="34" t="str">
        <f>IF(A482="","",SUM(Account1!C493+Account2!C493+Account3!C493+Account4!C493+Account5!C493+Account6!C493+Account7!C493+Account8!C493+Account9!C493+Account10!C493+Account11!C493+Account12!C493+Account13!C493+Account14!C493+Account15!C493+Account16!C493+Account17!C493+Account18!C493+Account19!C493+Account20!C493))</f>
        <v/>
      </c>
      <c r="D482" s="31" t="str">
        <f t="shared" si="2"/>
        <v/>
      </c>
      <c r="E482" s="34" t="str">
        <f>IF(D482="","",SUM(Account1!E493+Account2!E493+Account3!E493+Account4!E493+Account5!E493+Account6!E493+Account7!E493+Account8!E493+Account9!E493+Account10!E493+Account11!E493+Account12!E493+Account13!E493+Account14!E493+Account15!E493+Account16!E493+Account17!E493+Account18!E493+Account19!E493+Account20!E493))</f>
        <v/>
      </c>
      <c r="F482" s="5" t="str">
        <f t="shared" si="3"/>
        <v/>
      </c>
      <c r="G482" s="5" t="str">
        <f t="shared" si="4"/>
        <v/>
      </c>
      <c r="H482" s="5" t="str">
        <f t="shared" si="5"/>
        <v/>
      </c>
      <c r="I482" s="36" t="str">
        <f t="shared" si="6"/>
        <v/>
      </c>
      <c r="J482" s="5" t="str">
        <f t="shared" si="7"/>
        <v/>
      </c>
      <c r="K482" s="36" t="str">
        <f t="shared" si="8"/>
        <v/>
      </c>
      <c r="L482" s="36" t="str">
        <f t="shared" si="12"/>
        <v/>
      </c>
      <c r="M482" s="36" t="str">
        <f t="shared" si="13"/>
        <v/>
      </c>
      <c r="N482" s="36" t="str">
        <f t="shared" si="9"/>
        <v/>
      </c>
      <c r="O482" s="36" t="str">
        <f t="shared" si="14"/>
        <v/>
      </c>
      <c r="P482" s="36" t="str">
        <f t="shared" si="15"/>
        <v/>
      </c>
      <c r="Q482" s="36" t="str">
        <f t="shared" si="16"/>
        <v/>
      </c>
      <c r="R482" s="36" t="str">
        <f t="shared" si="17"/>
        <v/>
      </c>
      <c r="S482" s="6" t="str">
        <f t="shared" si="10"/>
        <v/>
      </c>
      <c r="T482" s="5">
        <f t="shared" si="11"/>
        <v>0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ht="12.75" customHeight="1">
      <c r="A483" s="35" t="str">
        <f t="shared" si="1"/>
        <v/>
      </c>
      <c r="B483" s="34" t="str">
        <f>IF(A483="","",SUM(Account1!B494+Account2!B494+Account3!B494+Account4!B494+Account5!B494+Account6!B494+Account7!B494+Account8!B494+Account9!B494+Account10!B494+Account11!B494+Account12!B494+Account13!B494+Account14!B494+Account15!B494+Account16!B494+Account17!B494+Account18!B494+Account19!B494+Account20!B494))</f>
        <v/>
      </c>
      <c r="C483" s="34" t="str">
        <f>IF(A483="","",SUM(Account1!C494+Account2!C494+Account3!C494+Account4!C494+Account5!C494+Account6!C494+Account7!C494+Account8!C494+Account9!C494+Account10!C494+Account11!C494+Account12!C494+Account13!C494+Account14!C494+Account15!C494+Account16!C494+Account17!C494+Account18!C494+Account19!C494+Account20!C494))</f>
        <v/>
      </c>
      <c r="D483" s="31" t="str">
        <f t="shared" si="2"/>
        <v/>
      </c>
      <c r="E483" s="34" t="str">
        <f>IF(D483="","",SUM(Account1!E494+Account2!E494+Account3!E494+Account4!E494+Account5!E494+Account6!E494+Account7!E494+Account8!E494+Account9!E494+Account10!E494+Account11!E494+Account12!E494+Account13!E494+Account14!E494+Account15!E494+Account16!E494+Account17!E494+Account18!E494+Account19!E494+Account20!E494))</f>
        <v/>
      </c>
      <c r="F483" s="5" t="str">
        <f t="shared" si="3"/>
        <v/>
      </c>
      <c r="G483" s="5" t="str">
        <f t="shared" si="4"/>
        <v/>
      </c>
      <c r="H483" s="5" t="str">
        <f t="shared" si="5"/>
        <v/>
      </c>
      <c r="I483" s="36" t="str">
        <f t="shared" si="6"/>
        <v/>
      </c>
      <c r="J483" s="5" t="str">
        <f t="shared" si="7"/>
        <v/>
      </c>
      <c r="K483" s="36" t="str">
        <f t="shared" si="8"/>
        <v/>
      </c>
      <c r="L483" s="36" t="str">
        <f t="shared" si="12"/>
        <v/>
      </c>
      <c r="M483" s="36" t="str">
        <f t="shared" si="13"/>
        <v/>
      </c>
      <c r="N483" s="36" t="str">
        <f t="shared" si="9"/>
        <v/>
      </c>
      <c r="O483" s="36" t="str">
        <f t="shared" si="14"/>
        <v/>
      </c>
      <c r="P483" s="36" t="str">
        <f t="shared" si="15"/>
        <v/>
      </c>
      <c r="Q483" s="36" t="str">
        <f t="shared" si="16"/>
        <v/>
      </c>
      <c r="R483" s="36" t="str">
        <f t="shared" si="17"/>
        <v/>
      </c>
      <c r="S483" s="6" t="str">
        <f t="shared" si="10"/>
        <v/>
      </c>
      <c r="T483" s="5">
        <f t="shared" si="11"/>
        <v>0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ht="12.75" customHeight="1">
      <c r="A484" s="35" t="str">
        <f t="shared" si="1"/>
        <v/>
      </c>
      <c r="B484" s="34" t="str">
        <f>IF(A484="","",SUM(Account1!B495+Account2!B495+Account3!B495+Account4!B495+Account5!B495+Account6!B495+Account7!B495+Account8!B495+Account9!B495+Account10!B495+Account11!B495+Account12!B495+Account13!B495+Account14!B495+Account15!B495+Account16!B495+Account17!B495+Account18!B495+Account19!B495+Account20!B495))</f>
        <v/>
      </c>
      <c r="C484" s="34" t="str">
        <f>IF(A484="","",SUM(Account1!C495+Account2!C495+Account3!C495+Account4!C495+Account5!C495+Account6!C495+Account7!C495+Account8!C495+Account9!C495+Account10!C495+Account11!C495+Account12!C495+Account13!C495+Account14!C495+Account15!C495+Account16!C495+Account17!C495+Account18!C495+Account19!C495+Account20!C495))</f>
        <v/>
      </c>
      <c r="D484" s="31" t="str">
        <f t="shared" si="2"/>
        <v/>
      </c>
      <c r="E484" s="34" t="str">
        <f>IF(D484="","",SUM(Account1!E495+Account2!E495+Account3!E495+Account4!E495+Account5!E495+Account6!E495+Account7!E495+Account8!E495+Account9!E495+Account10!E495+Account11!E495+Account12!E495+Account13!E495+Account14!E495+Account15!E495+Account16!E495+Account17!E495+Account18!E495+Account19!E495+Account20!E495))</f>
        <v/>
      </c>
      <c r="F484" s="5" t="str">
        <f t="shared" si="3"/>
        <v/>
      </c>
      <c r="G484" s="5" t="str">
        <f t="shared" si="4"/>
        <v/>
      </c>
      <c r="H484" s="5" t="str">
        <f t="shared" si="5"/>
        <v/>
      </c>
      <c r="I484" s="36" t="str">
        <f t="shared" si="6"/>
        <v/>
      </c>
      <c r="J484" s="5" t="str">
        <f t="shared" si="7"/>
        <v/>
      </c>
      <c r="K484" s="36" t="str">
        <f t="shared" si="8"/>
        <v/>
      </c>
      <c r="L484" s="36" t="str">
        <f t="shared" si="12"/>
        <v/>
      </c>
      <c r="M484" s="36" t="str">
        <f t="shared" si="13"/>
        <v/>
      </c>
      <c r="N484" s="36" t="str">
        <f t="shared" si="9"/>
        <v/>
      </c>
      <c r="O484" s="36" t="str">
        <f t="shared" si="14"/>
        <v/>
      </c>
      <c r="P484" s="36" t="str">
        <f t="shared" si="15"/>
        <v/>
      </c>
      <c r="Q484" s="36" t="str">
        <f t="shared" si="16"/>
        <v/>
      </c>
      <c r="R484" s="36" t="str">
        <f t="shared" si="17"/>
        <v/>
      </c>
      <c r="S484" s="6" t="str">
        <f t="shared" si="10"/>
        <v/>
      </c>
      <c r="T484" s="5">
        <f t="shared" si="11"/>
        <v>0</v>
      </c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ht="12.75" customHeight="1">
      <c r="A485" s="35" t="str">
        <f t="shared" si="1"/>
        <v/>
      </c>
      <c r="B485" s="34" t="str">
        <f>IF(A485="","",SUM(Account1!B496+Account2!B496+Account3!B496+Account4!B496+Account5!B496+Account6!B496+Account7!B496+Account8!B496+Account9!B496+Account10!B496+Account11!B496+Account12!B496+Account13!B496+Account14!B496+Account15!B496+Account16!B496+Account17!B496+Account18!B496+Account19!B496+Account20!B496))</f>
        <v/>
      </c>
      <c r="C485" s="34" t="str">
        <f>IF(A485="","",SUM(Account1!C496+Account2!C496+Account3!C496+Account4!C496+Account5!C496+Account6!C496+Account7!C496+Account8!C496+Account9!C496+Account10!C496+Account11!C496+Account12!C496+Account13!C496+Account14!C496+Account15!C496+Account16!C496+Account17!C496+Account18!C496+Account19!C496+Account20!C496))</f>
        <v/>
      </c>
      <c r="D485" s="31" t="str">
        <f t="shared" si="2"/>
        <v/>
      </c>
      <c r="E485" s="34" t="str">
        <f>IF(D485="","",SUM(Account1!E496+Account2!E496+Account3!E496+Account4!E496+Account5!E496+Account6!E496+Account7!E496+Account8!E496+Account9!E496+Account10!E496+Account11!E496+Account12!E496+Account13!E496+Account14!E496+Account15!E496+Account16!E496+Account17!E496+Account18!E496+Account19!E496+Account20!E496))</f>
        <v/>
      </c>
      <c r="F485" s="5" t="str">
        <f t="shared" si="3"/>
        <v/>
      </c>
      <c r="G485" s="5" t="str">
        <f t="shared" si="4"/>
        <v/>
      </c>
      <c r="H485" s="5" t="str">
        <f t="shared" si="5"/>
        <v/>
      </c>
      <c r="I485" s="36" t="str">
        <f t="shared" si="6"/>
        <v/>
      </c>
      <c r="J485" s="5" t="str">
        <f t="shared" si="7"/>
        <v/>
      </c>
      <c r="K485" s="36" t="str">
        <f t="shared" si="8"/>
        <v/>
      </c>
      <c r="L485" s="36" t="str">
        <f t="shared" si="12"/>
        <v/>
      </c>
      <c r="M485" s="36" t="str">
        <f t="shared" si="13"/>
        <v/>
      </c>
      <c r="N485" s="36" t="str">
        <f t="shared" si="9"/>
        <v/>
      </c>
      <c r="O485" s="36" t="str">
        <f t="shared" si="14"/>
        <v/>
      </c>
      <c r="P485" s="36" t="str">
        <f t="shared" si="15"/>
        <v/>
      </c>
      <c r="Q485" s="36" t="str">
        <f t="shared" si="16"/>
        <v/>
      </c>
      <c r="R485" s="36" t="str">
        <f t="shared" si="17"/>
        <v/>
      </c>
      <c r="S485" s="6" t="str">
        <f t="shared" si="10"/>
        <v/>
      </c>
      <c r="T485" s="5">
        <f t="shared" si="11"/>
        <v>0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ht="12.75" customHeight="1">
      <c r="A486" s="35" t="str">
        <f t="shared" si="1"/>
        <v/>
      </c>
      <c r="B486" s="34" t="str">
        <f>IF(A486="","",SUM(Account1!B497+Account2!B497+Account3!B497+Account4!B497+Account5!B497+Account6!B497+Account7!B497+Account8!B497+Account9!B497+Account10!B497+Account11!B497+Account12!B497+Account13!B497+Account14!B497+Account15!B497+Account16!B497+Account17!B497+Account18!B497+Account19!B497+Account20!B497))</f>
        <v/>
      </c>
      <c r="C486" s="34" t="str">
        <f>IF(A486="","",SUM(Account1!C497+Account2!C497+Account3!C497+Account4!C497+Account5!C497+Account6!C497+Account7!C497+Account8!C497+Account9!C497+Account10!C497+Account11!C497+Account12!C497+Account13!C497+Account14!C497+Account15!C497+Account16!C497+Account17!C497+Account18!C497+Account19!C497+Account20!C497))</f>
        <v/>
      </c>
      <c r="D486" s="31" t="str">
        <f t="shared" si="2"/>
        <v/>
      </c>
      <c r="E486" s="34" t="str">
        <f>IF(D486="","",SUM(Account1!E497+Account2!E497+Account3!E497+Account4!E497+Account5!E497+Account6!E497+Account7!E497+Account8!E497+Account9!E497+Account10!E497+Account11!E497+Account12!E497+Account13!E497+Account14!E497+Account15!E497+Account16!E497+Account17!E497+Account18!E497+Account19!E497+Account20!E497))</f>
        <v/>
      </c>
      <c r="F486" s="5" t="str">
        <f t="shared" si="3"/>
        <v/>
      </c>
      <c r="G486" s="5" t="str">
        <f t="shared" si="4"/>
        <v/>
      </c>
      <c r="H486" s="5" t="str">
        <f t="shared" si="5"/>
        <v/>
      </c>
      <c r="I486" s="36" t="str">
        <f t="shared" si="6"/>
        <v/>
      </c>
      <c r="J486" s="5" t="str">
        <f t="shared" si="7"/>
        <v/>
      </c>
      <c r="K486" s="36" t="str">
        <f t="shared" si="8"/>
        <v/>
      </c>
      <c r="L486" s="36" t="str">
        <f t="shared" si="12"/>
        <v/>
      </c>
      <c r="M486" s="36" t="str">
        <f t="shared" si="13"/>
        <v/>
      </c>
      <c r="N486" s="36" t="str">
        <f t="shared" si="9"/>
        <v/>
      </c>
      <c r="O486" s="36" t="str">
        <f t="shared" si="14"/>
        <v/>
      </c>
      <c r="P486" s="36" t="str">
        <f t="shared" si="15"/>
        <v/>
      </c>
      <c r="Q486" s="36" t="str">
        <f t="shared" si="16"/>
        <v/>
      </c>
      <c r="R486" s="36" t="str">
        <f t="shared" si="17"/>
        <v/>
      </c>
      <c r="S486" s="6" t="str">
        <f t="shared" si="10"/>
        <v/>
      </c>
      <c r="T486" s="5">
        <f t="shared" si="11"/>
        <v>0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ht="12.75" customHeight="1">
      <c r="A487" s="35" t="str">
        <f t="shared" si="1"/>
        <v/>
      </c>
      <c r="B487" s="34" t="str">
        <f>IF(A487="","",SUM(Account1!B498+Account2!B498+Account3!B498+Account4!B498+Account5!B498+Account6!B498+Account7!B498+Account8!B498+Account9!B498+Account10!B498+Account11!B498+Account12!B498+Account13!B498+Account14!B498+Account15!B498+Account16!B498+Account17!B498+Account18!B498+Account19!B498+Account20!B498))</f>
        <v/>
      </c>
      <c r="C487" s="34" t="str">
        <f>IF(A487="","",SUM(Account1!C498+Account2!C498+Account3!C498+Account4!C498+Account5!C498+Account6!C498+Account7!C498+Account8!C498+Account9!C498+Account10!C498+Account11!C498+Account12!C498+Account13!C498+Account14!C498+Account15!C498+Account16!C498+Account17!C498+Account18!C498+Account19!C498+Account20!C498))</f>
        <v/>
      </c>
      <c r="D487" s="31" t="str">
        <f t="shared" si="2"/>
        <v/>
      </c>
      <c r="E487" s="34" t="str">
        <f>IF(D487="","",SUM(Account1!E498+Account2!E498+Account3!E498+Account4!E498+Account5!E498+Account6!E498+Account7!E498+Account8!E498+Account9!E498+Account10!E498+Account11!E498+Account12!E498+Account13!E498+Account14!E498+Account15!E498+Account16!E498+Account17!E498+Account18!E498+Account19!E498+Account20!E498))</f>
        <v/>
      </c>
      <c r="F487" s="5" t="str">
        <f t="shared" si="3"/>
        <v/>
      </c>
      <c r="G487" s="5" t="str">
        <f t="shared" si="4"/>
        <v/>
      </c>
      <c r="H487" s="5" t="str">
        <f t="shared" si="5"/>
        <v/>
      </c>
      <c r="I487" s="36" t="str">
        <f t="shared" si="6"/>
        <v/>
      </c>
      <c r="J487" s="5" t="str">
        <f t="shared" si="7"/>
        <v/>
      </c>
      <c r="K487" s="36" t="str">
        <f t="shared" si="8"/>
        <v/>
      </c>
      <c r="L487" s="36" t="str">
        <f t="shared" si="12"/>
        <v/>
      </c>
      <c r="M487" s="36" t="str">
        <f t="shared" si="13"/>
        <v/>
      </c>
      <c r="N487" s="36" t="str">
        <f t="shared" si="9"/>
        <v/>
      </c>
      <c r="O487" s="36" t="str">
        <f t="shared" si="14"/>
        <v/>
      </c>
      <c r="P487" s="36" t="str">
        <f t="shared" si="15"/>
        <v/>
      </c>
      <c r="Q487" s="36" t="str">
        <f t="shared" si="16"/>
        <v/>
      </c>
      <c r="R487" s="36" t="str">
        <f t="shared" si="17"/>
        <v/>
      </c>
      <c r="S487" s="6" t="str">
        <f t="shared" si="10"/>
        <v/>
      </c>
      <c r="T487" s="5">
        <f t="shared" si="11"/>
        <v>0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ht="12.75" customHeight="1">
      <c r="A488" s="35" t="str">
        <f t="shared" si="1"/>
        <v/>
      </c>
      <c r="B488" s="34" t="str">
        <f>IF(A488="","",SUM(Account1!B499+Account2!B499+Account3!B499+Account4!B499+Account5!B499+Account6!B499+Account7!B499+Account8!B499+Account9!B499+Account10!B499+Account11!B499+Account12!B499+Account13!B499+Account14!B499+Account15!B499+Account16!B499+Account17!B499+Account18!B499+Account19!B499+Account20!B499))</f>
        <v/>
      </c>
      <c r="C488" s="34" t="str">
        <f>IF(A488="","",SUM(Account1!C499+Account2!C499+Account3!C499+Account4!C499+Account5!C499+Account6!C499+Account7!C499+Account8!C499+Account9!C499+Account10!C499+Account11!C499+Account12!C499+Account13!C499+Account14!C499+Account15!C499+Account16!C499+Account17!C499+Account18!C499+Account19!C499+Account20!C499))</f>
        <v/>
      </c>
      <c r="D488" s="31" t="str">
        <f t="shared" si="2"/>
        <v/>
      </c>
      <c r="E488" s="34" t="str">
        <f>IF(D488="","",SUM(Account1!E499+Account2!E499+Account3!E499+Account4!E499+Account5!E499+Account6!E499+Account7!E499+Account8!E499+Account9!E499+Account10!E499+Account11!E499+Account12!E499+Account13!E499+Account14!E499+Account15!E499+Account16!E499+Account17!E499+Account18!E499+Account19!E499+Account20!E499))</f>
        <v/>
      </c>
      <c r="F488" s="5" t="str">
        <f t="shared" si="3"/>
        <v/>
      </c>
      <c r="G488" s="5" t="str">
        <f t="shared" si="4"/>
        <v/>
      </c>
      <c r="H488" s="5" t="str">
        <f t="shared" si="5"/>
        <v/>
      </c>
      <c r="I488" s="36" t="str">
        <f t="shared" si="6"/>
        <v/>
      </c>
      <c r="J488" s="5" t="str">
        <f t="shared" si="7"/>
        <v/>
      </c>
      <c r="K488" s="36" t="str">
        <f t="shared" si="8"/>
        <v/>
      </c>
      <c r="L488" s="36" t="str">
        <f t="shared" si="12"/>
        <v/>
      </c>
      <c r="M488" s="36" t="str">
        <f t="shared" si="13"/>
        <v/>
      </c>
      <c r="N488" s="36" t="str">
        <f t="shared" si="9"/>
        <v/>
      </c>
      <c r="O488" s="36" t="str">
        <f t="shared" si="14"/>
        <v/>
      </c>
      <c r="P488" s="36" t="str">
        <f t="shared" si="15"/>
        <v/>
      </c>
      <c r="Q488" s="36" t="str">
        <f t="shared" si="16"/>
        <v/>
      </c>
      <c r="R488" s="36" t="str">
        <f t="shared" si="17"/>
        <v/>
      </c>
      <c r="S488" s="6" t="str">
        <f t="shared" si="10"/>
        <v/>
      </c>
      <c r="T488" s="5">
        <f t="shared" si="11"/>
        <v>0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ht="12.75" customHeight="1">
      <c r="A489" s="35" t="str">
        <f t="shared" si="1"/>
        <v/>
      </c>
      <c r="B489" s="34" t="str">
        <f>IF(A489="","",SUM(Account1!B500+Account2!B500+Account3!B500+Account4!B500+Account5!B500+Account6!B500+Account7!B500+Account8!B500+Account9!B500+Account10!B500+Account11!B500+Account12!B500+Account13!B500+Account14!B500+Account15!B500+Account16!B500+Account17!B500+Account18!B500+Account19!B500+Account20!B500))</f>
        <v/>
      </c>
      <c r="C489" s="34" t="str">
        <f>IF(A489="","",SUM(Account1!C500+Account2!C500+Account3!C500+Account4!C500+Account5!C500+Account6!C500+Account7!C500+Account8!C500+Account9!C500+Account10!C500+Account11!C500+Account12!C500+Account13!C500+Account14!C500+Account15!C500+Account16!C500+Account17!C500+Account18!C500+Account19!C500+Account20!C500))</f>
        <v/>
      </c>
      <c r="D489" s="31" t="str">
        <f t="shared" si="2"/>
        <v/>
      </c>
      <c r="E489" s="34" t="str">
        <f>IF(D489="","",SUM(Account1!E500+Account2!E500+Account3!E500+Account4!E500+Account5!E500+Account6!E500+Account7!E500+Account8!E500+Account9!E500+Account10!E500+Account11!E500+Account12!E500+Account13!E500+Account14!E500+Account15!E500+Account16!E500+Account17!E500+Account18!E500+Account19!E500+Account20!E500))</f>
        <v/>
      </c>
      <c r="F489" s="5" t="str">
        <f t="shared" si="3"/>
        <v/>
      </c>
      <c r="G489" s="5" t="str">
        <f t="shared" si="4"/>
        <v/>
      </c>
      <c r="H489" s="5" t="str">
        <f t="shared" si="5"/>
        <v/>
      </c>
      <c r="I489" s="36" t="str">
        <f t="shared" si="6"/>
        <v/>
      </c>
      <c r="J489" s="5" t="str">
        <f t="shared" si="7"/>
        <v/>
      </c>
      <c r="K489" s="36" t="str">
        <f t="shared" si="8"/>
        <v/>
      </c>
      <c r="L489" s="36" t="str">
        <f t="shared" si="12"/>
        <v/>
      </c>
      <c r="M489" s="36" t="str">
        <f t="shared" si="13"/>
        <v/>
      </c>
      <c r="N489" s="36" t="str">
        <f t="shared" si="9"/>
        <v/>
      </c>
      <c r="O489" s="36" t="str">
        <f t="shared" si="14"/>
        <v/>
      </c>
      <c r="P489" s="36" t="str">
        <f t="shared" si="15"/>
        <v/>
      </c>
      <c r="Q489" s="36" t="str">
        <f t="shared" si="16"/>
        <v/>
      </c>
      <c r="R489" s="36" t="str">
        <f t="shared" si="17"/>
        <v/>
      </c>
      <c r="S489" s="6" t="str">
        <f t="shared" si="10"/>
        <v/>
      </c>
      <c r="T489" s="5">
        <f t="shared" si="11"/>
        <v>0</v>
      </c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ht="12.75" customHeight="1">
      <c r="A490" s="35" t="str">
        <f t="shared" si="1"/>
        <v/>
      </c>
      <c r="B490" s="34" t="str">
        <f>IF(A490="","",SUM(Account1!B501+Account2!B501+Account3!B501+Account4!B501+Account5!B501+Account6!B501+Account7!B501+Account8!B501+Account9!B501+Account10!B501+Account11!B501+Account12!B501+Account13!B501+Account14!B501+Account15!B501+Account16!B501+Account17!B501+Account18!B501+Account19!B501+Account20!B501))</f>
        <v/>
      </c>
      <c r="C490" s="34" t="str">
        <f>IF(A490="","",SUM(Account1!C501+Account2!C501+Account3!C501+Account4!C501+Account5!C501+Account6!C501+Account7!C501+Account8!C501+Account9!C501+Account10!C501+Account11!C501+Account12!C501+Account13!C501+Account14!C501+Account15!C501+Account16!C501+Account17!C501+Account18!C501+Account19!C501+Account20!C501))</f>
        <v/>
      </c>
      <c r="D490" s="31" t="str">
        <f t="shared" si="2"/>
        <v/>
      </c>
      <c r="E490" s="34" t="str">
        <f>IF(D490="","",SUM(Account1!E501+Account2!E501+Account3!E501+Account4!E501+Account5!E501+Account6!E501+Account7!E501+Account8!E501+Account9!E501+Account10!E501+Account11!E501+Account12!E501+Account13!E501+Account14!E501+Account15!E501+Account16!E501+Account17!E501+Account18!E501+Account19!E501+Account20!E501))</f>
        <v/>
      </c>
      <c r="F490" s="5" t="str">
        <f t="shared" si="3"/>
        <v/>
      </c>
      <c r="G490" s="5" t="str">
        <f t="shared" si="4"/>
        <v/>
      </c>
      <c r="H490" s="5" t="str">
        <f t="shared" si="5"/>
        <v/>
      </c>
      <c r="I490" s="36" t="str">
        <f t="shared" si="6"/>
        <v/>
      </c>
      <c r="J490" s="5" t="str">
        <f t="shared" si="7"/>
        <v/>
      </c>
      <c r="K490" s="36" t="str">
        <f t="shared" si="8"/>
        <v/>
      </c>
      <c r="L490" s="36" t="str">
        <f t="shared" si="12"/>
        <v/>
      </c>
      <c r="M490" s="36" t="str">
        <f t="shared" si="13"/>
        <v/>
      </c>
      <c r="N490" s="36" t="str">
        <f t="shared" si="9"/>
        <v/>
      </c>
      <c r="O490" s="36" t="str">
        <f t="shared" si="14"/>
        <v/>
      </c>
      <c r="P490" s="36" t="str">
        <f t="shared" si="15"/>
        <v/>
      </c>
      <c r="Q490" s="36" t="str">
        <f t="shared" si="16"/>
        <v/>
      </c>
      <c r="R490" s="36" t="str">
        <f t="shared" si="17"/>
        <v/>
      </c>
      <c r="S490" s="6" t="str">
        <f t="shared" si="10"/>
        <v/>
      </c>
      <c r="T490" s="5">
        <f t="shared" si="11"/>
        <v>0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ht="12.75" customHeight="1">
      <c r="A491" s="35" t="str">
        <f t="shared" si="1"/>
        <v/>
      </c>
      <c r="B491" s="34" t="str">
        <f>IF(A491="","",SUM(Account1!B502+Account2!B502+Account3!B502+Account4!B502+Account5!B502+Account6!B502+Account7!B502+Account8!B502+Account9!B502+Account10!B502+Account11!B502+Account12!B502+Account13!B502+Account14!B502+Account15!B502+Account16!B502+Account17!B502+Account18!B502+Account19!B502+Account20!B502))</f>
        <v/>
      </c>
      <c r="C491" s="34" t="str">
        <f>IF(A491="","",SUM(Account1!C502+Account2!C502+Account3!C502+Account4!C502+Account5!C502+Account6!C502+Account7!C502+Account8!C502+Account9!C502+Account10!C502+Account11!C502+Account12!C502+Account13!C502+Account14!C502+Account15!C502+Account16!C502+Account17!C502+Account18!C502+Account19!C502+Account20!C502))</f>
        <v/>
      </c>
      <c r="D491" s="31" t="str">
        <f t="shared" si="2"/>
        <v/>
      </c>
      <c r="E491" s="34" t="str">
        <f>IF(D491="","",SUM(Account1!E502+Account2!E502+Account3!E502+Account4!E502+Account5!E502+Account6!E502+Account7!E502+Account8!E502+Account9!E502+Account10!E502+Account11!E502+Account12!E502+Account13!E502+Account14!E502+Account15!E502+Account16!E502+Account17!E502+Account18!E502+Account19!E502+Account20!E502))</f>
        <v/>
      </c>
      <c r="F491" s="5" t="str">
        <f t="shared" si="3"/>
        <v/>
      </c>
      <c r="G491" s="5" t="str">
        <f t="shared" si="4"/>
        <v/>
      </c>
      <c r="H491" s="5" t="str">
        <f t="shared" si="5"/>
        <v/>
      </c>
      <c r="I491" s="36" t="str">
        <f t="shared" si="6"/>
        <v/>
      </c>
      <c r="J491" s="5" t="str">
        <f t="shared" si="7"/>
        <v/>
      </c>
      <c r="K491" s="36" t="str">
        <f t="shared" si="8"/>
        <v/>
      </c>
      <c r="L491" s="36" t="str">
        <f t="shared" si="12"/>
        <v/>
      </c>
      <c r="M491" s="36" t="str">
        <f t="shared" si="13"/>
        <v/>
      </c>
      <c r="N491" s="36" t="str">
        <f t="shared" si="9"/>
        <v/>
      </c>
      <c r="O491" s="36" t="str">
        <f t="shared" si="14"/>
        <v/>
      </c>
      <c r="P491" s="36" t="str">
        <f t="shared" si="15"/>
        <v/>
      </c>
      <c r="Q491" s="36" t="str">
        <f t="shared" si="16"/>
        <v/>
      </c>
      <c r="R491" s="36" t="str">
        <f t="shared" si="17"/>
        <v/>
      </c>
      <c r="S491" s="6" t="str">
        <f t="shared" si="10"/>
        <v/>
      </c>
      <c r="T491" s="5">
        <f t="shared" si="11"/>
        <v>0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ht="12.75" customHeight="1">
      <c r="A492" s="35" t="str">
        <f t="shared" si="1"/>
        <v/>
      </c>
      <c r="B492" s="34" t="str">
        <f>IF(A492="","",SUM(Account1!B503+Account2!B503+Account3!B503+Account4!B503+Account5!B503+Account6!B503+Account7!B503+Account8!B503+Account9!B503+Account10!B503+Account11!B503+Account12!B503+Account13!B503+Account14!B503+Account15!B503+Account16!B503+Account17!B503+Account18!B503+Account19!B503+Account20!B503))</f>
        <v/>
      </c>
      <c r="C492" s="34" t="str">
        <f>IF(A492="","",SUM(Account1!C503+Account2!C503+Account3!C503+Account4!C503+Account5!C503+Account6!C503+Account7!C503+Account8!C503+Account9!C503+Account10!C503+Account11!C503+Account12!C503+Account13!C503+Account14!C503+Account15!C503+Account16!C503+Account17!C503+Account18!C503+Account19!C503+Account20!C503))</f>
        <v/>
      </c>
      <c r="D492" s="31" t="str">
        <f t="shared" si="2"/>
        <v/>
      </c>
      <c r="E492" s="34" t="str">
        <f>IF(D492="","",SUM(Account1!E503+Account2!E503+Account3!E503+Account4!E503+Account5!E503+Account6!E503+Account7!E503+Account8!E503+Account9!E503+Account10!E503+Account11!E503+Account12!E503+Account13!E503+Account14!E503+Account15!E503+Account16!E503+Account17!E503+Account18!E503+Account19!E503+Account20!E503))</f>
        <v/>
      </c>
      <c r="F492" s="5" t="str">
        <f t="shared" si="3"/>
        <v/>
      </c>
      <c r="G492" s="5" t="str">
        <f t="shared" si="4"/>
        <v/>
      </c>
      <c r="H492" s="5" t="str">
        <f t="shared" si="5"/>
        <v/>
      </c>
      <c r="I492" s="36" t="str">
        <f t="shared" si="6"/>
        <v/>
      </c>
      <c r="J492" s="5" t="str">
        <f t="shared" si="7"/>
        <v/>
      </c>
      <c r="K492" s="36" t="str">
        <f t="shared" si="8"/>
        <v/>
      </c>
      <c r="L492" s="36" t="str">
        <f t="shared" si="12"/>
        <v/>
      </c>
      <c r="M492" s="36" t="str">
        <f t="shared" si="13"/>
        <v/>
      </c>
      <c r="N492" s="36" t="str">
        <f t="shared" si="9"/>
        <v/>
      </c>
      <c r="O492" s="36" t="str">
        <f t="shared" si="14"/>
        <v/>
      </c>
      <c r="P492" s="36" t="str">
        <f t="shared" si="15"/>
        <v/>
      </c>
      <c r="Q492" s="36" t="str">
        <f t="shared" si="16"/>
        <v/>
      </c>
      <c r="R492" s="36" t="str">
        <f t="shared" si="17"/>
        <v/>
      </c>
      <c r="S492" s="6" t="str">
        <f t="shared" si="10"/>
        <v/>
      </c>
      <c r="T492" s="5">
        <f t="shared" si="11"/>
        <v>0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ht="12.75" customHeight="1">
      <c r="A493" s="35" t="str">
        <f t="shared" si="1"/>
        <v/>
      </c>
      <c r="B493" s="34" t="str">
        <f>IF(A493="","",SUM(Account1!B504+Account2!B504+Account3!B504+Account4!B504+Account5!B504+Account6!B504+Account7!B504+Account8!B504+Account9!B504+Account10!B504+Account11!B504+Account12!B504+Account13!B504+Account14!B504+Account15!B504+Account16!B504+Account17!B504+Account18!B504+Account19!B504+Account20!B504))</f>
        <v/>
      </c>
      <c r="C493" s="34" t="str">
        <f>IF(A493="","",SUM(Account1!C504+Account2!C504+Account3!C504+Account4!C504+Account5!C504+Account6!C504+Account7!C504+Account8!C504+Account9!C504+Account10!C504+Account11!C504+Account12!C504+Account13!C504+Account14!C504+Account15!C504+Account16!C504+Account17!C504+Account18!C504+Account19!C504+Account20!C504))</f>
        <v/>
      </c>
      <c r="D493" s="31" t="str">
        <f t="shared" si="2"/>
        <v/>
      </c>
      <c r="E493" s="34" t="str">
        <f>IF(D493="","",SUM(Account1!E504+Account2!E504+Account3!E504+Account4!E504+Account5!E504+Account6!E504+Account7!E504+Account8!E504+Account9!E504+Account10!E504+Account11!E504+Account12!E504+Account13!E504+Account14!E504+Account15!E504+Account16!E504+Account17!E504+Account18!E504+Account19!E504+Account20!E504))</f>
        <v/>
      </c>
      <c r="F493" s="5" t="str">
        <f t="shared" si="3"/>
        <v/>
      </c>
      <c r="G493" s="5" t="str">
        <f t="shared" si="4"/>
        <v/>
      </c>
      <c r="H493" s="5" t="str">
        <f t="shared" si="5"/>
        <v/>
      </c>
      <c r="I493" s="36" t="str">
        <f t="shared" si="6"/>
        <v/>
      </c>
      <c r="J493" s="5" t="str">
        <f t="shared" si="7"/>
        <v/>
      </c>
      <c r="K493" s="36" t="str">
        <f t="shared" si="8"/>
        <v/>
      </c>
      <c r="L493" s="36" t="str">
        <f t="shared" si="12"/>
        <v/>
      </c>
      <c r="M493" s="36" t="str">
        <f t="shared" si="13"/>
        <v/>
      </c>
      <c r="N493" s="36" t="str">
        <f t="shared" si="9"/>
        <v/>
      </c>
      <c r="O493" s="36" t="str">
        <f t="shared" si="14"/>
        <v/>
      </c>
      <c r="P493" s="36" t="str">
        <f t="shared" si="15"/>
        <v/>
      </c>
      <c r="Q493" s="36" t="str">
        <f t="shared" si="16"/>
        <v/>
      </c>
      <c r="R493" s="36" t="str">
        <f t="shared" si="17"/>
        <v/>
      </c>
      <c r="S493" s="6" t="str">
        <f t="shared" si="10"/>
        <v/>
      </c>
      <c r="T493" s="5">
        <f t="shared" si="11"/>
        <v>0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ht="12.75" customHeight="1">
      <c r="A494" s="35" t="str">
        <f t="shared" si="1"/>
        <v/>
      </c>
      <c r="B494" s="34" t="str">
        <f>IF(A494="","",SUM(Account1!B505+Account2!B505+Account3!B505+Account4!B505+Account5!B505+Account6!B505+Account7!B505+Account8!B505+Account9!B505+Account10!B505+Account11!B505+Account12!B505+Account13!B505+Account14!B505+Account15!B505+Account16!B505+Account17!B505+Account18!B505+Account19!B505+Account20!B505))</f>
        <v/>
      </c>
      <c r="C494" s="34" t="str">
        <f>IF(A494="","",SUM(Account1!C505+Account2!C505+Account3!C505+Account4!C505+Account5!C505+Account6!C505+Account7!C505+Account8!C505+Account9!C505+Account10!C505+Account11!C505+Account12!C505+Account13!C505+Account14!C505+Account15!C505+Account16!C505+Account17!C505+Account18!C505+Account19!C505+Account20!C505))</f>
        <v/>
      </c>
      <c r="D494" s="31" t="str">
        <f t="shared" si="2"/>
        <v/>
      </c>
      <c r="E494" s="34" t="str">
        <f>IF(D494="","",SUM(Account1!E505+Account2!E505+Account3!E505+Account4!E505+Account5!E505+Account6!E505+Account7!E505+Account8!E505+Account9!E505+Account10!E505+Account11!E505+Account12!E505+Account13!E505+Account14!E505+Account15!E505+Account16!E505+Account17!E505+Account18!E505+Account19!E505+Account20!E505))</f>
        <v/>
      </c>
      <c r="F494" s="5" t="str">
        <f t="shared" si="3"/>
        <v/>
      </c>
      <c r="G494" s="5" t="str">
        <f t="shared" si="4"/>
        <v/>
      </c>
      <c r="H494" s="5" t="str">
        <f t="shared" si="5"/>
        <v/>
      </c>
      <c r="I494" s="36" t="str">
        <f t="shared" si="6"/>
        <v/>
      </c>
      <c r="J494" s="5" t="str">
        <f t="shared" si="7"/>
        <v/>
      </c>
      <c r="K494" s="36" t="str">
        <f t="shared" si="8"/>
        <v/>
      </c>
      <c r="L494" s="36" t="str">
        <f t="shared" si="12"/>
        <v/>
      </c>
      <c r="M494" s="36" t="str">
        <f t="shared" si="13"/>
        <v/>
      </c>
      <c r="N494" s="36" t="str">
        <f t="shared" si="9"/>
        <v/>
      </c>
      <c r="O494" s="36" t="str">
        <f t="shared" si="14"/>
        <v/>
      </c>
      <c r="P494" s="36" t="str">
        <f t="shared" si="15"/>
        <v/>
      </c>
      <c r="Q494" s="36" t="str">
        <f t="shared" si="16"/>
        <v/>
      </c>
      <c r="R494" s="36" t="str">
        <f t="shared" si="17"/>
        <v/>
      </c>
      <c r="S494" s="6" t="str">
        <f t="shared" si="10"/>
        <v/>
      </c>
      <c r="T494" s="5">
        <f t="shared" si="11"/>
        <v>0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ht="12.75" customHeight="1">
      <c r="A495" s="35" t="str">
        <f t="shared" si="1"/>
        <v/>
      </c>
      <c r="B495" s="34" t="str">
        <f>IF(A495="","",SUM(Account1!B506+Account2!B506+Account3!B506+Account4!B506+Account5!B506+Account6!B506+Account7!B506+Account8!B506+Account9!B506+Account10!B506+Account11!B506+Account12!B506+Account13!B506+Account14!B506+Account15!B506+Account16!B506+Account17!B506+Account18!B506+Account19!B506+Account20!B506))</f>
        <v/>
      </c>
      <c r="C495" s="34" t="str">
        <f>IF(A495="","",SUM(Account1!C506+Account2!C506+Account3!C506+Account4!C506+Account5!C506+Account6!C506+Account7!C506+Account8!C506+Account9!C506+Account10!C506+Account11!C506+Account12!C506+Account13!C506+Account14!C506+Account15!C506+Account16!C506+Account17!C506+Account18!C506+Account19!C506+Account20!C506))</f>
        <v/>
      </c>
      <c r="D495" s="31" t="str">
        <f t="shared" si="2"/>
        <v/>
      </c>
      <c r="E495" s="34" t="str">
        <f>IF(D495="","",SUM(Account1!E506+Account2!E506+Account3!E506+Account4!E506+Account5!E506+Account6!E506+Account7!E506+Account8!E506+Account9!E506+Account10!E506+Account11!E506+Account12!E506+Account13!E506+Account14!E506+Account15!E506+Account16!E506+Account17!E506+Account18!E506+Account19!E506+Account20!E506))</f>
        <v/>
      </c>
      <c r="F495" s="5" t="str">
        <f t="shared" si="3"/>
        <v/>
      </c>
      <c r="G495" s="5" t="str">
        <f t="shared" si="4"/>
        <v/>
      </c>
      <c r="H495" s="5" t="str">
        <f t="shared" si="5"/>
        <v/>
      </c>
      <c r="I495" s="36" t="str">
        <f t="shared" si="6"/>
        <v/>
      </c>
      <c r="J495" s="5" t="str">
        <f t="shared" si="7"/>
        <v/>
      </c>
      <c r="K495" s="36" t="str">
        <f t="shared" si="8"/>
        <v/>
      </c>
      <c r="L495" s="36" t="str">
        <f t="shared" si="12"/>
        <v/>
      </c>
      <c r="M495" s="36" t="str">
        <f t="shared" si="13"/>
        <v/>
      </c>
      <c r="N495" s="36" t="str">
        <f t="shared" si="9"/>
        <v/>
      </c>
      <c r="O495" s="36" t="str">
        <f t="shared" si="14"/>
        <v/>
      </c>
      <c r="P495" s="36" t="str">
        <f t="shared" si="15"/>
        <v/>
      </c>
      <c r="Q495" s="36" t="str">
        <f t="shared" si="16"/>
        <v/>
      </c>
      <c r="R495" s="36" t="str">
        <f t="shared" si="17"/>
        <v/>
      </c>
      <c r="S495" s="6" t="str">
        <f t="shared" si="10"/>
        <v/>
      </c>
      <c r="T495" s="5">
        <f t="shared" si="11"/>
        <v>0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ht="12.75" customHeight="1">
      <c r="A496" s="35" t="str">
        <f t="shared" si="1"/>
        <v/>
      </c>
      <c r="B496" s="34" t="str">
        <f>IF(A496="","",SUM(Account1!B507+Account2!B507+Account3!B507+Account4!B507+Account5!B507+Account6!B507+Account7!B507+Account8!B507+Account9!B507+Account10!B507+Account11!B507+Account12!B507+Account13!B507+Account14!B507+Account15!B507+Account16!B507+Account17!B507+Account18!B507+Account19!B507+Account20!B507))</f>
        <v/>
      </c>
      <c r="C496" s="34" t="str">
        <f>IF(A496="","",SUM(Account1!C507+Account2!C507+Account3!C507+Account4!C507+Account5!C507+Account6!C507+Account7!C507+Account8!C507+Account9!C507+Account10!C507+Account11!C507+Account12!C507+Account13!C507+Account14!C507+Account15!C507+Account16!C507+Account17!C507+Account18!C507+Account19!C507+Account20!C507))</f>
        <v/>
      </c>
      <c r="D496" s="31" t="str">
        <f t="shared" si="2"/>
        <v/>
      </c>
      <c r="E496" s="34" t="str">
        <f>IF(D496="","",SUM(Account1!E507+Account2!E507+Account3!E507+Account4!E507+Account5!E507+Account6!E507+Account7!E507+Account8!E507+Account9!E507+Account10!E507+Account11!E507+Account12!E507+Account13!E507+Account14!E507+Account15!E507+Account16!E507+Account17!E507+Account18!E507+Account19!E507+Account20!E507))</f>
        <v/>
      </c>
      <c r="F496" s="5" t="str">
        <f t="shared" si="3"/>
        <v/>
      </c>
      <c r="G496" s="5" t="str">
        <f t="shared" si="4"/>
        <v/>
      </c>
      <c r="H496" s="5" t="str">
        <f t="shared" si="5"/>
        <v/>
      </c>
      <c r="I496" s="36" t="str">
        <f t="shared" si="6"/>
        <v/>
      </c>
      <c r="J496" s="5" t="str">
        <f t="shared" si="7"/>
        <v/>
      </c>
      <c r="K496" s="36" t="str">
        <f t="shared" si="8"/>
        <v/>
      </c>
      <c r="L496" s="36" t="str">
        <f t="shared" si="12"/>
        <v/>
      </c>
      <c r="M496" s="36" t="str">
        <f t="shared" si="13"/>
        <v/>
      </c>
      <c r="N496" s="36" t="str">
        <f t="shared" si="9"/>
        <v/>
      </c>
      <c r="O496" s="36" t="str">
        <f t="shared" si="14"/>
        <v/>
      </c>
      <c r="P496" s="36" t="str">
        <f t="shared" si="15"/>
        <v/>
      </c>
      <c r="Q496" s="36" t="str">
        <f t="shared" si="16"/>
        <v/>
      </c>
      <c r="R496" s="36" t="str">
        <f t="shared" si="17"/>
        <v/>
      </c>
      <c r="S496" s="6" t="str">
        <f t="shared" si="10"/>
        <v/>
      </c>
      <c r="T496" s="5">
        <f t="shared" si="11"/>
        <v>0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ht="12.75" customHeight="1">
      <c r="A497" s="35" t="str">
        <f t="shared" si="1"/>
        <v/>
      </c>
      <c r="B497" s="34" t="str">
        <f>IF(A497="","",SUM(Account1!B508+Account2!B508+Account3!B508+Account4!B508+Account5!B508+Account6!B508+Account7!B508+Account8!B508+Account9!B508+Account10!B508+Account11!B508+Account12!B508+Account13!B508+Account14!B508+Account15!B508+Account16!B508+Account17!B508+Account18!B508+Account19!B508+Account20!B508))</f>
        <v/>
      </c>
      <c r="C497" s="34" t="str">
        <f>IF(A497="","",SUM(Account1!C508+Account2!C508+Account3!C508+Account4!C508+Account5!C508+Account6!C508+Account7!C508+Account8!C508+Account9!C508+Account10!C508+Account11!C508+Account12!C508+Account13!C508+Account14!C508+Account15!C508+Account16!C508+Account17!C508+Account18!C508+Account19!C508+Account20!C508))</f>
        <v/>
      </c>
      <c r="D497" s="31" t="str">
        <f t="shared" si="2"/>
        <v/>
      </c>
      <c r="E497" s="34" t="str">
        <f>IF(D497="","",SUM(Account1!E508+Account2!E508+Account3!E508+Account4!E508+Account5!E508+Account6!E508+Account7!E508+Account8!E508+Account9!E508+Account10!E508+Account11!E508+Account12!E508+Account13!E508+Account14!E508+Account15!E508+Account16!E508+Account17!E508+Account18!E508+Account19!E508+Account20!E508))</f>
        <v/>
      </c>
      <c r="F497" s="5" t="str">
        <f t="shared" si="3"/>
        <v/>
      </c>
      <c r="G497" s="5" t="str">
        <f t="shared" si="4"/>
        <v/>
      </c>
      <c r="H497" s="5" t="str">
        <f t="shared" si="5"/>
        <v/>
      </c>
      <c r="I497" s="36" t="str">
        <f t="shared" si="6"/>
        <v/>
      </c>
      <c r="J497" s="5" t="str">
        <f t="shared" si="7"/>
        <v/>
      </c>
      <c r="K497" s="36" t="str">
        <f t="shared" si="8"/>
        <v/>
      </c>
      <c r="L497" s="36" t="str">
        <f t="shared" si="12"/>
        <v/>
      </c>
      <c r="M497" s="36" t="str">
        <f t="shared" si="13"/>
        <v/>
      </c>
      <c r="N497" s="36" t="str">
        <f t="shared" si="9"/>
        <v/>
      </c>
      <c r="O497" s="36" t="str">
        <f t="shared" si="14"/>
        <v/>
      </c>
      <c r="P497" s="36" t="str">
        <f t="shared" si="15"/>
        <v/>
      </c>
      <c r="Q497" s="36" t="str">
        <f t="shared" si="16"/>
        <v/>
      </c>
      <c r="R497" s="36" t="str">
        <f t="shared" si="17"/>
        <v/>
      </c>
      <c r="S497" s="6" t="str">
        <f t="shared" si="10"/>
        <v/>
      </c>
      <c r="T497" s="5">
        <f t="shared" si="11"/>
        <v>0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ht="12.75" customHeight="1">
      <c r="A498" s="35" t="str">
        <f t="shared" si="1"/>
        <v/>
      </c>
      <c r="B498" s="34" t="str">
        <f>IF(A498="","",SUM(Account1!B509+Account2!B509+Account3!B509+Account4!B509+Account5!B509+Account6!B509+Account7!B509+Account8!B509+Account9!B509+Account10!B509+Account11!B509+Account12!B509+Account13!B509+Account14!B509+Account15!B509+Account16!B509+Account17!B509+Account18!B509+Account19!B509+Account20!B509))</f>
        <v/>
      </c>
      <c r="C498" s="34" t="str">
        <f>IF(A498="","",SUM(Account1!C509+Account2!C509+Account3!C509+Account4!C509+Account5!C509+Account6!C509+Account7!C509+Account8!C509+Account9!C509+Account10!C509+Account11!C509+Account12!C509+Account13!C509+Account14!C509+Account15!C509+Account16!C509+Account17!C509+Account18!C509+Account19!C509+Account20!C509))</f>
        <v/>
      </c>
      <c r="D498" s="31" t="str">
        <f t="shared" si="2"/>
        <v/>
      </c>
      <c r="E498" s="34" t="str">
        <f>IF(D498="","",SUM(Account1!E509+Account2!E509+Account3!E509+Account4!E509+Account5!E509+Account6!E509+Account7!E509+Account8!E509+Account9!E509+Account10!E509+Account11!E509+Account12!E509+Account13!E509+Account14!E509+Account15!E509+Account16!E509+Account17!E509+Account18!E509+Account19!E509+Account20!E509))</f>
        <v/>
      </c>
      <c r="F498" s="5" t="str">
        <f t="shared" si="3"/>
        <v/>
      </c>
      <c r="G498" s="5" t="str">
        <f t="shared" si="4"/>
        <v/>
      </c>
      <c r="H498" s="5" t="str">
        <f t="shared" si="5"/>
        <v/>
      </c>
      <c r="I498" s="36" t="str">
        <f t="shared" si="6"/>
        <v/>
      </c>
      <c r="J498" s="5" t="str">
        <f t="shared" si="7"/>
        <v/>
      </c>
      <c r="K498" s="36" t="str">
        <f t="shared" si="8"/>
        <v/>
      </c>
      <c r="L498" s="36" t="str">
        <f t="shared" si="12"/>
        <v/>
      </c>
      <c r="M498" s="36" t="str">
        <f t="shared" si="13"/>
        <v/>
      </c>
      <c r="N498" s="36" t="str">
        <f t="shared" si="9"/>
        <v/>
      </c>
      <c r="O498" s="36" t="str">
        <f t="shared" si="14"/>
        <v/>
      </c>
      <c r="P498" s="36" t="str">
        <f t="shared" si="15"/>
        <v/>
      </c>
      <c r="Q498" s="36" t="str">
        <f t="shared" si="16"/>
        <v/>
      </c>
      <c r="R498" s="36" t="str">
        <f t="shared" si="17"/>
        <v/>
      </c>
      <c r="S498" s="6" t="str">
        <f t="shared" si="10"/>
        <v/>
      </c>
      <c r="T498" s="5">
        <f t="shared" si="11"/>
        <v>0</v>
      </c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ht="12.75" customHeight="1">
      <c r="A499" s="35" t="str">
        <f t="shared" si="1"/>
        <v/>
      </c>
      <c r="B499" s="34" t="str">
        <f>IF(A499="","",SUM(Account1!B510+Account2!B510+Account3!B510+Account4!B510+Account5!B510+Account6!B510+Account7!B510+Account8!B510+Account9!B510+Account10!B510+Account11!B510+Account12!B510+Account13!B510+Account14!B510+Account15!B510+Account16!B510+Account17!B510+Account18!B510+Account19!B510+Account20!B510))</f>
        <v/>
      </c>
      <c r="C499" s="34" t="str">
        <f>IF(A499="","",SUM(Account1!C510+Account2!C510+Account3!C510+Account4!C510+Account5!C510+Account6!C510+Account7!C510+Account8!C510+Account9!C510+Account10!C510+Account11!C510+Account12!C510+Account13!C510+Account14!C510+Account15!C510+Account16!C510+Account17!C510+Account18!C510+Account19!C510+Account20!C510))</f>
        <v/>
      </c>
      <c r="D499" s="31" t="str">
        <f t="shared" si="2"/>
        <v/>
      </c>
      <c r="E499" s="34" t="str">
        <f>IF(D499="","",SUM(Account1!E510+Account2!E510+Account3!E510+Account4!E510+Account5!E510+Account6!E510+Account7!E510+Account8!E510+Account9!E510+Account10!E510+Account11!E510+Account12!E510+Account13!E510+Account14!E510+Account15!E510+Account16!E510+Account17!E510+Account18!E510+Account19!E510+Account20!E510))</f>
        <v/>
      </c>
      <c r="F499" s="5" t="str">
        <f t="shared" si="3"/>
        <v/>
      </c>
      <c r="G499" s="5" t="str">
        <f t="shared" si="4"/>
        <v/>
      </c>
      <c r="H499" s="5" t="str">
        <f t="shared" si="5"/>
        <v/>
      </c>
      <c r="I499" s="36" t="str">
        <f t="shared" si="6"/>
        <v/>
      </c>
      <c r="J499" s="5" t="str">
        <f t="shared" si="7"/>
        <v/>
      </c>
      <c r="K499" s="36" t="str">
        <f t="shared" si="8"/>
        <v/>
      </c>
      <c r="L499" s="36" t="str">
        <f t="shared" si="12"/>
        <v/>
      </c>
      <c r="M499" s="36" t="str">
        <f t="shared" si="13"/>
        <v/>
      </c>
      <c r="N499" s="36" t="str">
        <f t="shared" si="9"/>
        <v/>
      </c>
      <c r="O499" s="36" t="str">
        <f t="shared" si="14"/>
        <v/>
      </c>
      <c r="P499" s="36" t="str">
        <f t="shared" si="15"/>
        <v/>
      </c>
      <c r="Q499" s="36" t="str">
        <f t="shared" si="16"/>
        <v/>
      </c>
      <c r="R499" s="36" t="str">
        <f t="shared" si="17"/>
        <v/>
      </c>
      <c r="S499" s="6" t="str">
        <f t="shared" si="10"/>
        <v/>
      </c>
      <c r="T499" s="5">
        <f t="shared" si="11"/>
        <v>0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ht="12.75" customHeight="1">
      <c r="A500" s="35" t="str">
        <f t="shared" si="1"/>
        <v/>
      </c>
      <c r="B500" s="34" t="str">
        <f>IF(A500="","",SUM(Account1!B511+Account2!B511+Account3!B511+Account4!B511+Account5!B511+Account6!B511+Account7!B511+Account8!B511+Account9!B511+Account10!B511+Account11!B511+Account12!B511+Account13!B511+Account14!B511+Account15!B511+Account16!B511+Account17!B511+Account18!B511+Account19!B511+Account20!B511))</f>
        <v/>
      </c>
      <c r="C500" s="34" t="str">
        <f>IF(A500="","",SUM(Account1!C511+Account2!C511+Account3!C511+Account4!C511+Account5!C511+Account6!C511+Account7!C511+Account8!C511+Account9!C511+Account10!C511+Account11!C511+Account12!C511+Account13!C511+Account14!C511+Account15!C511+Account16!C511+Account17!C511+Account18!C511+Account19!C511+Account20!C511))</f>
        <v/>
      </c>
      <c r="D500" s="31" t="str">
        <f t="shared" si="2"/>
        <v/>
      </c>
      <c r="E500" s="34" t="str">
        <f>IF(D500="","",SUM(Account1!E511+Account2!E511+Account3!E511+Account4!E511+Account5!E511+Account6!E511+Account7!E511+Account8!E511+Account9!E511+Account10!E511+Account11!E511+Account12!E511+Account13!E511+Account14!E511+Account15!E511+Account16!E511+Account17!E511+Account18!E511+Account19!E511+Account20!E511))</f>
        <v/>
      </c>
      <c r="F500" s="5" t="str">
        <f t="shared" si="3"/>
        <v/>
      </c>
      <c r="G500" s="5" t="str">
        <f t="shared" si="4"/>
        <v/>
      </c>
      <c r="H500" s="5" t="str">
        <f t="shared" si="5"/>
        <v/>
      </c>
      <c r="I500" s="36" t="str">
        <f t="shared" si="6"/>
        <v/>
      </c>
      <c r="J500" s="5" t="str">
        <f t="shared" si="7"/>
        <v/>
      </c>
      <c r="K500" s="36" t="str">
        <f t="shared" si="8"/>
        <v/>
      </c>
      <c r="L500" s="36" t="str">
        <f t="shared" si="12"/>
        <v/>
      </c>
      <c r="M500" s="36" t="str">
        <f t="shared" si="13"/>
        <v/>
      </c>
      <c r="N500" s="36" t="str">
        <f t="shared" si="9"/>
        <v/>
      </c>
      <c r="O500" s="36" t="str">
        <f t="shared" si="14"/>
        <v/>
      </c>
      <c r="P500" s="36" t="str">
        <f t="shared" si="15"/>
        <v/>
      </c>
      <c r="Q500" s="36" t="str">
        <f t="shared" si="16"/>
        <v/>
      </c>
      <c r="R500" s="36" t="str">
        <f t="shared" si="17"/>
        <v/>
      </c>
      <c r="S500" s="6" t="str">
        <f t="shared" si="10"/>
        <v/>
      </c>
      <c r="T500" s="5">
        <f t="shared" si="11"/>
        <v>0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ht="12.75" customHeight="1">
      <c r="A501" s="35" t="str">
        <f t="shared" si="1"/>
        <v/>
      </c>
      <c r="B501" s="34" t="str">
        <f>IF(A501="","",SUM(Account1!B512+Account2!B512+Account3!B512+Account4!B512+Account5!B512+Account6!B512+Account7!B512+Account8!B512+Account9!B512+Account10!B512+Account11!B512+Account12!B512+Account13!B512+Account14!B512+Account15!B512+Account16!B512+Account17!B512+Account18!B512+Account19!B512+Account20!B512))</f>
        <v/>
      </c>
      <c r="C501" s="34" t="str">
        <f>IF(A501="","",SUM(Account1!C512+Account2!C512+Account3!C512+Account4!C512+Account5!C512+Account6!C512+Account7!C512+Account8!C512+Account9!C512+Account10!C512+Account11!C512+Account12!C512+Account13!C512+Account14!C512+Account15!C512+Account16!C512+Account17!C512+Account18!C512+Account19!C512+Account20!C512))</f>
        <v/>
      </c>
      <c r="D501" s="31" t="str">
        <f t="shared" si="2"/>
        <v/>
      </c>
      <c r="E501" s="34" t="str">
        <f>IF(D501="","",SUM(Account1!E512+Account2!E512+Account3!E512+Account4!E512+Account5!E512+Account6!E512+Account7!E512+Account8!E512+Account9!E512+Account10!E512+Account11!E512+Account12!E512+Account13!E512+Account14!E512+Account15!E512+Account16!E512+Account17!E512+Account18!E512+Account19!E512+Account20!E512))</f>
        <v/>
      </c>
      <c r="F501" s="5" t="str">
        <f t="shared" si="3"/>
        <v/>
      </c>
      <c r="G501" s="5" t="str">
        <f t="shared" si="4"/>
        <v/>
      </c>
      <c r="H501" s="5" t="str">
        <f t="shared" si="5"/>
        <v/>
      </c>
      <c r="I501" s="36" t="str">
        <f t="shared" si="6"/>
        <v/>
      </c>
      <c r="J501" s="5" t="str">
        <f t="shared" si="7"/>
        <v/>
      </c>
      <c r="K501" s="36" t="str">
        <f t="shared" si="8"/>
        <v/>
      </c>
      <c r="L501" s="36" t="str">
        <f t="shared" si="12"/>
        <v/>
      </c>
      <c r="M501" s="36" t="str">
        <f t="shared" si="13"/>
        <v/>
      </c>
      <c r="N501" s="36" t="str">
        <f t="shared" si="9"/>
        <v/>
      </c>
      <c r="O501" s="36" t="str">
        <f t="shared" si="14"/>
        <v/>
      </c>
      <c r="P501" s="36" t="str">
        <f t="shared" si="15"/>
        <v/>
      </c>
      <c r="Q501" s="36" t="str">
        <f t="shared" si="16"/>
        <v/>
      </c>
      <c r="R501" s="36" t="str">
        <f t="shared" si="17"/>
        <v/>
      </c>
      <c r="S501" s="6" t="str">
        <f t="shared" si="10"/>
        <v/>
      </c>
      <c r="T501" s="5">
        <f t="shared" si="11"/>
        <v>0</v>
      </c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ht="12.75" customHeight="1">
      <c r="A502" s="35" t="str">
        <f t="shared" si="1"/>
        <v/>
      </c>
      <c r="B502" s="34" t="str">
        <f>IF(A502="","",SUM(Account1!B513+Account2!B513+Account3!B513+Account4!B513+Account5!B513+Account6!B513+Account7!B513+Account8!B513+Account9!B513+Account10!B513+Account11!B513+Account12!B513+Account13!B513+Account14!B513+Account15!B513+Account16!B513+Account17!B513+Account18!B513+Account19!B513+Account20!B513))</f>
        <v/>
      </c>
      <c r="C502" s="34" t="str">
        <f>IF(A502="","",SUM(Account1!C513+Account2!C513+Account3!C513+Account4!C513+Account5!C513+Account6!C513+Account7!C513+Account8!C513+Account9!C513+Account10!C513+Account11!C513+Account12!C513+Account13!C513+Account14!C513+Account15!C513+Account16!C513+Account17!C513+Account18!C513+Account19!C513+Account20!C513))</f>
        <v/>
      </c>
      <c r="D502" s="31" t="str">
        <f t="shared" si="2"/>
        <v/>
      </c>
      <c r="E502" s="34" t="str">
        <f>IF(D502="","",SUM(Account1!E513+Account2!E513+Account3!E513+Account4!E513+Account5!E513+Account6!E513+Account7!E513+Account8!E513+Account9!E513+Account10!E513+Account11!E513+Account12!E513+Account13!E513+Account14!E513+Account15!E513+Account16!E513+Account17!E513+Account18!E513+Account19!E513+Account20!E513))</f>
        <v/>
      </c>
      <c r="F502" s="5" t="str">
        <f t="shared" si="3"/>
        <v/>
      </c>
      <c r="G502" s="5" t="str">
        <f t="shared" si="4"/>
        <v/>
      </c>
      <c r="H502" s="5" t="str">
        <f t="shared" si="5"/>
        <v/>
      </c>
      <c r="I502" s="36" t="str">
        <f t="shared" si="6"/>
        <v/>
      </c>
      <c r="J502" s="5" t="str">
        <f t="shared" si="7"/>
        <v/>
      </c>
      <c r="K502" s="36" t="str">
        <f t="shared" si="8"/>
        <v/>
      </c>
      <c r="L502" s="36" t="str">
        <f t="shared" si="12"/>
        <v/>
      </c>
      <c r="M502" s="36" t="str">
        <f t="shared" si="13"/>
        <v/>
      </c>
      <c r="N502" s="36" t="str">
        <f t="shared" si="9"/>
        <v/>
      </c>
      <c r="O502" s="36" t="str">
        <f t="shared" si="14"/>
        <v/>
      </c>
      <c r="P502" s="36" t="str">
        <f t="shared" si="15"/>
        <v/>
      </c>
      <c r="Q502" s="36" t="str">
        <f t="shared" si="16"/>
        <v/>
      </c>
      <c r="R502" s="36" t="str">
        <f t="shared" si="17"/>
        <v/>
      </c>
      <c r="S502" s="6" t="str">
        <f t="shared" si="10"/>
        <v/>
      </c>
      <c r="T502" s="5">
        <f t="shared" si="11"/>
        <v>0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ht="12.75" customHeight="1">
      <c r="A503" s="35" t="str">
        <f t="shared" si="1"/>
        <v/>
      </c>
      <c r="B503" s="34" t="str">
        <f>IF(A503="","",SUM(Account1!B514+Account2!B514+Account3!B514+Account4!B514+Account5!B514+Account6!B514+Account7!B514+Account8!B514+Account9!B514+Account10!B514+Account11!B514+Account12!B514+Account13!B514+Account14!B514+Account15!B514+Account16!B514+Account17!B514+Account18!B514+Account19!B514+Account20!B514))</f>
        <v/>
      </c>
      <c r="C503" s="34" t="str">
        <f>IF(A503="","",SUM(Account1!C514+Account2!C514+Account3!C514+Account4!C514+Account5!C514+Account6!C514+Account7!C514+Account8!C514+Account9!C514+Account10!C514+Account11!C514+Account12!C514+Account13!C514+Account14!C514+Account15!C514+Account16!C514+Account17!C514+Account18!C514+Account19!C514+Account20!C514))</f>
        <v/>
      </c>
      <c r="D503" s="31" t="str">
        <f t="shared" si="2"/>
        <v/>
      </c>
      <c r="E503" s="34" t="str">
        <f>IF(D503="","",SUM(Account1!E514+Account2!E514+Account3!E514+Account4!E514+Account5!E514+Account6!E514+Account7!E514+Account8!E514+Account9!E514+Account10!E514+Account11!E514+Account12!E514+Account13!E514+Account14!E514+Account15!E514+Account16!E514+Account17!E514+Account18!E514+Account19!E514+Account20!E514))</f>
        <v/>
      </c>
      <c r="F503" s="5" t="str">
        <f t="shared" si="3"/>
        <v/>
      </c>
      <c r="G503" s="5" t="str">
        <f t="shared" si="4"/>
        <v/>
      </c>
      <c r="H503" s="5" t="str">
        <f t="shared" si="5"/>
        <v/>
      </c>
      <c r="I503" s="36" t="str">
        <f t="shared" si="6"/>
        <v/>
      </c>
      <c r="J503" s="5" t="str">
        <f t="shared" si="7"/>
        <v/>
      </c>
      <c r="K503" s="36" t="str">
        <f t="shared" si="8"/>
        <v/>
      </c>
      <c r="L503" s="36" t="str">
        <f t="shared" si="12"/>
        <v/>
      </c>
      <c r="M503" s="36" t="str">
        <f t="shared" si="13"/>
        <v/>
      </c>
      <c r="N503" s="36" t="str">
        <f t="shared" si="9"/>
        <v/>
      </c>
      <c r="O503" s="36" t="str">
        <f t="shared" si="14"/>
        <v/>
      </c>
      <c r="P503" s="36" t="str">
        <f t="shared" si="15"/>
        <v/>
      </c>
      <c r="Q503" s="36" t="str">
        <f t="shared" si="16"/>
        <v/>
      </c>
      <c r="R503" s="36" t="str">
        <f t="shared" si="17"/>
        <v/>
      </c>
      <c r="S503" s="6" t="str">
        <f t="shared" si="10"/>
        <v/>
      </c>
      <c r="T503" s="5">
        <f t="shared" si="11"/>
        <v>0</v>
      </c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ht="12.75" customHeight="1">
      <c r="A504" s="35" t="str">
        <f t="shared" si="1"/>
        <v/>
      </c>
      <c r="B504" s="34" t="str">
        <f>IF(A504="","",SUM(Account1!B515+Account2!B515+Account3!B515+Account4!B515+Account5!B515+Account6!B515+Account7!B515+Account8!B515+Account9!B515+Account10!B515+Account11!B515+Account12!B515+Account13!B515+Account14!B515+Account15!B515+Account16!B515+Account17!B515+Account18!B515+Account19!B515+Account20!B515))</f>
        <v/>
      </c>
      <c r="C504" s="34" t="str">
        <f>IF(A504="","",SUM(Account1!C515+Account2!C515+Account3!C515+Account4!C515+Account5!C515+Account6!C515+Account7!C515+Account8!C515+Account9!C515+Account10!C515+Account11!C515+Account12!C515+Account13!C515+Account14!C515+Account15!C515+Account16!C515+Account17!C515+Account18!C515+Account19!C515+Account20!C515))</f>
        <v/>
      </c>
      <c r="D504" s="31" t="str">
        <f t="shared" si="2"/>
        <v/>
      </c>
      <c r="E504" s="34" t="str">
        <f>IF(D504="","",SUM(Account1!E515+Account2!E515+Account3!E515+Account4!E515+Account5!E515+Account6!E515+Account7!E515+Account8!E515+Account9!E515+Account10!E515+Account11!E515+Account12!E515+Account13!E515+Account14!E515+Account15!E515+Account16!E515+Account17!E515+Account18!E515+Account19!E515+Account20!E515))</f>
        <v/>
      </c>
      <c r="F504" s="5" t="str">
        <f t="shared" si="3"/>
        <v/>
      </c>
      <c r="G504" s="5" t="str">
        <f t="shared" si="4"/>
        <v/>
      </c>
      <c r="H504" s="5" t="str">
        <f t="shared" si="5"/>
        <v/>
      </c>
      <c r="I504" s="36" t="str">
        <f t="shared" si="6"/>
        <v/>
      </c>
      <c r="J504" s="5" t="str">
        <f t="shared" si="7"/>
        <v/>
      </c>
      <c r="K504" s="36" t="str">
        <f t="shared" si="8"/>
        <v/>
      </c>
      <c r="L504" s="36" t="str">
        <f t="shared" si="12"/>
        <v/>
      </c>
      <c r="M504" s="36" t="str">
        <f t="shared" si="13"/>
        <v/>
      </c>
      <c r="N504" s="36" t="str">
        <f t="shared" si="9"/>
        <v/>
      </c>
      <c r="O504" s="36" t="str">
        <f t="shared" si="14"/>
        <v/>
      </c>
      <c r="P504" s="36" t="str">
        <f t="shared" si="15"/>
        <v/>
      </c>
      <c r="Q504" s="36" t="str">
        <f t="shared" si="16"/>
        <v/>
      </c>
      <c r="R504" s="36" t="str">
        <f t="shared" si="17"/>
        <v/>
      </c>
      <c r="S504" s="6" t="str">
        <f t="shared" si="10"/>
        <v/>
      </c>
      <c r="T504" s="5">
        <f t="shared" si="11"/>
        <v>0</v>
      </c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ht="12.75" customHeight="1">
      <c r="A505" s="35" t="str">
        <f t="shared" si="1"/>
        <v/>
      </c>
      <c r="B505" s="34" t="str">
        <f>IF(A505="","",SUM(Account1!B516+Account2!B516+Account3!B516+Account4!B516+Account5!B516+Account6!B516+Account7!B516+Account8!B516+Account9!B516+Account10!B516+Account11!B516+Account12!B516+Account13!B516+Account14!B516+Account15!B516+Account16!B516+Account17!B516+Account18!B516+Account19!B516+Account20!B516))</f>
        <v/>
      </c>
      <c r="C505" s="34" t="str">
        <f>IF(A505="","",SUM(Account1!C516+Account2!C516+Account3!C516+Account4!C516+Account5!C516+Account6!C516+Account7!C516+Account8!C516+Account9!C516+Account10!C516+Account11!C516+Account12!C516+Account13!C516+Account14!C516+Account15!C516+Account16!C516+Account17!C516+Account18!C516+Account19!C516+Account20!C516))</f>
        <v/>
      </c>
      <c r="D505" s="31" t="str">
        <f t="shared" si="2"/>
        <v/>
      </c>
      <c r="E505" s="34" t="str">
        <f>IF(D505="","",SUM(Account1!E516+Account2!E516+Account3!E516+Account4!E516+Account5!E516+Account6!E516+Account7!E516+Account8!E516+Account9!E516+Account10!E516+Account11!E516+Account12!E516+Account13!E516+Account14!E516+Account15!E516+Account16!E516+Account17!E516+Account18!E516+Account19!E516+Account20!E516))</f>
        <v/>
      </c>
      <c r="F505" s="5" t="str">
        <f t="shared" si="3"/>
        <v/>
      </c>
      <c r="G505" s="5" t="str">
        <f t="shared" si="4"/>
        <v/>
      </c>
      <c r="H505" s="5" t="str">
        <f t="shared" si="5"/>
        <v/>
      </c>
      <c r="I505" s="36" t="str">
        <f t="shared" si="6"/>
        <v/>
      </c>
      <c r="J505" s="5" t="str">
        <f t="shared" si="7"/>
        <v/>
      </c>
      <c r="K505" s="36" t="str">
        <f t="shared" si="8"/>
        <v/>
      </c>
      <c r="L505" s="36" t="str">
        <f t="shared" si="12"/>
        <v/>
      </c>
      <c r="M505" s="36" t="str">
        <f t="shared" si="13"/>
        <v/>
      </c>
      <c r="N505" s="36" t="str">
        <f t="shared" si="9"/>
        <v/>
      </c>
      <c r="O505" s="36" t="str">
        <f t="shared" si="14"/>
        <v/>
      </c>
      <c r="P505" s="36" t="str">
        <f t="shared" si="15"/>
        <v/>
      </c>
      <c r="Q505" s="36" t="str">
        <f t="shared" si="16"/>
        <v/>
      </c>
      <c r="R505" s="36" t="str">
        <f t="shared" si="17"/>
        <v/>
      </c>
      <c r="S505" s="6" t="str">
        <f t="shared" si="10"/>
        <v/>
      </c>
      <c r="T505" s="5">
        <f t="shared" si="11"/>
        <v>0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ht="12.75" customHeight="1">
      <c r="A506" s="35" t="str">
        <f t="shared" si="1"/>
        <v/>
      </c>
      <c r="B506" s="34" t="str">
        <f>IF(A506="","",SUM(Account1!B517+Account2!B517+Account3!B517+Account4!B517+Account5!B517+Account6!B517+Account7!B517+Account8!B517+Account9!B517+Account10!B517+Account11!B517+Account12!B517+Account13!B517+Account14!B517+Account15!B517+Account16!B517+Account17!B517+Account18!B517+Account19!B517+Account20!B517))</f>
        <v/>
      </c>
      <c r="C506" s="34" t="str">
        <f>IF(A506="","",SUM(Account1!C517+Account2!C517+Account3!C517+Account4!C517+Account5!C517+Account6!C517+Account7!C517+Account8!C517+Account9!C517+Account10!C517+Account11!C517+Account12!C517+Account13!C517+Account14!C517+Account15!C517+Account16!C517+Account17!C517+Account18!C517+Account19!C517+Account20!C517))</f>
        <v/>
      </c>
      <c r="D506" s="31" t="str">
        <f t="shared" si="2"/>
        <v/>
      </c>
      <c r="E506" s="34" t="str">
        <f>IF(D506="","",SUM(Account1!E517+Account2!E517+Account3!E517+Account4!E517+Account5!E517+Account6!E517+Account7!E517+Account8!E517+Account9!E517+Account10!E517+Account11!E517+Account12!E517+Account13!E517+Account14!E517+Account15!E517+Account16!E517+Account17!E517+Account18!E517+Account19!E517+Account20!E517))</f>
        <v/>
      </c>
      <c r="F506" s="5" t="str">
        <f t="shared" si="3"/>
        <v/>
      </c>
      <c r="G506" s="5" t="str">
        <f t="shared" si="4"/>
        <v/>
      </c>
      <c r="H506" s="5" t="str">
        <f t="shared" si="5"/>
        <v/>
      </c>
      <c r="I506" s="36" t="str">
        <f t="shared" si="6"/>
        <v/>
      </c>
      <c r="J506" s="5" t="str">
        <f t="shared" si="7"/>
        <v/>
      </c>
      <c r="K506" s="36" t="str">
        <f t="shared" si="8"/>
        <v/>
      </c>
      <c r="L506" s="36" t="str">
        <f t="shared" si="12"/>
        <v/>
      </c>
      <c r="M506" s="36" t="str">
        <f t="shared" si="13"/>
        <v/>
      </c>
      <c r="N506" s="36" t="str">
        <f t="shared" si="9"/>
        <v/>
      </c>
      <c r="O506" s="36" t="str">
        <f t="shared" si="14"/>
        <v/>
      </c>
      <c r="P506" s="36" t="str">
        <f t="shared" si="15"/>
        <v/>
      </c>
      <c r="Q506" s="36" t="str">
        <f t="shared" si="16"/>
        <v/>
      </c>
      <c r="R506" s="36" t="str">
        <f t="shared" si="17"/>
        <v/>
      </c>
      <c r="S506" s="6" t="str">
        <f t="shared" si="10"/>
        <v/>
      </c>
      <c r="T506" s="5">
        <f t="shared" si="11"/>
        <v>0</v>
      </c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ht="12.75" customHeight="1">
      <c r="A507" s="35" t="str">
        <f t="shared" si="1"/>
        <v/>
      </c>
      <c r="B507" s="34" t="str">
        <f>IF(A507="","",SUM(Account1!B518+Account2!B518+Account3!B518+Account4!B518+Account5!B518+Account6!B518+Account7!B518+Account8!B518+Account9!B518+Account10!B518+Account11!B518+Account12!B518+Account13!B518+Account14!B518+Account15!B518+Account16!B518+Account17!B518+Account18!B518+Account19!B518+Account20!B518))</f>
        <v/>
      </c>
      <c r="C507" s="34" t="str">
        <f>IF(A507="","",SUM(Account1!C518+Account2!C518+Account3!C518+Account4!C518+Account5!C518+Account6!C518+Account7!C518+Account8!C518+Account9!C518+Account10!C518+Account11!C518+Account12!C518+Account13!C518+Account14!C518+Account15!C518+Account16!C518+Account17!C518+Account18!C518+Account19!C518+Account20!C518))</f>
        <v/>
      </c>
      <c r="D507" s="31" t="str">
        <f t="shared" si="2"/>
        <v/>
      </c>
      <c r="E507" s="34" t="str">
        <f>IF(D507="","",SUM(Account1!E518+Account2!E518+Account3!E518+Account4!E518+Account5!E518+Account6!E518+Account7!E518+Account8!E518+Account9!E518+Account10!E518+Account11!E518+Account12!E518+Account13!E518+Account14!E518+Account15!E518+Account16!E518+Account17!E518+Account18!E518+Account19!E518+Account20!E518))</f>
        <v/>
      </c>
      <c r="F507" s="5" t="str">
        <f t="shared" si="3"/>
        <v/>
      </c>
      <c r="G507" s="5" t="str">
        <f t="shared" si="4"/>
        <v/>
      </c>
      <c r="H507" s="5" t="str">
        <f t="shared" si="5"/>
        <v/>
      </c>
      <c r="I507" s="36" t="str">
        <f t="shared" si="6"/>
        <v/>
      </c>
      <c r="J507" s="5" t="str">
        <f t="shared" si="7"/>
        <v/>
      </c>
      <c r="K507" s="36" t="str">
        <f t="shared" si="8"/>
        <v/>
      </c>
      <c r="L507" s="36" t="str">
        <f t="shared" si="12"/>
        <v/>
      </c>
      <c r="M507" s="36" t="str">
        <f t="shared" si="13"/>
        <v/>
      </c>
      <c r="N507" s="36" t="str">
        <f t="shared" si="9"/>
        <v/>
      </c>
      <c r="O507" s="36" t="str">
        <f t="shared" si="14"/>
        <v/>
      </c>
      <c r="P507" s="36" t="str">
        <f t="shared" si="15"/>
        <v/>
      </c>
      <c r="Q507" s="36" t="str">
        <f t="shared" si="16"/>
        <v/>
      </c>
      <c r="R507" s="36" t="str">
        <f t="shared" si="17"/>
        <v/>
      </c>
      <c r="S507" s="6" t="str">
        <f t="shared" si="10"/>
        <v/>
      </c>
      <c r="T507" s="5">
        <f t="shared" si="11"/>
        <v>0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ht="12.75" customHeight="1">
      <c r="A508" s="35" t="str">
        <f t="shared" si="1"/>
        <v/>
      </c>
      <c r="B508" s="34" t="str">
        <f>IF(A508="","",SUM(Account1!B519+Account2!B519+Account3!B519+Account4!B519+Account5!B519+Account6!B519+Account7!B519+Account8!B519+Account9!B519+Account10!B519+Account11!B519+Account12!B519+Account13!B519+Account14!B519+Account15!B519+Account16!B519+Account17!B519+Account18!B519+Account19!B519+Account20!B519))</f>
        <v/>
      </c>
      <c r="C508" s="34" t="str">
        <f>IF(A508="","",SUM(Account1!C519+Account2!C519+Account3!C519+Account4!C519+Account5!C519+Account6!C519+Account7!C519+Account8!C519+Account9!C519+Account10!C519+Account11!C519+Account12!C519+Account13!C519+Account14!C519+Account15!C519+Account16!C519+Account17!C519+Account18!C519+Account19!C519+Account20!C519))</f>
        <v/>
      </c>
      <c r="D508" s="31" t="str">
        <f t="shared" si="2"/>
        <v/>
      </c>
      <c r="E508" s="34" t="str">
        <f>IF(D508="","",SUM(Account1!E519+Account2!E519+Account3!E519+Account4!E519+Account5!E519+Account6!E519+Account7!E519+Account8!E519+Account9!E519+Account10!E519+Account11!E519+Account12!E519+Account13!E519+Account14!E519+Account15!E519+Account16!E519+Account17!E519+Account18!E519+Account19!E519+Account20!E519))</f>
        <v/>
      </c>
      <c r="F508" s="5" t="str">
        <f t="shared" si="3"/>
        <v/>
      </c>
      <c r="G508" s="5" t="str">
        <f t="shared" si="4"/>
        <v/>
      </c>
      <c r="H508" s="5" t="str">
        <f t="shared" si="5"/>
        <v/>
      </c>
      <c r="I508" s="36" t="str">
        <f t="shared" si="6"/>
        <v/>
      </c>
      <c r="J508" s="5" t="str">
        <f t="shared" si="7"/>
        <v/>
      </c>
      <c r="K508" s="36" t="str">
        <f t="shared" si="8"/>
        <v/>
      </c>
      <c r="L508" s="36" t="str">
        <f t="shared" si="12"/>
        <v/>
      </c>
      <c r="M508" s="36" t="str">
        <f t="shared" si="13"/>
        <v/>
      </c>
      <c r="N508" s="36" t="str">
        <f t="shared" si="9"/>
        <v/>
      </c>
      <c r="O508" s="36" t="str">
        <f t="shared" si="14"/>
        <v/>
      </c>
      <c r="P508" s="36" t="str">
        <f t="shared" si="15"/>
        <v/>
      </c>
      <c r="Q508" s="36" t="str">
        <f t="shared" si="16"/>
        <v/>
      </c>
      <c r="R508" s="36" t="str">
        <f t="shared" si="17"/>
        <v/>
      </c>
      <c r="S508" s="6" t="str">
        <f t="shared" si="10"/>
        <v/>
      </c>
      <c r="T508" s="5">
        <f t="shared" si="11"/>
        <v>0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ht="12.75" customHeight="1">
      <c r="A509" s="35" t="str">
        <f t="shared" si="1"/>
        <v/>
      </c>
      <c r="B509" s="34" t="str">
        <f>IF(A509="","",SUM(Account1!B520+Account2!B520+Account3!B520+Account4!B520+Account5!B520+Account6!B520+Account7!B520+Account8!B520+Account9!B520+Account10!B520+Account11!B520+Account12!B520+Account13!B520+Account14!B520+Account15!B520+Account16!B520+Account17!B520+Account18!B520+Account19!B520+Account20!B520))</f>
        <v/>
      </c>
      <c r="C509" s="34" t="str">
        <f>IF(A509="","",SUM(Account1!C520+Account2!C520+Account3!C520+Account4!C520+Account5!C520+Account6!C520+Account7!C520+Account8!C520+Account9!C520+Account10!C520+Account11!C520+Account12!C520+Account13!C520+Account14!C520+Account15!C520+Account16!C520+Account17!C520+Account18!C520+Account19!C520+Account20!C520))</f>
        <v/>
      </c>
      <c r="D509" s="31" t="str">
        <f t="shared" si="2"/>
        <v/>
      </c>
      <c r="E509" s="34" t="str">
        <f>IF(D509="","",SUM(Account1!E520+Account2!E520+Account3!E520+Account4!E520+Account5!E520+Account6!E520+Account7!E520+Account8!E520+Account9!E520+Account10!E520+Account11!E520+Account12!E520+Account13!E520+Account14!E520+Account15!E520+Account16!E520+Account17!E520+Account18!E520+Account19!E520+Account20!E520))</f>
        <v/>
      </c>
      <c r="F509" s="5" t="str">
        <f t="shared" si="3"/>
        <v/>
      </c>
      <c r="G509" s="5" t="str">
        <f t="shared" si="4"/>
        <v/>
      </c>
      <c r="H509" s="5" t="str">
        <f t="shared" si="5"/>
        <v/>
      </c>
      <c r="I509" s="36" t="str">
        <f t="shared" si="6"/>
        <v/>
      </c>
      <c r="J509" s="5" t="str">
        <f t="shared" si="7"/>
        <v/>
      </c>
      <c r="K509" s="36" t="str">
        <f t="shared" si="8"/>
        <v/>
      </c>
      <c r="L509" s="36" t="str">
        <f t="shared" si="12"/>
        <v/>
      </c>
      <c r="M509" s="36" t="str">
        <f t="shared" si="13"/>
        <v/>
      </c>
      <c r="N509" s="36" t="str">
        <f t="shared" si="9"/>
        <v/>
      </c>
      <c r="O509" s="36" t="str">
        <f t="shared" si="14"/>
        <v/>
      </c>
      <c r="P509" s="36" t="str">
        <f t="shared" si="15"/>
        <v/>
      </c>
      <c r="Q509" s="36" t="str">
        <f t="shared" si="16"/>
        <v/>
      </c>
      <c r="R509" s="36" t="str">
        <f t="shared" si="17"/>
        <v/>
      </c>
      <c r="S509" s="6" t="str">
        <f t="shared" si="10"/>
        <v/>
      </c>
      <c r="T509" s="5">
        <f t="shared" si="11"/>
        <v>0</v>
      </c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ht="12.75" customHeight="1">
      <c r="A510" s="35" t="str">
        <f t="shared" si="1"/>
        <v/>
      </c>
      <c r="B510" s="34" t="str">
        <f>IF(A510="","",SUM(Account1!B521+Account2!B521+Account3!B521+Account4!B521+Account5!B521+Account6!B521+Account7!B521+Account8!B521+Account9!B521+Account10!B521+Account11!B521+Account12!B521+Account13!B521+Account14!B521+Account15!B521+Account16!B521+Account17!B521+Account18!B521+Account19!B521+Account20!B521))</f>
        <v/>
      </c>
      <c r="C510" s="34" t="str">
        <f>IF(A510="","",SUM(Account1!C521+Account2!C521+Account3!C521+Account4!C521+Account5!C521+Account6!C521+Account7!C521+Account8!C521+Account9!C521+Account10!C521+Account11!C521+Account12!C521+Account13!C521+Account14!C521+Account15!C521+Account16!C521+Account17!C521+Account18!C521+Account19!C521+Account20!C521))</f>
        <v/>
      </c>
      <c r="D510" s="31" t="str">
        <f t="shared" si="2"/>
        <v/>
      </c>
      <c r="E510" s="34" t="str">
        <f>IF(D510="","",SUM(Account1!E521+Account2!E521+Account3!E521+Account4!E521+Account5!E521+Account6!E521+Account7!E521+Account8!E521+Account9!E521+Account10!E521+Account11!E521+Account12!E521+Account13!E521+Account14!E521+Account15!E521+Account16!E521+Account17!E521+Account18!E521+Account19!E521+Account20!E521))</f>
        <v/>
      </c>
      <c r="F510" s="5" t="str">
        <f t="shared" si="3"/>
        <v/>
      </c>
      <c r="G510" s="5" t="str">
        <f t="shared" si="4"/>
        <v/>
      </c>
      <c r="H510" s="5" t="str">
        <f t="shared" si="5"/>
        <v/>
      </c>
      <c r="I510" s="36" t="str">
        <f t="shared" si="6"/>
        <v/>
      </c>
      <c r="J510" s="5" t="str">
        <f t="shared" si="7"/>
        <v/>
      </c>
      <c r="K510" s="36" t="str">
        <f t="shared" si="8"/>
        <v/>
      </c>
      <c r="L510" s="36" t="str">
        <f t="shared" si="12"/>
        <v/>
      </c>
      <c r="M510" s="36" t="str">
        <f t="shared" si="13"/>
        <v/>
      </c>
      <c r="N510" s="36" t="str">
        <f t="shared" si="9"/>
        <v/>
      </c>
      <c r="O510" s="36" t="str">
        <f t="shared" si="14"/>
        <v/>
      </c>
      <c r="P510" s="36" t="str">
        <f t="shared" si="15"/>
        <v/>
      </c>
      <c r="Q510" s="36" t="str">
        <f t="shared" si="16"/>
        <v/>
      </c>
      <c r="R510" s="36" t="str">
        <f t="shared" si="17"/>
        <v/>
      </c>
      <c r="S510" s="6" t="str">
        <f t="shared" si="10"/>
        <v/>
      </c>
      <c r="T510" s="5">
        <f t="shared" si="11"/>
        <v>0</v>
      </c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ht="12.75" customHeight="1">
      <c r="A511" s="35" t="str">
        <f t="shared" si="1"/>
        <v/>
      </c>
      <c r="B511" s="34" t="str">
        <f>IF(A511="","",SUM(Account1!B522+Account2!B522+Account3!B522+Account4!B522+Account5!B522+Account6!B522+Account7!B522+Account8!B522+Account9!B522+Account10!B522+Account11!B522+Account12!B522+Account13!B522+Account14!B522+Account15!B522+Account16!B522+Account17!B522+Account18!B522+Account19!B522+Account20!B522))</f>
        <v/>
      </c>
      <c r="C511" s="34" t="str">
        <f>IF(A511="","",SUM(Account1!C522+Account2!C522+Account3!C522+Account4!C522+Account5!C522+Account6!C522+Account7!C522+Account8!C522+Account9!C522+Account10!C522+Account11!C522+Account12!C522+Account13!C522+Account14!C522+Account15!C522+Account16!C522+Account17!C522+Account18!C522+Account19!C522+Account20!C522))</f>
        <v/>
      </c>
      <c r="D511" s="31" t="str">
        <f t="shared" si="2"/>
        <v/>
      </c>
      <c r="E511" s="34" t="str">
        <f>IF(D511="","",SUM(Account1!E522+Account2!E522+Account3!E522+Account4!E522+Account5!E522+Account6!E522+Account7!E522+Account8!E522+Account9!E522+Account10!E522+Account11!E522+Account12!E522+Account13!E522+Account14!E522+Account15!E522+Account16!E522+Account17!E522+Account18!E522+Account19!E522+Account20!E522))</f>
        <v/>
      </c>
      <c r="F511" s="5" t="str">
        <f t="shared" si="3"/>
        <v/>
      </c>
      <c r="G511" s="5" t="str">
        <f t="shared" si="4"/>
        <v/>
      </c>
      <c r="H511" s="5" t="str">
        <f t="shared" si="5"/>
        <v/>
      </c>
      <c r="I511" s="36" t="str">
        <f t="shared" si="6"/>
        <v/>
      </c>
      <c r="J511" s="5" t="str">
        <f t="shared" si="7"/>
        <v/>
      </c>
      <c r="K511" s="36" t="str">
        <f t="shared" si="8"/>
        <v/>
      </c>
      <c r="L511" s="36" t="str">
        <f t="shared" si="12"/>
        <v/>
      </c>
      <c r="M511" s="36" t="str">
        <f t="shared" si="13"/>
        <v/>
      </c>
      <c r="N511" s="36" t="str">
        <f t="shared" si="9"/>
        <v/>
      </c>
      <c r="O511" s="36" t="str">
        <f t="shared" si="14"/>
        <v/>
      </c>
      <c r="P511" s="36" t="str">
        <f t="shared" si="15"/>
        <v/>
      </c>
      <c r="Q511" s="36" t="str">
        <f t="shared" si="16"/>
        <v/>
      </c>
      <c r="R511" s="36" t="str">
        <f t="shared" si="17"/>
        <v/>
      </c>
      <c r="S511" s="6" t="str">
        <f t="shared" si="10"/>
        <v/>
      </c>
      <c r="T511" s="5">
        <f t="shared" si="11"/>
        <v>0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ht="12.75" customHeight="1">
      <c r="A512" s="35" t="str">
        <f t="shared" si="1"/>
        <v/>
      </c>
      <c r="B512" s="34" t="str">
        <f>IF(A512="","",SUM(Account1!B523+Account2!B523+Account3!B523+Account4!B523+Account5!B523+Account6!B523+Account7!B523+Account8!B523+Account9!B523+Account10!B523+Account11!B523+Account12!B523+Account13!B523+Account14!B523+Account15!B523+Account16!B523+Account17!B523+Account18!B523+Account19!B523+Account20!B523))</f>
        <v/>
      </c>
      <c r="C512" s="34" t="str">
        <f>IF(A512="","",SUM(Account1!C523+Account2!C523+Account3!C523+Account4!C523+Account5!C523+Account6!C523+Account7!C523+Account8!C523+Account9!C523+Account10!C523+Account11!C523+Account12!C523+Account13!C523+Account14!C523+Account15!C523+Account16!C523+Account17!C523+Account18!C523+Account19!C523+Account20!C523))</f>
        <v/>
      </c>
      <c r="D512" s="31" t="str">
        <f t="shared" si="2"/>
        <v/>
      </c>
      <c r="E512" s="34" t="str">
        <f>IF(D512="","",SUM(Account1!E523+Account2!E523+Account3!E523+Account4!E523+Account5!E523+Account6!E523+Account7!E523+Account8!E523+Account9!E523+Account10!E523+Account11!E523+Account12!E523+Account13!E523+Account14!E523+Account15!E523+Account16!E523+Account17!E523+Account18!E523+Account19!E523+Account20!E523))</f>
        <v/>
      </c>
      <c r="F512" s="5" t="str">
        <f t="shared" si="3"/>
        <v/>
      </c>
      <c r="G512" s="5" t="str">
        <f t="shared" si="4"/>
        <v/>
      </c>
      <c r="H512" s="5" t="str">
        <f t="shared" si="5"/>
        <v/>
      </c>
      <c r="I512" s="36" t="str">
        <f t="shared" si="6"/>
        <v/>
      </c>
      <c r="J512" s="5" t="str">
        <f t="shared" si="7"/>
        <v/>
      </c>
      <c r="K512" s="36" t="str">
        <f t="shared" si="8"/>
        <v/>
      </c>
      <c r="L512" s="36" t="str">
        <f t="shared" si="12"/>
        <v/>
      </c>
      <c r="M512" s="36" t="str">
        <f t="shared" si="13"/>
        <v/>
      </c>
      <c r="N512" s="36" t="str">
        <f t="shared" si="9"/>
        <v/>
      </c>
      <c r="O512" s="36" t="str">
        <f t="shared" si="14"/>
        <v/>
      </c>
      <c r="P512" s="36" t="str">
        <f t="shared" si="15"/>
        <v/>
      </c>
      <c r="Q512" s="36" t="str">
        <f t="shared" si="16"/>
        <v/>
      </c>
      <c r="R512" s="36" t="str">
        <f t="shared" si="17"/>
        <v/>
      </c>
      <c r="S512" s="6" t="str">
        <f t="shared" si="10"/>
        <v/>
      </c>
      <c r="T512" s="5">
        <f t="shared" si="11"/>
        <v>0</v>
      </c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ht="12.75" customHeight="1">
      <c r="A513" s="35" t="str">
        <f t="shared" si="1"/>
        <v/>
      </c>
      <c r="B513" s="34" t="str">
        <f>IF(A513="","",SUM(Account1!B524+Account2!B524+Account3!B524+Account4!B524+Account5!B524+Account6!B524+Account7!B524+Account8!B524+Account9!B524+Account10!B524+Account11!B524+Account12!B524+Account13!B524+Account14!B524+Account15!B524+Account16!B524+Account17!B524+Account18!B524+Account19!B524+Account20!B524))</f>
        <v/>
      </c>
      <c r="C513" s="34" t="str">
        <f>IF(A513="","",SUM(Account1!C524+Account2!C524+Account3!C524+Account4!C524+Account5!C524+Account6!C524+Account7!C524+Account8!C524+Account9!C524+Account10!C524+Account11!C524+Account12!C524+Account13!C524+Account14!C524+Account15!C524+Account16!C524+Account17!C524+Account18!C524+Account19!C524+Account20!C524))</f>
        <v/>
      </c>
      <c r="D513" s="31" t="str">
        <f t="shared" si="2"/>
        <v/>
      </c>
      <c r="E513" s="34" t="str">
        <f>IF(D513="","",SUM(Account1!E524+Account2!E524+Account3!E524+Account4!E524+Account5!E524+Account6!E524+Account7!E524+Account8!E524+Account9!E524+Account10!E524+Account11!E524+Account12!E524+Account13!E524+Account14!E524+Account15!E524+Account16!E524+Account17!E524+Account18!E524+Account19!E524+Account20!E524))</f>
        <v/>
      </c>
      <c r="F513" s="5" t="str">
        <f t="shared" si="3"/>
        <v/>
      </c>
      <c r="G513" s="5" t="str">
        <f t="shared" si="4"/>
        <v/>
      </c>
      <c r="H513" s="5" t="str">
        <f t="shared" si="5"/>
        <v/>
      </c>
      <c r="I513" s="36" t="str">
        <f t="shared" si="6"/>
        <v/>
      </c>
      <c r="J513" s="5" t="str">
        <f t="shared" si="7"/>
        <v/>
      </c>
      <c r="K513" s="36" t="str">
        <f t="shared" si="8"/>
        <v/>
      </c>
      <c r="L513" s="36" t="str">
        <f t="shared" si="12"/>
        <v/>
      </c>
      <c r="M513" s="36" t="str">
        <f t="shared" si="13"/>
        <v/>
      </c>
      <c r="N513" s="36" t="str">
        <f t="shared" si="9"/>
        <v/>
      </c>
      <c r="O513" s="36" t="str">
        <f t="shared" si="14"/>
        <v/>
      </c>
      <c r="P513" s="36" t="str">
        <f t="shared" si="15"/>
        <v/>
      </c>
      <c r="Q513" s="36" t="str">
        <f t="shared" si="16"/>
        <v/>
      </c>
      <c r="R513" s="36" t="str">
        <f t="shared" si="17"/>
        <v/>
      </c>
      <c r="S513" s="6" t="str">
        <f t="shared" si="10"/>
        <v/>
      </c>
      <c r="T513" s="5">
        <f t="shared" si="11"/>
        <v>0</v>
      </c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ht="12.75" customHeight="1">
      <c r="A514" s="35" t="str">
        <f t="shared" si="1"/>
        <v/>
      </c>
      <c r="B514" s="34" t="str">
        <f>IF(A514="","",SUM(Account1!B525+Account2!B525+Account3!B525+Account4!B525+Account5!B525+Account6!B525+Account7!B525+Account8!B525+Account9!B525+Account10!B525+Account11!B525+Account12!B525+Account13!B525+Account14!B525+Account15!B525+Account16!B525+Account17!B525+Account18!B525+Account19!B525+Account20!B525))</f>
        <v/>
      </c>
      <c r="C514" s="34" t="str">
        <f>IF(A514="","",SUM(Account1!C525+Account2!C525+Account3!C525+Account4!C525+Account5!C525+Account6!C525+Account7!C525+Account8!C525+Account9!C525+Account10!C525+Account11!C525+Account12!C525+Account13!C525+Account14!C525+Account15!C525+Account16!C525+Account17!C525+Account18!C525+Account19!C525+Account20!C525))</f>
        <v/>
      </c>
      <c r="D514" s="31" t="str">
        <f t="shared" si="2"/>
        <v/>
      </c>
      <c r="E514" s="34" t="str">
        <f>IF(D514="","",SUM(Account1!E525+Account2!E525+Account3!E525+Account4!E525+Account5!E525+Account6!E525+Account7!E525+Account8!E525+Account9!E525+Account10!E525+Account11!E525+Account12!E525+Account13!E525+Account14!E525+Account15!E525+Account16!E525+Account17!E525+Account18!E525+Account19!E525+Account20!E525))</f>
        <v/>
      </c>
      <c r="F514" s="5" t="str">
        <f t="shared" si="3"/>
        <v/>
      </c>
      <c r="G514" s="5" t="str">
        <f t="shared" si="4"/>
        <v/>
      </c>
      <c r="H514" s="5" t="str">
        <f t="shared" si="5"/>
        <v/>
      </c>
      <c r="I514" s="36" t="str">
        <f t="shared" si="6"/>
        <v/>
      </c>
      <c r="J514" s="5" t="str">
        <f t="shared" si="7"/>
        <v/>
      </c>
      <c r="K514" s="36" t="str">
        <f t="shared" si="8"/>
        <v/>
      </c>
      <c r="L514" s="36" t="str">
        <f t="shared" si="12"/>
        <v/>
      </c>
      <c r="M514" s="36" t="str">
        <f t="shared" si="13"/>
        <v/>
      </c>
      <c r="N514" s="36" t="str">
        <f t="shared" si="9"/>
        <v/>
      </c>
      <c r="O514" s="36" t="str">
        <f t="shared" si="14"/>
        <v/>
      </c>
      <c r="P514" s="36" t="str">
        <f t="shared" si="15"/>
        <v/>
      </c>
      <c r="Q514" s="36" t="str">
        <f t="shared" si="16"/>
        <v/>
      </c>
      <c r="R514" s="36" t="str">
        <f t="shared" si="17"/>
        <v/>
      </c>
      <c r="S514" s="6" t="str">
        <f t="shared" si="10"/>
        <v/>
      </c>
      <c r="T514" s="5">
        <f t="shared" si="11"/>
        <v>0</v>
      </c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ht="12.75" customHeight="1">
      <c r="A515" s="35" t="str">
        <f t="shared" si="1"/>
        <v/>
      </c>
      <c r="B515" s="34" t="str">
        <f>IF(A515="","",SUM(Account1!B526+Account2!B526+Account3!B526+Account4!B526+Account5!B526+Account6!B526+Account7!B526+Account8!B526+Account9!B526+Account10!B526+Account11!B526+Account12!B526+Account13!B526+Account14!B526+Account15!B526+Account16!B526+Account17!B526+Account18!B526+Account19!B526+Account20!B526))</f>
        <v/>
      </c>
      <c r="C515" s="34" t="str">
        <f>IF(A515="","",SUM(Account1!C526+Account2!C526+Account3!C526+Account4!C526+Account5!C526+Account6!C526+Account7!C526+Account8!C526+Account9!C526+Account10!C526+Account11!C526+Account12!C526+Account13!C526+Account14!C526+Account15!C526+Account16!C526+Account17!C526+Account18!C526+Account19!C526+Account20!C526))</f>
        <v/>
      </c>
      <c r="D515" s="31" t="str">
        <f t="shared" si="2"/>
        <v/>
      </c>
      <c r="E515" s="34" t="str">
        <f>IF(D515="","",SUM(Account1!E526+Account2!E526+Account3!E526+Account4!E526+Account5!E526+Account6!E526+Account7!E526+Account8!E526+Account9!E526+Account10!E526+Account11!E526+Account12!E526+Account13!E526+Account14!E526+Account15!E526+Account16!E526+Account17!E526+Account18!E526+Account19!E526+Account20!E526))</f>
        <v/>
      </c>
      <c r="F515" s="5" t="str">
        <f t="shared" si="3"/>
        <v/>
      </c>
      <c r="G515" s="5" t="str">
        <f t="shared" si="4"/>
        <v/>
      </c>
      <c r="H515" s="5" t="str">
        <f t="shared" si="5"/>
        <v/>
      </c>
      <c r="I515" s="36" t="str">
        <f t="shared" si="6"/>
        <v/>
      </c>
      <c r="J515" s="5" t="str">
        <f t="shared" si="7"/>
        <v/>
      </c>
      <c r="K515" s="36" t="str">
        <f t="shared" si="8"/>
        <v/>
      </c>
      <c r="L515" s="36" t="str">
        <f t="shared" si="12"/>
        <v/>
      </c>
      <c r="M515" s="36" t="str">
        <f t="shared" si="13"/>
        <v/>
      </c>
      <c r="N515" s="36" t="str">
        <f t="shared" si="9"/>
        <v/>
      </c>
      <c r="O515" s="36" t="str">
        <f t="shared" si="14"/>
        <v/>
      </c>
      <c r="P515" s="36" t="str">
        <f t="shared" si="15"/>
        <v/>
      </c>
      <c r="Q515" s="36" t="str">
        <f t="shared" si="16"/>
        <v/>
      </c>
      <c r="R515" s="36" t="str">
        <f t="shared" si="17"/>
        <v/>
      </c>
      <c r="S515" s="6" t="str">
        <f t="shared" si="10"/>
        <v/>
      </c>
      <c r="T515" s="5">
        <f t="shared" si="11"/>
        <v>0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ht="12.75" customHeight="1">
      <c r="A516" s="35" t="str">
        <f t="shared" si="1"/>
        <v/>
      </c>
      <c r="B516" s="34" t="str">
        <f>IF(A516="","",SUM(Account1!B527+Account2!B527+Account3!B527+Account4!B527+Account5!B527+Account6!B527+Account7!B527+Account8!B527+Account9!B527+Account10!B527+Account11!B527+Account12!B527+Account13!B527+Account14!B527+Account15!B527+Account16!B527+Account17!B527+Account18!B527+Account19!B527+Account20!B527))</f>
        <v/>
      </c>
      <c r="C516" s="34" t="str">
        <f>IF(A516="","",SUM(Account1!C527+Account2!C527+Account3!C527+Account4!C527+Account5!C527+Account6!C527+Account7!C527+Account8!C527+Account9!C527+Account10!C527+Account11!C527+Account12!C527+Account13!C527+Account14!C527+Account15!C527+Account16!C527+Account17!C527+Account18!C527+Account19!C527+Account20!C527))</f>
        <v/>
      </c>
      <c r="D516" s="31" t="str">
        <f t="shared" si="2"/>
        <v/>
      </c>
      <c r="E516" s="34" t="str">
        <f>IF(D516="","",SUM(Account1!E527+Account2!E527+Account3!E527+Account4!E527+Account5!E527+Account6!E527+Account7!E527+Account8!E527+Account9!E527+Account10!E527+Account11!E527+Account12!E527+Account13!E527+Account14!E527+Account15!E527+Account16!E527+Account17!E527+Account18!E527+Account19!E527+Account20!E527))</f>
        <v/>
      </c>
      <c r="F516" s="5" t="str">
        <f t="shared" si="3"/>
        <v/>
      </c>
      <c r="G516" s="5" t="str">
        <f t="shared" si="4"/>
        <v/>
      </c>
      <c r="H516" s="5" t="str">
        <f t="shared" si="5"/>
        <v/>
      </c>
      <c r="I516" s="36" t="str">
        <f t="shared" si="6"/>
        <v/>
      </c>
      <c r="J516" s="5" t="str">
        <f t="shared" si="7"/>
        <v/>
      </c>
      <c r="K516" s="36" t="str">
        <f t="shared" si="8"/>
        <v/>
      </c>
      <c r="L516" s="36" t="str">
        <f t="shared" si="12"/>
        <v/>
      </c>
      <c r="M516" s="36" t="str">
        <f t="shared" si="13"/>
        <v/>
      </c>
      <c r="N516" s="36" t="str">
        <f t="shared" si="9"/>
        <v/>
      </c>
      <c r="O516" s="36" t="str">
        <f t="shared" si="14"/>
        <v/>
      </c>
      <c r="P516" s="36" t="str">
        <f t="shared" si="15"/>
        <v/>
      </c>
      <c r="Q516" s="36" t="str">
        <f t="shared" si="16"/>
        <v/>
      </c>
      <c r="R516" s="36" t="str">
        <f t="shared" si="17"/>
        <v/>
      </c>
      <c r="S516" s="6" t="str">
        <f t="shared" si="10"/>
        <v/>
      </c>
      <c r="T516" s="5">
        <f t="shared" si="11"/>
        <v>0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ht="12.75" customHeight="1">
      <c r="A517" s="35" t="str">
        <f t="shared" si="1"/>
        <v/>
      </c>
      <c r="B517" s="34" t="str">
        <f>IF(A517="","",SUM(Account1!B528+Account2!B528+Account3!B528+Account4!B528+Account5!B528+Account6!B528+Account7!B528+Account8!B528+Account9!B528+Account10!B528+Account11!B528+Account12!B528+Account13!B528+Account14!B528+Account15!B528+Account16!B528+Account17!B528+Account18!B528+Account19!B528+Account20!B528))</f>
        <v/>
      </c>
      <c r="C517" s="34" t="str">
        <f>IF(A517="","",SUM(Account1!C528+Account2!C528+Account3!C528+Account4!C528+Account5!C528+Account6!C528+Account7!C528+Account8!C528+Account9!C528+Account10!C528+Account11!C528+Account12!C528+Account13!C528+Account14!C528+Account15!C528+Account16!C528+Account17!C528+Account18!C528+Account19!C528+Account20!C528))</f>
        <v/>
      </c>
      <c r="D517" s="31" t="str">
        <f t="shared" si="2"/>
        <v/>
      </c>
      <c r="E517" s="34" t="str">
        <f>IF(D517="","",SUM(Account1!E528+Account2!E528+Account3!E528+Account4!E528+Account5!E528+Account6!E528+Account7!E528+Account8!E528+Account9!E528+Account10!E528+Account11!E528+Account12!E528+Account13!E528+Account14!E528+Account15!E528+Account16!E528+Account17!E528+Account18!E528+Account19!E528+Account20!E528))</f>
        <v/>
      </c>
      <c r="F517" s="5" t="str">
        <f t="shared" si="3"/>
        <v/>
      </c>
      <c r="G517" s="5" t="str">
        <f t="shared" si="4"/>
        <v/>
      </c>
      <c r="H517" s="5" t="str">
        <f t="shared" si="5"/>
        <v/>
      </c>
      <c r="I517" s="36" t="str">
        <f t="shared" si="6"/>
        <v/>
      </c>
      <c r="J517" s="5" t="str">
        <f t="shared" si="7"/>
        <v/>
      </c>
      <c r="K517" s="36" t="str">
        <f t="shared" si="8"/>
        <v/>
      </c>
      <c r="L517" s="36" t="str">
        <f t="shared" si="12"/>
        <v/>
      </c>
      <c r="M517" s="36" t="str">
        <f t="shared" si="13"/>
        <v/>
      </c>
      <c r="N517" s="36" t="str">
        <f t="shared" si="9"/>
        <v/>
      </c>
      <c r="O517" s="36" t="str">
        <f t="shared" si="14"/>
        <v/>
      </c>
      <c r="P517" s="36" t="str">
        <f t="shared" si="15"/>
        <v/>
      </c>
      <c r="Q517" s="36" t="str">
        <f t="shared" si="16"/>
        <v/>
      </c>
      <c r="R517" s="36" t="str">
        <f t="shared" si="17"/>
        <v/>
      </c>
      <c r="S517" s="6" t="str">
        <f t="shared" si="10"/>
        <v/>
      </c>
      <c r="T517" s="5">
        <f t="shared" si="11"/>
        <v>0</v>
      </c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ht="12.75" customHeight="1">
      <c r="A518" s="35" t="str">
        <f t="shared" si="1"/>
        <v/>
      </c>
      <c r="B518" s="34" t="str">
        <f>IF(A518="","",SUM(Account1!B529+Account2!B529+Account3!B529+Account4!B529+Account5!B529+Account6!B529+Account7!B529+Account8!B529+Account9!B529+Account10!B529+Account11!B529+Account12!B529+Account13!B529+Account14!B529+Account15!B529+Account16!B529+Account17!B529+Account18!B529+Account19!B529+Account20!B529))</f>
        <v/>
      </c>
      <c r="C518" s="34" t="str">
        <f>IF(A518="","",SUM(Account1!C529+Account2!C529+Account3!C529+Account4!C529+Account5!C529+Account6!C529+Account7!C529+Account8!C529+Account9!C529+Account10!C529+Account11!C529+Account12!C529+Account13!C529+Account14!C529+Account15!C529+Account16!C529+Account17!C529+Account18!C529+Account19!C529+Account20!C529))</f>
        <v/>
      </c>
      <c r="D518" s="31" t="str">
        <f t="shared" si="2"/>
        <v/>
      </c>
      <c r="E518" s="34" t="str">
        <f>IF(D518="","",SUM(Account1!E529+Account2!E529+Account3!E529+Account4!E529+Account5!E529+Account6!E529+Account7!E529+Account8!E529+Account9!E529+Account10!E529+Account11!E529+Account12!E529+Account13!E529+Account14!E529+Account15!E529+Account16!E529+Account17!E529+Account18!E529+Account19!E529+Account20!E529))</f>
        <v/>
      </c>
      <c r="F518" s="5" t="str">
        <f t="shared" si="3"/>
        <v/>
      </c>
      <c r="G518" s="5" t="str">
        <f t="shared" si="4"/>
        <v/>
      </c>
      <c r="H518" s="5" t="str">
        <f t="shared" si="5"/>
        <v/>
      </c>
      <c r="I518" s="36" t="str">
        <f t="shared" si="6"/>
        <v/>
      </c>
      <c r="J518" s="5" t="str">
        <f t="shared" si="7"/>
        <v/>
      </c>
      <c r="K518" s="36" t="str">
        <f t="shared" si="8"/>
        <v/>
      </c>
      <c r="L518" s="36" t="str">
        <f t="shared" si="12"/>
        <v/>
      </c>
      <c r="M518" s="36" t="str">
        <f t="shared" si="13"/>
        <v/>
      </c>
      <c r="N518" s="36" t="str">
        <f t="shared" si="9"/>
        <v/>
      </c>
      <c r="O518" s="36" t="str">
        <f t="shared" si="14"/>
        <v/>
      </c>
      <c r="P518" s="36" t="str">
        <f t="shared" si="15"/>
        <v/>
      </c>
      <c r="Q518" s="36" t="str">
        <f t="shared" si="16"/>
        <v/>
      </c>
      <c r="R518" s="36" t="str">
        <f t="shared" si="17"/>
        <v/>
      </c>
      <c r="S518" s="6" t="str">
        <f t="shared" si="10"/>
        <v/>
      </c>
      <c r="T518" s="5">
        <f t="shared" si="11"/>
        <v>0</v>
      </c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ht="12.75" customHeight="1">
      <c r="A519" s="35" t="str">
        <f t="shared" si="1"/>
        <v/>
      </c>
      <c r="B519" s="34" t="str">
        <f>IF(A519="","",SUM(Account1!B530+Account2!B530+Account3!B530+Account4!B530+Account5!B530+Account6!B530+Account7!B530+Account8!B530+Account9!B530+Account10!B530+Account11!B530+Account12!B530+Account13!B530+Account14!B530+Account15!B530+Account16!B530+Account17!B530+Account18!B530+Account19!B530+Account20!B530))</f>
        <v/>
      </c>
      <c r="C519" s="34" t="str">
        <f>IF(A519="","",SUM(Account1!C530+Account2!C530+Account3!C530+Account4!C530+Account5!C530+Account6!C530+Account7!C530+Account8!C530+Account9!C530+Account10!C530+Account11!C530+Account12!C530+Account13!C530+Account14!C530+Account15!C530+Account16!C530+Account17!C530+Account18!C530+Account19!C530+Account20!C530))</f>
        <v/>
      </c>
      <c r="D519" s="31" t="str">
        <f t="shared" si="2"/>
        <v/>
      </c>
      <c r="E519" s="34" t="str">
        <f>IF(D519="","",SUM(Account1!E530+Account2!E530+Account3!E530+Account4!E530+Account5!E530+Account6!E530+Account7!E530+Account8!E530+Account9!E530+Account10!E530+Account11!E530+Account12!E530+Account13!E530+Account14!E530+Account15!E530+Account16!E530+Account17!E530+Account18!E530+Account19!E530+Account20!E530))</f>
        <v/>
      </c>
      <c r="F519" s="5" t="str">
        <f t="shared" si="3"/>
        <v/>
      </c>
      <c r="G519" s="5" t="str">
        <f t="shared" si="4"/>
        <v/>
      </c>
      <c r="H519" s="5" t="str">
        <f t="shared" si="5"/>
        <v/>
      </c>
      <c r="I519" s="36" t="str">
        <f t="shared" si="6"/>
        <v/>
      </c>
      <c r="J519" s="5" t="str">
        <f t="shared" si="7"/>
        <v/>
      </c>
      <c r="K519" s="36" t="str">
        <f t="shared" si="8"/>
        <v/>
      </c>
      <c r="L519" s="36" t="str">
        <f t="shared" si="12"/>
        <v/>
      </c>
      <c r="M519" s="36" t="str">
        <f t="shared" si="13"/>
        <v/>
      </c>
      <c r="N519" s="36" t="str">
        <f t="shared" si="9"/>
        <v/>
      </c>
      <c r="O519" s="36" t="str">
        <f t="shared" si="14"/>
        <v/>
      </c>
      <c r="P519" s="36" t="str">
        <f t="shared" si="15"/>
        <v/>
      </c>
      <c r="Q519" s="36" t="str">
        <f t="shared" si="16"/>
        <v/>
      </c>
      <c r="R519" s="36" t="str">
        <f t="shared" si="17"/>
        <v/>
      </c>
      <c r="S519" s="6" t="str">
        <f t="shared" si="10"/>
        <v/>
      </c>
      <c r="T519" s="5">
        <f t="shared" si="11"/>
        <v>0</v>
      </c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ht="12.75" customHeight="1">
      <c r="A520" s="35" t="str">
        <f t="shared" si="1"/>
        <v/>
      </c>
      <c r="B520" s="34" t="str">
        <f>IF(A520="","",SUM(Account1!B531+Account2!B531+Account3!B531+Account4!B531+Account5!B531+Account6!B531+Account7!B531+Account8!B531+Account9!B531+Account10!B531+Account11!B531+Account12!B531+Account13!B531+Account14!B531+Account15!B531+Account16!B531+Account17!B531+Account18!B531+Account19!B531+Account20!B531))</f>
        <v/>
      </c>
      <c r="C520" s="34" t="str">
        <f>IF(A520="","",SUM(Account1!C531+Account2!C531+Account3!C531+Account4!C531+Account5!C531+Account6!C531+Account7!C531+Account8!C531+Account9!C531+Account10!C531+Account11!C531+Account12!C531+Account13!C531+Account14!C531+Account15!C531+Account16!C531+Account17!C531+Account18!C531+Account19!C531+Account20!C531))</f>
        <v/>
      </c>
      <c r="D520" s="31" t="str">
        <f t="shared" si="2"/>
        <v/>
      </c>
      <c r="E520" s="34" t="str">
        <f>IF(D520="","",SUM(Account1!E531+Account2!E531+Account3!E531+Account4!E531+Account5!E531+Account6!E531+Account7!E531+Account8!E531+Account9!E531+Account10!E531+Account11!E531+Account12!E531+Account13!E531+Account14!E531+Account15!E531+Account16!E531+Account17!E531+Account18!E531+Account19!E531+Account20!E531))</f>
        <v/>
      </c>
      <c r="F520" s="5" t="str">
        <f t="shared" si="3"/>
        <v/>
      </c>
      <c r="G520" s="5" t="str">
        <f t="shared" si="4"/>
        <v/>
      </c>
      <c r="H520" s="5" t="str">
        <f t="shared" si="5"/>
        <v/>
      </c>
      <c r="I520" s="36" t="str">
        <f t="shared" si="6"/>
        <v/>
      </c>
      <c r="J520" s="5" t="str">
        <f t="shared" si="7"/>
        <v/>
      </c>
      <c r="K520" s="36" t="str">
        <f t="shared" si="8"/>
        <v/>
      </c>
      <c r="L520" s="36" t="str">
        <f t="shared" si="12"/>
        <v/>
      </c>
      <c r="M520" s="36" t="str">
        <f t="shared" si="13"/>
        <v/>
      </c>
      <c r="N520" s="36" t="str">
        <f t="shared" si="9"/>
        <v/>
      </c>
      <c r="O520" s="36" t="str">
        <f t="shared" si="14"/>
        <v/>
      </c>
      <c r="P520" s="36" t="str">
        <f t="shared" si="15"/>
        <v/>
      </c>
      <c r="Q520" s="36" t="str">
        <f t="shared" si="16"/>
        <v/>
      </c>
      <c r="R520" s="36" t="str">
        <f t="shared" si="17"/>
        <v/>
      </c>
      <c r="S520" s="6" t="str">
        <f t="shared" si="10"/>
        <v/>
      </c>
      <c r="T520" s="5">
        <f t="shared" si="11"/>
        <v>0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ht="12.75" customHeight="1">
      <c r="A521" s="35" t="str">
        <f t="shared" si="1"/>
        <v/>
      </c>
      <c r="B521" s="34" t="str">
        <f>IF(A521="","",SUM(Account1!B532+Account2!B532+Account3!B532+Account4!B532+Account5!B532+Account6!B532+Account7!B532+Account8!B532+Account9!B532+Account10!B532+Account11!B532+Account12!B532+Account13!B532+Account14!B532+Account15!B532+Account16!B532+Account17!B532+Account18!B532+Account19!B532+Account20!B532))</f>
        <v/>
      </c>
      <c r="C521" s="34" t="str">
        <f>IF(A521="","",SUM(Account1!C532+Account2!C532+Account3!C532+Account4!C532+Account5!C532+Account6!C532+Account7!C532+Account8!C532+Account9!C532+Account10!C532+Account11!C532+Account12!C532+Account13!C532+Account14!C532+Account15!C532+Account16!C532+Account17!C532+Account18!C532+Account19!C532+Account20!C532))</f>
        <v/>
      </c>
      <c r="D521" s="31" t="str">
        <f t="shared" si="2"/>
        <v/>
      </c>
      <c r="E521" s="34" t="str">
        <f>IF(D521="","",SUM(Account1!E532+Account2!E532+Account3!E532+Account4!E532+Account5!E532+Account6!E532+Account7!E532+Account8!E532+Account9!E532+Account10!E532+Account11!E532+Account12!E532+Account13!E532+Account14!E532+Account15!E532+Account16!E532+Account17!E532+Account18!E532+Account19!E532+Account20!E532))</f>
        <v/>
      </c>
      <c r="F521" s="5" t="str">
        <f t="shared" si="3"/>
        <v/>
      </c>
      <c r="G521" s="5" t="str">
        <f t="shared" si="4"/>
        <v/>
      </c>
      <c r="H521" s="5" t="str">
        <f t="shared" si="5"/>
        <v/>
      </c>
      <c r="I521" s="36" t="str">
        <f t="shared" si="6"/>
        <v/>
      </c>
      <c r="J521" s="5" t="str">
        <f t="shared" si="7"/>
        <v/>
      </c>
      <c r="K521" s="36" t="str">
        <f t="shared" si="8"/>
        <v/>
      </c>
      <c r="L521" s="36" t="str">
        <f t="shared" si="12"/>
        <v/>
      </c>
      <c r="M521" s="36" t="str">
        <f t="shared" si="13"/>
        <v/>
      </c>
      <c r="N521" s="36" t="str">
        <f t="shared" si="9"/>
        <v/>
      </c>
      <c r="O521" s="36" t="str">
        <f t="shared" si="14"/>
        <v/>
      </c>
      <c r="P521" s="36" t="str">
        <f t="shared" si="15"/>
        <v/>
      </c>
      <c r="Q521" s="36" t="str">
        <f t="shared" si="16"/>
        <v/>
      </c>
      <c r="R521" s="36" t="str">
        <f t="shared" si="17"/>
        <v/>
      </c>
      <c r="S521" s="6" t="str">
        <f t="shared" si="10"/>
        <v/>
      </c>
      <c r="T521" s="5">
        <f t="shared" si="11"/>
        <v>0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ht="12.75" customHeight="1">
      <c r="A522" s="35" t="str">
        <f t="shared" si="1"/>
        <v/>
      </c>
      <c r="B522" s="34" t="str">
        <f>IF(A522="","",SUM(Account1!B533+Account2!B533+Account3!B533+Account4!B533+Account5!B533+Account6!B533+Account7!B533+Account8!B533+Account9!B533+Account10!B533+Account11!B533+Account12!B533+Account13!B533+Account14!B533+Account15!B533+Account16!B533+Account17!B533+Account18!B533+Account19!B533+Account20!B533))</f>
        <v/>
      </c>
      <c r="C522" s="34" t="str">
        <f>IF(A522="","",SUM(Account1!C533+Account2!C533+Account3!C533+Account4!C533+Account5!C533+Account6!C533+Account7!C533+Account8!C533+Account9!C533+Account10!C533+Account11!C533+Account12!C533+Account13!C533+Account14!C533+Account15!C533+Account16!C533+Account17!C533+Account18!C533+Account19!C533+Account20!C533))</f>
        <v/>
      </c>
      <c r="D522" s="31" t="str">
        <f t="shared" si="2"/>
        <v/>
      </c>
      <c r="E522" s="34" t="str">
        <f>IF(D522="","",SUM(Account1!E533+Account2!E533+Account3!E533+Account4!E533+Account5!E533+Account6!E533+Account7!E533+Account8!E533+Account9!E533+Account10!E533+Account11!E533+Account12!E533+Account13!E533+Account14!E533+Account15!E533+Account16!E533+Account17!E533+Account18!E533+Account19!E533+Account20!E533))</f>
        <v/>
      </c>
      <c r="F522" s="5" t="str">
        <f t="shared" si="3"/>
        <v/>
      </c>
      <c r="G522" s="5" t="str">
        <f t="shared" si="4"/>
        <v/>
      </c>
      <c r="H522" s="5" t="str">
        <f t="shared" si="5"/>
        <v/>
      </c>
      <c r="I522" s="36" t="str">
        <f t="shared" si="6"/>
        <v/>
      </c>
      <c r="J522" s="5" t="str">
        <f t="shared" si="7"/>
        <v/>
      </c>
      <c r="K522" s="36" t="str">
        <f t="shared" si="8"/>
        <v/>
      </c>
      <c r="L522" s="36" t="str">
        <f t="shared" si="12"/>
        <v/>
      </c>
      <c r="M522" s="36" t="str">
        <f t="shared" si="13"/>
        <v/>
      </c>
      <c r="N522" s="36" t="str">
        <f t="shared" si="9"/>
        <v/>
      </c>
      <c r="O522" s="36" t="str">
        <f t="shared" si="14"/>
        <v/>
      </c>
      <c r="P522" s="36" t="str">
        <f t="shared" si="15"/>
        <v/>
      </c>
      <c r="Q522" s="36" t="str">
        <f t="shared" si="16"/>
        <v/>
      </c>
      <c r="R522" s="36" t="str">
        <f t="shared" si="17"/>
        <v/>
      </c>
      <c r="S522" s="6" t="str">
        <f t="shared" si="10"/>
        <v/>
      </c>
      <c r="T522" s="5">
        <f t="shared" si="11"/>
        <v>0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ht="12.75" customHeight="1">
      <c r="A523" s="35" t="str">
        <f t="shared" si="1"/>
        <v/>
      </c>
      <c r="B523" s="34" t="str">
        <f>IF(A523="","",SUM(Account1!B534+Account2!B534+Account3!B534+Account4!B534+Account5!B534+Account6!B534+Account7!B534+Account8!B534+Account9!B534+Account10!B534+Account11!B534+Account12!B534+Account13!B534+Account14!B534+Account15!B534+Account16!B534+Account17!B534+Account18!B534+Account19!B534+Account20!B534))</f>
        <v/>
      </c>
      <c r="C523" s="34" t="str">
        <f>IF(A523="","",SUM(Account1!C534+Account2!C534+Account3!C534+Account4!C534+Account5!C534+Account6!C534+Account7!C534+Account8!C534+Account9!C534+Account10!C534+Account11!C534+Account12!C534+Account13!C534+Account14!C534+Account15!C534+Account16!C534+Account17!C534+Account18!C534+Account19!C534+Account20!C534))</f>
        <v/>
      </c>
      <c r="D523" s="31" t="str">
        <f t="shared" si="2"/>
        <v/>
      </c>
      <c r="E523" s="34" t="str">
        <f>IF(D523="","",SUM(Account1!E534+Account2!E534+Account3!E534+Account4!E534+Account5!E534+Account6!E534+Account7!E534+Account8!E534+Account9!E534+Account10!E534+Account11!E534+Account12!E534+Account13!E534+Account14!E534+Account15!E534+Account16!E534+Account17!E534+Account18!E534+Account19!E534+Account20!E534))</f>
        <v/>
      </c>
      <c r="F523" s="5" t="str">
        <f t="shared" si="3"/>
        <v/>
      </c>
      <c r="G523" s="5" t="str">
        <f t="shared" si="4"/>
        <v/>
      </c>
      <c r="H523" s="5" t="str">
        <f t="shared" si="5"/>
        <v/>
      </c>
      <c r="I523" s="36" t="str">
        <f t="shared" si="6"/>
        <v/>
      </c>
      <c r="J523" s="5" t="str">
        <f t="shared" si="7"/>
        <v/>
      </c>
      <c r="K523" s="36" t="str">
        <f t="shared" si="8"/>
        <v/>
      </c>
      <c r="L523" s="36" t="str">
        <f t="shared" si="12"/>
        <v/>
      </c>
      <c r="M523" s="36" t="str">
        <f t="shared" si="13"/>
        <v/>
      </c>
      <c r="N523" s="36" t="str">
        <f t="shared" si="9"/>
        <v/>
      </c>
      <c r="O523" s="36" t="str">
        <f t="shared" si="14"/>
        <v/>
      </c>
      <c r="P523" s="36" t="str">
        <f t="shared" si="15"/>
        <v/>
      </c>
      <c r="Q523" s="36" t="str">
        <f t="shared" si="16"/>
        <v/>
      </c>
      <c r="R523" s="36" t="str">
        <f t="shared" si="17"/>
        <v/>
      </c>
      <c r="S523" s="6" t="str">
        <f t="shared" si="10"/>
        <v/>
      </c>
      <c r="T523" s="5">
        <f t="shared" si="11"/>
        <v>0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ht="12.75" customHeight="1">
      <c r="A524" s="35" t="str">
        <f t="shared" si="1"/>
        <v/>
      </c>
      <c r="B524" s="34" t="str">
        <f>IF(A524="","",SUM(Account1!B535+Account2!B535+Account3!B535+Account4!B535+Account5!B535+Account6!B535+Account7!B535+Account8!B535+Account9!B535+Account10!B535+Account11!B535+Account12!B535+Account13!B535+Account14!B535+Account15!B535+Account16!B535+Account17!B535+Account18!B535+Account19!B535+Account20!B535))</f>
        <v/>
      </c>
      <c r="C524" s="34" t="str">
        <f>IF(A524="","",SUM(Account1!C535+Account2!C535+Account3!C535+Account4!C535+Account5!C535+Account6!C535+Account7!C535+Account8!C535+Account9!C535+Account10!C535+Account11!C535+Account12!C535+Account13!C535+Account14!C535+Account15!C535+Account16!C535+Account17!C535+Account18!C535+Account19!C535+Account20!C535))</f>
        <v/>
      </c>
      <c r="D524" s="31" t="str">
        <f t="shared" si="2"/>
        <v/>
      </c>
      <c r="E524" s="34" t="str">
        <f>IF(D524="","",SUM(Account1!E535+Account2!E535+Account3!E535+Account4!E535+Account5!E535+Account6!E535+Account7!E535+Account8!E535+Account9!E535+Account10!E535+Account11!E535+Account12!E535+Account13!E535+Account14!E535+Account15!E535+Account16!E535+Account17!E535+Account18!E535+Account19!E535+Account20!E535))</f>
        <v/>
      </c>
      <c r="F524" s="5" t="str">
        <f t="shared" si="3"/>
        <v/>
      </c>
      <c r="G524" s="5" t="str">
        <f t="shared" si="4"/>
        <v/>
      </c>
      <c r="H524" s="5" t="str">
        <f t="shared" si="5"/>
        <v/>
      </c>
      <c r="I524" s="36" t="str">
        <f t="shared" si="6"/>
        <v/>
      </c>
      <c r="J524" s="5" t="str">
        <f t="shared" si="7"/>
        <v/>
      </c>
      <c r="K524" s="36" t="str">
        <f t="shared" si="8"/>
        <v/>
      </c>
      <c r="L524" s="36" t="str">
        <f t="shared" si="12"/>
        <v/>
      </c>
      <c r="M524" s="36" t="str">
        <f t="shared" si="13"/>
        <v/>
      </c>
      <c r="N524" s="36" t="str">
        <f t="shared" si="9"/>
        <v/>
      </c>
      <c r="O524" s="36" t="str">
        <f t="shared" si="14"/>
        <v/>
      </c>
      <c r="P524" s="36" t="str">
        <f t="shared" si="15"/>
        <v/>
      </c>
      <c r="Q524" s="36" t="str">
        <f t="shared" si="16"/>
        <v/>
      </c>
      <c r="R524" s="36" t="str">
        <f t="shared" si="17"/>
        <v/>
      </c>
      <c r="S524" s="6" t="str">
        <f t="shared" si="10"/>
        <v/>
      </c>
      <c r="T524" s="5">
        <f t="shared" si="11"/>
        <v>0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ht="12.75" customHeight="1">
      <c r="A525" s="35" t="str">
        <f t="shared" si="1"/>
        <v/>
      </c>
      <c r="B525" s="34" t="str">
        <f>IF(A525="","",SUM(Account1!B536+Account2!B536+Account3!B536+Account4!B536+Account5!B536+Account6!B536+Account7!B536+Account8!B536+Account9!B536+Account10!B536+Account11!B536+Account12!B536+Account13!B536+Account14!B536+Account15!B536+Account16!B536+Account17!B536+Account18!B536+Account19!B536+Account20!B536))</f>
        <v/>
      </c>
      <c r="C525" s="34" t="str">
        <f>IF(A525="","",SUM(Account1!C536+Account2!C536+Account3!C536+Account4!C536+Account5!C536+Account6!C536+Account7!C536+Account8!C536+Account9!C536+Account10!C536+Account11!C536+Account12!C536+Account13!C536+Account14!C536+Account15!C536+Account16!C536+Account17!C536+Account18!C536+Account19!C536+Account20!C536))</f>
        <v/>
      </c>
      <c r="D525" s="31" t="str">
        <f t="shared" si="2"/>
        <v/>
      </c>
      <c r="E525" s="34" t="str">
        <f>IF(D525="","",SUM(Account1!E536+Account2!E536+Account3!E536+Account4!E536+Account5!E536+Account6!E536+Account7!E536+Account8!E536+Account9!E536+Account10!E536+Account11!E536+Account12!E536+Account13!E536+Account14!E536+Account15!E536+Account16!E536+Account17!E536+Account18!E536+Account19!E536+Account20!E536))</f>
        <v/>
      </c>
      <c r="F525" s="5" t="str">
        <f t="shared" si="3"/>
        <v/>
      </c>
      <c r="G525" s="5" t="str">
        <f t="shared" si="4"/>
        <v/>
      </c>
      <c r="H525" s="5" t="str">
        <f t="shared" si="5"/>
        <v/>
      </c>
      <c r="I525" s="36" t="str">
        <f t="shared" si="6"/>
        <v/>
      </c>
      <c r="J525" s="5" t="str">
        <f t="shared" si="7"/>
        <v/>
      </c>
      <c r="K525" s="36" t="str">
        <f t="shared" si="8"/>
        <v/>
      </c>
      <c r="L525" s="36" t="str">
        <f t="shared" si="12"/>
        <v/>
      </c>
      <c r="M525" s="36" t="str">
        <f t="shared" si="13"/>
        <v/>
      </c>
      <c r="N525" s="36" t="str">
        <f t="shared" si="9"/>
        <v/>
      </c>
      <c r="O525" s="36" t="str">
        <f t="shared" si="14"/>
        <v/>
      </c>
      <c r="P525" s="36" t="str">
        <f t="shared" si="15"/>
        <v/>
      </c>
      <c r="Q525" s="36" t="str">
        <f t="shared" si="16"/>
        <v/>
      </c>
      <c r="R525" s="36" t="str">
        <f t="shared" si="17"/>
        <v/>
      </c>
      <c r="S525" s="6" t="str">
        <f t="shared" si="10"/>
        <v/>
      </c>
      <c r="T525" s="5">
        <f t="shared" si="11"/>
        <v>0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ht="12.75" customHeight="1">
      <c r="A526" s="35" t="str">
        <f t="shared" si="1"/>
        <v/>
      </c>
      <c r="B526" s="34" t="str">
        <f>IF(A526="","",SUM(Account1!B537+Account2!B537+Account3!B537+Account4!B537+Account5!B537+Account6!B537+Account7!B537+Account8!B537+Account9!B537+Account10!B537+Account11!B537+Account12!B537+Account13!B537+Account14!B537+Account15!B537+Account16!B537+Account17!B537+Account18!B537+Account19!B537+Account20!B537))</f>
        <v/>
      </c>
      <c r="C526" s="34" t="str">
        <f>IF(A526="","",SUM(Account1!C537+Account2!C537+Account3!C537+Account4!C537+Account5!C537+Account6!C537+Account7!C537+Account8!C537+Account9!C537+Account10!C537+Account11!C537+Account12!C537+Account13!C537+Account14!C537+Account15!C537+Account16!C537+Account17!C537+Account18!C537+Account19!C537+Account20!C537))</f>
        <v/>
      </c>
      <c r="D526" s="31" t="str">
        <f t="shared" si="2"/>
        <v/>
      </c>
      <c r="E526" s="34" t="str">
        <f>IF(D526="","",SUM(Account1!E537+Account2!E537+Account3!E537+Account4!E537+Account5!E537+Account6!E537+Account7!E537+Account8!E537+Account9!E537+Account10!E537+Account11!E537+Account12!E537+Account13!E537+Account14!E537+Account15!E537+Account16!E537+Account17!E537+Account18!E537+Account19!E537+Account20!E537))</f>
        <v/>
      </c>
      <c r="F526" s="5" t="str">
        <f t="shared" si="3"/>
        <v/>
      </c>
      <c r="G526" s="5" t="str">
        <f t="shared" si="4"/>
        <v/>
      </c>
      <c r="H526" s="5" t="str">
        <f t="shared" si="5"/>
        <v/>
      </c>
      <c r="I526" s="36" t="str">
        <f t="shared" si="6"/>
        <v/>
      </c>
      <c r="J526" s="5" t="str">
        <f t="shared" si="7"/>
        <v/>
      </c>
      <c r="K526" s="36" t="str">
        <f t="shared" si="8"/>
        <v/>
      </c>
      <c r="L526" s="36" t="str">
        <f t="shared" si="12"/>
        <v/>
      </c>
      <c r="M526" s="36" t="str">
        <f t="shared" si="13"/>
        <v/>
      </c>
      <c r="N526" s="36" t="str">
        <f t="shared" si="9"/>
        <v/>
      </c>
      <c r="O526" s="36" t="str">
        <f t="shared" si="14"/>
        <v/>
      </c>
      <c r="P526" s="36" t="str">
        <f t="shared" si="15"/>
        <v/>
      </c>
      <c r="Q526" s="36" t="str">
        <f t="shared" si="16"/>
        <v/>
      </c>
      <c r="R526" s="36" t="str">
        <f t="shared" si="17"/>
        <v/>
      </c>
      <c r="S526" s="6" t="str">
        <f t="shared" si="10"/>
        <v/>
      </c>
      <c r="T526" s="5">
        <f t="shared" si="11"/>
        <v>0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ht="12.75" customHeight="1">
      <c r="A527" s="35" t="str">
        <f t="shared" si="1"/>
        <v/>
      </c>
      <c r="B527" s="34" t="str">
        <f>IF(A527="","",SUM(Account1!B538+Account2!B538+Account3!B538+Account4!B538+Account5!B538+Account6!B538+Account7!B538+Account8!B538+Account9!B538+Account10!B538+Account11!B538+Account12!B538+Account13!B538+Account14!B538+Account15!B538+Account16!B538+Account17!B538+Account18!B538+Account19!B538+Account20!B538))</f>
        <v/>
      </c>
      <c r="C527" s="34" t="str">
        <f>IF(A527="","",SUM(Account1!C538+Account2!C538+Account3!C538+Account4!C538+Account5!C538+Account6!C538+Account7!C538+Account8!C538+Account9!C538+Account10!C538+Account11!C538+Account12!C538+Account13!C538+Account14!C538+Account15!C538+Account16!C538+Account17!C538+Account18!C538+Account19!C538+Account20!C538))</f>
        <v/>
      </c>
      <c r="D527" s="31" t="str">
        <f t="shared" si="2"/>
        <v/>
      </c>
      <c r="E527" s="34" t="str">
        <f>IF(D527="","",SUM(Account1!E538+Account2!E538+Account3!E538+Account4!E538+Account5!E538+Account6!E538+Account7!E538+Account8!E538+Account9!E538+Account10!E538+Account11!E538+Account12!E538+Account13!E538+Account14!E538+Account15!E538+Account16!E538+Account17!E538+Account18!E538+Account19!E538+Account20!E538))</f>
        <v/>
      </c>
      <c r="F527" s="5" t="str">
        <f t="shared" si="3"/>
        <v/>
      </c>
      <c r="G527" s="5" t="str">
        <f t="shared" si="4"/>
        <v/>
      </c>
      <c r="H527" s="5" t="str">
        <f t="shared" si="5"/>
        <v/>
      </c>
      <c r="I527" s="36" t="str">
        <f t="shared" si="6"/>
        <v/>
      </c>
      <c r="J527" s="5" t="str">
        <f t="shared" si="7"/>
        <v/>
      </c>
      <c r="K527" s="36" t="str">
        <f t="shared" si="8"/>
        <v/>
      </c>
      <c r="L527" s="36" t="str">
        <f t="shared" si="12"/>
        <v/>
      </c>
      <c r="M527" s="36" t="str">
        <f t="shared" si="13"/>
        <v/>
      </c>
      <c r="N527" s="36" t="str">
        <f t="shared" si="9"/>
        <v/>
      </c>
      <c r="O527" s="36" t="str">
        <f t="shared" si="14"/>
        <v/>
      </c>
      <c r="P527" s="36" t="str">
        <f t="shared" si="15"/>
        <v/>
      </c>
      <c r="Q527" s="36" t="str">
        <f t="shared" si="16"/>
        <v/>
      </c>
      <c r="R527" s="36" t="str">
        <f t="shared" si="17"/>
        <v/>
      </c>
      <c r="S527" s="6" t="str">
        <f t="shared" si="10"/>
        <v/>
      </c>
      <c r="T527" s="5">
        <f t="shared" si="11"/>
        <v>0</v>
      </c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ht="12.75" customHeight="1">
      <c r="A528" s="35" t="str">
        <f t="shared" si="1"/>
        <v/>
      </c>
      <c r="B528" s="34" t="str">
        <f>IF(A528="","",SUM(Account1!B539+Account2!B539+Account3!B539+Account4!B539+Account5!B539+Account6!B539+Account7!B539+Account8!B539+Account9!B539+Account10!B539+Account11!B539+Account12!B539+Account13!B539+Account14!B539+Account15!B539+Account16!B539+Account17!B539+Account18!B539+Account19!B539+Account20!B539))</f>
        <v/>
      </c>
      <c r="C528" s="34" t="str">
        <f>IF(A528="","",SUM(Account1!C539+Account2!C539+Account3!C539+Account4!C539+Account5!C539+Account6!C539+Account7!C539+Account8!C539+Account9!C539+Account10!C539+Account11!C539+Account12!C539+Account13!C539+Account14!C539+Account15!C539+Account16!C539+Account17!C539+Account18!C539+Account19!C539+Account20!C539))</f>
        <v/>
      </c>
      <c r="D528" s="31" t="str">
        <f t="shared" si="2"/>
        <v/>
      </c>
      <c r="E528" s="34" t="str">
        <f>IF(D528="","",SUM(Account1!E539+Account2!E539+Account3!E539+Account4!E539+Account5!E539+Account6!E539+Account7!E539+Account8!E539+Account9!E539+Account10!E539+Account11!E539+Account12!E539+Account13!E539+Account14!E539+Account15!E539+Account16!E539+Account17!E539+Account18!E539+Account19!E539+Account20!E539))</f>
        <v/>
      </c>
      <c r="F528" s="5" t="str">
        <f t="shared" si="3"/>
        <v/>
      </c>
      <c r="G528" s="5" t="str">
        <f t="shared" si="4"/>
        <v/>
      </c>
      <c r="H528" s="5" t="str">
        <f t="shared" si="5"/>
        <v/>
      </c>
      <c r="I528" s="36" t="str">
        <f t="shared" si="6"/>
        <v/>
      </c>
      <c r="J528" s="5" t="str">
        <f t="shared" si="7"/>
        <v/>
      </c>
      <c r="K528" s="36" t="str">
        <f t="shared" si="8"/>
        <v/>
      </c>
      <c r="L528" s="36" t="str">
        <f t="shared" si="12"/>
        <v/>
      </c>
      <c r="M528" s="36" t="str">
        <f t="shared" si="13"/>
        <v/>
      </c>
      <c r="N528" s="36" t="str">
        <f t="shared" si="9"/>
        <v/>
      </c>
      <c r="O528" s="36" t="str">
        <f t="shared" si="14"/>
        <v/>
      </c>
      <c r="P528" s="36" t="str">
        <f t="shared" si="15"/>
        <v/>
      </c>
      <c r="Q528" s="36" t="str">
        <f t="shared" si="16"/>
        <v/>
      </c>
      <c r="R528" s="36" t="str">
        <f t="shared" si="17"/>
        <v/>
      </c>
      <c r="S528" s="6" t="str">
        <f t="shared" si="10"/>
        <v/>
      </c>
      <c r="T528" s="5">
        <f t="shared" si="11"/>
        <v>0</v>
      </c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ht="12.75" customHeight="1">
      <c r="A529" s="35" t="str">
        <f t="shared" si="1"/>
        <v/>
      </c>
      <c r="B529" s="34" t="str">
        <f>IF(A529="","",SUM(Account1!B540+Account2!B540+Account3!B540+Account4!B540+Account5!B540+Account6!B540+Account7!B540+Account8!B540+Account9!B540+Account10!B540+Account11!B540+Account12!B540+Account13!B540+Account14!B540+Account15!B540+Account16!B540+Account17!B540+Account18!B540+Account19!B540+Account20!B540))</f>
        <v/>
      </c>
      <c r="C529" s="34" t="str">
        <f>IF(A529="","",SUM(Account1!C540+Account2!C540+Account3!C540+Account4!C540+Account5!C540+Account6!C540+Account7!C540+Account8!C540+Account9!C540+Account10!C540+Account11!C540+Account12!C540+Account13!C540+Account14!C540+Account15!C540+Account16!C540+Account17!C540+Account18!C540+Account19!C540+Account20!C540))</f>
        <v/>
      </c>
      <c r="D529" s="31" t="str">
        <f t="shared" si="2"/>
        <v/>
      </c>
      <c r="E529" s="34" t="str">
        <f>IF(D529="","",SUM(Account1!E540+Account2!E540+Account3!E540+Account4!E540+Account5!E540+Account6!E540+Account7!E540+Account8!E540+Account9!E540+Account10!E540+Account11!E540+Account12!E540+Account13!E540+Account14!E540+Account15!E540+Account16!E540+Account17!E540+Account18!E540+Account19!E540+Account20!E540))</f>
        <v/>
      </c>
      <c r="F529" s="5" t="str">
        <f t="shared" si="3"/>
        <v/>
      </c>
      <c r="G529" s="5" t="str">
        <f t="shared" si="4"/>
        <v/>
      </c>
      <c r="H529" s="5" t="str">
        <f t="shared" si="5"/>
        <v/>
      </c>
      <c r="I529" s="36" t="str">
        <f t="shared" si="6"/>
        <v/>
      </c>
      <c r="J529" s="5" t="str">
        <f t="shared" si="7"/>
        <v/>
      </c>
      <c r="K529" s="36" t="str">
        <f t="shared" si="8"/>
        <v/>
      </c>
      <c r="L529" s="36" t="str">
        <f t="shared" si="12"/>
        <v/>
      </c>
      <c r="M529" s="36" t="str">
        <f t="shared" si="13"/>
        <v/>
      </c>
      <c r="N529" s="36" t="str">
        <f t="shared" si="9"/>
        <v/>
      </c>
      <c r="O529" s="36" t="str">
        <f t="shared" si="14"/>
        <v/>
      </c>
      <c r="P529" s="36" t="str">
        <f t="shared" si="15"/>
        <v/>
      </c>
      <c r="Q529" s="36" t="str">
        <f t="shared" si="16"/>
        <v/>
      </c>
      <c r="R529" s="36" t="str">
        <f t="shared" si="17"/>
        <v/>
      </c>
      <c r="S529" s="6" t="str">
        <f t="shared" si="10"/>
        <v/>
      </c>
      <c r="T529" s="5">
        <f t="shared" si="11"/>
        <v>0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ht="12.75" customHeight="1">
      <c r="A530" s="35" t="str">
        <f t="shared" si="1"/>
        <v/>
      </c>
      <c r="B530" s="34" t="str">
        <f>IF(A530="","",SUM(Account1!B541+Account2!B541+Account3!B541+Account4!B541+Account5!B541+Account6!B541+Account7!B541+Account8!B541+Account9!B541+Account10!B541+Account11!B541+Account12!B541+Account13!B541+Account14!B541+Account15!B541+Account16!B541+Account17!B541+Account18!B541+Account19!B541+Account20!B541))</f>
        <v/>
      </c>
      <c r="C530" s="34" t="str">
        <f>IF(A530="","",SUM(Account1!C541+Account2!C541+Account3!C541+Account4!C541+Account5!C541+Account6!C541+Account7!C541+Account8!C541+Account9!C541+Account10!C541+Account11!C541+Account12!C541+Account13!C541+Account14!C541+Account15!C541+Account16!C541+Account17!C541+Account18!C541+Account19!C541+Account20!C541))</f>
        <v/>
      </c>
      <c r="D530" s="31" t="str">
        <f t="shared" si="2"/>
        <v/>
      </c>
      <c r="E530" s="34" t="str">
        <f>IF(D530="","",SUM(Account1!E541+Account2!E541+Account3!E541+Account4!E541+Account5!E541+Account6!E541+Account7!E541+Account8!E541+Account9!E541+Account10!E541+Account11!E541+Account12!E541+Account13!E541+Account14!E541+Account15!E541+Account16!E541+Account17!E541+Account18!E541+Account19!E541+Account20!E541))</f>
        <v/>
      </c>
      <c r="F530" s="5" t="str">
        <f t="shared" si="3"/>
        <v/>
      </c>
      <c r="G530" s="5" t="str">
        <f t="shared" si="4"/>
        <v/>
      </c>
      <c r="H530" s="5" t="str">
        <f t="shared" si="5"/>
        <v/>
      </c>
      <c r="I530" s="36" t="str">
        <f t="shared" si="6"/>
        <v/>
      </c>
      <c r="J530" s="5" t="str">
        <f t="shared" si="7"/>
        <v/>
      </c>
      <c r="K530" s="36" t="str">
        <f t="shared" si="8"/>
        <v/>
      </c>
      <c r="L530" s="36" t="str">
        <f t="shared" si="12"/>
        <v/>
      </c>
      <c r="M530" s="36" t="str">
        <f t="shared" si="13"/>
        <v/>
      </c>
      <c r="N530" s="36" t="str">
        <f t="shared" si="9"/>
        <v/>
      </c>
      <c r="O530" s="36" t="str">
        <f t="shared" si="14"/>
        <v/>
      </c>
      <c r="P530" s="36" t="str">
        <f t="shared" si="15"/>
        <v/>
      </c>
      <c r="Q530" s="36" t="str">
        <f t="shared" si="16"/>
        <v/>
      </c>
      <c r="R530" s="36" t="str">
        <f t="shared" si="17"/>
        <v/>
      </c>
      <c r="S530" s="6" t="str">
        <f t="shared" si="10"/>
        <v/>
      </c>
      <c r="T530" s="5">
        <f t="shared" si="11"/>
        <v>0</v>
      </c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ht="12.75" customHeight="1">
      <c r="A531" s="35" t="str">
        <f t="shared" si="1"/>
        <v/>
      </c>
      <c r="B531" s="34" t="str">
        <f>IF(A531="","",SUM(Account1!B542+Account2!B542+Account3!B542+Account4!B542+Account5!B542+Account6!B542+Account7!B542+Account8!B542+Account9!B542+Account10!B542+Account11!B542+Account12!B542+Account13!B542+Account14!B542+Account15!B542+Account16!B542+Account17!B542+Account18!B542+Account19!B542+Account20!B542))</f>
        <v/>
      </c>
      <c r="C531" s="34" t="str">
        <f>IF(A531="","",SUM(Account1!C542+Account2!C542+Account3!C542+Account4!C542+Account5!C542+Account6!C542+Account7!C542+Account8!C542+Account9!C542+Account10!C542+Account11!C542+Account12!C542+Account13!C542+Account14!C542+Account15!C542+Account16!C542+Account17!C542+Account18!C542+Account19!C542+Account20!C542))</f>
        <v/>
      </c>
      <c r="D531" s="31" t="str">
        <f t="shared" si="2"/>
        <v/>
      </c>
      <c r="E531" s="34" t="str">
        <f>IF(D531="","",SUM(Account1!E542+Account2!E542+Account3!E542+Account4!E542+Account5!E542+Account6!E542+Account7!E542+Account8!E542+Account9!E542+Account10!E542+Account11!E542+Account12!E542+Account13!E542+Account14!E542+Account15!E542+Account16!E542+Account17!E542+Account18!E542+Account19!E542+Account20!E542))</f>
        <v/>
      </c>
      <c r="F531" s="5" t="str">
        <f t="shared" si="3"/>
        <v/>
      </c>
      <c r="G531" s="5" t="str">
        <f t="shared" si="4"/>
        <v/>
      </c>
      <c r="H531" s="5" t="str">
        <f t="shared" si="5"/>
        <v/>
      </c>
      <c r="I531" s="36" t="str">
        <f t="shared" si="6"/>
        <v/>
      </c>
      <c r="J531" s="5" t="str">
        <f t="shared" si="7"/>
        <v/>
      </c>
      <c r="K531" s="36" t="str">
        <f t="shared" si="8"/>
        <v/>
      </c>
      <c r="L531" s="36" t="str">
        <f t="shared" si="12"/>
        <v/>
      </c>
      <c r="M531" s="36" t="str">
        <f t="shared" si="13"/>
        <v/>
      </c>
      <c r="N531" s="36" t="str">
        <f t="shared" si="9"/>
        <v/>
      </c>
      <c r="O531" s="36" t="str">
        <f t="shared" si="14"/>
        <v/>
      </c>
      <c r="P531" s="36" t="str">
        <f t="shared" si="15"/>
        <v/>
      </c>
      <c r="Q531" s="36" t="str">
        <f t="shared" si="16"/>
        <v/>
      </c>
      <c r="R531" s="36" t="str">
        <f t="shared" si="17"/>
        <v/>
      </c>
      <c r="S531" s="6" t="str">
        <f t="shared" si="10"/>
        <v/>
      </c>
      <c r="T531" s="5">
        <f t="shared" si="11"/>
        <v>0</v>
      </c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ht="12.75" customHeight="1">
      <c r="A532" s="35" t="str">
        <f t="shared" si="1"/>
        <v/>
      </c>
      <c r="B532" s="34" t="str">
        <f>IF(A532="","",SUM(Account1!B543+Account2!B543+Account3!B543+Account4!B543+Account5!B543+Account6!B543+Account7!B543+Account8!B543+Account9!B543+Account10!B543+Account11!B543+Account12!B543+Account13!B543+Account14!B543+Account15!B543+Account16!B543+Account17!B543+Account18!B543+Account19!B543+Account20!B543))</f>
        <v/>
      </c>
      <c r="C532" s="34" t="str">
        <f>IF(A532="","",SUM(Account1!C543+Account2!C543+Account3!C543+Account4!C543+Account5!C543+Account6!C543+Account7!C543+Account8!C543+Account9!C543+Account10!C543+Account11!C543+Account12!C543+Account13!C543+Account14!C543+Account15!C543+Account16!C543+Account17!C543+Account18!C543+Account19!C543+Account20!C543))</f>
        <v/>
      </c>
      <c r="D532" s="31" t="str">
        <f t="shared" si="2"/>
        <v/>
      </c>
      <c r="E532" s="34" t="str">
        <f>IF(D532="","",SUM(Account1!E543+Account2!E543+Account3!E543+Account4!E543+Account5!E543+Account6!E543+Account7!E543+Account8!E543+Account9!E543+Account10!E543+Account11!E543+Account12!E543+Account13!E543+Account14!E543+Account15!E543+Account16!E543+Account17!E543+Account18!E543+Account19!E543+Account20!E543))</f>
        <v/>
      </c>
      <c r="F532" s="5" t="str">
        <f t="shared" si="3"/>
        <v/>
      </c>
      <c r="G532" s="5" t="str">
        <f t="shared" si="4"/>
        <v/>
      </c>
      <c r="H532" s="5" t="str">
        <f t="shared" si="5"/>
        <v/>
      </c>
      <c r="I532" s="36" t="str">
        <f t="shared" si="6"/>
        <v/>
      </c>
      <c r="J532" s="5" t="str">
        <f t="shared" si="7"/>
        <v/>
      </c>
      <c r="K532" s="36" t="str">
        <f t="shared" si="8"/>
        <v/>
      </c>
      <c r="L532" s="36" t="str">
        <f t="shared" si="12"/>
        <v/>
      </c>
      <c r="M532" s="36" t="str">
        <f t="shared" si="13"/>
        <v/>
      </c>
      <c r="N532" s="36" t="str">
        <f t="shared" si="9"/>
        <v/>
      </c>
      <c r="O532" s="36" t="str">
        <f t="shared" si="14"/>
        <v/>
      </c>
      <c r="P532" s="36" t="str">
        <f t="shared" si="15"/>
        <v/>
      </c>
      <c r="Q532" s="36" t="str">
        <f t="shared" si="16"/>
        <v/>
      </c>
      <c r="R532" s="36" t="str">
        <f t="shared" si="17"/>
        <v/>
      </c>
      <c r="S532" s="6" t="str">
        <f t="shared" si="10"/>
        <v/>
      </c>
      <c r="T532" s="5">
        <f t="shared" si="11"/>
        <v>0</v>
      </c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ht="12.75" customHeight="1">
      <c r="A533" s="35" t="str">
        <f t="shared" si="1"/>
        <v/>
      </c>
      <c r="B533" s="34" t="str">
        <f>IF(A533="","",SUM(Account1!B544+Account2!B544+Account3!B544+Account4!B544+Account5!B544+Account6!B544+Account7!B544+Account8!B544+Account9!B544+Account10!B544+Account11!B544+Account12!B544+Account13!B544+Account14!B544+Account15!B544+Account16!B544+Account17!B544+Account18!B544+Account19!B544+Account20!B544))</f>
        <v/>
      </c>
      <c r="C533" s="34" t="str">
        <f>IF(A533="","",SUM(Account1!C544+Account2!C544+Account3!C544+Account4!C544+Account5!C544+Account6!C544+Account7!C544+Account8!C544+Account9!C544+Account10!C544+Account11!C544+Account12!C544+Account13!C544+Account14!C544+Account15!C544+Account16!C544+Account17!C544+Account18!C544+Account19!C544+Account20!C544))</f>
        <v/>
      </c>
      <c r="D533" s="31" t="str">
        <f t="shared" si="2"/>
        <v/>
      </c>
      <c r="E533" s="34" t="str">
        <f>IF(D533="","",SUM(Account1!E544+Account2!E544+Account3!E544+Account4!E544+Account5!E544+Account6!E544+Account7!E544+Account8!E544+Account9!E544+Account10!E544+Account11!E544+Account12!E544+Account13!E544+Account14!E544+Account15!E544+Account16!E544+Account17!E544+Account18!E544+Account19!E544+Account20!E544))</f>
        <v/>
      </c>
      <c r="F533" s="5" t="str">
        <f t="shared" si="3"/>
        <v/>
      </c>
      <c r="G533" s="5" t="str">
        <f t="shared" si="4"/>
        <v/>
      </c>
      <c r="H533" s="5" t="str">
        <f t="shared" si="5"/>
        <v/>
      </c>
      <c r="I533" s="36" t="str">
        <f t="shared" si="6"/>
        <v/>
      </c>
      <c r="J533" s="5" t="str">
        <f t="shared" si="7"/>
        <v/>
      </c>
      <c r="K533" s="36" t="str">
        <f t="shared" si="8"/>
        <v/>
      </c>
      <c r="L533" s="36" t="str">
        <f t="shared" si="12"/>
        <v/>
      </c>
      <c r="M533" s="36" t="str">
        <f t="shared" si="13"/>
        <v/>
      </c>
      <c r="N533" s="36" t="str">
        <f t="shared" si="9"/>
        <v/>
      </c>
      <c r="O533" s="36" t="str">
        <f t="shared" si="14"/>
        <v/>
      </c>
      <c r="P533" s="36" t="str">
        <f t="shared" si="15"/>
        <v/>
      </c>
      <c r="Q533" s="36" t="str">
        <f t="shared" si="16"/>
        <v/>
      </c>
      <c r="R533" s="36" t="str">
        <f t="shared" si="17"/>
        <v/>
      </c>
      <c r="S533" s="6" t="str">
        <f t="shared" si="10"/>
        <v/>
      </c>
      <c r="T533" s="5">
        <f t="shared" si="11"/>
        <v>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ht="12.75" customHeight="1">
      <c r="A534" s="35" t="str">
        <f t="shared" si="1"/>
        <v/>
      </c>
      <c r="B534" s="34" t="str">
        <f>IF(A534="","",SUM(Account1!B545+Account2!B545+Account3!B545+Account4!B545+Account5!B545+Account6!B545+Account7!B545+Account8!B545+Account9!B545+Account10!B545+Account11!B545+Account12!B545+Account13!B545+Account14!B545+Account15!B545+Account16!B545+Account17!B545+Account18!B545+Account19!B545+Account20!B545))</f>
        <v/>
      </c>
      <c r="C534" s="34" t="str">
        <f>IF(A534="","",SUM(Account1!C545+Account2!C545+Account3!C545+Account4!C545+Account5!C545+Account6!C545+Account7!C545+Account8!C545+Account9!C545+Account10!C545+Account11!C545+Account12!C545+Account13!C545+Account14!C545+Account15!C545+Account16!C545+Account17!C545+Account18!C545+Account19!C545+Account20!C545))</f>
        <v/>
      </c>
      <c r="D534" s="31" t="str">
        <f t="shared" si="2"/>
        <v/>
      </c>
      <c r="E534" s="34" t="str">
        <f>IF(D534="","",SUM(Account1!E545+Account2!E545+Account3!E545+Account4!E545+Account5!E545+Account6!E545+Account7!E545+Account8!E545+Account9!E545+Account10!E545+Account11!E545+Account12!E545+Account13!E545+Account14!E545+Account15!E545+Account16!E545+Account17!E545+Account18!E545+Account19!E545+Account20!E545))</f>
        <v/>
      </c>
      <c r="F534" s="5" t="str">
        <f t="shared" si="3"/>
        <v/>
      </c>
      <c r="G534" s="5" t="str">
        <f t="shared" si="4"/>
        <v/>
      </c>
      <c r="H534" s="5" t="str">
        <f t="shared" si="5"/>
        <v/>
      </c>
      <c r="I534" s="36" t="str">
        <f t="shared" si="6"/>
        <v/>
      </c>
      <c r="J534" s="5" t="str">
        <f t="shared" si="7"/>
        <v/>
      </c>
      <c r="K534" s="36" t="str">
        <f t="shared" si="8"/>
        <v/>
      </c>
      <c r="L534" s="36" t="str">
        <f t="shared" si="12"/>
        <v/>
      </c>
      <c r="M534" s="36" t="str">
        <f t="shared" si="13"/>
        <v/>
      </c>
      <c r="N534" s="36" t="str">
        <f t="shared" si="9"/>
        <v/>
      </c>
      <c r="O534" s="36" t="str">
        <f t="shared" si="14"/>
        <v/>
      </c>
      <c r="P534" s="36" t="str">
        <f t="shared" si="15"/>
        <v/>
      </c>
      <c r="Q534" s="36" t="str">
        <f t="shared" si="16"/>
        <v/>
      </c>
      <c r="R534" s="36" t="str">
        <f t="shared" si="17"/>
        <v/>
      </c>
      <c r="S534" s="6" t="str">
        <f t="shared" si="10"/>
        <v/>
      </c>
      <c r="T534" s="5">
        <f t="shared" si="11"/>
        <v>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ht="12.75" customHeight="1">
      <c r="A535" s="35" t="str">
        <f t="shared" si="1"/>
        <v/>
      </c>
      <c r="B535" s="34" t="str">
        <f>IF(A535="","",SUM(Account1!B546+Account2!B546+Account3!B546+Account4!B546+Account5!B546+Account6!B546+Account7!B546+Account8!B546+Account9!B546+Account10!B546+Account11!B546+Account12!B546+Account13!B546+Account14!B546+Account15!B546+Account16!B546+Account17!B546+Account18!B546+Account19!B546+Account20!B546))</f>
        <v/>
      </c>
      <c r="C535" s="34" t="str">
        <f>IF(A535="","",SUM(Account1!C546+Account2!C546+Account3!C546+Account4!C546+Account5!C546+Account6!C546+Account7!C546+Account8!C546+Account9!C546+Account10!C546+Account11!C546+Account12!C546+Account13!C546+Account14!C546+Account15!C546+Account16!C546+Account17!C546+Account18!C546+Account19!C546+Account20!C546))</f>
        <v/>
      </c>
      <c r="D535" s="31" t="str">
        <f t="shared" si="2"/>
        <v/>
      </c>
      <c r="E535" s="34" t="str">
        <f>IF(D535="","",SUM(Account1!E546+Account2!E546+Account3!E546+Account4!E546+Account5!E546+Account6!E546+Account7!E546+Account8!E546+Account9!E546+Account10!E546+Account11!E546+Account12!E546+Account13!E546+Account14!E546+Account15!E546+Account16!E546+Account17!E546+Account18!E546+Account19!E546+Account20!E546))</f>
        <v/>
      </c>
      <c r="F535" s="5" t="str">
        <f t="shared" si="3"/>
        <v/>
      </c>
      <c r="G535" s="5" t="str">
        <f t="shared" si="4"/>
        <v/>
      </c>
      <c r="H535" s="5" t="str">
        <f t="shared" si="5"/>
        <v/>
      </c>
      <c r="I535" s="36" t="str">
        <f t="shared" si="6"/>
        <v/>
      </c>
      <c r="J535" s="5" t="str">
        <f t="shared" si="7"/>
        <v/>
      </c>
      <c r="K535" s="36" t="str">
        <f t="shared" si="8"/>
        <v/>
      </c>
      <c r="L535" s="36" t="str">
        <f t="shared" si="12"/>
        <v/>
      </c>
      <c r="M535" s="36" t="str">
        <f t="shared" si="13"/>
        <v/>
      </c>
      <c r="N535" s="36" t="str">
        <f t="shared" si="9"/>
        <v/>
      </c>
      <c r="O535" s="36" t="str">
        <f t="shared" si="14"/>
        <v/>
      </c>
      <c r="P535" s="36" t="str">
        <f t="shared" si="15"/>
        <v/>
      </c>
      <c r="Q535" s="36" t="str">
        <f t="shared" si="16"/>
        <v/>
      </c>
      <c r="R535" s="36" t="str">
        <f t="shared" si="17"/>
        <v/>
      </c>
      <c r="S535" s="6" t="str">
        <f t="shared" si="10"/>
        <v/>
      </c>
      <c r="T535" s="5">
        <f t="shared" si="11"/>
        <v>0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ht="12.75" customHeight="1">
      <c r="A536" s="35" t="str">
        <f t="shared" si="1"/>
        <v/>
      </c>
      <c r="B536" s="34" t="str">
        <f>IF(A536="","",SUM(Account1!B547+Account2!B547+Account3!B547+Account4!B547+Account5!B547+Account6!B547+Account7!B547+Account8!B547+Account9!B547+Account10!B547+Account11!B547+Account12!B547+Account13!B547+Account14!B547+Account15!B547+Account16!B547+Account17!B547+Account18!B547+Account19!B547+Account20!B547))</f>
        <v/>
      </c>
      <c r="C536" s="34" t="str">
        <f>IF(A536="","",SUM(Account1!C547+Account2!C547+Account3!C547+Account4!C547+Account5!C547+Account6!C547+Account7!C547+Account8!C547+Account9!C547+Account10!C547+Account11!C547+Account12!C547+Account13!C547+Account14!C547+Account15!C547+Account16!C547+Account17!C547+Account18!C547+Account19!C547+Account20!C547))</f>
        <v/>
      </c>
      <c r="D536" s="31" t="str">
        <f t="shared" si="2"/>
        <v/>
      </c>
      <c r="E536" s="34" t="str">
        <f>IF(D536="","",SUM(Account1!E547+Account2!E547+Account3!E547+Account4!E547+Account5!E547+Account6!E547+Account7!E547+Account8!E547+Account9!E547+Account10!E547+Account11!E547+Account12!E547+Account13!E547+Account14!E547+Account15!E547+Account16!E547+Account17!E547+Account18!E547+Account19!E547+Account20!E547))</f>
        <v/>
      </c>
      <c r="F536" s="5" t="str">
        <f t="shared" si="3"/>
        <v/>
      </c>
      <c r="G536" s="5" t="str">
        <f t="shared" si="4"/>
        <v/>
      </c>
      <c r="H536" s="5" t="str">
        <f t="shared" si="5"/>
        <v/>
      </c>
      <c r="I536" s="36" t="str">
        <f t="shared" si="6"/>
        <v/>
      </c>
      <c r="J536" s="5" t="str">
        <f t="shared" si="7"/>
        <v/>
      </c>
      <c r="K536" s="36" t="str">
        <f t="shared" si="8"/>
        <v/>
      </c>
      <c r="L536" s="36" t="str">
        <f t="shared" si="12"/>
        <v/>
      </c>
      <c r="M536" s="36" t="str">
        <f t="shared" si="13"/>
        <v/>
      </c>
      <c r="N536" s="36" t="str">
        <f t="shared" si="9"/>
        <v/>
      </c>
      <c r="O536" s="36" t="str">
        <f t="shared" si="14"/>
        <v/>
      </c>
      <c r="P536" s="36" t="str">
        <f t="shared" si="15"/>
        <v/>
      </c>
      <c r="Q536" s="36" t="str">
        <f t="shared" si="16"/>
        <v/>
      </c>
      <c r="R536" s="36" t="str">
        <f t="shared" si="17"/>
        <v/>
      </c>
      <c r="S536" s="6" t="str">
        <f t="shared" si="10"/>
        <v/>
      </c>
      <c r="T536" s="5">
        <f t="shared" si="11"/>
        <v>0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ht="12.75" customHeight="1">
      <c r="A537" s="35" t="str">
        <f t="shared" si="1"/>
        <v/>
      </c>
      <c r="B537" s="34" t="str">
        <f>IF(A537="","",SUM(Account1!B548+Account2!B548+Account3!B548+Account4!B548+Account5!B548+Account6!B548+Account7!B548+Account8!B548+Account9!B548+Account10!B548+Account11!B548+Account12!B548+Account13!B548+Account14!B548+Account15!B548+Account16!B548+Account17!B548+Account18!B548+Account19!B548+Account20!B548))</f>
        <v/>
      </c>
      <c r="C537" s="34" t="str">
        <f>IF(A537="","",SUM(Account1!C548+Account2!C548+Account3!C548+Account4!C548+Account5!C548+Account6!C548+Account7!C548+Account8!C548+Account9!C548+Account10!C548+Account11!C548+Account12!C548+Account13!C548+Account14!C548+Account15!C548+Account16!C548+Account17!C548+Account18!C548+Account19!C548+Account20!C548))</f>
        <v/>
      </c>
      <c r="D537" s="31" t="str">
        <f t="shared" si="2"/>
        <v/>
      </c>
      <c r="E537" s="34" t="str">
        <f>IF(D537="","",SUM(Account1!E548+Account2!E548+Account3!E548+Account4!E548+Account5!E548+Account6!E548+Account7!E548+Account8!E548+Account9!E548+Account10!E548+Account11!E548+Account12!E548+Account13!E548+Account14!E548+Account15!E548+Account16!E548+Account17!E548+Account18!E548+Account19!E548+Account20!E548))</f>
        <v/>
      </c>
      <c r="F537" s="5" t="str">
        <f t="shared" si="3"/>
        <v/>
      </c>
      <c r="G537" s="5" t="str">
        <f t="shared" si="4"/>
        <v/>
      </c>
      <c r="H537" s="5" t="str">
        <f t="shared" si="5"/>
        <v/>
      </c>
      <c r="I537" s="36" t="str">
        <f t="shared" si="6"/>
        <v/>
      </c>
      <c r="J537" s="5" t="str">
        <f t="shared" si="7"/>
        <v/>
      </c>
      <c r="K537" s="36" t="str">
        <f t="shared" si="8"/>
        <v/>
      </c>
      <c r="L537" s="36" t="str">
        <f t="shared" si="12"/>
        <v/>
      </c>
      <c r="M537" s="36" t="str">
        <f t="shared" si="13"/>
        <v/>
      </c>
      <c r="N537" s="36" t="str">
        <f t="shared" si="9"/>
        <v/>
      </c>
      <c r="O537" s="36" t="str">
        <f t="shared" si="14"/>
        <v/>
      </c>
      <c r="P537" s="36" t="str">
        <f t="shared" si="15"/>
        <v/>
      </c>
      <c r="Q537" s="36" t="str">
        <f t="shared" si="16"/>
        <v/>
      </c>
      <c r="R537" s="36" t="str">
        <f t="shared" si="17"/>
        <v/>
      </c>
      <c r="S537" s="6" t="str">
        <f t="shared" si="10"/>
        <v/>
      </c>
      <c r="T537" s="5">
        <f t="shared" si="11"/>
        <v>0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ht="12.75" customHeight="1">
      <c r="A538" s="35" t="str">
        <f t="shared" si="1"/>
        <v/>
      </c>
      <c r="B538" s="34" t="str">
        <f>IF(A538="","",SUM(Account1!B549+Account2!B549+Account3!B549+Account4!B549+Account5!B549+Account6!B549+Account7!B549+Account8!B549+Account9!B549+Account10!B549+Account11!B549+Account12!B549+Account13!B549+Account14!B549+Account15!B549+Account16!B549+Account17!B549+Account18!B549+Account19!B549+Account20!B549))</f>
        <v/>
      </c>
      <c r="C538" s="34" t="str">
        <f>IF(A538="","",SUM(Account1!C549+Account2!C549+Account3!C549+Account4!C549+Account5!C549+Account6!C549+Account7!C549+Account8!C549+Account9!C549+Account10!C549+Account11!C549+Account12!C549+Account13!C549+Account14!C549+Account15!C549+Account16!C549+Account17!C549+Account18!C549+Account19!C549+Account20!C549))</f>
        <v/>
      </c>
      <c r="D538" s="31" t="str">
        <f t="shared" si="2"/>
        <v/>
      </c>
      <c r="E538" s="34" t="str">
        <f>IF(D538="","",SUM(Account1!E549+Account2!E549+Account3!E549+Account4!E549+Account5!E549+Account6!E549+Account7!E549+Account8!E549+Account9!E549+Account10!E549+Account11!E549+Account12!E549+Account13!E549+Account14!E549+Account15!E549+Account16!E549+Account17!E549+Account18!E549+Account19!E549+Account20!E549))</f>
        <v/>
      </c>
      <c r="F538" s="5" t="str">
        <f t="shared" si="3"/>
        <v/>
      </c>
      <c r="G538" s="5" t="str">
        <f t="shared" si="4"/>
        <v/>
      </c>
      <c r="H538" s="5" t="str">
        <f t="shared" si="5"/>
        <v/>
      </c>
      <c r="I538" s="36" t="str">
        <f t="shared" si="6"/>
        <v/>
      </c>
      <c r="J538" s="5" t="str">
        <f t="shared" si="7"/>
        <v/>
      </c>
      <c r="K538" s="36" t="str">
        <f t="shared" si="8"/>
        <v/>
      </c>
      <c r="L538" s="36" t="str">
        <f t="shared" si="12"/>
        <v/>
      </c>
      <c r="M538" s="36" t="str">
        <f t="shared" si="13"/>
        <v/>
      </c>
      <c r="N538" s="36" t="str">
        <f t="shared" si="9"/>
        <v/>
      </c>
      <c r="O538" s="36" t="str">
        <f t="shared" si="14"/>
        <v/>
      </c>
      <c r="P538" s="36" t="str">
        <f t="shared" si="15"/>
        <v/>
      </c>
      <c r="Q538" s="36" t="str">
        <f t="shared" si="16"/>
        <v/>
      </c>
      <c r="R538" s="36" t="str">
        <f t="shared" si="17"/>
        <v/>
      </c>
      <c r="S538" s="6" t="str">
        <f t="shared" si="10"/>
        <v/>
      </c>
      <c r="T538" s="5">
        <f t="shared" si="11"/>
        <v>0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ht="12.75" customHeight="1">
      <c r="A539" s="35" t="str">
        <f t="shared" si="1"/>
        <v/>
      </c>
      <c r="B539" s="34" t="str">
        <f>IF(A539="","",SUM(Account1!B550+Account2!B550+Account3!B550+Account4!B550+Account5!B550+Account6!B550+Account7!B550+Account8!B550+Account9!B550+Account10!B550+Account11!B550+Account12!B550+Account13!B550+Account14!B550+Account15!B550+Account16!B550+Account17!B550+Account18!B550+Account19!B550+Account20!B550))</f>
        <v/>
      </c>
      <c r="C539" s="34" t="str">
        <f>IF(A539="","",SUM(Account1!C550+Account2!C550+Account3!C550+Account4!C550+Account5!C550+Account6!C550+Account7!C550+Account8!C550+Account9!C550+Account10!C550+Account11!C550+Account12!C550+Account13!C550+Account14!C550+Account15!C550+Account16!C550+Account17!C550+Account18!C550+Account19!C550+Account20!C550))</f>
        <v/>
      </c>
      <c r="D539" s="31" t="str">
        <f t="shared" si="2"/>
        <v/>
      </c>
      <c r="E539" s="34" t="str">
        <f>IF(D539="","",SUM(Account1!E550+Account2!E550+Account3!E550+Account4!E550+Account5!E550+Account6!E550+Account7!E550+Account8!E550+Account9!E550+Account10!E550+Account11!E550+Account12!E550+Account13!E550+Account14!E550+Account15!E550+Account16!E550+Account17!E550+Account18!E550+Account19!E550+Account20!E550))</f>
        <v/>
      </c>
      <c r="F539" s="5" t="str">
        <f t="shared" si="3"/>
        <v/>
      </c>
      <c r="G539" s="5" t="str">
        <f t="shared" si="4"/>
        <v/>
      </c>
      <c r="H539" s="5" t="str">
        <f t="shared" si="5"/>
        <v/>
      </c>
      <c r="I539" s="36" t="str">
        <f t="shared" si="6"/>
        <v/>
      </c>
      <c r="J539" s="5" t="str">
        <f t="shared" si="7"/>
        <v/>
      </c>
      <c r="K539" s="36" t="str">
        <f t="shared" si="8"/>
        <v/>
      </c>
      <c r="L539" s="36" t="str">
        <f t="shared" si="12"/>
        <v/>
      </c>
      <c r="M539" s="36" t="str">
        <f t="shared" si="13"/>
        <v/>
      </c>
      <c r="N539" s="36" t="str">
        <f t="shared" si="9"/>
        <v/>
      </c>
      <c r="O539" s="36" t="str">
        <f t="shared" si="14"/>
        <v/>
      </c>
      <c r="P539" s="36" t="str">
        <f t="shared" si="15"/>
        <v/>
      </c>
      <c r="Q539" s="36" t="str">
        <f t="shared" si="16"/>
        <v/>
      </c>
      <c r="R539" s="36" t="str">
        <f t="shared" si="17"/>
        <v/>
      </c>
      <c r="S539" s="6" t="str">
        <f t="shared" si="10"/>
        <v/>
      </c>
      <c r="T539" s="5">
        <f t="shared" si="11"/>
        <v>0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ht="12.75" customHeight="1">
      <c r="A540" s="35" t="str">
        <f t="shared" si="1"/>
        <v/>
      </c>
      <c r="B540" s="34" t="str">
        <f>IF(A540="","",SUM(Account1!B551+Account2!B551+Account3!B551+Account4!B551+Account5!B551+Account6!B551+Account7!B551+Account8!B551+Account9!B551+Account10!B551+Account11!B551+Account12!B551+Account13!B551+Account14!B551+Account15!B551+Account16!B551+Account17!B551+Account18!B551+Account19!B551+Account20!B551))</f>
        <v/>
      </c>
      <c r="C540" s="34" t="str">
        <f>IF(A540="","",SUM(Account1!C551+Account2!C551+Account3!C551+Account4!C551+Account5!C551+Account6!C551+Account7!C551+Account8!C551+Account9!C551+Account10!C551+Account11!C551+Account12!C551+Account13!C551+Account14!C551+Account15!C551+Account16!C551+Account17!C551+Account18!C551+Account19!C551+Account20!C551))</f>
        <v/>
      </c>
      <c r="D540" s="31" t="str">
        <f t="shared" si="2"/>
        <v/>
      </c>
      <c r="E540" s="34" t="str">
        <f>IF(D540="","",SUM(Account1!E551+Account2!E551+Account3!E551+Account4!E551+Account5!E551+Account6!E551+Account7!E551+Account8!E551+Account9!E551+Account10!E551+Account11!E551+Account12!E551+Account13!E551+Account14!E551+Account15!E551+Account16!E551+Account17!E551+Account18!E551+Account19!E551+Account20!E551))</f>
        <v/>
      </c>
      <c r="F540" s="5" t="str">
        <f t="shared" si="3"/>
        <v/>
      </c>
      <c r="G540" s="5" t="str">
        <f t="shared" si="4"/>
        <v/>
      </c>
      <c r="H540" s="5" t="str">
        <f t="shared" si="5"/>
        <v/>
      </c>
      <c r="I540" s="36" t="str">
        <f t="shared" si="6"/>
        <v/>
      </c>
      <c r="J540" s="5" t="str">
        <f t="shared" si="7"/>
        <v/>
      </c>
      <c r="K540" s="36" t="str">
        <f t="shared" si="8"/>
        <v/>
      </c>
      <c r="L540" s="36" t="str">
        <f t="shared" si="12"/>
        <v/>
      </c>
      <c r="M540" s="36" t="str">
        <f t="shared" si="13"/>
        <v/>
      </c>
      <c r="N540" s="36" t="str">
        <f t="shared" si="9"/>
        <v/>
      </c>
      <c r="O540" s="36" t="str">
        <f t="shared" si="14"/>
        <v/>
      </c>
      <c r="P540" s="36" t="str">
        <f t="shared" si="15"/>
        <v/>
      </c>
      <c r="Q540" s="36" t="str">
        <f t="shared" si="16"/>
        <v/>
      </c>
      <c r="R540" s="36" t="str">
        <f t="shared" si="17"/>
        <v/>
      </c>
      <c r="S540" s="6" t="str">
        <f t="shared" si="10"/>
        <v/>
      </c>
      <c r="T540" s="5">
        <f t="shared" si="11"/>
        <v>0</v>
      </c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ht="12.75" customHeight="1">
      <c r="A541" s="35" t="str">
        <f t="shared" si="1"/>
        <v/>
      </c>
      <c r="B541" s="34" t="str">
        <f>IF(A541="","",SUM(Account1!B552+Account2!B552+Account3!B552+Account4!B552+Account5!B552+Account6!B552+Account7!B552+Account8!B552+Account9!B552+Account10!B552+Account11!B552+Account12!B552+Account13!B552+Account14!B552+Account15!B552+Account16!B552+Account17!B552+Account18!B552+Account19!B552+Account20!B552))</f>
        <v/>
      </c>
      <c r="C541" s="34" t="str">
        <f>IF(A541="","",SUM(Account1!C552+Account2!C552+Account3!C552+Account4!C552+Account5!C552+Account6!C552+Account7!C552+Account8!C552+Account9!C552+Account10!C552+Account11!C552+Account12!C552+Account13!C552+Account14!C552+Account15!C552+Account16!C552+Account17!C552+Account18!C552+Account19!C552+Account20!C552))</f>
        <v/>
      </c>
      <c r="D541" s="31" t="str">
        <f t="shared" si="2"/>
        <v/>
      </c>
      <c r="E541" s="34" t="str">
        <f>IF(D541="","",SUM(Account1!E552+Account2!E552+Account3!E552+Account4!E552+Account5!E552+Account6!E552+Account7!E552+Account8!E552+Account9!E552+Account10!E552+Account11!E552+Account12!E552+Account13!E552+Account14!E552+Account15!E552+Account16!E552+Account17!E552+Account18!E552+Account19!E552+Account20!E552))</f>
        <v/>
      </c>
      <c r="F541" s="5" t="str">
        <f t="shared" si="3"/>
        <v/>
      </c>
      <c r="G541" s="5" t="str">
        <f t="shared" si="4"/>
        <v/>
      </c>
      <c r="H541" s="5" t="str">
        <f t="shared" si="5"/>
        <v/>
      </c>
      <c r="I541" s="36" t="str">
        <f t="shared" si="6"/>
        <v/>
      </c>
      <c r="J541" s="5" t="str">
        <f t="shared" si="7"/>
        <v/>
      </c>
      <c r="K541" s="36" t="str">
        <f t="shared" si="8"/>
        <v/>
      </c>
      <c r="L541" s="36" t="str">
        <f t="shared" si="12"/>
        <v/>
      </c>
      <c r="M541" s="36" t="str">
        <f t="shared" si="13"/>
        <v/>
      </c>
      <c r="N541" s="36" t="str">
        <f t="shared" si="9"/>
        <v/>
      </c>
      <c r="O541" s="36" t="str">
        <f t="shared" si="14"/>
        <v/>
      </c>
      <c r="P541" s="36" t="str">
        <f t="shared" si="15"/>
        <v/>
      </c>
      <c r="Q541" s="36" t="str">
        <f t="shared" si="16"/>
        <v/>
      </c>
      <c r="R541" s="36" t="str">
        <f t="shared" si="17"/>
        <v/>
      </c>
      <c r="S541" s="6" t="str">
        <f t="shared" si="10"/>
        <v/>
      </c>
      <c r="T541" s="5">
        <f t="shared" si="11"/>
        <v>0</v>
      </c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ht="12.75" customHeight="1">
      <c r="A542" s="35" t="str">
        <f t="shared" si="1"/>
        <v/>
      </c>
      <c r="B542" s="34" t="str">
        <f>IF(A542="","",SUM(Account1!B553+Account2!B553+Account3!B553+Account4!B553+Account5!B553+Account6!B553+Account7!B553+Account8!B553+Account9!B553+Account10!B553+Account11!B553+Account12!B553+Account13!B553+Account14!B553+Account15!B553+Account16!B553+Account17!B553+Account18!B553+Account19!B553+Account20!B553))</f>
        <v/>
      </c>
      <c r="C542" s="34" t="str">
        <f>IF(A542="","",SUM(Account1!C553+Account2!C553+Account3!C553+Account4!C553+Account5!C553+Account6!C553+Account7!C553+Account8!C553+Account9!C553+Account10!C553+Account11!C553+Account12!C553+Account13!C553+Account14!C553+Account15!C553+Account16!C553+Account17!C553+Account18!C553+Account19!C553+Account20!C553))</f>
        <v/>
      </c>
      <c r="D542" s="31" t="str">
        <f t="shared" si="2"/>
        <v/>
      </c>
      <c r="E542" s="34" t="str">
        <f>IF(D542="","",SUM(Account1!E553+Account2!E553+Account3!E553+Account4!E553+Account5!E553+Account6!E553+Account7!E553+Account8!E553+Account9!E553+Account10!E553+Account11!E553+Account12!E553+Account13!E553+Account14!E553+Account15!E553+Account16!E553+Account17!E553+Account18!E553+Account19!E553+Account20!E553))</f>
        <v/>
      </c>
      <c r="F542" s="5" t="str">
        <f t="shared" si="3"/>
        <v/>
      </c>
      <c r="G542" s="5" t="str">
        <f t="shared" si="4"/>
        <v/>
      </c>
      <c r="H542" s="5" t="str">
        <f t="shared" si="5"/>
        <v/>
      </c>
      <c r="I542" s="36" t="str">
        <f t="shared" si="6"/>
        <v/>
      </c>
      <c r="J542" s="5" t="str">
        <f t="shared" si="7"/>
        <v/>
      </c>
      <c r="K542" s="36" t="str">
        <f t="shared" si="8"/>
        <v/>
      </c>
      <c r="L542" s="36" t="str">
        <f t="shared" si="12"/>
        <v/>
      </c>
      <c r="M542" s="36" t="str">
        <f t="shared" si="13"/>
        <v/>
      </c>
      <c r="N542" s="36" t="str">
        <f t="shared" si="9"/>
        <v/>
      </c>
      <c r="O542" s="36" t="str">
        <f t="shared" si="14"/>
        <v/>
      </c>
      <c r="P542" s="36" t="str">
        <f t="shared" si="15"/>
        <v/>
      </c>
      <c r="Q542" s="36" t="str">
        <f t="shared" si="16"/>
        <v/>
      </c>
      <c r="R542" s="36" t="str">
        <f t="shared" si="17"/>
        <v/>
      </c>
      <c r="S542" s="6" t="str">
        <f t="shared" si="10"/>
        <v/>
      </c>
      <c r="T542" s="5">
        <f t="shared" si="11"/>
        <v>0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ht="12.75" customHeight="1">
      <c r="A543" s="35" t="str">
        <f t="shared" si="1"/>
        <v/>
      </c>
      <c r="B543" s="34" t="str">
        <f>IF(A543="","",SUM(Account1!B554+Account2!B554+Account3!B554+Account4!B554+Account5!B554+Account6!B554+Account7!B554+Account8!B554+Account9!B554+Account10!B554+Account11!B554+Account12!B554+Account13!B554+Account14!B554+Account15!B554+Account16!B554+Account17!B554+Account18!B554+Account19!B554+Account20!B554))</f>
        <v/>
      </c>
      <c r="C543" s="34" t="str">
        <f>IF(A543="","",SUM(Account1!C554+Account2!C554+Account3!C554+Account4!C554+Account5!C554+Account6!C554+Account7!C554+Account8!C554+Account9!C554+Account10!C554+Account11!C554+Account12!C554+Account13!C554+Account14!C554+Account15!C554+Account16!C554+Account17!C554+Account18!C554+Account19!C554+Account20!C554))</f>
        <v/>
      </c>
      <c r="D543" s="31" t="str">
        <f t="shared" si="2"/>
        <v/>
      </c>
      <c r="E543" s="34" t="str">
        <f>IF(D543="","",SUM(Account1!E554+Account2!E554+Account3!E554+Account4!E554+Account5!E554+Account6!E554+Account7!E554+Account8!E554+Account9!E554+Account10!E554+Account11!E554+Account12!E554+Account13!E554+Account14!E554+Account15!E554+Account16!E554+Account17!E554+Account18!E554+Account19!E554+Account20!E554))</f>
        <v/>
      </c>
      <c r="F543" s="5" t="str">
        <f t="shared" si="3"/>
        <v/>
      </c>
      <c r="G543" s="5" t="str">
        <f t="shared" si="4"/>
        <v/>
      </c>
      <c r="H543" s="5" t="str">
        <f t="shared" si="5"/>
        <v/>
      </c>
      <c r="I543" s="36" t="str">
        <f t="shared" si="6"/>
        <v/>
      </c>
      <c r="J543" s="5" t="str">
        <f t="shared" si="7"/>
        <v/>
      </c>
      <c r="K543" s="36" t="str">
        <f t="shared" si="8"/>
        <v/>
      </c>
      <c r="L543" s="36" t="str">
        <f t="shared" si="12"/>
        <v/>
      </c>
      <c r="M543" s="36" t="str">
        <f t="shared" si="13"/>
        <v/>
      </c>
      <c r="N543" s="36" t="str">
        <f t="shared" si="9"/>
        <v/>
      </c>
      <c r="O543" s="36" t="str">
        <f t="shared" si="14"/>
        <v/>
      </c>
      <c r="P543" s="36" t="str">
        <f t="shared" si="15"/>
        <v/>
      </c>
      <c r="Q543" s="36" t="str">
        <f t="shared" si="16"/>
        <v/>
      </c>
      <c r="R543" s="36" t="str">
        <f t="shared" si="17"/>
        <v/>
      </c>
      <c r="S543" s="6" t="str">
        <f t="shared" si="10"/>
        <v/>
      </c>
      <c r="T543" s="5">
        <f t="shared" si="11"/>
        <v>0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ht="12.75" customHeight="1">
      <c r="A544" s="35" t="str">
        <f t="shared" si="1"/>
        <v/>
      </c>
      <c r="B544" s="34" t="str">
        <f>IF(A544="","",SUM(Account1!B555+Account2!B555+Account3!B555+Account4!B555+Account5!B555+Account6!B555+Account7!B555+Account8!B555+Account9!B555+Account10!B555+Account11!B555+Account12!B555+Account13!B555+Account14!B555+Account15!B555+Account16!B555+Account17!B555+Account18!B555+Account19!B555+Account20!B555))</f>
        <v/>
      </c>
      <c r="C544" s="34" t="str">
        <f>IF(A544="","",SUM(Account1!C555+Account2!C555+Account3!C555+Account4!C555+Account5!C555+Account6!C555+Account7!C555+Account8!C555+Account9!C555+Account10!C555+Account11!C555+Account12!C555+Account13!C555+Account14!C555+Account15!C555+Account16!C555+Account17!C555+Account18!C555+Account19!C555+Account20!C555))</f>
        <v/>
      </c>
      <c r="D544" s="31" t="str">
        <f t="shared" si="2"/>
        <v/>
      </c>
      <c r="E544" s="34" t="str">
        <f>IF(D544="","",SUM(Account1!E555+Account2!E555+Account3!E555+Account4!E555+Account5!E555+Account6!E555+Account7!E555+Account8!E555+Account9!E555+Account10!E555+Account11!E555+Account12!E555+Account13!E555+Account14!E555+Account15!E555+Account16!E555+Account17!E555+Account18!E555+Account19!E555+Account20!E555))</f>
        <v/>
      </c>
      <c r="F544" s="5" t="str">
        <f t="shared" si="3"/>
        <v/>
      </c>
      <c r="G544" s="5" t="str">
        <f t="shared" si="4"/>
        <v/>
      </c>
      <c r="H544" s="5" t="str">
        <f t="shared" si="5"/>
        <v/>
      </c>
      <c r="I544" s="36" t="str">
        <f t="shared" si="6"/>
        <v/>
      </c>
      <c r="J544" s="5" t="str">
        <f t="shared" si="7"/>
        <v/>
      </c>
      <c r="K544" s="36" t="str">
        <f t="shared" si="8"/>
        <v/>
      </c>
      <c r="L544" s="36" t="str">
        <f t="shared" si="12"/>
        <v/>
      </c>
      <c r="M544" s="36" t="str">
        <f t="shared" si="13"/>
        <v/>
      </c>
      <c r="N544" s="36" t="str">
        <f t="shared" si="9"/>
        <v/>
      </c>
      <c r="O544" s="36" t="str">
        <f t="shared" si="14"/>
        <v/>
      </c>
      <c r="P544" s="36" t="str">
        <f t="shared" si="15"/>
        <v/>
      </c>
      <c r="Q544" s="36" t="str">
        <f t="shared" si="16"/>
        <v/>
      </c>
      <c r="R544" s="36" t="str">
        <f t="shared" si="17"/>
        <v/>
      </c>
      <c r="S544" s="6" t="str">
        <f t="shared" si="10"/>
        <v/>
      </c>
      <c r="T544" s="5">
        <f t="shared" si="11"/>
        <v>0</v>
      </c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ht="12.75" customHeight="1">
      <c r="A545" s="35" t="str">
        <f t="shared" si="1"/>
        <v/>
      </c>
      <c r="B545" s="34" t="str">
        <f>IF(A545="","",SUM(Account1!B556+Account2!B556+Account3!B556+Account4!B556+Account5!B556+Account6!B556+Account7!B556+Account8!B556+Account9!B556+Account10!B556+Account11!B556+Account12!B556+Account13!B556+Account14!B556+Account15!B556+Account16!B556+Account17!B556+Account18!B556+Account19!B556+Account20!B556))</f>
        <v/>
      </c>
      <c r="C545" s="34" t="str">
        <f>IF(A545="","",SUM(Account1!C556+Account2!C556+Account3!C556+Account4!C556+Account5!C556+Account6!C556+Account7!C556+Account8!C556+Account9!C556+Account10!C556+Account11!C556+Account12!C556+Account13!C556+Account14!C556+Account15!C556+Account16!C556+Account17!C556+Account18!C556+Account19!C556+Account20!C556))</f>
        <v/>
      </c>
      <c r="D545" s="31" t="str">
        <f t="shared" si="2"/>
        <v/>
      </c>
      <c r="E545" s="34" t="str">
        <f>IF(D545="","",SUM(Account1!E556+Account2!E556+Account3!E556+Account4!E556+Account5!E556+Account6!E556+Account7!E556+Account8!E556+Account9!E556+Account10!E556+Account11!E556+Account12!E556+Account13!E556+Account14!E556+Account15!E556+Account16!E556+Account17!E556+Account18!E556+Account19!E556+Account20!E556))</f>
        <v/>
      </c>
      <c r="F545" s="5" t="str">
        <f t="shared" si="3"/>
        <v/>
      </c>
      <c r="G545" s="5" t="str">
        <f t="shared" si="4"/>
        <v/>
      </c>
      <c r="H545" s="5" t="str">
        <f t="shared" si="5"/>
        <v/>
      </c>
      <c r="I545" s="36" t="str">
        <f t="shared" si="6"/>
        <v/>
      </c>
      <c r="J545" s="5" t="str">
        <f t="shared" si="7"/>
        <v/>
      </c>
      <c r="K545" s="36" t="str">
        <f t="shared" si="8"/>
        <v/>
      </c>
      <c r="L545" s="36" t="str">
        <f t="shared" si="12"/>
        <v/>
      </c>
      <c r="M545" s="36" t="str">
        <f t="shared" si="13"/>
        <v/>
      </c>
      <c r="N545" s="36" t="str">
        <f t="shared" si="9"/>
        <v/>
      </c>
      <c r="O545" s="36" t="str">
        <f t="shared" si="14"/>
        <v/>
      </c>
      <c r="P545" s="36" t="str">
        <f t="shared" si="15"/>
        <v/>
      </c>
      <c r="Q545" s="36" t="str">
        <f t="shared" si="16"/>
        <v/>
      </c>
      <c r="R545" s="36" t="str">
        <f t="shared" si="17"/>
        <v/>
      </c>
      <c r="S545" s="6" t="str">
        <f t="shared" si="10"/>
        <v/>
      </c>
      <c r="T545" s="5">
        <f t="shared" si="11"/>
        <v>0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ht="12.75" customHeight="1">
      <c r="A546" s="35" t="str">
        <f t="shared" si="1"/>
        <v/>
      </c>
      <c r="B546" s="34" t="str">
        <f>IF(A546="","",SUM(Account1!B557+Account2!B557+Account3!B557+Account4!B557+Account5!B557+Account6!B557+Account7!B557+Account8!B557+Account9!B557+Account10!B557+Account11!B557+Account12!B557+Account13!B557+Account14!B557+Account15!B557+Account16!B557+Account17!B557+Account18!B557+Account19!B557+Account20!B557))</f>
        <v/>
      </c>
      <c r="C546" s="34" t="str">
        <f>IF(A546="","",SUM(Account1!C557+Account2!C557+Account3!C557+Account4!C557+Account5!C557+Account6!C557+Account7!C557+Account8!C557+Account9!C557+Account10!C557+Account11!C557+Account12!C557+Account13!C557+Account14!C557+Account15!C557+Account16!C557+Account17!C557+Account18!C557+Account19!C557+Account20!C557))</f>
        <v/>
      </c>
      <c r="D546" s="31" t="str">
        <f t="shared" si="2"/>
        <v/>
      </c>
      <c r="E546" s="34" t="str">
        <f>IF(D546="","",SUM(Account1!E557+Account2!E557+Account3!E557+Account4!E557+Account5!E557+Account6!E557+Account7!E557+Account8!E557+Account9!E557+Account10!E557+Account11!E557+Account12!E557+Account13!E557+Account14!E557+Account15!E557+Account16!E557+Account17!E557+Account18!E557+Account19!E557+Account20!E557))</f>
        <v/>
      </c>
      <c r="F546" s="5" t="str">
        <f t="shared" si="3"/>
        <v/>
      </c>
      <c r="G546" s="5" t="str">
        <f t="shared" si="4"/>
        <v/>
      </c>
      <c r="H546" s="5" t="str">
        <f t="shared" si="5"/>
        <v/>
      </c>
      <c r="I546" s="36" t="str">
        <f t="shared" si="6"/>
        <v/>
      </c>
      <c r="J546" s="5" t="str">
        <f t="shared" si="7"/>
        <v/>
      </c>
      <c r="K546" s="36" t="str">
        <f t="shared" si="8"/>
        <v/>
      </c>
      <c r="L546" s="36" t="str">
        <f t="shared" si="12"/>
        <v/>
      </c>
      <c r="M546" s="36" t="str">
        <f t="shared" si="13"/>
        <v/>
      </c>
      <c r="N546" s="36" t="str">
        <f t="shared" si="9"/>
        <v/>
      </c>
      <c r="O546" s="36" t="str">
        <f t="shared" si="14"/>
        <v/>
      </c>
      <c r="P546" s="36" t="str">
        <f t="shared" si="15"/>
        <v/>
      </c>
      <c r="Q546" s="36" t="str">
        <f t="shared" si="16"/>
        <v/>
      </c>
      <c r="R546" s="36" t="str">
        <f t="shared" si="17"/>
        <v/>
      </c>
      <c r="S546" s="6" t="str">
        <f t="shared" si="10"/>
        <v/>
      </c>
      <c r="T546" s="5">
        <f t="shared" si="11"/>
        <v>0</v>
      </c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ht="12.75" customHeight="1">
      <c r="A547" s="35" t="str">
        <f t="shared" si="1"/>
        <v/>
      </c>
      <c r="B547" s="34" t="str">
        <f>IF(A547="","",SUM(Account1!B558+Account2!B558+Account3!B558+Account4!B558+Account5!B558+Account6!B558+Account7!B558+Account8!B558+Account9!B558+Account10!B558+Account11!B558+Account12!B558+Account13!B558+Account14!B558+Account15!B558+Account16!B558+Account17!B558+Account18!B558+Account19!B558+Account20!B558))</f>
        <v/>
      </c>
      <c r="C547" s="34" t="str">
        <f>IF(A547="","",SUM(Account1!C558+Account2!C558+Account3!C558+Account4!C558+Account5!C558+Account6!C558+Account7!C558+Account8!C558+Account9!C558+Account10!C558+Account11!C558+Account12!C558+Account13!C558+Account14!C558+Account15!C558+Account16!C558+Account17!C558+Account18!C558+Account19!C558+Account20!C558))</f>
        <v/>
      </c>
      <c r="D547" s="31" t="str">
        <f t="shared" si="2"/>
        <v/>
      </c>
      <c r="E547" s="34" t="str">
        <f>IF(D547="","",SUM(Account1!E558+Account2!E558+Account3!E558+Account4!E558+Account5!E558+Account6!E558+Account7!E558+Account8!E558+Account9!E558+Account10!E558+Account11!E558+Account12!E558+Account13!E558+Account14!E558+Account15!E558+Account16!E558+Account17!E558+Account18!E558+Account19!E558+Account20!E558))</f>
        <v/>
      </c>
      <c r="F547" s="5" t="str">
        <f t="shared" si="3"/>
        <v/>
      </c>
      <c r="G547" s="5" t="str">
        <f t="shared" si="4"/>
        <v/>
      </c>
      <c r="H547" s="5" t="str">
        <f t="shared" si="5"/>
        <v/>
      </c>
      <c r="I547" s="36" t="str">
        <f t="shared" si="6"/>
        <v/>
      </c>
      <c r="J547" s="5" t="str">
        <f t="shared" si="7"/>
        <v/>
      </c>
      <c r="K547" s="36" t="str">
        <f t="shared" si="8"/>
        <v/>
      </c>
      <c r="L547" s="36" t="str">
        <f t="shared" si="12"/>
        <v/>
      </c>
      <c r="M547" s="36" t="str">
        <f t="shared" si="13"/>
        <v/>
      </c>
      <c r="N547" s="36" t="str">
        <f t="shared" si="9"/>
        <v/>
      </c>
      <c r="O547" s="36" t="str">
        <f t="shared" si="14"/>
        <v/>
      </c>
      <c r="P547" s="36" t="str">
        <f t="shared" si="15"/>
        <v/>
      </c>
      <c r="Q547" s="36" t="str">
        <f t="shared" si="16"/>
        <v/>
      </c>
      <c r="R547" s="36" t="str">
        <f t="shared" si="17"/>
        <v/>
      </c>
      <c r="S547" s="6" t="str">
        <f t="shared" si="10"/>
        <v/>
      </c>
      <c r="T547" s="5">
        <f t="shared" si="11"/>
        <v>0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ht="12.75" customHeight="1">
      <c r="A548" s="35" t="str">
        <f t="shared" si="1"/>
        <v/>
      </c>
      <c r="B548" s="34" t="str">
        <f>IF(A548="","",SUM(Account1!B559+Account2!B559+Account3!B559+Account4!B559+Account5!B559+Account6!B559+Account7!B559+Account8!B559+Account9!B559+Account10!B559+Account11!B559+Account12!B559+Account13!B559+Account14!B559+Account15!B559+Account16!B559+Account17!B559+Account18!B559+Account19!B559+Account20!B559))</f>
        <v/>
      </c>
      <c r="C548" s="34" t="str">
        <f>IF(A548="","",SUM(Account1!C559+Account2!C559+Account3!C559+Account4!C559+Account5!C559+Account6!C559+Account7!C559+Account8!C559+Account9!C559+Account10!C559+Account11!C559+Account12!C559+Account13!C559+Account14!C559+Account15!C559+Account16!C559+Account17!C559+Account18!C559+Account19!C559+Account20!C559))</f>
        <v/>
      </c>
      <c r="D548" s="31" t="str">
        <f t="shared" si="2"/>
        <v/>
      </c>
      <c r="E548" s="34" t="str">
        <f>IF(D548="","",SUM(Account1!E559+Account2!E559+Account3!E559+Account4!E559+Account5!E559+Account6!E559+Account7!E559+Account8!E559+Account9!E559+Account10!E559+Account11!E559+Account12!E559+Account13!E559+Account14!E559+Account15!E559+Account16!E559+Account17!E559+Account18!E559+Account19!E559+Account20!E559))</f>
        <v/>
      </c>
      <c r="F548" s="5" t="str">
        <f t="shared" si="3"/>
        <v/>
      </c>
      <c r="G548" s="5" t="str">
        <f t="shared" si="4"/>
        <v/>
      </c>
      <c r="H548" s="5" t="str">
        <f t="shared" si="5"/>
        <v/>
      </c>
      <c r="I548" s="36" t="str">
        <f t="shared" si="6"/>
        <v/>
      </c>
      <c r="J548" s="5" t="str">
        <f t="shared" si="7"/>
        <v/>
      </c>
      <c r="K548" s="36" t="str">
        <f t="shared" si="8"/>
        <v/>
      </c>
      <c r="L548" s="36" t="str">
        <f t="shared" si="12"/>
        <v/>
      </c>
      <c r="M548" s="36" t="str">
        <f t="shared" si="13"/>
        <v/>
      </c>
      <c r="N548" s="36" t="str">
        <f t="shared" si="9"/>
        <v/>
      </c>
      <c r="O548" s="36" t="str">
        <f t="shared" si="14"/>
        <v/>
      </c>
      <c r="P548" s="36" t="str">
        <f t="shared" si="15"/>
        <v/>
      </c>
      <c r="Q548" s="36" t="str">
        <f t="shared" si="16"/>
        <v/>
      </c>
      <c r="R548" s="36" t="str">
        <f t="shared" si="17"/>
        <v/>
      </c>
      <c r="S548" s="6" t="str">
        <f t="shared" si="10"/>
        <v/>
      </c>
      <c r="T548" s="5">
        <f t="shared" si="11"/>
        <v>0</v>
      </c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ht="12.75" customHeight="1">
      <c r="A549" s="35" t="str">
        <f t="shared" si="1"/>
        <v/>
      </c>
      <c r="B549" s="34" t="str">
        <f>IF(A549="","",SUM(Account1!B560+Account2!B560+Account3!B560+Account4!B560+Account5!B560+Account6!B560+Account7!B560+Account8!B560+Account9!B560+Account10!B560+Account11!B560+Account12!B560+Account13!B560+Account14!B560+Account15!B560+Account16!B560+Account17!B560+Account18!B560+Account19!B560+Account20!B560))</f>
        <v/>
      </c>
      <c r="C549" s="34" t="str">
        <f>IF(A549="","",SUM(Account1!C560+Account2!C560+Account3!C560+Account4!C560+Account5!C560+Account6!C560+Account7!C560+Account8!C560+Account9!C560+Account10!C560+Account11!C560+Account12!C560+Account13!C560+Account14!C560+Account15!C560+Account16!C560+Account17!C560+Account18!C560+Account19!C560+Account20!C560))</f>
        <v/>
      </c>
      <c r="D549" s="31" t="str">
        <f t="shared" si="2"/>
        <v/>
      </c>
      <c r="E549" s="34" t="str">
        <f>IF(D549="","",SUM(Account1!E560+Account2!E560+Account3!E560+Account4!E560+Account5!E560+Account6!E560+Account7!E560+Account8!E560+Account9!E560+Account10!E560+Account11!E560+Account12!E560+Account13!E560+Account14!E560+Account15!E560+Account16!E560+Account17!E560+Account18!E560+Account19!E560+Account20!E560))</f>
        <v/>
      </c>
      <c r="F549" s="5" t="str">
        <f t="shared" si="3"/>
        <v/>
      </c>
      <c r="G549" s="5" t="str">
        <f t="shared" si="4"/>
        <v/>
      </c>
      <c r="H549" s="5" t="str">
        <f t="shared" si="5"/>
        <v/>
      </c>
      <c r="I549" s="36" t="str">
        <f t="shared" si="6"/>
        <v/>
      </c>
      <c r="J549" s="5" t="str">
        <f t="shared" si="7"/>
        <v/>
      </c>
      <c r="K549" s="36" t="str">
        <f t="shared" si="8"/>
        <v/>
      </c>
      <c r="L549" s="36" t="str">
        <f t="shared" si="12"/>
        <v/>
      </c>
      <c r="M549" s="36" t="str">
        <f t="shared" si="13"/>
        <v/>
      </c>
      <c r="N549" s="36" t="str">
        <f t="shared" si="9"/>
        <v/>
      </c>
      <c r="O549" s="36" t="str">
        <f t="shared" si="14"/>
        <v/>
      </c>
      <c r="P549" s="36" t="str">
        <f t="shared" si="15"/>
        <v/>
      </c>
      <c r="Q549" s="36" t="str">
        <f t="shared" si="16"/>
        <v/>
      </c>
      <c r="R549" s="36" t="str">
        <f t="shared" si="17"/>
        <v/>
      </c>
      <c r="S549" s="6" t="str">
        <f t="shared" si="10"/>
        <v/>
      </c>
      <c r="T549" s="5">
        <f t="shared" si="11"/>
        <v>0</v>
      </c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ht="12.75" customHeight="1">
      <c r="A550" s="35" t="str">
        <f t="shared" si="1"/>
        <v/>
      </c>
      <c r="B550" s="34" t="str">
        <f>IF(A550="","",SUM(Account1!B561+Account2!B561+Account3!B561+Account4!B561+Account5!B561+Account6!B561+Account7!B561+Account8!B561+Account9!B561+Account10!B561+Account11!B561+Account12!B561+Account13!B561+Account14!B561+Account15!B561+Account16!B561+Account17!B561+Account18!B561+Account19!B561+Account20!B561))</f>
        <v/>
      </c>
      <c r="C550" s="34" t="str">
        <f>IF(A550="","",SUM(Account1!C561+Account2!C561+Account3!C561+Account4!C561+Account5!C561+Account6!C561+Account7!C561+Account8!C561+Account9!C561+Account10!C561+Account11!C561+Account12!C561+Account13!C561+Account14!C561+Account15!C561+Account16!C561+Account17!C561+Account18!C561+Account19!C561+Account20!C561))</f>
        <v/>
      </c>
      <c r="D550" s="31" t="str">
        <f t="shared" si="2"/>
        <v/>
      </c>
      <c r="E550" s="34" t="str">
        <f>IF(D550="","",SUM(Account1!E561+Account2!E561+Account3!E561+Account4!E561+Account5!E561+Account6!E561+Account7!E561+Account8!E561+Account9!E561+Account10!E561+Account11!E561+Account12!E561+Account13!E561+Account14!E561+Account15!E561+Account16!E561+Account17!E561+Account18!E561+Account19!E561+Account20!E561))</f>
        <v/>
      </c>
      <c r="F550" s="5" t="str">
        <f t="shared" si="3"/>
        <v/>
      </c>
      <c r="G550" s="5" t="str">
        <f t="shared" si="4"/>
        <v/>
      </c>
      <c r="H550" s="5" t="str">
        <f t="shared" si="5"/>
        <v/>
      </c>
      <c r="I550" s="36" t="str">
        <f t="shared" si="6"/>
        <v/>
      </c>
      <c r="J550" s="5" t="str">
        <f t="shared" si="7"/>
        <v/>
      </c>
      <c r="K550" s="36" t="str">
        <f t="shared" si="8"/>
        <v/>
      </c>
      <c r="L550" s="36" t="str">
        <f t="shared" si="12"/>
        <v/>
      </c>
      <c r="M550" s="36" t="str">
        <f t="shared" si="13"/>
        <v/>
      </c>
      <c r="N550" s="36" t="str">
        <f t="shared" si="9"/>
        <v/>
      </c>
      <c r="O550" s="36" t="str">
        <f t="shared" si="14"/>
        <v/>
      </c>
      <c r="P550" s="36" t="str">
        <f t="shared" si="15"/>
        <v/>
      </c>
      <c r="Q550" s="36" t="str">
        <f t="shared" si="16"/>
        <v/>
      </c>
      <c r="R550" s="36" t="str">
        <f t="shared" si="17"/>
        <v/>
      </c>
      <c r="S550" s="6" t="str">
        <f t="shared" si="10"/>
        <v/>
      </c>
      <c r="T550" s="5">
        <f t="shared" si="11"/>
        <v>0</v>
      </c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ht="12.75" customHeight="1">
      <c r="A551" s="35" t="str">
        <f t="shared" si="1"/>
        <v/>
      </c>
      <c r="B551" s="34" t="str">
        <f>IF(A551="","",SUM(Account1!B562+Account2!B562+Account3!B562+Account4!B562+Account5!B562+Account6!B562+Account7!B562+Account8!B562+Account9!B562+Account10!B562+Account11!B562+Account12!B562+Account13!B562+Account14!B562+Account15!B562+Account16!B562+Account17!B562+Account18!B562+Account19!B562+Account20!B562))</f>
        <v/>
      </c>
      <c r="C551" s="34" t="str">
        <f>IF(A551="","",SUM(Account1!C562+Account2!C562+Account3!C562+Account4!C562+Account5!C562+Account6!C562+Account7!C562+Account8!C562+Account9!C562+Account10!C562+Account11!C562+Account12!C562+Account13!C562+Account14!C562+Account15!C562+Account16!C562+Account17!C562+Account18!C562+Account19!C562+Account20!C562))</f>
        <v/>
      </c>
      <c r="D551" s="31" t="str">
        <f t="shared" si="2"/>
        <v/>
      </c>
      <c r="E551" s="34" t="str">
        <f>IF(D551="","",SUM(Account1!E562+Account2!E562+Account3!E562+Account4!E562+Account5!E562+Account6!E562+Account7!E562+Account8!E562+Account9!E562+Account10!E562+Account11!E562+Account12!E562+Account13!E562+Account14!E562+Account15!E562+Account16!E562+Account17!E562+Account18!E562+Account19!E562+Account20!E562))</f>
        <v/>
      </c>
      <c r="F551" s="5" t="str">
        <f t="shared" si="3"/>
        <v/>
      </c>
      <c r="G551" s="5" t="str">
        <f t="shared" si="4"/>
        <v/>
      </c>
      <c r="H551" s="5" t="str">
        <f t="shared" si="5"/>
        <v/>
      </c>
      <c r="I551" s="36" t="str">
        <f t="shared" si="6"/>
        <v/>
      </c>
      <c r="J551" s="5" t="str">
        <f t="shared" si="7"/>
        <v/>
      </c>
      <c r="K551" s="36" t="str">
        <f t="shared" si="8"/>
        <v/>
      </c>
      <c r="L551" s="36" t="str">
        <f t="shared" si="12"/>
        <v/>
      </c>
      <c r="M551" s="36" t="str">
        <f t="shared" si="13"/>
        <v/>
      </c>
      <c r="N551" s="36" t="str">
        <f t="shared" si="9"/>
        <v/>
      </c>
      <c r="O551" s="36" t="str">
        <f t="shared" si="14"/>
        <v/>
      </c>
      <c r="P551" s="36" t="str">
        <f t="shared" si="15"/>
        <v/>
      </c>
      <c r="Q551" s="36" t="str">
        <f t="shared" si="16"/>
        <v/>
      </c>
      <c r="R551" s="36" t="str">
        <f t="shared" si="17"/>
        <v/>
      </c>
      <c r="S551" s="6" t="str">
        <f t="shared" si="10"/>
        <v/>
      </c>
      <c r="T551" s="5">
        <f t="shared" si="11"/>
        <v>0</v>
      </c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ht="12.75" customHeight="1">
      <c r="A552" s="35" t="str">
        <f t="shared" si="1"/>
        <v/>
      </c>
      <c r="B552" s="34" t="str">
        <f>IF(A552="","",SUM(Account1!B563+Account2!B563+Account3!B563+Account4!B563+Account5!B563+Account6!B563+Account7!B563+Account8!B563+Account9!B563+Account10!B563+Account11!B563+Account12!B563+Account13!B563+Account14!B563+Account15!B563+Account16!B563+Account17!B563+Account18!B563+Account19!B563+Account20!B563))</f>
        <v/>
      </c>
      <c r="C552" s="34" t="str">
        <f>IF(A552="","",SUM(Account1!C563+Account2!C563+Account3!C563+Account4!C563+Account5!C563+Account6!C563+Account7!C563+Account8!C563+Account9!C563+Account10!C563+Account11!C563+Account12!C563+Account13!C563+Account14!C563+Account15!C563+Account16!C563+Account17!C563+Account18!C563+Account19!C563+Account20!C563))</f>
        <v/>
      </c>
      <c r="D552" s="31" t="str">
        <f t="shared" si="2"/>
        <v/>
      </c>
      <c r="E552" s="34" t="str">
        <f>IF(D552="","",SUM(Account1!E563+Account2!E563+Account3!E563+Account4!E563+Account5!E563+Account6!E563+Account7!E563+Account8!E563+Account9!E563+Account10!E563+Account11!E563+Account12!E563+Account13!E563+Account14!E563+Account15!E563+Account16!E563+Account17!E563+Account18!E563+Account19!E563+Account20!E563))</f>
        <v/>
      </c>
      <c r="F552" s="5" t="str">
        <f t="shared" si="3"/>
        <v/>
      </c>
      <c r="G552" s="5" t="str">
        <f t="shared" si="4"/>
        <v/>
      </c>
      <c r="H552" s="5" t="str">
        <f t="shared" si="5"/>
        <v/>
      </c>
      <c r="I552" s="36" t="str">
        <f t="shared" si="6"/>
        <v/>
      </c>
      <c r="J552" s="5" t="str">
        <f t="shared" si="7"/>
        <v/>
      </c>
      <c r="K552" s="36" t="str">
        <f t="shared" si="8"/>
        <v/>
      </c>
      <c r="L552" s="36" t="str">
        <f t="shared" si="12"/>
        <v/>
      </c>
      <c r="M552" s="36" t="str">
        <f t="shared" si="13"/>
        <v/>
      </c>
      <c r="N552" s="36" t="str">
        <f t="shared" si="9"/>
        <v/>
      </c>
      <c r="O552" s="36" t="str">
        <f t="shared" si="14"/>
        <v/>
      </c>
      <c r="P552" s="36" t="str">
        <f t="shared" si="15"/>
        <v/>
      </c>
      <c r="Q552" s="36" t="str">
        <f t="shared" si="16"/>
        <v/>
      </c>
      <c r="R552" s="36" t="str">
        <f t="shared" si="17"/>
        <v/>
      </c>
      <c r="S552" s="6" t="str">
        <f t="shared" si="10"/>
        <v/>
      </c>
      <c r="T552" s="5">
        <f t="shared" si="11"/>
        <v>0</v>
      </c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ht="12.75" customHeight="1">
      <c r="A553" s="35" t="str">
        <f t="shared" si="1"/>
        <v/>
      </c>
      <c r="B553" s="34" t="str">
        <f>IF(A553="","",SUM(Account1!B564+Account2!B564+Account3!B564+Account4!B564+Account5!B564+Account6!B564+Account7!B564+Account8!B564+Account9!B564+Account10!B564+Account11!B564+Account12!B564+Account13!B564+Account14!B564+Account15!B564+Account16!B564+Account17!B564+Account18!B564+Account19!B564+Account20!B564))</f>
        <v/>
      </c>
      <c r="C553" s="34" t="str">
        <f>IF(A553="","",SUM(Account1!C564+Account2!C564+Account3!C564+Account4!C564+Account5!C564+Account6!C564+Account7!C564+Account8!C564+Account9!C564+Account10!C564+Account11!C564+Account12!C564+Account13!C564+Account14!C564+Account15!C564+Account16!C564+Account17!C564+Account18!C564+Account19!C564+Account20!C564))</f>
        <v/>
      </c>
      <c r="D553" s="31" t="str">
        <f t="shared" si="2"/>
        <v/>
      </c>
      <c r="E553" s="34" t="str">
        <f>IF(D553="","",SUM(Account1!E564+Account2!E564+Account3!E564+Account4!E564+Account5!E564+Account6!E564+Account7!E564+Account8!E564+Account9!E564+Account10!E564+Account11!E564+Account12!E564+Account13!E564+Account14!E564+Account15!E564+Account16!E564+Account17!E564+Account18!E564+Account19!E564+Account20!E564))</f>
        <v/>
      </c>
      <c r="F553" s="5" t="str">
        <f t="shared" si="3"/>
        <v/>
      </c>
      <c r="G553" s="5" t="str">
        <f t="shared" si="4"/>
        <v/>
      </c>
      <c r="H553" s="5" t="str">
        <f t="shared" si="5"/>
        <v/>
      </c>
      <c r="I553" s="36" t="str">
        <f t="shared" si="6"/>
        <v/>
      </c>
      <c r="J553" s="5" t="str">
        <f t="shared" si="7"/>
        <v/>
      </c>
      <c r="K553" s="36" t="str">
        <f t="shared" si="8"/>
        <v/>
      </c>
      <c r="L553" s="36" t="str">
        <f t="shared" si="12"/>
        <v/>
      </c>
      <c r="M553" s="36" t="str">
        <f t="shared" si="13"/>
        <v/>
      </c>
      <c r="N553" s="36" t="str">
        <f t="shared" si="9"/>
        <v/>
      </c>
      <c r="O553" s="36" t="str">
        <f t="shared" si="14"/>
        <v/>
      </c>
      <c r="P553" s="36" t="str">
        <f t="shared" si="15"/>
        <v/>
      </c>
      <c r="Q553" s="36" t="str">
        <f t="shared" si="16"/>
        <v/>
      </c>
      <c r="R553" s="36" t="str">
        <f t="shared" si="17"/>
        <v/>
      </c>
      <c r="S553" s="6" t="str">
        <f t="shared" si="10"/>
        <v/>
      </c>
      <c r="T553" s="5">
        <f t="shared" si="11"/>
        <v>0</v>
      </c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ht="12.75" customHeight="1">
      <c r="A554" s="35" t="str">
        <f t="shared" si="1"/>
        <v/>
      </c>
      <c r="B554" s="34" t="str">
        <f>IF(A554="","",SUM(Account1!B565+Account2!B565+Account3!B565+Account4!B565+Account5!B565+Account6!B565+Account7!B565+Account8!B565+Account9!B565+Account10!B565+Account11!B565+Account12!B565+Account13!B565+Account14!B565+Account15!B565+Account16!B565+Account17!B565+Account18!B565+Account19!B565+Account20!B565))</f>
        <v/>
      </c>
      <c r="C554" s="34" t="str">
        <f>IF(A554="","",SUM(Account1!C565+Account2!C565+Account3!C565+Account4!C565+Account5!C565+Account6!C565+Account7!C565+Account8!C565+Account9!C565+Account10!C565+Account11!C565+Account12!C565+Account13!C565+Account14!C565+Account15!C565+Account16!C565+Account17!C565+Account18!C565+Account19!C565+Account20!C565))</f>
        <v/>
      </c>
      <c r="D554" s="31" t="str">
        <f t="shared" si="2"/>
        <v/>
      </c>
      <c r="E554" s="34" t="str">
        <f>IF(D554="","",SUM(Account1!E565+Account2!E565+Account3!E565+Account4!E565+Account5!E565+Account6!E565+Account7!E565+Account8!E565+Account9!E565+Account10!E565+Account11!E565+Account12!E565+Account13!E565+Account14!E565+Account15!E565+Account16!E565+Account17!E565+Account18!E565+Account19!E565+Account20!E565))</f>
        <v/>
      </c>
      <c r="F554" s="5" t="str">
        <f t="shared" si="3"/>
        <v/>
      </c>
      <c r="G554" s="5" t="str">
        <f t="shared" si="4"/>
        <v/>
      </c>
      <c r="H554" s="5" t="str">
        <f t="shared" si="5"/>
        <v/>
      </c>
      <c r="I554" s="36" t="str">
        <f t="shared" si="6"/>
        <v/>
      </c>
      <c r="J554" s="5" t="str">
        <f t="shared" si="7"/>
        <v/>
      </c>
      <c r="K554" s="36" t="str">
        <f t="shared" si="8"/>
        <v/>
      </c>
      <c r="L554" s="36" t="str">
        <f t="shared" si="12"/>
        <v/>
      </c>
      <c r="M554" s="36" t="str">
        <f t="shared" si="13"/>
        <v/>
      </c>
      <c r="N554" s="36" t="str">
        <f t="shared" si="9"/>
        <v/>
      </c>
      <c r="O554" s="36" t="str">
        <f t="shared" si="14"/>
        <v/>
      </c>
      <c r="P554" s="36" t="str">
        <f t="shared" si="15"/>
        <v/>
      </c>
      <c r="Q554" s="36" t="str">
        <f t="shared" si="16"/>
        <v/>
      </c>
      <c r="R554" s="36" t="str">
        <f t="shared" si="17"/>
        <v/>
      </c>
      <c r="S554" s="6" t="str">
        <f t="shared" si="10"/>
        <v/>
      </c>
      <c r="T554" s="5">
        <f t="shared" si="11"/>
        <v>0</v>
      </c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ht="12.75" customHeight="1">
      <c r="A555" s="35" t="str">
        <f t="shared" si="1"/>
        <v/>
      </c>
      <c r="B555" s="34" t="str">
        <f>IF(A555="","",SUM(Account1!B566+Account2!B566+Account3!B566+Account4!B566+Account5!B566+Account6!B566+Account7!B566+Account8!B566+Account9!B566+Account10!B566+Account11!B566+Account12!B566+Account13!B566+Account14!B566+Account15!B566+Account16!B566+Account17!B566+Account18!B566+Account19!B566+Account20!B566))</f>
        <v/>
      </c>
      <c r="C555" s="34" t="str">
        <f>IF(A555="","",SUM(Account1!C566+Account2!C566+Account3!C566+Account4!C566+Account5!C566+Account6!C566+Account7!C566+Account8!C566+Account9!C566+Account10!C566+Account11!C566+Account12!C566+Account13!C566+Account14!C566+Account15!C566+Account16!C566+Account17!C566+Account18!C566+Account19!C566+Account20!C566))</f>
        <v/>
      </c>
      <c r="D555" s="31" t="str">
        <f t="shared" si="2"/>
        <v/>
      </c>
      <c r="E555" s="34" t="str">
        <f>IF(D555="","",SUM(Account1!E566+Account2!E566+Account3!E566+Account4!E566+Account5!E566+Account6!E566+Account7!E566+Account8!E566+Account9!E566+Account10!E566+Account11!E566+Account12!E566+Account13!E566+Account14!E566+Account15!E566+Account16!E566+Account17!E566+Account18!E566+Account19!E566+Account20!E566))</f>
        <v/>
      </c>
      <c r="F555" s="5" t="str">
        <f t="shared" si="3"/>
        <v/>
      </c>
      <c r="G555" s="5" t="str">
        <f t="shared" si="4"/>
        <v/>
      </c>
      <c r="H555" s="5" t="str">
        <f t="shared" si="5"/>
        <v/>
      </c>
      <c r="I555" s="36" t="str">
        <f t="shared" si="6"/>
        <v/>
      </c>
      <c r="J555" s="5" t="str">
        <f t="shared" si="7"/>
        <v/>
      </c>
      <c r="K555" s="36" t="str">
        <f t="shared" si="8"/>
        <v/>
      </c>
      <c r="L555" s="36" t="str">
        <f t="shared" si="12"/>
        <v/>
      </c>
      <c r="M555" s="36" t="str">
        <f t="shared" si="13"/>
        <v/>
      </c>
      <c r="N555" s="36" t="str">
        <f t="shared" si="9"/>
        <v/>
      </c>
      <c r="O555" s="36" t="str">
        <f t="shared" si="14"/>
        <v/>
      </c>
      <c r="P555" s="36" t="str">
        <f t="shared" si="15"/>
        <v/>
      </c>
      <c r="Q555" s="36" t="str">
        <f t="shared" si="16"/>
        <v/>
      </c>
      <c r="R555" s="36" t="str">
        <f t="shared" si="17"/>
        <v/>
      </c>
      <c r="S555" s="6" t="str">
        <f t="shared" si="10"/>
        <v/>
      </c>
      <c r="T555" s="5">
        <f t="shared" si="11"/>
        <v>0</v>
      </c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ht="12.75" customHeight="1">
      <c r="A556" s="35" t="str">
        <f t="shared" si="1"/>
        <v/>
      </c>
      <c r="B556" s="34" t="str">
        <f>IF(A556="","",SUM(Account1!B567+Account2!B567+Account3!B567+Account4!B567+Account5!B567+Account6!B567+Account7!B567+Account8!B567+Account9!B567+Account10!B567+Account11!B567+Account12!B567+Account13!B567+Account14!B567+Account15!B567+Account16!B567+Account17!B567+Account18!B567+Account19!B567+Account20!B567))</f>
        <v/>
      </c>
      <c r="C556" s="34" t="str">
        <f>IF(A556="","",SUM(Account1!C567+Account2!C567+Account3!C567+Account4!C567+Account5!C567+Account6!C567+Account7!C567+Account8!C567+Account9!C567+Account10!C567+Account11!C567+Account12!C567+Account13!C567+Account14!C567+Account15!C567+Account16!C567+Account17!C567+Account18!C567+Account19!C567+Account20!C567))</f>
        <v/>
      </c>
      <c r="D556" s="31" t="str">
        <f t="shared" si="2"/>
        <v/>
      </c>
      <c r="E556" s="34" t="str">
        <f>IF(D556="","",SUM(Account1!E567+Account2!E567+Account3!E567+Account4!E567+Account5!E567+Account6!E567+Account7!E567+Account8!E567+Account9!E567+Account10!E567+Account11!E567+Account12!E567+Account13!E567+Account14!E567+Account15!E567+Account16!E567+Account17!E567+Account18!E567+Account19!E567+Account20!E567))</f>
        <v/>
      </c>
      <c r="F556" s="5" t="str">
        <f t="shared" si="3"/>
        <v/>
      </c>
      <c r="G556" s="5" t="str">
        <f t="shared" si="4"/>
        <v/>
      </c>
      <c r="H556" s="5" t="str">
        <f t="shared" si="5"/>
        <v/>
      </c>
      <c r="I556" s="36" t="str">
        <f t="shared" si="6"/>
        <v/>
      </c>
      <c r="J556" s="5" t="str">
        <f t="shared" si="7"/>
        <v/>
      </c>
      <c r="K556" s="36" t="str">
        <f t="shared" si="8"/>
        <v/>
      </c>
      <c r="L556" s="36" t="str">
        <f t="shared" si="12"/>
        <v/>
      </c>
      <c r="M556" s="36" t="str">
        <f t="shared" si="13"/>
        <v/>
      </c>
      <c r="N556" s="36" t="str">
        <f t="shared" si="9"/>
        <v/>
      </c>
      <c r="O556" s="36" t="str">
        <f t="shared" si="14"/>
        <v/>
      </c>
      <c r="P556" s="36" t="str">
        <f t="shared" si="15"/>
        <v/>
      </c>
      <c r="Q556" s="36" t="str">
        <f t="shared" si="16"/>
        <v/>
      </c>
      <c r="R556" s="36" t="str">
        <f t="shared" si="17"/>
        <v/>
      </c>
      <c r="S556" s="6" t="str">
        <f t="shared" si="10"/>
        <v/>
      </c>
      <c r="T556" s="5">
        <f t="shared" si="11"/>
        <v>0</v>
      </c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ht="12.75" customHeight="1">
      <c r="A557" s="35" t="str">
        <f t="shared" si="1"/>
        <v/>
      </c>
      <c r="B557" s="34" t="str">
        <f>IF(A557="","",SUM(Account1!B568+Account2!B568+Account3!B568+Account4!B568+Account5!B568+Account6!B568+Account7!B568+Account8!B568+Account9!B568+Account10!B568+Account11!B568+Account12!B568+Account13!B568+Account14!B568+Account15!B568+Account16!B568+Account17!B568+Account18!B568+Account19!B568+Account20!B568))</f>
        <v/>
      </c>
      <c r="C557" s="34" t="str">
        <f>IF(A557="","",SUM(Account1!C568+Account2!C568+Account3!C568+Account4!C568+Account5!C568+Account6!C568+Account7!C568+Account8!C568+Account9!C568+Account10!C568+Account11!C568+Account12!C568+Account13!C568+Account14!C568+Account15!C568+Account16!C568+Account17!C568+Account18!C568+Account19!C568+Account20!C568))</f>
        <v/>
      </c>
      <c r="D557" s="31" t="str">
        <f t="shared" si="2"/>
        <v/>
      </c>
      <c r="E557" s="34" t="str">
        <f>IF(D557="","",SUM(Account1!E568+Account2!E568+Account3!E568+Account4!E568+Account5!E568+Account6!E568+Account7!E568+Account8!E568+Account9!E568+Account10!E568+Account11!E568+Account12!E568+Account13!E568+Account14!E568+Account15!E568+Account16!E568+Account17!E568+Account18!E568+Account19!E568+Account20!E568))</f>
        <v/>
      </c>
      <c r="F557" s="5" t="str">
        <f t="shared" si="3"/>
        <v/>
      </c>
      <c r="G557" s="5" t="str">
        <f t="shared" si="4"/>
        <v/>
      </c>
      <c r="H557" s="5" t="str">
        <f t="shared" si="5"/>
        <v/>
      </c>
      <c r="I557" s="36" t="str">
        <f t="shared" si="6"/>
        <v/>
      </c>
      <c r="J557" s="5" t="str">
        <f t="shared" si="7"/>
        <v/>
      </c>
      <c r="K557" s="36" t="str">
        <f t="shared" si="8"/>
        <v/>
      </c>
      <c r="L557" s="36" t="str">
        <f t="shared" si="12"/>
        <v/>
      </c>
      <c r="M557" s="36" t="str">
        <f t="shared" si="13"/>
        <v/>
      </c>
      <c r="N557" s="36" t="str">
        <f t="shared" si="9"/>
        <v/>
      </c>
      <c r="O557" s="36" t="str">
        <f t="shared" si="14"/>
        <v/>
      </c>
      <c r="P557" s="36" t="str">
        <f t="shared" si="15"/>
        <v/>
      </c>
      <c r="Q557" s="36" t="str">
        <f t="shared" si="16"/>
        <v/>
      </c>
      <c r="R557" s="36" t="str">
        <f t="shared" si="17"/>
        <v/>
      </c>
      <c r="S557" s="6" t="str">
        <f t="shared" si="10"/>
        <v/>
      </c>
      <c r="T557" s="5">
        <f t="shared" si="11"/>
        <v>0</v>
      </c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ht="12.75" customHeight="1">
      <c r="A558" s="35" t="str">
        <f t="shared" si="1"/>
        <v/>
      </c>
      <c r="B558" s="34" t="str">
        <f>IF(A558="","",SUM(Account1!B569+Account2!B569+Account3!B569+Account4!B569+Account5!B569+Account6!B569+Account7!B569+Account8!B569+Account9!B569+Account10!B569+Account11!B569+Account12!B569+Account13!B569+Account14!B569+Account15!B569+Account16!B569+Account17!B569+Account18!B569+Account19!B569+Account20!B569))</f>
        <v/>
      </c>
      <c r="C558" s="34" t="str">
        <f>IF(A558="","",SUM(Account1!C569+Account2!C569+Account3!C569+Account4!C569+Account5!C569+Account6!C569+Account7!C569+Account8!C569+Account9!C569+Account10!C569+Account11!C569+Account12!C569+Account13!C569+Account14!C569+Account15!C569+Account16!C569+Account17!C569+Account18!C569+Account19!C569+Account20!C569))</f>
        <v/>
      </c>
      <c r="D558" s="31" t="str">
        <f t="shared" si="2"/>
        <v/>
      </c>
      <c r="E558" s="34" t="str">
        <f>IF(D558="","",SUM(Account1!E569+Account2!E569+Account3!E569+Account4!E569+Account5!E569+Account6!E569+Account7!E569+Account8!E569+Account9!E569+Account10!E569+Account11!E569+Account12!E569+Account13!E569+Account14!E569+Account15!E569+Account16!E569+Account17!E569+Account18!E569+Account19!E569+Account20!E569))</f>
        <v/>
      </c>
      <c r="F558" s="5" t="str">
        <f t="shared" si="3"/>
        <v/>
      </c>
      <c r="G558" s="5" t="str">
        <f t="shared" si="4"/>
        <v/>
      </c>
      <c r="H558" s="5" t="str">
        <f t="shared" si="5"/>
        <v/>
      </c>
      <c r="I558" s="36" t="str">
        <f t="shared" si="6"/>
        <v/>
      </c>
      <c r="J558" s="5" t="str">
        <f t="shared" si="7"/>
        <v/>
      </c>
      <c r="K558" s="36" t="str">
        <f t="shared" si="8"/>
        <v/>
      </c>
      <c r="L558" s="36" t="str">
        <f t="shared" si="12"/>
        <v/>
      </c>
      <c r="M558" s="36" t="str">
        <f t="shared" si="13"/>
        <v/>
      </c>
      <c r="N558" s="36" t="str">
        <f t="shared" si="9"/>
        <v/>
      </c>
      <c r="O558" s="36" t="str">
        <f t="shared" si="14"/>
        <v/>
      </c>
      <c r="P558" s="36" t="str">
        <f t="shared" si="15"/>
        <v/>
      </c>
      <c r="Q558" s="36" t="str">
        <f t="shared" si="16"/>
        <v/>
      </c>
      <c r="R558" s="36" t="str">
        <f t="shared" si="17"/>
        <v/>
      </c>
      <c r="S558" s="6" t="str">
        <f t="shared" si="10"/>
        <v/>
      </c>
      <c r="T558" s="5">
        <f t="shared" si="11"/>
        <v>0</v>
      </c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ht="12.75" customHeight="1">
      <c r="A559" s="35" t="str">
        <f t="shared" si="1"/>
        <v/>
      </c>
      <c r="B559" s="34" t="str">
        <f>IF(A559="","",SUM(Account1!B570+Account2!B570+Account3!B570+Account4!B570+Account5!B570+Account6!B570+Account7!B570+Account8!B570+Account9!B570+Account10!B570+Account11!B570+Account12!B570+Account13!B570+Account14!B570+Account15!B570+Account16!B570+Account17!B570+Account18!B570+Account19!B570+Account20!B570))</f>
        <v/>
      </c>
      <c r="C559" s="34" t="str">
        <f>IF(A559="","",SUM(Account1!C570+Account2!C570+Account3!C570+Account4!C570+Account5!C570+Account6!C570+Account7!C570+Account8!C570+Account9!C570+Account10!C570+Account11!C570+Account12!C570+Account13!C570+Account14!C570+Account15!C570+Account16!C570+Account17!C570+Account18!C570+Account19!C570+Account20!C570))</f>
        <v/>
      </c>
      <c r="D559" s="31" t="str">
        <f t="shared" si="2"/>
        <v/>
      </c>
      <c r="E559" s="34" t="str">
        <f>IF(D559="","",SUM(Account1!E570+Account2!E570+Account3!E570+Account4!E570+Account5!E570+Account6!E570+Account7!E570+Account8!E570+Account9!E570+Account10!E570+Account11!E570+Account12!E570+Account13!E570+Account14!E570+Account15!E570+Account16!E570+Account17!E570+Account18!E570+Account19!E570+Account20!E570))</f>
        <v/>
      </c>
      <c r="F559" s="5" t="str">
        <f t="shared" si="3"/>
        <v/>
      </c>
      <c r="G559" s="5" t="str">
        <f t="shared" si="4"/>
        <v/>
      </c>
      <c r="H559" s="5" t="str">
        <f t="shared" si="5"/>
        <v/>
      </c>
      <c r="I559" s="36" t="str">
        <f t="shared" si="6"/>
        <v/>
      </c>
      <c r="J559" s="5" t="str">
        <f t="shared" si="7"/>
        <v/>
      </c>
      <c r="K559" s="36" t="str">
        <f t="shared" si="8"/>
        <v/>
      </c>
      <c r="L559" s="36" t="str">
        <f t="shared" si="12"/>
        <v/>
      </c>
      <c r="M559" s="36" t="str">
        <f t="shared" si="13"/>
        <v/>
      </c>
      <c r="N559" s="36" t="str">
        <f t="shared" si="9"/>
        <v/>
      </c>
      <c r="O559" s="36" t="str">
        <f t="shared" si="14"/>
        <v/>
      </c>
      <c r="P559" s="36" t="str">
        <f t="shared" si="15"/>
        <v/>
      </c>
      <c r="Q559" s="36" t="str">
        <f t="shared" si="16"/>
        <v/>
      </c>
      <c r="R559" s="36" t="str">
        <f t="shared" si="17"/>
        <v/>
      </c>
      <c r="S559" s="6" t="str">
        <f t="shared" si="10"/>
        <v/>
      </c>
      <c r="T559" s="5">
        <f t="shared" si="11"/>
        <v>0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ht="12.75" customHeight="1">
      <c r="A560" s="35" t="str">
        <f t="shared" si="1"/>
        <v/>
      </c>
      <c r="B560" s="34" t="str">
        <f>IF(A560="","",SUM(Account1!B571+Account2!B571+Account3!B571+Account4!B571+Account5!B571+Account6!B571+Account7!B571+Account8!B571+Account9!B571+Account10!B571+Account11!B571+Account12!B571+Account13!B571+Account14!B571+Account15!B571+Account16!B571+Account17!B571+Account18!B571+Account19!B571+Account20!B571))</f>
        <v/>
      </c>
      <c r="C560" s="34" t="str">
        <f>IF(A560="","",SUM(Account1!C571+Account2!C571+Account3!C571+Account4!C571+Account5!C571+Account6!C571+Account7!C571+Account8!C571+Account9!C571+Account10!C571+Account11!C571+Account12!C571+Account13!C571+Account14!C571+Account15!C571+Account16!C571+Account17!C571+Account18!C571+Account19!C571+Account20!C571))</f>
        <v/>
      </c>
      <c r="D560" s="31" t="str">
        <f t="shared" si="2"/>
        <v/>
      </c>
      <c r="E560" s="34" t="str">
        <f>IF(D560="","",SUM(Account1!E571+Account2!E571+Account3!E571+Account4!E571+Account5!E571+Account6!E571+Account7!E571+Account8!E571+Account9!E571+Account10!E571+Account11!E571+Account12!E571+Account13!E571+Account14!E571+Account15!E571+Account16!E571+Account17!E571+Account18!E571+Account19!E571+Account20!E571))</f>
        <v/>
      </c>
      <c r="F560" s="5" t="str">
        <f t="shared" si="3"/>
        <v/>
      </c>
      <c r="G560" s="5" t="str">
        <f t="shared" si="4"/>
        <v/>
      </c>
      <c r="H560" s="5" t="str">
        <f t="shared" si="5"/>
        <v/>
      </c>
      <c r="I560" s="36" t="str">
        <f t="shared" si="6"/>
        <v/>
      </c>
      <c r="J560" s="5" t="str">
        <f t="shared" si="7"/>
        <v/>
      </c>
      <c r="K560" s="36" t="str">
        <f t="shared" si="8"/>
        <v/>
      </c>
      <c r="L560" s="36" t="str">
        <f t="shared" si="12"/>
        <v/>
      </c>
      <c r="M560" s="36" t="str">
        <f t="shared" si="13"/>
        <v/>
      </c>
      <c r="N560" s="36" t="str">
        <f t="shared" si="9"/>
        <v/>
      </c>
      <c r="O560" s="36" t="str">
        <f t="shared" si="14"/>
        <v/>
      </c>
      <c r="P560" s="36" t="str">
        <f t="shared" si="15"/>
        <v/>
      </c>
      <c r="Q560" s="36" t="str">
        <f t="shared" si="16"/>
        <v/>
      </c>
      <c r="R560" s="36" t="str">
        <f t="shared" si="17"/>
        <v/>
      </c>
      <c r="S560" s="6" t="str">
        <f t="shared" si="10"/>
        <v/>
      </c>
      <c r="T560" s="5">
        <f t="shared" si="11"/>
        <v>0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ht="12.75" customHeight="1">
      <c r="A561" s="35" t="str">
        <f t="shared" si="1"/>
        <v/>
      </c>
      <c r="B561" s="34" t="str">
        <f>IF(A561="","",SUM(Account1!B572+Account2!B572+Account3!B572+Account4!B572+Account5!B572+Account6!B572+Account7!B572+Account8!B572+Account9!B572+Account10!B572+Account11!B572+Account12!B572+Account13!B572+Account14!B572+Account15!B572+Account16!B572+Account17!B572+Account18!B572+Account19!B572+Account20!B572))</f>
        <v/>
      </c>
      <c r="C561" s="34" t="str">
        <f>IF(A561="","",SUM(Account1!C572+Account2!C572+Account3!C572+Account4!C572+Account5!C572+Account6!C572+Account7!C572+Account8!C572+Account9!C572+Account10!C572+Account11!C572+Account12!C572+Account13!C572+Account14!C572+Account15!C572+Account16!C572+Account17!C572+Account18!C572+Account19!C572+Account20!C572))</f>
        <v/>
      </c>
      <c r="D561" s="31" t="str">
        <f t="shared" si="2"/>
        <v/>
      </c>
      <c r="E561" s="34" t="str">
        <f>IF(D561="","",SUM(Account1!E572+Account2!E572+Account3!E572+Account4!E572+Account5!E572+Account6!E572+Account7!E572+Account8!E572+Account9!E572+Account10!E572+Account11!E572+Account12!E572+Account13!E572+Account14!E572+Account15!E572+Account16!E572+Account17!E572+Account18!E572+Account19!E572+Account20!E572))</f>
        <v/>
      </c>
      <c r="F561" s="5" t="str">
        <f t="shared" si="3"/>
        <v/>
      </c>
      <c r="G561" s="5" t="str">
        <f t="shared" si="4"/>
        <v/>
      </c>
      <c r="H561" s="5" t="str">
        <f t="shared" si="5"/>
        <v/>
      </c>
      <c r="I561" s="36" t="str">
        <f t="shared" si="6"/>
        <v/>
      </c>
      <c r="J561" s="5" t="str">
        <f t="shared" si="7"/>
        <v/>
      </c>
      <c r="K561" s="36" t="str">
        <f t="shared" si="8"/>
        <v/>
      </c>
      <c r="L561" s="36" t="str">
        <f t="shared" si="12"/>
        <v/>
      </c>
      <c r="M561" s="36" t="str">
        <f t="shared" si="13"/>
        <v/>
      </c>
      <c r="N561" s="36" t="str">
        <f t="shared" si="9"/>
        <v/>
      </c>
      <c r="O561" s="36" t="str">
        <f t="shared" si="14"/>
        <v/>
      </c>
      <c r="P561" s="36" t="str">
        <f t="shared" si="15"/>
        <v/>
      </c>
      <c r="Q561" s="36" t="str">
        <f t="shared" si="16"/>
        <v/>
      </c>
      <c r="R561" s="36" t="str">
        <f t="shared" si="17"/>
        <v/>
      </c>
      <c r="S561" s="6" t="str">
        <f t="shared" si="10"/>
        <v/>
      </c>
      <c r="T561" s="5">
        <f t="shared" si="11"/>
        <v>0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ht="12.75" customHeight="1">
      <c r="A562" s="35" t="str">
        <f t="shared" si="1"/>
        <v/>
      </c>
      <c r="B562" s="34" t="str">
        <f>IF(A562="","",SUM(Account1!B573+Account2!B573+Account3!B573+Account4!B573+Account5!B573+Account6!B573+Account7!B573+Account8!B573+Account9!B573+Account10!B573+Account11!B573+Account12!B573+Account13!B573+Account14!B573+Account15!B573+Account16!B573+Account17!B573+Account18!B573+Account19!B573+Account20!B573))</f>
        <v/>
      </c>
      <c r="C562" s="34" t="str">
        <f>IF(A562="","",SUM(Account1!C573+Account2!C573+Account3!C573+Account4!C573+Account5!C573+Account6!C573+Account7!C573+Account8!C573+Account9!C573+Account10!C573+Account11!C573+Account12!C573+Account13!C573+Account14!C573+Account15!C573+Account16!C573+Account17!C573+Account18!C573+Account19!C573+Account20!C573))</f>
        <v/>
      </c>
      <c r="D562" s="31" t="str">
        <f t="shared" si="2"/>
        <v/>
      </c>
      <c r="E562" s="34" t="str">
        <f>IF(D562="","",SUM(Account1!E573+Account2!E573+Account3!E573+Account4!E573+Account5!E573+Account6!E573+Account7!E573+Account8!E573+Account9!E573+Account10!E573+Account11!E573+Account12!E573+Account13!E573+Account14!E573+Account15!E573+Account16!E573+Account17!E573+Account18!E573+Account19!E573+Account20!E573))</f>
        <v/>
      </c>
      <c r="F562" s="5" t="str">
        <f t="shared" si="3"/>
        <v/>
      </c>
      <c r="G562" s="5" t="str">
        <f t="shared" si="4"/>
        <v/>
      </c>
      <c r="H562" s="5" t="str">
        <f t="shared" si="5"/>
        <v/>
      </c>
      <c r="I562" s="36" t="str">
        <f t="shared" si="6"/>
        <v/>
      </c>
      <c r="J562" s="5" t="str">
        <f t="shared" si="7"/>
        <v/>
      </c>
      <c r="K562" s="36" t="str">
        <f t="shared" si="8"/>
        <v/>
      </c>
      <c r="L562" s="36" t="str">
        <f t="shared" si="12"/>
        <v/>
      </c>
      <c r="M562" s="36" t="str">
        <f t="shared" si="13"/>
        <v/>
      </c>
      <c r="N562" s="36" t="str">
        <f t="shared" si="9"/>
        <v/>
      </c>
      <c r="O562" s="36" t="str">
        <f t="shared" si="14"/>
        <v/>
      </c>
      <c r="P562" s="36" t="str">
        <f t="shared" si="15"/>
        <v/>
      </c>
      <c r="Q562" s="36" t="str">
        <f t="shared" si="16"/>
        <v/>
      </c>
      <c r="R562" s="36" t="str">
        <f t="shared" si="17"/>
        <v/>
      </c>
      <c r="S562" s="6" t="str">
        <f t="shared" si="10"/>
        <v/>
      </c>
      <c r="T562" s="5">
        <f t="shared" si="11"/>
        <v>0</v>
      </c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ht="12.75" customHeight="1">
      <c r="A563" s="35" t="str">
        <f t="shared" si="1"/>
        <v/>
      </c>
      <c r="B563" s="34" t="str">
        <f>IF(A563="","",SUM(Account1!B574+Account2!B574+Account3!B574+Account4!B574+Account5!B574+Account6!B574+Account7!B574+Account8!B574+Account9!B574+Account10!B574+Account11!B574+Account12!B574+Account13!B574+Account14!B574+Account15!B574+Account16!B574+Account17!B574+Account18!B574+Account19!B574+Account20!B574))</f>
        <v/>
      </c>
      <c r="C563" s="34" t="str">
        <f>IF(A563="","",SUM(Account1!C574+Account2!C574+Account3!C574+Account4!C574+Account5!C574+Account6!C574+Account7!C574+Account8!C574+Account9!C574+Account10!C574+Account11!C574+Account12!C574+Account13!C574+Account14!C574+Account15!C574+Account16!C574+Account17!C574+Account18!C574+Account19!C574+Account20!C574))</f>
        <v/>
      </c>
      <c r="D563" s="31" t="str">
        <f t="shared" si="2"/>
        <v/>
      </c>
      <c r="E563" s="34" t="str">
        <f>IF(D563="","",SUM(Account1!E574+Account2!E574+Account3!E574+Account4!E574+Account5!E574+Account6!E574+Account7!E574+Account8!E574+Account9!E574+Account10!E574+Account11!E574+Account12!E574+Account13!E574+Account14!E574+Account15!E574+Account16!E574+Account17!E574+Account18!E574+Account19!E574+Account20!E574))</f>
        <v/>
      </c>
      <c r="F563" s="5" t="str">
        <f t="shared" si="3"/>
        <v/>
      </c>
      <c r="G563" s="5" t="str">
        <f t="shared" si="4"/>
        <v/>
      </c>
      <c r="H563" s="5" t="str">
        <f t="shared" si="5"/>
        <v/>
      </c>
      <c r="I563" s="36" t="str">
        <f t="shared" si="6"/>
        <v/>
      </c>
      <c r="J563" s="5" t="str">
        <f t="shared" si="7"/>
        <v/>
      </c>
      <c r="K563" s="36" t="str">
        <f t="shared" si="8"/>
        <v/>
      </c>
      <c r="L563" s="36" t="str">
        <f t="shared" si="12"/>
        <v/>
      </c>
      <c r="M563" s="36" t="str">
        <f t="shared" si="13"/>
        <v/>
      </c>
      <c r="N563" s="36" t="str">
        <f t="shared" si="9"/>
        <v/>
      </c>
      <c r="O563" s="36" t="str">
        <f t="shared" si="14"/>
        <v/>
      </c>
      <c r="P563" s="36" t="str">
        <f t="shared" si="15"/>
        <v/>
      </c>
      <c r="Q563" s="36" t="str">
        <f t="shared" si="16"/>
        <v/>
      </c>
      <c r="R563" s="36" t="str">
        <f t="shared" si="17"/>
        <v/>
      </c>
      <c r="S563" s="6" t="str">
        <f t="shared" si="10"/>
        <v/>
      </c>
      <c r="T563" s="5">
        <f t="shared" si="11"/>
        <v>0</v>
      </c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ht="12.75" customHeight="1">
      <c r="A564" s="35" t="str">
        <f t="shared" si="1"/>
        <v/>
      </c>
      <c r="B564" s="34" t="str">
        <f>IF(A564="","",SUM(Account1!B575+Account2!B575+Account3!B575+Account4!B575+Account5!B575+Account6!B575+Account7!B575+Account8!B575+Account9!B575+Account10!B575+Account11!B575+Account12!B575+Account13!B575+Account14!B575+Account15!B575+Account16!B575+Account17!B575+Account18!B575+Account19!B575+Account20!B575))</f>
        <v/>
      </c>
      <c r="C564" s="34" t="str">
        <f>IF(A564="","",SUM(Account1!C575+Account2!C575+Account3!C575+Account4!C575+Account5!C575+Account6!C575+Account7!C575+Account8!C575+Account9!C575+Account10!C575+Account11!C575+Account12!C575+Account13!C575+Account14!C575+Account15!C575+Account16!C575+Account17!C575+Account18!C575+Account19!C575+Account20!C575))</f>
        <v/>
      </c>
      <c r="D564" s="31" t="str">
        <f t="shared" si="2"/>
        <v/>
      </c>
      <c r="E564" s="34" t="str">
        <f>IF(D564="","",SUM(Account1!E575+Account2!E575+Account3!E575+Account4!E575+Account5!E575+Account6!E575+Account7!E575+Account8!E575+Account9!E575+Account10!E575+Account11!E575+Account12!E575+Account13!E575+Account14!E575+Account15!E575+Account16!E575+Account17!E575+Account18!E575+Account19!E575+Account20!E575))</f>
        <v/>
      </c>
      <c r="F564" s="5" t="str">
        <f t="shared" si="3"/>
        <v/>
      </c>
      <c r="G564" s="5" t="str">
        <f t="shared" si="4"/>
        <v/>
      </c>
      <c r="H564" s="5" t="str">
        <f t="shared" si="5"/>
        <v/>
      </c>
      <c r="I564" s="36" t="str">
        <f t="shared" si="6"/>
        <v/>
      </c>
      <c r="J564" s="5" t="str">
        <f t="shared" si="7"/>
        <v/>
      </c>
      <c r="K564" s="36" t="str">
        <f t="shared" si="8"/>
        <v/>
      </c>
      <c r="L564" s="36" t="str">
        <f t="shared" si="12"/>
        <v/>
      </c>
      <c r="M564" s="36" t="str">
        <f t="shared" si="13"/>
        <v/>
      </c>
      <c r="N564" s="36" t="str">
        <f t="shared" si="9"/>
        <v/>
      </c>
      <c r="O564" s="36" t="str">
        <f t="shared" si="14"/>
        <v/>
      </c>
      <c r="P564" s="36" t="str">
        <f t="shared" si="15"/>
        <v/>
      </c>
      <c r="Q564" s="36" t="str">
        <f t="shared" si="16"/>
        <v/>
      </c>
      <c r="R564" s="36" t="str">
        <f t="shared" si="17"/>
        <v/>
      </c>
      <c r="S564" s="6" t="str">
        <f t="shared" si="10"/>
        <v/>
      </c>
      <c r="T564" s="5">
        <f t="shared" si="11"/>
        <v>0</v>
      </c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ht="12.75" customHeight="1">
      <c r="A565" s="35" t="str">
        <f t="shared" si="1"/>
        <v/>
      </c>
      <c r="B565" s="34" t="str">
        <f>IF(A565="","",SUM(Account1!B576+Account2!B576+Account3!B576+Account4!B576+Account5!B576+Account6!B576+Account7!B576+Account8!B576+Account9!B576+Account10!B576+Account11!B576+Account12!B576+Account13!B576+Account14!B576+Account15!B576+Account16!B576+Account17!B576+Account18!B576+Account19!B576+Account20!B576))</f>
        <v/>
      </c>
      <c r="C565" s="34" t="str">
        <f>IF(A565="","",SUM(Account1!C576+Account2!C576+Account3!C576+Account4!C576+Account5!C576+Account6!C576+Account7!C576+Account8!C576+Account9!C576+Account10!C576+Account11!C576+Account12!C576+Account13!C576+Account14!C576+Account15!C576+Account16!C576+Account17!C576+Account18!C576+Account19!C576+Account20!C576))</f>
        <v/>
      </c>
      <c r="D565" s="31" t="str">
        <f t="shared" si="2"/>
        <v/>
      </c>
      <c r="E565" s="34" t="str">
        <f>IF(D565="","",SUM(Account1!E576+Account2!E576+Account3!E576+Account4!E576+Account5!E576+Account6!E576+Account7!E576+Account8!E576+Account9!E576+Account10!E576+Account11!E576+Account12!E576+Account13!E576+Account14!E576+Account15!E576+Account16!E576+Account17!E576+Account18!E576+Account19!E576+Account20!E576))</f>
        <v/>
      </c>
      <c r="F565" s="5" t="str">
        <f t="shared" si="3"/>
        <v/>
      </c>
      <c r="G565" s="5" t="str">
        <f t="shared" si="4"/>
        <v/>
      </c>
      <c r="H565" s="5" t="str">
        <f t="shared" si="5"/>
        <v/>
      </c>
      <c r="I565" s="36" t="str">
        <f t="shared" si="6"/>
        <v/>
      </c>
      <c r="J565" s="5" t="str">
        <f t="shared" si="7"/>
        <v/>
      </c>
      <c r="K565" s="36" t="str">
        <f t="shared" si="8"/>
        <v/>
      </c>
      <c r="L565" s="36" t="str">
        <f t="shared" si="12"/>
        <v/>
      </c>
      <c r="M565" s="36" t="str">
        <f t="shared" si="13"/>
        <v/>
      </c>
      <c r="N565" s="36" t="str">
        <f t="shared" si="9"/>
        <v/>
      </c>
      <c r="O565" s="36" t="str">
        <f t="shared" si="14"/>
        <v/>
      </c>
      <c r="P565" s="36" t="str">
        <f t="shared" si="15"/>
        <v/>
      </c>
      <c r="Q565" s="36" t="str">
        <f t="shared" si="16"/>
        <v/>
      </c>
      <c r="R565" s="36" t="str">
        <f t="shared" si="17"/>
        <v/>
      </c>
      <c r="S565" s="6" t="str">
        <f t="shared" si="10"/>
        <v/>
      </c>
      <c r="T565" s="5">
        <f t="shared" si="11"/>
        <v>0</v>
      </c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ht="12.75" customHeight="1">
      <c r="A566" s="35" t="str">
        <f t="shared" si="1"/>
        <v/>
      </c>
      <c r="B566" s="34" t="str">
        <f>IF(A566="","",SUM(Account1!B577+Account2!B577+Account3!B577+Account4!B577+Account5!B577+Account6!B577+Account7!B577+Account8!B577+Account9!B577+Account10!B577+Account11!B577+Account12!B577+Account13!B577+Account14!B577+Account15!B577+Account16!B577+Account17!B577+Account18!B577+Account19!B577+Account20!B577))</f>
        <v/>
      </c>
      <c r="C566" s="34" t="str">
        <f>IF(A566="","",SUM(Account1!C577+Account2!C577+Account3!C577+Account4!C577+Account5!C577+Account6!C577+Account7!C577+Account8!C577+Account9!C577+Account10!C577+Account11!C577+Account12!C577+Account13!C577+Account14!C577+Account15!C577+Account16!C577+Account17!C577+Account18!C577+Account19!C577+Account20!C577))</f>
        <v/>
      </c>
      <c r="D566" s="31" t="str">
        <f t="shared" si="2"/>
        <v/>
      </c>
      <c r="E566" s="34" t="str">
        <f>IF(D566="","",SUM(Account1!E577+Account2!E577+Account3!E577+Account4!E577+Account5!E577+Account6!E577+Account7!E577+Account8!E577+Account9!E577+Account10!E577+Account11!E577+Account12!E577+Account13!E577+Account14!E577+Account15!E577+Account16!E577+Account17!E577+Account18!E577+Account19!E577+Account20!E577))</f>
        <v/>
      </c>
      <c r="F566" s="5" t="str">
        <f t="shared" si="3"/>
        <v/>
      </c>
      <c r="G566" s="5" t="str">
        <f t="shared" si="4"/>
        <v/>
      </c>
      <c r="H566" s="5" t="str">
        <f t="shared" si="5"/>
        <v/>
      </c>
      <c r="I566" s="36" t="str">
        <f t="shared" si="6"/>
        <v/>
      </c>
      <c r="J566" s="5" t="str">
        <f t="shared" si="7"/>
        <v/>
      </c>
      <c r="K566" s="36" t="str">
        <f t="shared" si="8"/>
        <v/>
      </c>
      <c r="L566" s="36" t="str">
        <f t="shared" si="12"/>
        <v/>
      </c>
      <c r="M566" s="36" t="str">
        <f t="shared" si="13"/>
        <v/>
      </c>
      <c r="N566" s="36" t="str">
        <f t="shared" si="9"/>
        <v/>
      </c>
      <c r="O566" s="36" t="str">
        <f t="shared" si="14"/>
        <v/>
      </c>
      <c r="P566" s="36" t="str">
        <f t="shared" si="15"/>
        <v/>
      </c>
      <c r="Q566" s="36" t="str">
        <f t="shared" si="16"/>
        <v/>
      </c>
      <c r="R566" s="36" t="str">
        <f t="shared" si="17"/>
        <v/>
      </c>
      <c r="S566" s="6" t="str">
        <f t="shared" si="10"/>
        <v/>
      </c>
      <c r="T566" s="5">
        <f t="shared" si="11"/>
        <v>0</v>
      </c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ht="12.75" customHeight="1">
      <c r="A567" s="35" t="str">
        <f t="shared" si="1"/>
        <v/>
      </c>
      <c r="B567" s="34" t="str">
        <f>IF(A567="","",SUM(Account1!B578+Account2!B578+Account3!B578+Account4!B578+Account5!B578+Account6!B578+Account7!B578+Account8!B578+Account9!B578+Account10!B578+Account11!B578+Account12!B578+Account13!B578+Account14!B578+Account15!B578+Account16!B578+Account17!B578+Account18!B578+Account19!B578+Account20!B578))</f>
        <v/>
      </c>
      <c r="C567" s="34" t="str">
        <f>IF(A567="","",SUM(Account1!C578+Account2!C578+Account3!C578+Account4!C578+Account5!C578+Account6!C578+Account7!C578+Account8!C578+Account9!C578+Account10!C578+Account11!C578+Account12!C578+Account13!C578+Account14!C578+Account15!C578+Account16!C578+Account17!C578+Account18!C578+Account19!C578+Account20!C578))</f>
        <v/>
      </c>
      <c r="D567" s="31" t="str">
        <f t="shared" si="2"/>
        <v/>
      </c>
      <c r="E567" s="34" t="str">
        <f>IF(D567="","",SUM(Account1!E578+Account2!E578+Account3!E578+Account4!E578+Account5!E578+Account6!E578+Account7!E578+Account8!E578+Account9!E578+Account10!E578+Account11!E578+Account12!E578+Account13!E578+Account14!E578+Account15!E578+Account16!E578+Account17!E578+Account18!E578+Account19!E578+Account20!E578))</f>
        <v/>
      </c>
      <c r="F567" s="5" t="str">
        <f t="shared" si="3"/>
        <v/>
      </c>
      <c r="G567" s="5" t="str">
        <f t="shared" si="4"/>
        <v/>
      </c>
      <c r="H567" s="5" t="str">
        <f t="shared" si="5"/>
        <v/>
      </c>
      <c r="I567" s="36" t="str">
        <f t="shared" si="6"/>
        <v/>
      </c>
      <c r="J567" s="5" t="str">
        <f t="shared" si="7"/>
        <v/>
      </c>
      <c r="K567" s="36" t="str">
        <f t="shared" si="8"/>
        <v/>
      </c>
      <c r="L567" s="36" t="str">
        <f t="shared" si="12"/>
        <v/>
      </c>
      <c r="M567" s="36" t="str">
        <f t="shared" si="13"/>
        <v/>
      </c>
      <c r="N567" s="36" t="str">
        <f t="shared" si="9"/>
        <v/>
      </c>
      <c r="O567" s="36" t="str">
        <f t="shared" si="14"/>
        <v/>
      </c>
      <c r="P567" s="36" t="str">
        <f t="shared" si="15"/>
        <v/>
      </c>
      <c r="Q567" s="36" t="str">
        <f t="shared" si="16"/>
        <v/>
      </c>
      <c r="R567" s="36" t="str">
        <f t="shared" si="17"/>
        <v/>
      </c>
      <c r="S567" s="6" t="str">
        <f t="shared" si="10"/>
        <v/>
      </c>
      <c r="T567" s="5">
        <f t="shared" si="11"/>
        <v>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ht="12.75" customHeight="1">
      <c r="A568" s="35" t="str">
        <f t="shared" si="1"/>
        <v/>
      </c>
      <c r="B568" s="34" t="str">
        <f>IF(A568="","",SUM(Account1!B579+Account2!B579+Account3!B579+Account4!B579+Account5!B579+Account6!B579+Account7!B579+Account8!B579+Account9!B579+Account10!B579+Account11!B579+Account12!B579+Account13!B579+Account14!B579+Account15!B579+Account16!B579+Account17!B579+Account18!B579+Account19!B579+Account20!B579))</f>
        <v/>
      </c>
      <c r="C568" s="34" t="str">
        <f>IF(A568="","",SUM(Account1!C579+Account2!C579+Account3!C579+Account4!C579+Account5!C579+Account6!C579+Account7!C579+Account8!C579+Account9!C579+Account10!C579+Account11!C579+Account12!C579+Account13!C579+Account14!C579+Account15!C579+Account16!C579+Account17!C579+Account18!C579+Account19!C579+Account20!C579))</f>
        <v/>
      </c>
      <c r="D568" s="31" t="str">
        <f t="shared" si="2"/>
        <v/>
      </c>
      <c r="E568" s="34" t="str">
        <f>IF(D568="","",SUM(Account1!E579+Account2!E579+Account3!E579+Account4!E579+Account5!E579+Account6!E579+Account7!E579+Account8!E579+Account9!E579+Account10!E579+Account11!E579+Account12!E579+Account13!E579+Account14!E579+Account15!E579+Account16!E579+Account17!E579+Account18!E579+Account19!E579+Account20!E579))</f>
        <v/>
      </c>
      <c r="F568" s="5" t="str">
        <f t="shared" si="3"/>
        <v/>
      </c>
      <c r="G568" s="5" t="str">
        <f t="shared" si="4"/>
        <v/>
      </c>
      <c r="H568" s="5" t="str">
        <f t="shared" si="5"/>
        <v/>
      </c>
      <c r="I568" s="36" t="str">
        <f t="shared" si="6"/>
        <v/>
      </c>
      <c r="J568" s="5" t="str">
        <f t="shared" si="7"/>
        <v/>
      </c>
      <c r="K568" s="36" t="str">
        <f t="shared" si="8"/>
        <v/>
      </c>
      <c r="L568" s="36" t="str">
        <f t="shared" si="12"/>
        <v/>
      </c>
      <c r="M568" s="36" t="str">
        <f t="shared" si="13"/>
        <v/>
      </c>
      <c r="N568" s="36" t="str">
        <f t="shared" si="9"/>
        <v/>
      </c>
      <c r="O568" s="36" t="str">
        <f t="shared" si="14"/>
        <v/>
      </c>
      <c r="P568" s="36" t="str">
        <f t="shared" si="15"/>
        <v/>
      </c>
      <c r="Q568" s="36" t="str">
        <f t="shared" si="16"/>
        <v/>
      </c>
      <c r="R568" s="36" t="str">
        <f t="shared" si="17"/>
        <v/>
      </c>
      <c r="S568" s="6" t="str">
        <f t="shared" si="10"/>
        <v/>
      </c>
      <c r="T568" s="5">
        <f t="shared" si="11"/>
        <v>0</v>
      </c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ht="12.75" customHeight="1">
      <c r="A569" s="35" t="str">
        <f t="shared" si="1"/>
        <v/>
      </c>
      <c r="B569" s="34" t="str">
        <f>IF(A569="","",SUM(Account1!B580+Account2!B580+Account3!B580+Account4!B580+Account5!B580+Account6!B580+Account7!B580+Account8!B580+Account9!B580+Account10!B580+Account11!B580+Account12!B580+Account13!B580+Account14!B580+Account15!B580+Account16!B580+Account17!B580+Account18!B580+Account19!B580+Account20!B580))</f>
        <v/>
      </c>
      <c r="C569" s="34" t="str">
        <f>IF(A569="","",SUM(Account1!C580+Account2!C580+Account3!C580+Account4!C580+Account5!C580+Account6!C580+Account7!C580+Account8!C580+Account9!C580+Account10!C580+Account11!C580+Account12!C580+Account13!C580+Account14!C580+Account15!C580+Account16!C580+Account17!C580+Account18!C580+Account19!C580+Account20!C580))</f>
        <v/>
      </c>
      <c r="D569" s="31" t="str">
        <f t="shared" si="2"/>
        <v/>
      </c>
      <c r="E569" s="34" t="str">
        <f>IF(D569="","",SUM(Account1!E580+Account2!E580+Account3!E580+Account4!E580+Account5!E580+Account6!E580+Account7!E580+Account8!E580+Account9!E580+Account10!E580+Account11!E580+Account12!E580+Account13!E580+Account14!E580+Account15!E580+Account16!E580+Account17!E580+Account18!E580+Account19!E580+Account20!E580))</f>
        <v/>
      </c>
      <c r="F569" s="5" t="str">
        <f t="shared" si="3"/>
        <v/>
      </c>
      <c r="G569" s="5" t="str">
        <f t="shared" si="4"/>
        <v/>
      </c>
      <c r="H569" s="5" t="str">
        <f t="shared" si="5"/>
        <v/>
      </c>
      <c r="I569" s="36" t="str">
        <f t="shared" si="6"/>
        <v/>
      </c>
      <c r="J569" s="5" t="str">
        <f t="shared" si="7"/>
        <v/>
      </c>
      <c r="K569" s="36" t="str">
        <f t="shared" si="8"/>
        <v/>
      </c>
      <c r="L569" s="36" t="str">
        <f t="shared" si="12"/>
        <v/>
      </c>
      <c r="M569" s="36" t="str">
        <f t="shared" si="13"/>
        <v/>
      </c>
      <c r="N569" s="36" t="str">
        <f t="shared" si="9"/>
        <v/>
      </c>
      <c r="O569" s="36" t="str">
        <f t="shared" si="14"/>
        <v/>
      </c>
      <c r="P569" s="36" t="str">
        <f t="shared" si="15"/>
        <v/>
      </c>
      <c r="Q569" s="36" t="str">
        <f t="shared" si="16"/>
        <v/>
      </c>
      <c r="R569" s="36" t="str">
        <f t="shared" si="17"/>
        <v/>
      </c>
      <c r="S569" s="6" t="str">
        <f t="shared" si="10"/>
        <v/>
      </c>
      <c r="T569" s="5">
        <f t="shared" si="11"/>
        <v>0</v>
      </c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ht="12.75" customHeight="1">
      <c r="A570" s="35" t="str">
        <f t="shared" si="1"/>
        <v/>
      </c>
      <c r="B570" s="34" t="str">
        <f>IF(A570="","",SUM(Account1!B581+Account2!B581+Account3!B581+Account4!B581+Account5!B581+Account6!B581+Account7!B581+Account8!B581+Account9!B581+Account10!B581+Account11!B581+Account12!B581+Account13!B581+Account14!B581+Account15!B581+Account16!B581+Account17!B581+Account18!B581+Account19!B581+Account20!B581))</f>
        <v/>
      </c>
      <c r="C570" s="34" t="str">
        <f>IF(A570="","",SUM(Account1!C581+Account2!C581+Account3!C581+Account4!C581+Account5!C581+Account6!C581+Account7!C581+Account8!C581+Account9!C581+Account10!C581+Account11!C581+Account12!C581+Account13!C581+Account14!C581+Account15!C581+Account16!C581+Account17!C581+Account18!C581+Account19!C581+Account20!C581))</f>
        <v/>
      </c>
      <c r="D570" s="31" t="str">
        <f t="shared" si="2"/>
        <v/>
      </c>
      <c r="E570" s="34" t="str">
        <f>IF(D570="","",SUM(Account1!E581+Account2!E581+Account3!E581+Account4!E581+Account5!E581+Account6!E581+Account7!E581+Account8!E581+Account9!E581+Account10!E581+Account11!E581+Account12!E581+Account13!E581+Account14!E581+Account15!E581+Account16!E581+Account17!E581+Account18!E581+Account19!E581+Account20!E581))</f>
        <v/>
      </c>
      <c r="F570" s="5" t="str">
        <f t="shared" si="3"/>
        <v/>
      </c>
      <c r="G570" s="5" t="str">
        <f t="shared" si="4"/>
        <v/>
      </c>
      <c r="H570" s="5" t="str">
        <f t="shared" si="5"/>
        <v/>
      </c>
      <c r="I570" s="36" t="str">
        <f t="shared" si="6"/>
        <v/>
      </c>
      <c r="J570" s="5" t="str">
        <f t="shared" si="7"/>
        <v/>
      </c>
      <c r="K570" s="36" t="str">
        <f t="shared" si="8"/>
        <v/>
      </c>
      <c r="L570" s="36" t="str">
        <f t="shared" si="12"/>
        <v/>
      </c>
      <c r="M570" s="36" t="str">
        <f t="shared" si="13"/>
        <v/>
      </c>
      <c r="N570" s="36" t="str">
        <f t="shared" si="9"/>
        <v/>
      </c>
      <c r="O570" s="36" t="str">
        <f t="shared" si="14"/>
        <v/>
      </c>
      <c r="P570" s="36" t="str">
        <f t="shared" si="15"/>
        <v/>
      </c>
      <c r="Q570" s="36" t="str">
        <f t="shared" si="16"/>
        <v/>
      </c>
      <c r="R570" s="36" t="str">
        <f t="shared" si="17"/>
        <v/>
      </c>
      <c r="S570" s="6" t="str">
        <f t="shared" si="10"/>
        <v/>
      </c>
      <c r="T570" s="5">
        <f t="shared" si="11"/>
        <v>0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ht="12.75" customHeight="1">
      <c r="A571" s="35" t="str">
        <f t="shared" si="1"/>
        <v/>
      </c>
      <c r="B571" s="34" t="str">
        <f>IF(A571="","",SUM(Account1!B582+Account2!B582+Account3!B582+Account4!B582+Account5!B582+Account6!B582+Account7!B582+Account8!B582+Account9!B582+Account10!B582+Account11!B582+Account12!B582+Account13!B582+Account14!B582+Account15!B582+Account16!B582+Account17!B582+Account18!B582+Account19!B582+Account20!B582))</f>
        <v/>
      </c>
      <c r="C571" s="34" t="str">
        <f>IF(A571="","",SUM(Account1!C582+Account2!C582+Account3!C582+Account4!C582+Account5!C582+Account6!C582+Account7!C582+Account8!C582+Account9!C582+Account10!C582+Account11!C582+Account12!C582+Account13!C582+Account14!C582+Account15!C582+Account16!C582+Account17!C582+Account18!C582+Account19!C582+Account20!C582))</f>
        <v/>
      </c>
      <c r="D571" s="31" t="str">
        <f t="shared" si="2"/>
        <v/>
      </c>
      <c r="E571" s="34" t="str">
        <f>IF(D571="","",SUM(Account1!E582+Account2!E582+Account3!E582+Account4!E582+Account5!E582+Account6!E582+Account7!E582+Account8!E582+Account9!E582+Account10!E582+Account11!E582+Account12!E582+Account13!E582+Account14!E582+Account15!E582+Account16!E582+Account17!E582+Account18!E582+Account19!E582+Account20!E582))</f>
        <v/>
      </c>
      <c r="F571" s="5" t="str">
        <f t="shared" si="3"/>
        <v/>
      </c>
      <c r="G571" s="5" t="str">
        <f t="shared" si="4"/>
        <v/>
      </c>
      <c r="H571" s="5" t="str">
        <f t="shared" si="5"/>
        <v/>
      </c>
      <c r="I571" s="36" t="str">
        <f t="shared" si="6"/>
        <v/>
      </c>
      <c r="J571" s="5" t="str">
        <f t="shared" si="7"/>
        <v/>
      </c>
      <c r="K571" s="36" t="str">
        <f t="shared" si="8"/>
        <v/>
      </c>
      <c r="L571" s="36" t="str">
        <f t="shared" si="12"/>
        <v/>
      </c>
      <c r="M571" s="36" t="str">
        <f t="shared" si="13"/>
        <v/>
      </c>
      <c r="N571" s="36" t="str">
        <f t="shared" si="9"/>
        <v/>
      </c>
      <c r="O571" s="36" t="str">
        <f t="shared" si="14"/>
        <v/>
      </c>
      <c r="P571" s="36" t="str">
        <f t="shared" si="15"/>
        <v/>
      </c>
      <c r="Q571" s="36" t="str">
        <f t="shared" si="16"/>
        <v/>
      </c>
      <c r="R571" s="36" t="str">
        <f t="shared" si="17"/>
        <v/>
      </c>
      <c r="S571" s="6" t="str">
        <f t="shared" si="10"/>
        <v/>
      </c>
      <c r="T571" s="5">
        <f t="shared" si="11"/>
        <v>0</v>
      </c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ht="12.75" customHeight="1">
      <c r="A572" s="35" t="str">
        <f t="shared" si="1"/>
        <v/>
      </c>
      <c r="B572" s="34" t="str">
        <f>IF(A572="","",SUM(Account1!B583+Account2!B583+Account3!B583+Account4!B583+Account5!B583+Account6!B583+Account7!B583+Account8!B583+Account9!B583+Account10!B583+Account11!B583+Account12!B583+Account13!B583+Account14!B583+Account15!B583+Account16!B583+Account17!B583+Account18!B583+Account19!B583+Account20!B583))</f>
        <v/>
      </c>
      <c r="C572" s="34" t="str">
        <f>IF(A572="","",SUM(Account1!C583+Account2!C583+Account3!C583+Account4!C583+Account5!C583+Account6!C583+Account7!C583+Account8!C583+Account9!C583+Account10!C583+Account11!C583+Account12!C583+Account13!C583+Account14!C583+Account15!C583+Account16!C583+Account17!C583+Account18!C583+Account19!C583+Account20!C583))</f>
        <v/>
      </c>
      <c r="D572" s="31" t="str">
        <f t="shared" si="2"/>
        <v/>
      </c>
      <c r="E572" s="34" t="str">
        <f>IF(D572="","",SUM(Account1!E583+Account2!E583+Account3!E583+Account4!E583+Account5!E583+Account6!E583+Account7!E583+Account8!E583+Account9!E583+Account10!E583+Account11!E583+Account12!E583+Account13!E583+Account14!E583+Account15!E583+Account16!E583+Account17!E583+Account18!E583+Account19!E583+Account20!E583))</f>
        <v/>
      </c>
      <c r="F572" s="5" t="str">
        <f t="shared" si="3"/>
        <v/>
      </c>
      <c r="G572" s="5" t="str">
        <f t="shared" si="4"/>
        <v/>
      </c>
      <c r="H572" s="5" t="str">
        <f t="shared" si="5"/>
        <v/>
      </c>
      <c r="I572" s="36" t="str">
        <f t="shared" si="6"/>
        <v/>
      </c>
      <c r="J572" s="5" t="str">
        <f t="shared" si="7"/>
        <v/>
      </c>
      <c r="K572" s="36" t="str">
        <f t="shared" si="8"/>
        <v/>
      </c>
      <c r="L572" s="36" t="str">
        <f t="shared" si="12"/>
        <v/>
      </c>
      <c r="M572" s="36" t="str">
        <f t="shared" si="13"/>
        <v/>
      </c>
      <c r="N572" s="36" t="str">
        <f t="shared" si="9"/>
        <v/>
      </c>
      <c r="O572" s="36" t="str">
        <f t="shared" si="14"/>
        <v/>
      </c>
      <c r="P572" s="36" t="str">
        <f t="shared" si="15"/>
        <v/>
      </c>
      <c r="Q572" s="36" t="str">
        <f t="shared" si="16"/>
        <v/>
      </c>
      <c r="R572" s="36" t="str">
        <f t="shared" si="17"/>
        <v/>
      </c>
      <c r="S572" s="6" t="str">
        <f t="shared" si="10"/>
        <v/>
      </c>
      <c r="T572" s="5">
        <f t="shared" si="11"/>
        <v>0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ht="12.75" customHeight="1">
      <c r="A573" s="35" t="str">
        <f t="shared" si="1"/>
        <v/>
      </c>
      <c r="B573" s="34" t="str">
        <f>IF(A573="","",SUM(Account1!B584+Account2!B584+Account3!B584+Account4!B584+Account5!B584+Account6!B584+Account7!B584+Account8!B584+Account9!B584+Account10!B584+Account11!B584+Account12!B584+Account13!B584+Account14!B584+Account15!B584+Account16!B584+Account17!B584+Account18!B584+Account19!B584+Account20!B584))</f>
        <v/>
      </c>
      <c r="C573" s="34" t="str">
        <f>IF(A573="","",SUM(Account1!C584+Account2!C584+Account3!C584+Account4!C584+Account5!C584+Account6!C584+Account7!C584+Account8!C584+Account9!C584+Account10!C584+Account11!C584+Account12!C584+Account13!C584+Account14!C584+Account15!C584+Account16!C584+Account17!C584+Account18!C584+Account19!C584+Account20!C584))</f>
        <v/>
      </c>
      <c r="D573" s="31" t="str">
        <f t="shared" si="2"/>
        <v/>
      </c>
      <c r="E573" s="34" t="str">
        <f>IF(D573="","",SUM(Account1!E584+Account2!E584+Account3!E584+Account4!E584+Account5!E584+Account6!E584+Account7!E584+Account8!E584+Account9!E584+Account10!E584+Account11!E584+Account12!E584+Account13!E584+Account14!E584+Account15!E584+Account16!E584+Account17!E584+Account18!E584+Account19!E584+Account20!E584))</f>
        <v/>
      </c>
      <c r="F573" s="5" t="str">
        <f t="shared" si="3"/>
        <v/>
      </c>
      <c r="G573" s="5" t="str">
        <f t="shared" si="4"/>
        <v/>
      </c>
      <c r="H573" s="5" t="str">
        <f t="shared" si="5"/>
        <v/>
      </c>
      <c r="I573" s="36" t="str">
        <f t="shared" si="6"/>
        <v/>
      </c>
      <c r="J573" s="5" t="str">
        <f t="shared" si="7"/>
        <v/>
      </c>
      <c r="K573" s="36" t="str">
        <f t="shared" si="8"/>
        <v/>
      </c>
      <c r="L573" s="36" t="str">
        <f t="shared" si="12"/>
        <v/>
      </c>
      <c r="M573" s="36" t="str">
        <f t="shared" si="13"/>
        <v/>
      </c>
      <c r="N573" s="36" t="str">
        <f t="shared" si="9"/>
        <v/>
      </c>
      <c r="O573" s="36" t="str">
        <f t="shared" si="14"/>
        <v/>
      </c>
      <c r="P573" s="36" t="str">
        <f t="shared" si="15"/>
        <v/>
      </c>
      <c r="Q573" s="36" t="str">
        <f t="shared" si="16"/>
        <v/>
      </c>
      <c r="R573" s="36" t="str">
        <f t="shared" si="17"/>
        <v/>
      </c>
      <c r="S573" s="6" t="str">
        <f t="shared" si="10"/>
        <v/>
      </c>
      <c r="T573" s="5">
        <f t="shared" si="11"/>
        <v>0</v>
      </c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ht="12.75" customHeight="1">
      <c r="A574" s="35" t="str">
        <f t="shared" si="1"/>
        <v/>
      </c>
      <c r="B574" s="34" t="str">
        <f>IF(A574="","",SUM(Account1!B585+Account2!B585+Account3!B585+Account4!B585+Account5!B585+Account6!B585+Account7!B585+Account8!B585+Account9!B585+Account10!B585+Account11!B585+Account12!B585+Account13!B585+Account14!B585+Account15!B585+Account16!B585+Account17!B585+Account18!B585+Account19!B585+Account20!B585))</f>
        <v/>
      </c>
      <c r="C574" s="34" t="str">
        <f>IF(A574="","",SUM(Account1!C585+Account2!C585+Account3!C585+Account4!C585+Account5!C585+Account6!C585+Account7!C585+Account8!C585+Account9!C585+Account10!C585+Account11!C585+Account12!C585+Account13!C585+Account14!C585+Account15!C585+Account16!C585+Account17!C585+Account18!C585+Account19!C585+Account20!C585))</f>
        <v/>
      </c>
      <c r="D574" s="31" t="str">
        <f t="shared" si="2"/>
        <v/>
      </c>
      <c r="E574" s="34" t="str">
        <f>IF(D574="","",SUM(Account1!E585+Account2!E585+Account3!E585+Account4!E585+Account5!E585+Account6!E585+Account7!E585+Account8!E585+Account9!E585+Account10!E585+Account11!E585+Account12!E585+Account13!E585+Account14!E585+Account15!E585+Account16!E585+Account17!E585+Account18!E585+Account19!E585+Account20!E585))</f>
        <v/>
      </c>
      <c r="F574" s="5" t="str">
        <f t="shared" si="3"/>
        <v/>
      </c>
      <c r="G574" s="5" t="str">
        <f t="shared" si="4"/>
        <v/>
      </c>
      <c r="H574" s="5" t="str">
        <f t="shared" si="5"/>
        <v/>
      </c>
      <c r="I574" s="36" t="str">
        <f t="shared" si="6"/>
        <v/>
      </c>
      <c r="J574" s="5" t="str">
        <f t="shared" si="7"/>
        <v/>
      </c>
      <c r="K574" s="36" t="str">
        <f t="shared" si="8"/>
        <v/>
      </c>
      <c r="L574" s="36" t="str">
        <f t="shared" si="12"/>
        <v/>
      </c>
      <c r="M574" s="36" t="str">
        <f t="shared" si="13"/>
        <v/>
      </c>
      <c r="N574" s="36" t="str">
        <f t="shared" si="9"/>
        <v/>
      </c>
      <c r="O574" s="36" t="str">
        <f t="shared" si="14"/>
        <v/>
      </c>
      <c r="P574" s="36" t="str">
        <f t="shared" si="15"/>
        <v/>
      </c>
      <c r="Q574" s="36" t="str">
        <f t="shared" si="16"/>
        <v/>
      </c>
      <c r="R574" s="36" t="str">
        <f t="shared" si="17"/>
        <v/>
      </c>
      <c r="S574" s="6" t="str">
        <f t="shared" si="10"/>
        <v/>
      </c>
      <c r="T574" s="5">
        <f t="shared" si="11"/>
        <v>0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ht="12.75" customHeight="1">
      <c r="A575" s="35" t="str">
        <f t="shared" si="1"/>
        <v/>
      </c>
      <c r="B575" s="34" t="str">
        <f>IF(A575="","",SUM(Account1!B586+Account2!B586+Account3!B586+Account4!B586+Account5!B586+Account6!B586+Account7!B586+Account8!B586+Account9!B586+Account10!B586+Account11!B586+Account12!B586+Account13!B586+Account14!B586+Account15!B586+Account16!B586+Account17!B586+Account18!B586+Account19!B586+Account20!B586))</f>
        <v/>
      </c>
      <c r="C575" s="34" t="str">
        <f>IF(A575="","",SUM(Account1!C586+Account2!C586+Account3!C586+Account4!C586+Account5!C586+Account6!C586+Account7!C586+Account8!C586+Account9!C586+Account10!C586+Account11!C586+Account12!C586+Account13!C586+Account14!C586+Account15!C586+Account16!C586+Account17!C586+Account18!C586+Account19!C586+Account20!C586))</f>
        <v/>
      </c>
      <c r="D575" s="31" t="str">
        <f t="shared" si="2"/>
        <v/>
      </c>
      <c r="E575" s="34" t="str">
        <f>IF(D575="","",SUM(Account1!E586+Account2!E586+Account3!E586+Account4!E586+Account5!E586+Account6!E586+Account7!E586+Account8!E586+Account9!E586+Account10!E586+Account11!E586+Account12!E586+Account13!E586+Account14!E586+Account15!E586+Account16!E586+Account17!E586+Account18!E586+Account19!E586+Account20!E586))</f>
        <v/>
      </c>
      <c r="F575" s="5" t="str">
        <f t="shared" si="3"/>
        <v/>
      </c>
      <c r="G575" s="5" t="str">
        <f t="shared" si="4"/>
        <v/>
      </c>
      <c r="H575" s="5" t="str">
        <f t="shared" si="5"/>
        <v/>
      </c>
      <c r="I575" s="36" t="str">
        <f t="shared" si="6"/>
        <v/>
      </c>
      <c r="J575" s="5" t="str">
        <f t="shared" si="7"/>
        <v/>
      </c>
      <c r="K575" s="36" t="str">
        <f t="shared" si="8"/>
        <v/>
      </c>
      <c r="L575" s="36" t="str">
        <f t="shared" si="12"/>
        <v/>
      </c>
      <c r="M575" s="36" t="str">
        <f t="shared" si="13"/>
        <v/>
      </c>
      <c r="N575" s="36" t="str">
        <f t="shared" si="9"/>
        <v/>
      </c>
      <c r="O575" s="36" t="str">
        <f t="shared" si="14"/>
        <v/>
      </c>
      <c r="P575" s="36" t="str">
        <f t="shared" si="15"/>
        <v/>
      </c>
      <c r="Q575" s="36" t="str">
        <f t="shared" si="16"/>
        <v/>
      </c>
      <c r="R575" s="36" t="str">
        <f t="shared" si="17"/>
        <v/>
      </c>
      <c r="S575" s="6" t="str">
        <f t="shared" si="10"/>
        <v/>
      </c>
      <c r="T575" s="5">
        <f t="shared" si="11"/>
        <v>0</v>
      </c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ht="12.75" customHeight="1">
      <c r="A576" s="35" t="str">
        <f t="shared" si="1"/>
        <v/>
      </c>
      <c r="B576" s="34" t="str">
        <f>IF(A576="","",SUM(Account1!B587+Account2!B587+Account3!B587+Account4!B587+Account5!B587+Account6!B587+Account7!B587+Account8!B587+Account9!B587+Account10!B587+Account11!B587+Account12!B587+Account13!B587+Account14!B587+Account15!B587+Account16!B587+Account17!B587+Account18!B587+Account19!B587+Account20!B587))</f>
        <v/>
      </c>
      <c r="C576" s="34" t="str">
        <f>IF(A576="","",SUM(Account1!C587+Account2!C587+Account3!C587+Account4!C587+Account5!C587+Account6!C587+Account7!C587+Account8!C587+Account9!C587+Account10!C587+Account11!C587+Account12!C587+Account13!C587+Account14!C587+Account15!C587+Account16!C587+Account17!C587+Account18!C587+Account19!C587+Account20!C587))</f>
        <v/>
      </c>
      <c r="D576" s="31" t="str">
        <f t="shared" si="2"/>
        <v/>
      </c>
      <c r="E576" s="34" t="str">
        <f>IF(D576="","",SUM(Account1!E587+Account2!E587+Account3!E587+Account4!E587+Account5!E587+Account6!E587+Account7!E587+Account8!E587+Account9!E587+Account10!E587+Account11!E587+Account12!E587+Account13!E587+Account14!E587+Account15!E587+Account16!E587+Account17!E587+Account18!E587+Account19!E587+Account20!E587))</f>
        <v/>
      </c>
      <c r="F576" s="5" t="str">
        <f t="shared" si="3"/>
        <v/>
      </c>
      <c r="G576" s="5" t="str">
        <f t="shared" si="4"/>
        <v/>
      </c>
      <c r="H576" s="5" t="str">
        <f t="shared" si="5"/>
        <v/>
      </c>
      <c r="I576" s="36" t="str">
        <f t="shared" si="6"/>
        <v/>
      </c>
      <c r="J576" s="5" t="str">
        <f t="shared" si="7"/>
        <v/>
      </c>
      <c r="K576" s="36" t="str">
        <f t="shared" si="8"/>
        <v/>
      </c>
      <c r="L576" s="36" t="str">
        <f t="shared" si="12"/>
        <v/>
      </c>
      <c r="M576" s="36" t="str">
        <f t="shared" si="13"/>
        <v/>
      </c>
      <c r="N576" s="36" t="str">
        <f t="shared" si="9"/>
        <v/>
      </c>
      <c r="O576" s="36" t="str">
        <f t="shared" si="14"/>
        <v/>
      </c>
      <c r="P576" s="36" t="str">
        <f t="shared" si="15"/>
        <v/>
      </c>
      <c r="Q576" s="36" t="str">
        <f t="shared" si="16"/>
        <v/>
      </c>
      <c r="R576" s="36" t="str">
        <f t="shared" si="17"/>
        <v/>
      </c>
      <c r="S576" s="6" t="str">
        <f t="shared" si="10"/>
        <v/>
      </c>
      <c r="T576" s="5">
        <f t="shared" si="11"/>
        <v>0</v>
      </c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ht="12.75" customHeight="1">
      <c r="A577" s="35" t="str">
        <f t="shared" si="1"/>
        <v/>
      </c>
      <c r="B577" s="34" t="str">
        <f>IF(A577="","",SUM(Account1!B588+Account2!B588+Account3!B588+Account4!B588+Account5!B588+Account6!B588+Account7!B588+Account8!B588+Account9!B588+Account10!B588+Account11!B588+Account12!B588+Account13!B588+Account14!B588+Account15!B588+Account16!B588+Account17!B588+Account18!B588+Account19!B588+Account20!B588))</f>
        <v/>
      </c>
      <c r="C577" s="34" t="str">
        <f>IF(A577="","",SUM(Account1!C588+Account2!C588+Account3!C588+Account4!C588+Account5!C588+Account6!C588+Account7!C588+Account8!C588+Account9!C588+Account10!C588+Account11!C588+Account12!C588+Account13!C588+Account14!C588+Account15!C588+Account16!C588+Account17!C588+Account18!C588+Account19!C588+Account20!C588))</f>
        <v/>
      </c>
      <c r="D577" s="31" t="str">
        <f t="shared" si="2"/>
        <v/>
      </c>
      <c r="E577" s="34" t="str">
        <f>IF(D577="","",SUM(Account1!E588+Account2!E588+Account3!E588+Account4!E588+Account5!E588+Account6!E588+Account7!E588+Account8!E588+Account9!E588+Account10!E588+Account11!E588+Account12!E588+Account13!E588+Account14!E588+Account15!E588+Account16!E588+Account17!E588+Account18!E588+Account19!E588+Account20!E588))</f>
        <v/>
      </c>
      <c r="F577" s="5" t="str">
        <f t="shared" si="3"/>
        <v/>
      </c>
      <c r="G577" s="5" t="str">
        <f t="shared" si="4"/>
        <v/>
      </c>
      <c r="H577" s="5" t="str">
        <f t="shared" si="5"/>
        <v/>
      </c>
      <c r="I577" s="36" t="str">
        <f t="shared" si="6"/>
        <v/>
      </c>
      <c r="J577" s="5" t="str">
        <f t="shared" si="7"/>
        <v/>
      </c>
      <c r="K577" s="36" t="str">
        <f t="shared" si="8"/>
        <v/>
      </c>
      <c r="L577" s="36" t="str">
        <f t="shared" si="12"/>
        <v/>
      </c>
      <c r="M577" s="36" t="str">
        <f t="shared" si="13"/>
        <v/>
      </c>
      <c r="N577" s="36" t="str">
        <f t="shared" si="9"/>
        <v/>
      </c>
      <c r="O577" s="36" t="str">
        <f t="shared" si="14"/>
        <v/>
      </c>
      <c r="P577" s="36" t="str">
        <f t="shared" si="15"/>
        <v/>
      </c>
      <c r="Q577" s="36" t="str">
        <f t="shared" si="16"/>
        <v/>
      </c>
      <c r="R577" s="36" t="str">
        <f t="shared" si="17"/>
        <v/>
      </c>
      <c r="S577" s="6" t="str">
        <f t="shared" si="10"/>
        <v/>
      </c>
      <c r="T577" s="5">
        <f t="shared" si="11"/>
        <v>0</v>
      </c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ht="12.75" customHeight="1">
      <c r="A578" s="35" t="str">
        <f t="shared" si="1"/>
        <v/>
      </c>
      <c r="B578" s="34" t="str">
        <f>IF(A578="","",SUM(Account1!B589+Account2!B589+Account3!B589+Account4!B589+Account5!B589+Account6!B589+Account7!B589+Account8!B589+Account9!B589+Account10!B589+Account11!B589+Account12!B589+Account13!B589+Account14!B589+Account15!B589+Account16!B589+Account17!B589+Account18!B589+Account19!B589+Account20!B589))</f>
        <v/>
      </c>
      <c r="C578" s="34" t="str">
        <f>IF(A578="","",SUM(Account1!C589+Account2!C589+Account3!C589+Account4!C589+Account5!C589+Account6!C589+Account7!C589+Account8!C589+Account9!C589+Account10!C589+Account11!C589+Account12!C589+Account13!C589+Account14!C589+Account15!C589+Account16!C589+Account17!C589+Account18!C589+Account19!C589+Account20!C589))</f>
        <v/>
      </c>
      <c r="D578" s="31" t="str">
        <f t="shared" si="2"/>
        <v/>
      </c>
      <c r="E578" s="34" t="str">
        <f>IF(D578="","",SUM(Account1!E589+Account2!E589+Account3!E589+Account4!E589+Account5!E589+Account6!E589+Account7!E589+Account8!E589+Account9!E589+Account10!E589+Account11!E589+Account12!E589+Account13!E589+Account14!E589+Account15!E589+Account16!E589+Account17!E589+Account18!E589+Account19!E589+Account20!E589))</f>
        <v/>
      </c>
      <c r="F578" s="5" t="str">
        <f t="shared" si="3"/>
        <v/>
      </c>
      <c r="G578" s="5" t="str">
        <f t="shared" si="4"/>
        <v/>
      </c>
      <c r="H578" s="5" t="str">
        <f t="shared" si="5"/>
        <v/>
      </c>
      <c r="I578" s="36" t="str">
        <f t="shared" si="6"/>
        <v/>
      </c>
      <c r="J578" s="5" t="str">
        <f t="shared" si="7"/>
        <v/>
      </c>
      <c r="K578" s="36" t="str">
        <f t="shared" si="8"/>
        <v/>
      </c>
      <c r="L578" s="36" t="str">
        <f t="shared" si="12"/>
        <v/>
      </c>
      <c r="M578" s="36" t="str">
        <f t="shared" si="13"/>
        <v/>
      </c>
      <c r="N578" s="36" t="str">
        <f t="shared" si="9"/>
        <v/>
      </c>
      <c r="O578" s="36" t="str">
        <f t="shared" si="14"/>
        <v/>
      </c>
      <c r="P578" s="36" t="str">
        <f t="shared" si="15"/>
        <v/>
      </c>
      <c r="Q578" s="36" t="str">
        <f t="shared" si="16"/>
        <v/>
      </c>
      <c r="R578" s="36" t="str">
        <f t="shared" si="17"/>
        <v/>
      </c>
      <c r="S578" s="6" t="str">
        <f t="shared" si="10"/>
        <v/>
      </c>
      <c r="T578" s="5">
        <f t="shared" si="11"/>
        <v>0</v>
      </c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ht="12.75" customHeight="1">
      <c r="A579" s="35" t="str">
        <f t="shared" si="1"/>
        <v/>
      </c>
      <c r="B579" s="34" t="str">
        <f>IF(A579="","",SUM(Account1!B590+Account2!B590+Account3!B590+Account4!B590+Account5!B590+Account6!B590+Account7!B590+Account8!B590+Account9!B590+Account10!B590+Account11!B590+Account12!B590+Account13!B590+Account14!B590+Account15!B590+Account16!B590+Account17!B590+Account18!B590+Account19!B590+Account20!B590))</f>
        <v/>
      </c>
      <c r="C579" s="34" t="str">
        <f>IF(A579="","",SUM(Account1!C590+Account2!C590+Account3!C590+Account4!C590+Account5!C590+Account6!C590+Account7!C590+Account8!C590+Account9!C590+Account10!C590+Account11!C590+Account12!C590+Account13!C590+Account14!C590+Account15!C590+Account16!C590+Account17!C590+Account18!C590+Account19!C590+Account20!C590))</f>
        <v/>
      </c>
      <c r="D579" s="31" t="str">
        <f t="shared" si="2"/>
        <v/>
      </c>
      <c r="E579" s="34" t="str">
        <f>IF(D579="","",SUM(Account1!E590+Account2!E590+Account3!E590+Account4!E590+Account5!E590+Account6!E590+Account7!E590+Account8!E590+Account9!E590+Account10!E590+Account11!E590+Account12!E590+Account13!E590+Account14!E590+Account15!E590+Account16!E590+Account17!E590+Account18!E590+Account19!E590+Account20!E590))</f>
        <v/>
      </c>
      <c r="F579" s="5" t="str">
        <f t="shared" si="3"/>
        <v/>
      </c>
      <c r="G579" s="5" t="str">
        <f t="shared" si="4"/>
        <v/>
      </c>
      <c r="H579" s="5" t="str">
        <f t="shared" si="5"/>
        <v/>
      </c>
      <c r="I579" s="36" t="str">
        <f t="shared" si="6"/>
        <v/>
      </c>
      <c r="J579" s="5" t="str">
        <f t="shared" si="7"/>
        <v/>
      </c>
      <c r="K579" s="36" t="str">
        <f t="shared" si="8"/>
        <v/>
      </c>
      <c r="L579" s="36" t="str">
        <f t="shared" si="12"/>
        <v/>
      </c>
      <c r="M579" s="36" t="str">
        <f t="shared" si="13"/>
        <v/>
      </c>
      <c r="N579" s="36" t="str">
        <f t="shared" si="9"/>
        <v/>
      </c>
      <c r="O579" s="36" t="str">
        <f t="shared" si="14"/>
        <v/>
      </c>
      <c r="P579" s="36" t="str">
        <f t="shared" si="15"/>
        <v/>
      </c>
      <c r="Q579" s="36" t="str">
        <f t="shared" si="16"/>
        <v/>
      </c>
      <c r="R579" s="36" t="str">
        <f t="shared" si="17"/>
        <v/>
      </c>
      <c r="S579" s="6" t="str">
        <f t="shared" si="10"/>
        <v/>
      </c>
      <c r="T579" s="5">
        <f t="shared" si="11"/>
        <v>0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ht="12.75" customHeight="1">
      <c r="A580" s="35" t="str">
        <f t="shared" si="1"/>
        <v/>
      </c>
      <c r="B580" s="34" t="str">
        <f>IF(A580="","",SUM(Account1!B591+Account2!B591+Account3!B591+Account4!B591+Account5!B591+Account6!B591+Account7!B591+Account8!B591+Account9!B591+Account10!B591+Account11!B591+Account12!B591+Account13!B591+Account14!B591+Account15!B591+Account16!B591+Account17!B591+Account18!B591+Account19!B591+Account20!B591))</f>
        <v/>
      </c>
      <c r="C580" s="34" t="str">
        <f>IF(A580="","",SUM(Account1!C591+Account2!C591+Account3!C591+Account4!C591+Account5!C591+Account6!C591+Account7!C591+Account8!C591+Account9!C591+Account10!C591+Account11!C591+Account12!C591+Account13!C591+Account14!C591+Account15!C591+Account16!C591+Account17!C591+Account18!C591+Account19!C591+Account20!C591))</f>
        <v/>
      </c>
      <c r="D580" s="31" t="str">
        <f t="shared" si="2"/>
        <v/>
      </c>
      <c r="E580" s="34" t="str">
        <f>IF(D580="","",SUM(Account1!E591+Account2!E591+Account3!E591+Account4!E591+Account5!E591+Account6!E591+Account7!E591+Account8!E591+Account9!E591+Account10!E591+Account11!E591+Account12!E591+Account13!E591+Account14!E591+Account15!E591+Account16!E591+Account17!E591+Account18!E591+Account19!E591+Account20!E591))</f>
        <v/>
      </c>
      <c r="F580" s="5" t="str">
        <f t="shared" si="3"/>
        <v/>
      </c>
      <c r="G580" s="5" t="str">
        <f t="shared" si="4"/>
        <v/>
      </c>
      <c r="H580" s="5" t="str">
        <f t="shared" si="5"/>
        <v/>
      </c>
      <c r="I580" s="36" t="str">
        <f t="shared" si="6"/>
        <v/>
      </c>
      <c r="J580" s="5" t="str">
        <f t="shared" si="7"/>
        <v/>
      </c>
      <c r="K580" s="36" t="str">
        <f t="shared" si="8"/>
        <v/>
      </c>
      <c r="L580" s="36" t="str">
        <f t="shared" si="12"/>
        <v/>
      </c>
      <c r="M580" s="36" t="str">
        <f t="shared" si="13"/>
        <v/>
      </c>
      <c r="N580" s="36" t="str">
        <f t="shared" si="9"/>
        <v/>
      </c>
      <c r="O580" s="36" t="str">
        <f t="shared" si="14"/>
        <v/>
      </c>
      <c r="P580" s="36" t="str">
        <f t="shared" si="15"/>
        <v/>
      </c>
      <c r="Q580" s="36" t="str">
        <f t="shared" si="16"/>
        <v/>
      </c>
      <c r="R580" s="36" t="str">
        <f t="shared" si="17"/>
        <v/>
      </c>
      <c r="S580" s="6" t="str">
        <f t="shared" si="10"/>
        <v/>
      </c>
      <c r="T580" s="5">
        <f t="shared" si="11"/>
        <v>0</v>
      </c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ht="12.75" customHeight="1">
      <c r="A581" s="35" t="str">
        <f t="shared" si="1"/>
        <v/>
      </c>
      <c r="B581" s="34" t="str">
        <f>IF(A581="","",SUM(Account1!B592+Account2!B592+Account3!B592+Account4!B592+Account5!B592+Account6!B592+Account7!B592+Account8!B592+Account9!B592+Account10!B592+Account11!B592+Account12!B592+Account13!B592+Account14!B592+Account15!B592+Account16!B592+Account17!B592+Account18!B592+Account19!B592+Account20!B592))</f>
        <v/>
      </c>
      <c r="C581" s="34" t="str">
        <f>IF(A581="","",SUM(Account1!C592+Account2!C592+Account3!C592+Account4!C592+Account5!C592+Account6!C592+Account7!C592+Account8!C592+Account9!C592+Account10!C592+Account11!C592+Account12!C592+Account13!C592+Account14!C592+Account15!C592+Account16!C592+Account17!C592+Account18!C592+Account19!C592+Account20!C592))</f>
        <v/>
      </c>
      <c r="D581" s="31" t="str">
        <f t="shared" si="2"/>
        <v/>
      </c>
      <c r="E581" s="34" t="str">
        <f>IF(D581="","",SUM(Account1!E592+Account2!E592+Account3!E592+Account4!E592+Account5!E592+Account6!E592+Account7!E592+Account8!E592+Account9!E592+Account10!E592+Account11!E592+Account12!E592+Account13!E592+Account14!E592+Account15!E592+Account16!E592+Account17!E592+Account18!E592+Account19!E592+Account20!E592))</f>
        <v/>
      </c>
      <c r="F581" s="5" t="str">
        <f t="shared" si="3"/>
        <v/>
      </c>
      <c r="G581" s="5" t="str">
        <f t="shared" si="4"/>
        <v/>
      </c>
      <c r="H581" s="5" t="str">
        <f t="shared" si="5"/>
        <v/>
      </c>
      <c r="I581" s="36" t="str">
        <f t="shared" si="6"/>
        <v/>
      </c>
      <c r="J581" s="5" t="str">
        <f t="shared" si="7"/>
        <v/>
      </c>
      <c r="K581" s="36" t="str">
        <f t="shared" si="8"/>
        <v/>
      </c>
      <c r="L581" s="36" t="str">
        <f t="shared" si="12"/>
        <v/>
      </c>
      <c r="M581" s="36" t="str">
        <f t="shared" si="13"/>
        <v/>
      </c>
      <c r="N581" s="36" t="str">
        <f t="shared" si="9"/>
        <v/>
      </c>
      <c r="O581" s="36" t="str">
        <f t="shared" si="14"/>
        <v/>
      </c>
      <c r="P581" s="36" t="str">
        <f t="shared" si="15"/>
        <v/>
      </c>
      <c r="Q581" s="36" t="str">
        <f t="shared" si="16"/>
        <v/>
      </c>
      <c r="R581" s="36" t="str">
        <f t="shared" si="17"/>
        <v/>
      </c>
      <c r="S581" s="6" t="str">
        <f t="shared" si="10"/>
        <v/>
      </c>
      <c r="T581" s="5">
        <f t="shared" si="11"/>
        <v>0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ht="12.75" customHeight="1">
      <c r="A582" s="35" t="str">
        <f t="shared" si="1"/>
        <v/>
      </c>
      <c r="B582" s="34" t="str">
        <f>IF(A582="","",SUM(Account1!B593+Account2!B593+Account3!B593+Account4!B593+Account5!B593+Account6!B593+Account7!B593+Account8!B593+Account9!B593+Account10!B593+Account11!B593+Account12!B593+Account13!B593+Account14!B593+Account15!B593+Account16!B593+Account17!B593+Account18!B593+Account19!B593+Account20!B593))</f>
        <v/>
      </c>
      <c r="C582" s="34" t="str">
        <f>IF(A582="","",SUM(Account1!C593+Account2!C593+Account3!C593+Account4!C593+Account5!C593+Account6!C593+Account7!C593+Account8!C593+Account9!C593+Account10!C593+Account11!C593+Account12!C593+Account13!C593+Account14!C593+Account15!C593+Account16!C593+Account17!C593+Account18!C593+Account19!C593+Account20!C593))</f>
        <v/>
      </c>
      <c r="D582" s="31" t="str">
        <f t="shared" si="2"/>
        <v/>
      </c>
      <c r="E582" s="34" t="str">
        <f>IF(D582="","",SUM(Account1!E593+Account2!E593+Account3!E593+Account4!E593+Account5!E593+Account6!E593+Account7!E593+Account8!E593+Account9!E593+Account10!E593+Account11!E593+Account12!E593+Account13!E593+Account14!E593+Account15!E593+Account16!E593+Account17!E593+Account18!E593+Account19!E593+Account20!E593))</f>
        <v/>
      </c>
      <c r="F582" s="5" t="str">
        <f t="shared" si="3"/>
        <v/>
      </c>
      <c r="G582" s="5" t="str">
        <f t="shared" si="4"/>
        <v/>
      </c>
      <c r="H582" s="5" t="str">
        <f t="shared" si="5"/>
        <v/>
      </c>
      <c r="I582" s="36" t="str">
        <f t="shared" si="6"/>
        <v/>
      </c>
      <c r="J582" s="5" t="str">
        <f t="shared" si="7"/>
        <v/>
      </c>
      <c r="K582" s="36" t="str">
        <f t="shared" si="8"/>
        <v/>
      </c>
      <c r="L582" s="36" t="str">
        <f t="shared" si="12"/>
        <v/>
      </c>
      <c r="M582" s="36" t="str">
        <f t="shared" si="13"/>
        <v/>
      </c>
      <c r="N582" s="36" t="str">
        <f t="shared" si="9"/>
        <v/>
      </c>
      <c r="O582" s="36" t="str">
        <f t="shared" si="14"/>
        <v/>
      </c>
      <c r="P582" s="36" t="str">
        <f t="shared" si="15"/>
        <v/>
      </c>
      <c r="Q582" s="36" t="str">
        <f t="shared" si="16"/>
        <v/>
      </c>
      <c r="R582" s="36" t="str">
        <f t="shared" si="17"/>
        <v/>
      </c>
      <c r="S582" s="6" t="str">
        <f t="shared" si="10"/>
        <v/>
      </c>
      <c r="T582" s="5">
        <f t="shared" si="11"/>
        <v>0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ht="12.75" customHeight="1">
      <c r="A583" s="35" t="str">
        <f t="shared" si="1"/>
        <v/>
      </c>
      <c r="B583" s="34" t="str">
        <f>IF(A583="","",SUM(Account1!B594+Account2!B594+Account3!B594+Account4!B594+Account5!B594+Account6!B594+Account7!B594+Account8!B594+Account9!B594+Account10!B594+Account11!B594+Account12!B594+Account13!B594+Account14!B594+Account15!B594+Account16!B594+Account17!B594+Account18!B594+Account19!B594+Account20!B594))</f>
        <v/>
      </c>
      <c r="C583" s="34" t="str">
        <f>IF(A583="","",SUM(Account1!C594+Account2!C594+Account3!C594+Account4!C594+Account5!C594+Account6!C594+Account7!C594+Account8!C594+Account9!C594+Account10!C594+Account11!C594+Account12!C594+Account13!C594+Account14!C594+Account15!C594+Account16!C594+Account17!C594+Account18!C594+Account19!C594+Account20!C594))</f>
        <v/>
      </c>
      <c r="D583" s="31" t="str">
        <f t="shared" si="2"/>
        <v/>
      </c>
      <c r="E583" s="34" t="str">
        <f>IF(D583="","",SUM(Account1!E594+Account2!E594+Account3!E594+Account4!E594+Account5!E594+Account6!E594+Account7!E594+Account8!E594+Account9!E594+Account10!E594+Account11!E594+Account12!E594+Account13!E594+Account14!E594+Account15!E594+Account16!E594+Account17!E594+Account18!E594+Account19!E594+Account20!E594))</f>
        <v/>
      </c>
      <c r="F583" s="5" t="str">
        <f t="shared" si="3"/>
        <v/>
      </c>
      <c r="G583" s="5" t="str">
        <f t="shared" si="4"/>
        <v/>
      </c>
      <c r="H583" s="5" t="str">
        <f t="shared" si="5"/>
        <v/>
      </c>
      <c r="I583" s="36" t="str">
        <f t="shared" si="6"/>
        <v/>
      </c>
      <c r="J583" s="5" t="str">
        <f t="shared" si="7"/>
        <v/>
      </c>
      <c r="K583" s="36" t="str">
        <f t="shared" si="8"/>
        <v/>
      </c>
      <c r="L583" s="36" t="str">
        <f t="shared" si="12"/>
        <v/>
      </c>
      <c r="M583" s="36" t="str">
        <f t="shared" si="13"/>
        <v/>
      </c>
      <c r="N583" s="36" t="str">
        <f t="shared" si="9"/>
        <v/>
      </c>
      <c r="O583" s="36" t="str">
        <f t="shared" si="14"/>
        <v/>
      </c>
      <c r="P583" s="36" t="str">
        <f t="shared" si="15"/>
        <v/>
      </c>
      <c r="Q583" s="36" t="str">
        <f t="shared" si="16"/>
        <v/>
      </c>
      <c r="R583" s="36" t="str">
        <f t="shared" si="17"/>
        <v/>
      </c>
      <c r="S583" s="6" t="str">
        <f t="shared" si="10"/>
        <v/>
      </c>
      <c r="T583" s="5">
        <f t="shared" si="11"/>
        <v>0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ht="12.75" customHeight="1">
      <c r="A584" s="35" t="str">
        <f t="shared" si="1"/>
        <v/>
      </c>
      <c r="B584" s="34" t="str">
        <f>IF(A584="","",SUM(Account1!B595+Account2!B595+Account3!B595+Account4!B595+Account5!B595+Account6!B595+Account7!B595+Account8!B595+Account9!B595+Account10!B595+Account11!B595+Account12!B595+Account13!B595+Account14!B595+Account15!B595+Account16!B595+Account17!B595+Account18!B595+Account19!B595+Account20!B595))</f>
        <v/>
      </c>
      <c r="C584" s="34" t="str">
        <f>IF(A584="","",SUM(Account1!C595+Account2!C595+Account3!C595+Account4!C595+Account5!C595+Account6!C595+Account7!C595+Account8!C595+Account9!C595+Account10!C595+Account11!C595+Account12!C595+Account13!C595+Account14!C595+Account15!C595+Account16!C595+Account17!C595+Account18!C595+Account19!C595+Account20!C595))</f>
        <v/>
      </c>
      <c r="D584" s="31" t="str">
        <f t="shared" si="2"/>
        <v/>
      </c>
      <c r="E584" s="34" t="str">
        <f>IF(D584="","",SUM(Account1!E595+Account2!E595+Account3!E595+Account4!E595+Account5!E595+Account6!E595+Account7!E595+Account8!E595+Account9!E595+Account10!E595+Account11!E595+Account12!E595+Account13!E595+Account14!E595+Account15!E595+Account16!E595+Account17!E595+Account18!E595+Account19!E595+Account20!E595))</f>
        <v/>
      </c>
      <c r="F584" s="5" t="str">
        <f t="shared" si="3"/>
        <v/>
      </c>
      <c r="G584" s="5" t="str">
        <f t="shared" si="4"/>
        <v/>
      </c>
      <c r="H584" s="5" t="str">
        <f t="shared" si="5"/>
        <v/>
      </c>
      <c r="I584" s="36" t="str">
        <f t="shared" si="6"/>
        <v/>
      </c>
      <c r="J584" s="5" t="str">
        <f t="shared" si="7"/>
        <v/>
      </c>
      <c r="K584" s="36" t="str">
        <f t="shared" si="8"/>
        <v/>
      </c>
      <c r="L584" s="36" t="str">
        <f t="shared" si="12"/>
        <v/>
      </c>
      <c r="M584" s="36" t="str">
        <f t="shared" si="13"/>
        <v/>
      </c>
      <c r="N584" s="36" t="str">
        <f t="shared" si="9"/>
        <v/>
      </c>
      <c r="O584" s="36" t="str">
        <f t="shared" si="14"/>
        <v/>
      </c>
      <c r="P584" s="36" t="str">
        <f t="shared" si="15"/>
        <v/>
      </c>
      <c r="Q584" s="36" t="str">
        <f t="shared" si="16"/>
        <v/>
      </c>
      <c r="R584" s="36" t="str">
        <f t="shared" si="17"/>
        <v/>
      </c>
      <c r="S584" s="6" t="str">
        <f t="shared" si="10"/>
        <v/>
      </c>
      <c r="T584" s="5">
        <f t="shared" si="11"/>
        <v>0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ht="12.75" customHeight="1">
      <c r="A585" s="35" t="str">
        <f t="shared" si="1"/>
        <v/>
      </c>
      <c r="B585" s="34" t="str">
        <f>IF(A585="","",SUM(Account1!B596+Account2!B596+Account3!B596+Account4!B596+Account5!B596+Account6!B596+Account7!B596+Account8!B596+Account9!B596+Account10!B596+Account11!B596+Account12!B596+Account13!B596+Account14!B596+Account15!B596+Account16!B596+Account17!B596+Account18!B596+Account19!B596+Account20!B596))</f>
        <v/>
      </c>
      <c r="C585" s="34" t="str">
        <f>IF(A585="","",SUM(Account1!C596+Account2!C596+Account3!C596+Account4!C596+Account5!C596+Account6!C596+Account7!C596+Account8!C596+Account9!C596+Account10!C596+Account11!C596+Account12!C596+Account13!C596+Account14!C596+Account15!C596+Account16!C596+Account17!C596+Account18!C596+Account19!C596+Account20!C596))</f>
        <v/>
      </c>
      <c r="D585" s="31" t="str">
        <f t="shared" si="2"/>
        <v/>
      </c>
      <c r="E585" s="34" t="str">
        <f>IF(D585="","",SUM(Account1!E596+Account2!E596+Account3!E596+Account4!E596+Account5!E596+Account6!E596+Account7!E596+Account8!E596+Account9!E596+Account10!E596+Account11!E596+Account12!E596+Account13!E596+Account14!E596+Account15!E596+Account16!E596+Account17!E596+Account18!E596+Account19!E596+Account20!E596))</f>
        <v/>
      </c>
      <c r="F585" s="5" t="str">
        <f t="shared" si="3"/>
        <v/>
      </c>
      <c r="G585" s="5" t="str">
        <f t="shared" si="4"/>
        <v/>
      </c>
      <c r="H585" s="5" t="str">
        <f t="shared" si="5"/>
        <v/>
      </c>
      <c r="I585" s="36" t="str">
        <f t="shared" si="6"/>
        <v/>
      </c>
      <c r="J585" s="5" t="str">
        <f t="shared" si="7"/>
        <v/>
      </c>
      <c r="K585" s="36" t="str">
        <f t="shared" si="8"/>
        <v/>
      </c>
      <c r="L585" s="36" t="str">
        <f t="shared" si="12"/>
        <v/>
      </c>
      <c r="M585" s="36" t="str">
        <f t="shared" si="13"/>
        <v/>
      </c>
      <c r="N585" s="36" t="str">
        <f t="shared" si="9"/>
        <v/>
      </c>
      <c r="O585" s="36" t="str">
        <f t="shared" si="14"/>
        <v/>
      </c>
      <c r="P585" s="36" t="str">
        <f t="shared" si="15"/>
        <v/>
      </c>
      <c r="Q585" s="36" t="str">
        <f t="shared" si="16"/>
        <v/>
      </c>
      <c r="R585" s="36" t="str">
        <f t="shared" si="17"/>
        <v/>
      </c>
      <c r="S585" s="6" t="str">
        <f t="shared" si="10"/>
        <v/>
      </c>
      <c r="T585" s="5">
        <f t="shared" si="11"/>
        <v>0</v>
      </c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ht="12.75" customHeight="1">
      <c r="A586" s="35" t="str">
        <f t="shared" si="1"/>
        <v/>
      </c>
      <c r="B586" s="34" t="str">
        <f>IF(A586="","",SUM(Account1!B597+Account2!B597+Account3!B597+Account4!B597+Account5!B597+Account6!B597+Account7!B597+Account8!B597+Account9!B597+Account10!B597+Account11!B597+Account12!B597+Account13!B597+Account14!B597+Account15!B597+Account16!B597+Account17!B597+Account18!B597+Account19!B597+Account20!B597))</f>
        <v/>
      </c>
      <c r="C586" s="34" t="str">
        <f>IF(A586="","",SUM(Account1!C597+Account2!C597+Account3!C597+Account4!C597+Account5!C597+Account6!C597+Account7!C597+Account8!C597+Account9!C597+Account10!C597+Account11!C597+Account12!C597+Account13!C597+Account14!C597+Account15!C597+Account16!C597+Account17!C597+Account18!C597+Account19!C597+Account20!C597))</f>
        <v/>
      </c>
      <c r="D586" s="31" t="str">
        <f t="shared" si="2"/>
        <v/>
      </c>
      <c r="E586" s="34" t="str">
        <f>IF(D586="","",SUM(Account1!E597+Account2!E597+Account3!E597+Account4!E597+Account5!E597+Account6!E597+Account7!E597+Account8!E597+Account9!E597+Account10!E597+Account11!E597+Account12!E597+Account13!E597+Account14!E597+Account15!E597+Account16!E597+Account17!E597+Account18!E597+Account19!E597+Account20!E597))</f>
        <v/>
      </c>
      <c r="F586" s="5" t="str">
        <f t="shared" si="3"/>
        <v/>
      </c>
      <c r="G586" s="5" t="str">
        <f t="shared" si="4"/>
        <v/>
      </c>
      <c r="H586" s="5" t="str">
        <f t="shared" si="5"/>
        <v/>
      </c>
      <c r="I586" s="36" t="str">
        <f t="shared" si="6"/>
        <v/>
      </c>
      <c r="J586" s="5" t="str">
        <f t="shared" si="7"/>
        <v/>
      </c>
      <c r="K586" s="36" t="str">
        <f t="shared" si="8"/>
        <v/>
      </c>
      <c r="L586" s="36" t="str">
        <f t="shared" si="12"/>
        <v/>
      </c>
      <c r="M586" s="36" t="str">
        <f t="shared" si="13"/>
        <v/>
      </c>
      <c r="N586" s="36" t="str">
        <f t="shared" si="9"/>
        <v/>
      </c>
      <c r="O586" s="36" t="str">
        <f t="shared" si="14"/>
        <v/>
      </c>
      <c r="P586" s="36" t="str">
        <f t="shared" si="15"/>
        <v/>
      </c>
      <c r="Q586" s="36" t="str">
        <f t="shared" si="16"/>
        <v/>
      </c>
      <c r="R586" s="36" t="str">
        <f t="shared" si="17"/>
        <v/>
      </c>
      <c r="S586" s="6" t="str">
        <f t="shared" si="10"/>
        <v/>
      </c>
      <c r="T586" s="5">
        <f t="shared" si="11"/>
        <v>0</v>
      </c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ht="12.75" customHeight="1">
      <c r="A587" s="35" t="str">
        <f t="shared" si="1"/>
        <v/>
      </c>
      <c r="B587" s="34" t="str">
        <f>IF(A587="","",SUM(Account1!B598+Account2!B598+Account3!B598+Account4!B598+Account5!B598+Account6!B598+Account7!B598+Account8!B598+Account9!B598+Account10!B598+Account11!B598+Account12!B598+Account13!B598+Account14!B598+Account15!B598+Account16!B598+Account17!B598+Account18!B598+Account19!B598+Account20!B598))</f>
        <v/>
      </c>
      <c r="C587" s="34" t="str">
        <f>IF(A587="","",SUM(Account1!C598+Account2!C598+Account3!C598+Account4!C598+Account5!C598+Account6!C598+Account7!C598+Account8!C598+Account9!C598+Account10!C598+Account11!C598+Account12!C598+Account13!C598+Account14!C598+Account15!C598+Account16!C598+Account17!C598+Account18!C598+Account19!C598+Account20!C598))</f>
        <v/>
      </c>
      <c r="D587" s="31" t="str">
        <f t="shared" si="2"/>
        <v/>
      </c>
      <c r="E587" s="34" t="str">
        <f>IF(D587="","",SUM(Account1!E598+Account2!E598+Account3!E598+Account4!E598+Account5!E598+Account6!E598+Account7!E598+Account8!E598+Account9!E598+Account10!E598+Account11!E598+Account12!E598+Account13!E598+Account14!E598+Account15!E598+Account16!E598+Account17!E598+Account18!E598+Account19!E598+Account20!E598))</f>
        <v/>
      </c>
      <c r="F587" s="5" t="str">
        <f t="shared" si="3"/>
        <v/>
      </c>
      <c r="G587" s="5" t="str">
        <f t="shared" si="4"/>
        <v/>
      </c>
      <c r="H587" s="5" t="str">
        <f t="shared" si="5"/>
        <v/>
      </c>
      <c r="I587" s="36" t="str">
        <f t="shared" si="6"/>
        <v/>
      </c>
      <c r="J587" s="5" t="str">
        <f t="shared" si="7"/>
        <v/>
      </c>
      <c r="K587" s="36" t="str">
        <f t="shared" si="8"/>
        <v/>
      </c>
      <c r="L587" s="36" t="str">
        <f t="shared" si="12"/>
        <v/>
      </c>
      <c r="M587" s="36" t="str">
        <f t="shared" si="13"/>
        <v/>
      </c>
      <c r="N587" s="36" t="str">
        <f t="shared" si="9"/>
        <v/>
      </c>
      <c r="O587" s="36" t="str">
        <f t="shared" si="14"/>
        <v/>
      </c>
      <c r="P587" s="36" t="str">
        <f t="shared" si="15"/>
        <v/>
      </c>
      <c r="Q587" s="36" t="str">
        <f t="shared" si="16"/>
        <v/>
      </c>
      <c r="R587" s="36" t="str">
        <f t="shared" si="17"/>
        <v/>
      </c>
      <c r="S587" s="6" t="str">
        <f t="shared" si="10"/>
        <v/>
      </c>
      <c r="T587" s="5">
        <f t="shared" si="11"/>
        <v>0</v>
      </c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ht="12.75" customHeight="1">
      <c r="A588" s="35" t="str">
        <f t="shared" si="1"/>
        <v/>
      </c>
      <c r="B588" s="34" t="str">
        <f>IF(A588="","",SUM(Account1!B599+Account2!B599+Account3!B599+Account4!B599+Account5!B599+Account6!B599+Account7!B599+Account8!B599+Account9!B599+Account10!B599+Account11!B599+Account12!B599+Account13!B599+Account14!B599+Account15!B599+Account16!B599+Account17!B599+Account18!B599+Account19!B599+Account20!B599))</f>
        <v/>
      </c>
      <c r="C588" s="34" t="str">
        <f>IF(A588="","",SUM(Account1!C599+Account2!C599+Account3!C599+Account4!C599+Account5!C599+Account6!C599+Account7!C599+Account8!C599+Account9!C599+Account10!C599+Account11!C599+Account12!C599+Account13!C599+Account14!C599+Account15!C599+Account16!C599+Account17!C599+Account18!C599+Account19!C599+Account20!C599))</f>
        <v/>
      </c>
      <c r="D588" s="31" t="str">
        <f t="shared" si="2"/>
        <v/>
      </c>
      <c r="E588" s="34" t="str">
        <f>IF(D588="","",SUM(Account1!E599+Account2!E599+Account3!E599+Account4!E599+Account5!E599+Account6!E599+Account7!E599+Account8!E599+Account9!E599+Account10!E599+Account11!E599+Account12!E599+Account13!E599+Account14!E599+Account15!E599+Account16!E599+Account17!E599+Account18!E599+Account19!E599+Account20!E599))</f>
        <v/>
      </c>
      <c r="F588" s="5" t="str">
        <f t="shared" si="3"/>
        <v/>
      </c>
      <c r="G588" s="5" t="str">
        <f t="shared" si="4"/>
        <v/>
      </c>
      <c r="H588" s="5" t="str">
        <f t="shared" si="5"/>
        <v/>
      </c>
      <c r="I588" s="36" t="str">
        <f t="shared" si="6"/>
        <v/>
      </c>
      <c r="J588" s="5" t="str">
        <f t="shared" si="7"/>
        <v/>
      </c>
      <c r="K588" s="36" t="str">
        <f t="shared" si="8"/>
        <v/>
      </c>
      <c r="L588" s="36" t="str">
        <f t="shared" si="12"/>
        <v/>
      </c>
      <c r="M588" s="36" t="str">
        <f t="shared" si="13"/>
        <v/>
      </c>
      <c r="N588" s="36" t="str">
        <f t="shared" si="9"/>
        <v/>
      </c>
      <c r="O588" s="36" t="str">
        <f t="shared" si="14"/>
        <v/>
      </c>
      <c r="P588" s="36" t="str">
        <f t="shared" si="15"/>
        <v/>
      </c>
      <c r="Q588" s="36" t="str">
        <f t="shared" si="16"/>
        <v/>
      </c>
      <c r="R588" s="36" t="str">
        <f t="shared" si="17"/>
        <v/>
      </c>
      <c r="S588" s="6" t="str">
        <f t="shared" si="10"/>
        <v/>
      </c>
      <c r="T588" s="5">
        <f t="shared" si="11"/>
        <v>0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ht="12.75" customHeight="1">
      <c r="A589" s="35" t="str">
        <f t="shared" si="1"/>
        <v/>
      </c>
      <c r="B589" s="34" t="str">
        <f>IF(A589="","",SUM(Account1!B600+Account2!B600+Account3!B600+Account4!B600+Account5!B600+Account6!B600+Account7!B600+Account8!B600+Account9!B600+Account10!B600+Account11!B600+Account12!B600+Account13!B600+Account14!B600+Account15!B600+Account16!B600+Account17!B600+Account18!B600+Account19!B600+Account20!B600))</f>
        <v/>
      </c>
      <c r="C589" s="34" t="str">
        <f>IF(A589="","",SUM(Account1!C600+Account2!C600+Account3!C600+Account4!C600+Account5!C600+Account6!C600+Account7!C600+Account8!C600+Account9!C600+Account10!C600+Account11!C600+Account12!C600+Account13!C600+Account14!C600+Account15!C600+Account16!C600+Account17!C600+Account18!C600+Account19!C600+Account20!C600))</f>
        <v/>
      </c>
      <c r="D589" s="31" t="str">
        <f t="shared" si="2"/>
        <v/>
      </c>
      <c r="E589" s="34" t="str">
        <f>IF(D589="","",SUM(Account1!E600+Account2!E600+Account3!E600+Account4!E600+Account5!E600+Account6!E600+Account7!E600+Account8!E600+Account9!E600+Account10!E600+Account11!E600+Account12!E600+Account13!E600+Account14!E600+Account15!E600+Account16!E600+Account17!E600+Account18!E600+Account19!E600+Account20!E600))</f>
        <v/>
      </c>
      <c r="F589" s="5" t="str">
        <f t="shared" si="3"/>
        <v/>
      </c>
      <c r="G589" s="5" t="str">
        <f t="shared" si="4"/>
        <v/>
      </c>
      <c r="H589" s="5" t="str">
        <f t="shared" si="5"/>
        <v/>
      </c>
      <c r="I589" s="36" t="str">
        <f t="shared" si="6"/>
        <v/>
      </c>
      <c r="J589" s="5" t="str">
        <f t="shared" si="7"/>
        <v/>
      </c>
      <c r="K589" s="36" t="str">
        <f t="shared" si="8"/>
        <v/>
      </c>
      <c r="L589" s="36" t="str">
        <f t="shared" si="12"/>
        <v/>
      </c>
      <c r="M589" s="36" t="str">
        <f t="shared" si="13"/>
        <v/>
      </c>
      <c r="N589" s="36" t="str">
        <f t="shared" si="9"/>
        <v/>
      </c>
      <c r="O589" s="36" t="str">
        <f t="shared" si="14"/>
        <v/>
      </c>
      <c r="P589" s="36" t="str">
        <f t="shared" si="15"/>
        <v/>
      </c>
      <c r="Q589" s="36" t="str">
        <f t="shared" si="16"/>
        <v/>
      </c>
      <c r="R589" s="36" t="str">
        <f t="shared" si="17"/>
        <v/>
      </c>
      <c r="S589" s="6" t="str">
        <f t="shared" si="10"/>
        <v/>
      </c>
      <c r="T589" s="5">
        <f t="shared" si="11"/>
        <v>0</v>
      </c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ht="12.75" customHeight="1">
      <c r="A590" s="35" t="str">
        <f t="shared" si="1"/>
        <v/>
      </c>
      <c r="B590" s="34" t="str">
        <f>IF(A590="","",SUM(Account1!B601+Account2!B601+Account3!B601+Account4!B601+Account5!B601+Account6!B601+Account7!B601+Account8!B601+Account9!B601+Account10!B601+Account11!B601+Account12!B601+Account13!B601+Account14!B601+Account15!B601+Account16!B601+Account17!B601+Account18!B601+Account19!B601+Account20!B601))</f>
        <v/>
      </c>
      <c r="C590" s="34" t="str">
        <f>IF(A590="","",SUM(Account1!C601+Account2!C601+Account3!C601+Account4!C601+Account5!C601+Account6!C601+Account7!C601+Account8!C601+Account9!C601+Account10!C601+Account11!C601+Account12!C601+Account13!C601+Account14!C601+Account15!C601+Account16!C601+Account17!C601+Account18!C601+Account19!C601+Account20!C601))</f>
        <v/>
      </c>
      <c r="D590" s="31" t="str">
        <f t="shared" si="2"/>
        <v/>
      </c>
      <c r="E590" s="34" t="str">
        <f>IF(D590="","",SUM(Account1!E601+Account2!E601+Account3!E601+Account4!E601+Account5!E601+Account6!E601+Account7!E601+Account8!E601+Account9!E601+Account10!E601+Account11!E601+Account12!E601+Account13!E601+Account14!E601+Account15!E601+Account16!E601+Account17!E601+Account18!E601+Account19!E601+Account20!E601))</f>
        <v/>
      </c>
      <c r="F590" s="5" t="str">
        <f t="shared" si="3"/>
        <v/>
      </c>
      <c r="G590" s="5" t="str">
        <f t="shared" si="4"/>
        <v/>
      </c>
      <c r="H590" s="5" t="str">
        <f t="shared" si="5"/>
        <v/>
      </c>
      <c r="I590" s="36" t="str">
        <f t="shared" si="6"/>
        <v/>
      </c>
      <c r="J590" s="5" t="str">
        <f t="shared" si="7"/>
        <v/>
      </c>
      <c r="K590" s="36" t="str">
        <f t="shared" si="8"/>
        <v/>
      </c>
      <c r="L590" s="36" t="str">
        <f t="shared" si="12"/>
        <v/>
      </c>
      <c r="M590" s="36" t="str">
        <f t="shared" si="13"/>
        <v/>
      </c>
      <c r="N590" s="36" t="str">
        <f t="shared" si="9"/>
        <v/>
      </c>
      <c r="O590" s="36" t="str">
        <f t="shared" si="14"/>
        <v/>
      </c>
      <c r="P590" s="36" t="str">
        <f t="shared" si="15"/>
        <v/>
      </c>
      <c r="Q590" s="36" t="str">
        <f t="shared" si="16"/>
        <v/>
      </c>
      <c r="R590" s="36" t="str">
        <f t="shared" si="17"/>
        <v/>
      </c>
      <c r="S590" s="6" t="str">
        <f t="shared" si="10"/>
        <v/>
      </c>
      <c r="T590" s="5">
        <f t="shared" si="11"/>
        <v>0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ht="12.75" customHeight="1">
      <c r="A591" s="35" t="str">
        <f t="shared" si="1"/>
        <v/>
      </c>
      <c r="B591" s="34" t="str">
        <f>IF(A591="","",SUM(Account1!B602+Account2!B602+Account3!B602+Account4!B602+Account5!B602+Account6!B602+Account7!B602+Account8!B602+Account9!B602+Account10!B602+Account11!B602+Account12!B602+Account13!B602+Account14!B602+Account15!B602+Account16!B602+Account17!B602+Account18!B602+Account19!B602+Account20!B602))</f>
        <v/>
      </c>
      <c r="C591" s="34" t="str">
        <f>IF(A591="","",SUM(Account1!C602+Account2!C602+Account3!C602+Account4!C602+Account5!C602+Account6!C602+Account7!C602+Account8!C602+Account9!C602+Account10!C602+Account11!C602+Account12!C602+Account13!C602+Account14!C602+Account15!C602+Account16!C602+Account17!C602+Account18!C602+Account19!C602+Account20!C602))</f>
        <v/>
      </c>
      <c r="D591" s="31" t="str">
        <f t="shared" si="2"/>
        <v/>
      </c>
      <c r="E591" s="34" t="str">
        <f>IF(D591="","",SUM(Account1!E602+Account2!E602+Account3!E602+Account4!E602+Account5!E602+Account6!E602+Account7!E602+Account8!E602+Account9!E602+Account10!E602+Account11!E602+Account12!E602+Account13!E602+Account14!E602+Account15!E602+Account16!E602+Account17!E602+Account18!E602+Account19!E602+Account20!E602))</f>
        <v/>
      </c>
      <c r="F591" s="5" t="str">
        <f t="shared" si="3"/>
        <v/>
      </c>
      <c r="G591" s="5" t="str">
        <f t="shared" si="4"/>
        <v/>
      </c>
      <c r="H591" s="5" t="str">
        <f t="shared" si="5"/>
        <v/>
      </c>
      <c r="I591" s="36" t="str">
        <f t="shared" si="6"/>
        <v/>
      </c>
      <c r="J591" s="5" t="str">
        <f t="shared" si="7"/>
        <v/>
      </c>
      <c r="K591" s="36" t="str">
        <f t="shared" si="8"/>
        <v/>
      </c>
      <c r="L591" s="36" t="str">
        <f t="shared" si="12"/>
        <v/>
      </c>
      <c r="M591" s="36" t="str">
        <f t="shared" si="13"/>
        <v/>
      </c>
      <c r="N591" s="36" t="str">
        <f t="shared" si="9"/>
        <v/>
      </c>
      <c r="O591" s="36" t="str">
        <f t="shared" si="14"/>
        <v/>
      </c>
      <c r="P591" s="36" t="str">
        <f t="shared" si="15"/>
        <v/>
      </c>
      <c r="Q591" s="36" t="str">
        <f t="shared" si="16"/>
        <v/>
      </c>
      <c r="R591" s="36" t="str">
        <f t="shared" si="17"/>
        <v/>
      </c>
      <c r="S591" s="6" t="str">
        <f t="shared" si="10"/>
        <v/>
      </c>
      <c r="T591" s="5">
        <f t="shared" si="11"/>
        <v>0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ht="12.75" customHeight="1">
      <c r="A592" s="35" t="str">
        <f t="shared" si="1"/>
        <v/>
      </c>
      <c r="B592" s="34" t="str">
        <f>IF(A592="","",SUM(Account1!B603+Account2!B603+Account3!B603+Account4!B603+Account5!B603+Account6!B603+Account7!B603+Account8!B603+Account9!B603+Account10!B603+Account11!B603+Account12!B603+Account13!B603+Account14!B603+Account15!B603+Account16!B603+Account17!B603+Account18!B603+Account19!B603+Account20!B603))</f>
        <v/>
      </c>
      <c r="C592" s="34" t="str">
        <f>IF(A592="","",SUM(Account1!C603+Account2!C603+Account3!C603+Account4!C603+Account5!C603+Account6!C603+Account7!C603+Account8!C603+Account9!C603+Account10!C603+Account11!C603+Account12!C603+Account13!C603+Account14!C603+Account15!C603+Account16!C603+Account17!C603+Account18!C603+Account19!C603+Account20!C603))</f>
        <v/>
      </c>
      <c r="D592" s="31" t="str">
        <f t="shared" si="2"/>
        <v/>
      </c>
      <c r="E592" s="34" t="str">
        <f>IF(D592="","",SUM(Account1!E603+Account2!E603+Account3!E603+Account4!E603+Account5!E603+Account6!E603+Account7!E603+Account8!E603+Account9!E603+Account10!E603+Account11!E603+Account12!E603+Account13!E603+Account14!E603+Account15!E603+Account16!E603+Account17!E603+Account18!E603+Account19!E603+Account20!E603))</f>
        <v/>
      </c>
      <c r="F592" s="5" t="str">
        <f t="shared" si="3"/>
        <v/>
      </c>
      <c r="G592" s="5" t="str">
        <f t="shared" si="4"/>
        <v/>
      </c>
      <c r="H592" s="5" t="str">
        <f t="shared" si="5"/>
        <v/>
      </c>
      <c r="I592" s="36" t="str">
        <f t="shared" si="6"/>
        <v/>
      </c>
      <c r="J592" s="5" t="str">
        <f t="shared" si="7"/>
        <v/>
      </c>
      <c r="K592" s="36" t="str">
        <f t="shared" si="8"/>
        <v/>
      </c>
      <c r="L592" s="36" t="str">
        <f t="shared" si="12"/>
        <v/>
      </c>
      <c r="M592" s="36" t="str">
        <f t="shared" si="13"/>
        <v/>
      </c>
      <c r="N592" s="36" t="str">
        <f t="shared" si="9"/>
        <v/>
      </c>
      <c r="O592" s="36" t="str">
        <f t="shared" si="14"/>
        <v/>
      </c>
      <c r="P592" s="36" t="str">
        <f t="shared" si="15"/>
        <v/>
      </c>
      <c r="Q592" s="36" t="str">
        <f t="shared" si="16"/>
        <v/>
      </c>
      <c r="R592" s="36" t="str">
        <f t="shared" si="17"/>
        <v/>
      </c>
      <c r="S592" s="6" t="str">
        <f t="shared" si="10"/>
        <v/>
      </c>
      <c r="T592" s="5">
        <f t="shared" si="11"/>
        <v>0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ht="12.75" customHeight="1">
      <c r="A593" s="35" t="str">
        <f t="shared" si="1"/>
        <v/>
      </c>
      <c r="B593" s="34" t="str">
        <f>IF(A593="","",SUM(Account1!B604+Account2!B604+Account3!B604+Account4!B604+Account5!B604+Account6!B604+Account7!B604+Account8!B604+Account9!B604+Account10!B604+Account11!B604+Account12!B604+Account13!B604+Account14!B604+Account15!B604+Account16!B604+Account17!B604+Account18!B604+Account19!B604+Account20!B604))</f>
        <v/>
      </c>
      <c r="C593" s="34" t="str">
        <f>IF(A593="","",SUM(Account1!C604+Account2!C604+Account3!C604+Account4!C604+Account5!C604+Account6!C604+Account7!C604+Account8!C604+Account9!C604+Account10!C604+Account11!C604+Account12!C604+Account13!C604+Account14!C604+Account15!C604+Account16!C604+Account17!C604+Account18!C604+Account19!C604+Account20!C604))</f>
        <v/>
      </c>
      <c r="D593" s="31" t="str">
        <f t="shared" si="2"/>
        <v/>
      </c>
      <c r="E593" s="34" t="str">
        <f>IF(D593="","",SUM(Account1!E604+Account2!E604+Account3!E604+Account4!E604+Account5!E604+Account6!E604+Account7!E604+Account8!E604+Account9!E604+Account10!E604+Account11!E604+Account12!E604+Account13!E604+Account14!E604+Account15!E604+Account16!E604+Account17!E604+Account18!E604+Account19!E604+Account20!E604))</f>
        <v/>
      </c>
      <c r="F593" s="5" t="str">
        <f t="shared" si="3"/>
        <v/>
      </c>
      <c r="G593" s="5" t="str">
        <f t="shared" si="4"/>
        <v/>
      </c>
      <c r="H593" s="5" t="str">
        <f t="shared" si="5"/>
        <v/>
      </c>
      <c r="I593" s="36" t="str">
        <f t="shared" si="6"/>
        <v/>
      </c>
      <c r="J593" s="5" t="str">
        <f t="shared" si="7"/>
        <v/>
      </c>
      <c r="K593" s="36" t="str">
        <f t="shared" si="8"/>
        <v/>
      </c>
      <c r="L593" s="36" t="str">
        <f t="shared" si="12"/>
        <v/>
      </c>
      <c r="M593" s="36" t="str">
        <f t="shared" si="13"/>
        <v/>
      </c>
      <c r="N593" s="36" t="str">
        <f t="shared" si="9"/>
        <v/>
      </c>
      <c r="O593" s="36" t="str">
        <f t="shared" si="14"/>
        <v/>
      </c>
      <c r="P593" s="36" t="str">
        <f t="shared" si="15"/>
        <v/>
      </c>
      <c r="Q593" s="36" t="str">
        <f t="shared" si="16"/>
        <v/>
      </c>
      <c r="R593" s="36" t="str">
        <f t="shared" si="17"/>
        <v/>
      </c>
      <c r="S593" s="6" t="str">
        <f t="shared" si="10"/>
        <v/>
      </c>
      <c r="T593" s="5">
        <f t="shared" si="11"/>
        <v>0</v>
      </c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ht="12.75" customHeight="1">
      <c r="A594" s="35" t="str">
        <f t="shared" si="1"/>
        <v/>
      </c>
      <c r="B594" s="34" t="str">
        <f>IF(A594="","",SUM(Account1!B605+Account2!B605+Account3!B605+Account4!B605+Account5!B605+Account6!B605+Account7!B605+Account8!B605+Account9!B605+Account10!B605+Account11!B605+Account12!B605+Account13!B605+Account14!B605+Account15!B605+Account16!B605+Account17!B605+Account18!B605+Account19!B605+Account20!B605))</f>
        <v/>
      </c>
      <c r="C594" s="34" t="str">
        <f>IF(A594="","",SUM(Account1!C605+Account2!C605+Account3!C605+Account4!C605+Account5!C605+Account6!C605+Account7!C605+Account8!C605+Account9!C605+Account10!C605+Account11!C605+Account12!C605+Account13!C605+Account14!C605+Account15!C605+Account16!C605+Account17!C605+Account18!C605+Account19!C605+Account20!C605))</f>
        <v/>
      </c>
      <c r="D594" s="31" t="str">
        <f t="shared" si="2"/>
        <v/>
      </c>
      <c r="E594" s="34" t="str">
        <f>IF(D594="","",SUM(Account1!E605+Account2!E605+Account3!E605+Account4!E605+Account5!E605+Account6!E605+Account7!E605+Account8!E605+Account9!E605+Account10!E605+Account11!E605+Account12!E605+Account13!E605+Account14!E605+Account15!E605+Account16!E605+Account17!E605+Account18!E605+Account19!E605+Account20!E605))</f>
        <v/>
      </c>
      <c r="F594" s="5" t="str">
        <f t="shared" si="3"/>
        <v/>
      </c>
      <c r="G594" s="5" t="str">
        <f t="shared" si="4"/>
        <v/>
      </c>
      <c r="H594" s="5" t="str">
        <f t="shared" si="5"/>
        <v/>
      </c>
      <c r="I594" s="36" t="str">
        <f t="shared" si="6"/>
        <v/>
      </c>
      <c r="J594" s="5" t="str">
        <f t="shared" si="7"/>
        <v/>
      </c>
      <c r="K594" s="36" t="str">
        <f t="shared" si="8"/>
        <v/>
      </c>
      <c r="L594" s="36" t="str">
        <f t="shared" si="12"/>
        <v/>
      </c>
      <c r="M594" s="36" t="str">
        <f t="shared" si="13"/>
        <v/>
      </c>
      <c r="N594" s="36" t="str">
        <f t="shared" si="9"/>
        <v/>
      </c>
      <c r="O594" s="36" t="str">
        <f t="shared" si="14"/>
        <v/>
      </c>
      <c r="P594" s="36" t="str">
        <f t="shared" si="15"/>
        <v/>
      </c>
      <c r="Q594" s="36" t="str">
        <f t="shared" si="16"/>
        <v/>
      </c>
      <c r="R594" s="36" t="str">
        <f t="shared" si="17"/>
        <v/>
      </c>
      <c r="S594" s="6" t="str">
        <f t="shared" si="10"/>
        <v/>
      </c>
      <c r="T594" s="5">
        <f t="shared" si="11"/>
        <v>0</v>
      </c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ht="12.75" customHeight="1">
      <c r="A595" s="35" t="str">
        <f t="shared" si="1"/>
        <v/>
      </c>
      <c r="B595" s="34" t="str">
        <f>IF(A595="","",SUM(Account1!B606+Account2!B606+Account3!B606+Account4!B606+Account5!B606+Account6!B606+Account7!B606+Account8!B606+Account9!B606+Account10!B606+Account11!B606+Account12!B606+Account13!B606+Account14!B606+Account15!B606+Account16!B606+Account17!B606+Account18!B606+Account19!B606+Account20!B606))</f>
        <v/>
      </c>
      <c r="C595" s="34" t="str">
        <f>IF(A595="","",SUM(Account1!C606+Account2!C606+Account3!C606+Account4!C606+Account5!C606+Account6!C606+Account7!C606+Account8!C606+Account9!C606+Account10!C606+Account11!C606+Account12!C606+Account13!C606+Account14!C606+Account15!C606+Account16!C606+Account17!C606+Account18!C606+Account19!C606+Account20!C606))</f>
        <v/>
      </c>
      <c r="D595" s="31" t="str">
        <f t="shared" si="2"/>
        <v/>
      </c>
      <c r="E595" s="34" t="str">
        <f>IF(D595="","",SUM(Account1!E606+Account2!E606+Account3!E606+Account4!E606+Account5!E606+Account6!E606+Account7!E606+Account8!E606+Account9!E606+Account10!E606+Account11!E606+Account12!E606+Account13!E606+Account14!E606+Account15!E606+Account16!E606+Account17!E606+Account18!E606+Account19!E606+Account20!E606))</f>
        <v/>
      </c>
      <c r="F595" s="5" t="str">
        <f t="shared" si="3"/>
        <v/>
      </c>
      <c r="G595" s="5" t="str">
        <f t="shared" si="4"/>
        <v/>
      </c>
      <c r="H595" s="5" t="str">
        <f t="shared" si="5"/>
        <v/>
      </c>
      <c r="I595" s="36" t="str">
        <f t="shared" si="6"/>
        <v/>
      </c>
      <c r="J595" s="5" t="str">
        <f t="shared" si="7"/>
        <v/>
      </c>
      <c r="K595" s="36" t="str">
        <f t="shared" si="8"/>
        <v/>
      </c>
      <c r="L595" s="36" t="str">
        <f t="shared" si="12"/>
        <v/>
      </c>
      <c r="M595" s="36" t="str">
        <f t="shared" si="13"/>
        <v/>
      </c>
      <c r="N595" s="36" t="str">
        <f t="shared" si="9"/>
        <v/>
      </c>
      <c r="O595" s="36" t="str">
        <f t="shared" si="14"/>
        <v/>
      </c>
      <c r="P595" s="36" t="str">
        <f t="shared" si="15"/>
        <v/>
      </c>
      <c r="Q595" s="36" t="str">
        <f t="shared" si="16"/>
        <v/>
      </c>
      <c r="R595" s="36" t="str">
        <f t="shared" si="17"/>
        <v/>
      </c>
      <c r="S595" s="6" t="str">
        <f t="shared" si="10"/>
        <v/>
      </c>
      <c r="T595" s="5">
        <f t="shared" si="11"/>
        <v>0</v>
      </c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ht="12.75" customHeight="1">
      <c r="A596" s="35" t="str">
        <f t="shared" si="1"/>
        <v/>
      </c>
      <c r="B596" s="34" t="str">
        <f>IF(A596="","",SUM(Account1!B607+Account2!B607+Account3!B607+Account4!B607+Account5!B607+Account6!B607+Account7!B607+Account8!B607+Account9!B607+Account10!B607+Account11!B607+Account12!B607+Account13!B607+Account14!B607+Account15!B607+Account16!B607+Account17!B607+Account18!B607+Account19!B607+Account20!B607))</f>
        <v/>
      </c>
      <c r="C596" s="34" t="str">
        <f>IF(A596="","",SUM(Account1!C607+Account2!C607+Account3!C607+Account4!C607+Account5!C607+Account6!C607+Account7!C607+Account8!C607+Account9!C607+Account10!C607+Account11!C607+Account12!C607+Account13!C607+Account14!C607+Account15!C607+Account16!C607+Account17!C607+Account18!C607+Account19!C607+Account20!C607))</f>
        <v/>
      </c>
      <c r="D596" s="31" t="str">
        <f t="shared" si="2"/>
        <v/>
      </c>
      <c r="E596" s="34" t="str">
        <f>IF(D596="","",SUM(Account1!E607+Account2!E607+Account3!E607+Account4!E607+Account5!E607+Account6!E607+Account7!E607+Account8!E607+Account9!E607+Account10!E607+Account11!E607+Account12!E607+Account13!E607+Account14!E607+Account15!E607+Account16!E607+Account17!E607+Account18!E607+Account19!E607+Account20!E607))</f>
        <v/>
      </c>
      <c r="F596" s="5" t="str">
        <f t="shared" si="3"/>
        <v/>
      </c>
      <c r="G596" s="5" t="str">
        <f t="shared" si="4"/>
        <v/>
      </c>
      <c r="H596" s="5" t="str">
        <f t="shared" si="5"/>
        <v/>
      </c>
      <c r="I596" s="36" t="str">
        <f t="shared" si="6"/>
        <v/>
      </c>
      <c r="J596" s="5" t="str">
        <f t="shared" si="7"/>
        <v/>
      </c>
      <c r="K596" s="36" t="str">
        <f t="shared" si="8"/>
        <v/>
      </c>
      <c r="L596" s="36" t="str">
        <f t="shared" si="12"/>
        <v/>
      </c>
      <c r="M596" s="36" t="str">
        <f t="shared" si="13"/>
        <v/>
      </c>
      <c r="N596" s="36" t="str">
        <f t="shared" si="9"/>
        <v/>
      </c>
      <c r="O596" s="36" t="str">
        <f t="shared" si="14"/>
        <v/>
      </c>
      <c r="P596" s="36" t="str">
        <f t="shared" si="15"/>
        <v/>
      </c>
      <c r="Q596" s="36" t="str">
        <f t="shared" si="16"/>
        <v/>
      </c>
      <c r="R596" s="36" t="str">
        <f t="shared" si="17"/>
        <v/>
      </c>
      <c r="S596" s="6" t="str">
        <f t="shared" si="10"/>
        <v/>
      </c>
      <c r="T596" s="5">
        <f t="shared" si="11"/>
        <v>0</v>
      </c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ht="12.75" customHeight="1">
      <c r="A597" s="35" t="str">
        <f t="shared" si="1"/>
        <v/>
      </c>
      <c r="B597" s="34" t="str">
        <f>IF(A597="","",SUM(Account1!B608+Account2!B608+Account3!B608+Account4!B608+Account5!B608+Account6!B608+Account7!B608+Account8!B608+Account9!B608+Account10!B608+Account11!B608+Account12!B608+Account13!B608+Account14!B608+Account15!B608+Account16!B608+Account17!B608+Account18!B608+Account19!B608+Account20!B608))</f>
        <v/>
      </c>
      <c r="C597" s="34" t="str">
        <f>IF(A597="","",SUM(Account1!C608+Account2!C608+Account3!C608+Account4!C608+Account5!C608+Account6!C608+Account7!C608+Account8!C608+Account9!C608+Account10!C608+Account11!C608+Account12!C608+Account13!C608+Account14!C608+Account15!C608+Account16!C608+Account17!C608+Account18!C608+Account19!C608+Account20!C608))</f>
        <v/>
      </c>
      <c r="D597" s="31" t="str">
        <f t="shared" si="2"/>
        <v/>
      </c>
      <c r="E597" s="34" t="str">
        <f>IF(D597="","",SUM(Account1!E608+Account2!E608+Account3!E608+Account4!E608+Account5!E608+Account6!E608+Account7!E608+Account8!E608+Account9!E608+Account10!E608+Account11!E608+Account12!E608+Account13!E608+Account14!E608+Account15!E608+Account16!E608+Account17!E608+Account18!E608+Account19!E608+Account20!E608))</f>
        <v/>
      </c>
      <c r="F597" s="5" t="str">
        <f t="shared" si="3"/>
        <v/>
      </c>
      <c r="G597" s="5" t="str">
        <f t="shared" si="4"/>
        <v/>
      </c>
      <c r="H597" s="5" t="str">
        <f t="shared" si="5"/>
        <v/>
      </c>
      <c r="I597" s="36" t="str">
        <f t="shared" si="6"/>
        <v/>
      </c>
      <c r="J597" s="5" t="str">
        <f t="shared" si="7"/>
        <v/>
      </c>
      <c r="K597" s="36" t="str">
        <f t="shared" si="8"/>
        <v/>
      </c>
      <c r="L597" s="36" t="str">
        <f t="shared" si="12"/>
        <v/>
      </c>
      <c r="M597" s="36" t="str">
        <f t="shared" si="13"/>
        <v/>
      </c>
      <c r="N597" s="36" t="str">
        <f t="shared" si="9"/>
        <v/>
      </c>
      <c r="O597" s="36" t="str">
        <f t="shared" si="14"/>
        <v/>
      </c>
      <c r="P597" s="36" t="str">
        <f t="shared" si="15"/>
        <v/>
      </c>
      <c r="Q597" s="36" t="str">
        <f t="shared" si="16"/>
        <v/>
      </c>
      <c r="R597" s="36" t="str">
        <f t="shared" si="17"/>
        <v/>
      </c>
      <c r="S597" s="6" t="str">
        <f t="shared" si="10"/>
        <v/>
      </c>
      <c r="T597" s="5">
        <f t="shared" si="11"/>
        <v>0</v>
      </c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ht="12.75" customHeight="1">
      <c r="A598" s="35" t="str">
        <f t="shared" si="1"/>
        <v/>
      </c>
      <c r="B598" s="34" t="str">
        <f>IF(A598="","",SUM(Account1!B609+Account2!B609+Account3!B609+Account4!B609+Account5!B609+Account6!B609+Account7!B609+Account8!B609+Account9!B609+Account10!B609+Account11!B609+Account12!B609+Account13!B609+Account14!B609+Account15!B609+Account16!B609+Account17!B609+Account18!B609+Account19!B609+Account20!B609))</f>
        <v/>
      </c>
      <c r="C598" s="34" t="str">
        <f>IF(A598="","",SUM(Account1!C609+Account2!C609+Account3!C609+Account4!C609+Account5!C609+Account6!C609+Account7!C609+Account8!C609+Account9!C609+Account10!C609+Account11!C609+Account12!C609+Account13!C609+Account14!C609+Account15!C609+Account16!C609+Account17!C609+Account18!C609+Account19!C609+Account20!C609))</f>
        <v/>
      </c>
      <c r="D598" s="31" t="str">
        <f t="shared" si="2"/>
        <v/>
      </c>
      <c r="E598" s="34" t="str">
        <f>IF(D598="","",SUM(Account1!E609+Account2!E609+Account3!E609+Account4!E609+Account5!E609+Account6!E609+Account7!E609+Account8!E609+Account9!E609+Account10!E609+Account11!E609+Account12!E609+Account13!E609+Account14!E609+Account15!E609+Account16!E609+Account17!E609+Account18!E609+Account19!E609+Account20!E609))</f>
        <v/>
      </c>
      <c r="F598" s="5" t="str">
        <f t="shared" si="3"/>
        <v/>
      </c>
      <c r="G598" s="5" t="str">
        <f t="shared" si="4"/>
        <v/>
      </c>
      <c r="H598" s="5" t="str">
        <f t="shared" si="5"/>
        <v/>
      </c>
      <c r="I598" s="36" t="str">
        <f t="shared" si="6"/>
        <v/>
      </c>
      <c r="J598" s="5" t="str">
        <f t="shared" si="7"/>
        <v/>
      </c>
      <c r="K598" s="36" t="str">
        <f t="shared" si="8"/>
        <v/>
      </c>
      <c r="L598" s="36" t="str">
        <f t="shared" si="12"/>
        <v/>
      </c>
      <c r="M598" s="36" t="str">
        <f t="shared" si="13"/>
        <v/>
      </c>
      <c r="N598" s="36" t="str">
        <f t="shared" si="9"/>
        <v/>
      </c>
      <c r="O598" s="36" t="str">
        <f t="shared" si="14"/>
        <v/>
      </c>
      <c r="P598" s="36" t="str">
        <f t="shared" si="15"/>
        <v/>
      </c>
      <c r="Q598" s="36" t="str">
        <f t="shared" si="16"/>
        <v/>
      </c>
      <c r="R598" s="36" t="str">
        <f t="shared" si="17"/>
        <v/>
      </c>
      <c r="S598" s="6" t="str">
        <f t="shared" si="10"/>
        <v/>
      </c>
      <c r="T598" s="5">
        <f t="shared" si="11"/>
        <v>0</v>
      </c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ht="12.75" customHeight="1">
      <c r="A599" s="35" t="str">
        <f t="shared" si="1"/>
        <v/>
      </c>
      <c r="B599" s="34" t="str">
        <f>IF(A599="","",SUM(Account1!B610+Account2!B610+Account3!B610+Account4!B610+Account5!B610+Account6!B610+Account7!B610+Account8!B610+Account9!B610+Account10!B610+Account11!B610+Account12!B610+Account13!B610+Account14!B610+Account15!B610+Account16!B610+Account17!B610+Account18!B610+Account19!B610+Account20!B610))</f>
        <v/>
      </c>
      <c r="C599" s="34" t="str">
        <f>IF(A599="","",SUM(Account1!C610+Account2!C610+Account3!C610+Account4!C610+Account5!C610+Account6!C610+Account7!C610+Account8!C610+Account9!C610+Account10!C610+Account11!C610+Account12!C610+Account13!C610+Account14!C610+Account15!C610+Account16!C610+Account17!C610+Account18!C610+Account19!C610+Account20!C610))</f>
        <v/>
      </c>
      <c r="D599" s="31" t="str">
        <f t="shared" si="2"/>
        <v/>
      </c>
      <c r="E599" s="34" t="str">
        <f>IF(D599="","",SUM(Account1!E610+Account2!E610+Account3!E610+Account4!E610+Account5!E610+Account6!E610+Account7!E610+Account8!E610+Account9!E610+Account10!E610+Account11!E610+Account12!E610+Account13!E610+Account14!E610+Account15!E610+Account16!E610+Account17!E610+Account18!E610+Account19!E610+Account20!E610))</f>
        <v/>
      </c>
      <c r="F599" s="5" t="str">
        <f t="shared" si="3"/>
        <v/>
      </c>
      <c r="G599" s="5" t="str">
        <f t="shared" si="4"/>
        <v/>
      </c>
      <c r="H599" s="5" t="str">
        <f t="shared" si="5"/>
        <v/>
      </c>
      <c r="I599" s="36" t="str">
        <f t="shared" si="6"/>
        <v/>
      </c>
      <c r="J599" s="5" t="str">
        <f t="shared" si="7"/>
        <v/>
      </c>
      <c r="K599" s="36" t="str">
        <f t="shared" si="8"/>
        <v/>
      </c>
      <c r="L599" s="36" t="str">
        <f t="shared" si="12"/>
        <v/>
      </c>
      <c r="M599" s="36" t="str">
        <f t="shared" si="13"/>
        <v/>
      </c>
      <c r="N599" s="36" t="str">
        <f t="shared" si="9"/>
        <v/>
      </c>
      <c r="O599" s="36" t="str">
        <f t="shared" si="14"/>
        <v/>
      </c>
      <c r="P599" s="36" t="str">
        <f t="shared" si="15"/>
        <v/>
      </c>
      <c r="Q599" s="36" t="str">
        <f t="shared" si="16"/>
        <v/>
      </c>
      <c r="R599" s="36" t="str">
        <f t="shared" si="17"/>
        <v/>
      </c>
      <c r="S599" s="6" t="str">
        <f t="shared" si="10"/>
        <v/>
      </c>
      <c r="T599" s="5">
        <f t="shared" si="11"/>
        <v>0</v>
      </c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ht="12.75" customHeight="1">
      <c r="A600" s="35" t="str">
        <f t="shared" si="1"/>
        <v/>
      </c>
      <c r="B600" s="34" t="str">
        <f>IF(A600="","",SUM(Account1!B611+Account2!B611+Account3!B611+Account4!B611+Account5!B611+Account6!B611+Account7!B611+Account8!B611+Account9!B611+Account10!B611+Account11!B611+Account12!B611+Account13!B611+Account14!B611+Account15!B611+Account16!B611+Account17!B611+Account18!B611+Account19!B611+Account20!B611))</f>
        <v/>
      </c>
      <c r="C600" s="34" t="str">
        <f>IF(A600="","",SUM(Account1!C611+Account2!C611+Account3!C611+Account4!C611+Account5!C611+Account6!C611+Account7!C611+Account8!C611+Account9!C611+Account10!C611+Account11!C611+Account12!C611+Account13!C611+Account14!C611+Account15!C611+Account16!C611+Account17!C611+Account18!C611+Account19!C611+Account20!C611))</f>
        <v/>
      </c>
      <c r="D600" s="31" t="str">
        <f t="shared" si="2"/>
        <v/>
      </c>
      <c r="E600" s="34" t="str">
        <f>IF(D600="","",SUM(Account1!E611+Account2!E611+Account3!E611+Account4!E611+Account5!E611+Account6!E611+Account7!E611+Account8!E611+Account9!E611+Account10!E611+Account11!E611+Account12!E611+Account13!E611+Account14!E611+Account15!E611+Account16!E611+Account17!E611+Account18!E611+Account19!E611+Account20!E611))</f>
        <v/>
      </c>
      <c r="F600" s="5" t="str">
        <f t="shared" si="3"/>
        <v/>
      </c>
      <c r="G600" s="5" t="str">
        <f t="shared" si="4"/>
        <v/>
      </c>
      <c r="H600" s="5" t="str">
        <f t="shared" si="5"/>
        <v/>
      </c>
      <c r="I600" s="36" t="str">
        <f t="shared" si="6"/>
        <v/>
      </c>
      <c r="J600" s="5" t="str">
        <f t="shared" si="7"/>
        <v/>
      </c>
      <c r="K600" s="36" t="str">
        <f t="shared" si="8"/>
        <v/>
      </c>
      <c r="L600" s="36" t="str">
        <f t="shared" si="12"/>
        <v/>
      </c>
      <c r="M600" s="36" t="str">
        <f t="shared" si="13"/>
        <v/>
      </c>
      <c r="N600" s="36" t="str">
        <f t="shared" si="9"/>
        <v/>
      </c>
      <c r="O600" s="36" t="str">
        <f t="shared" si="14"/>
        <v/>
      </c>
      <c r="P600" s="36" t="str">
        <f t="shared" si="15"/>
        <v/>
      </c>
      <c r="Q600" s="36" t="str">
        <f t="shared" si="16"/>
        <v/>
      </c>
      <c r="R600" s="36" t="str">
        <f t="shared" si="17"/>
        <v/>
      </c>
      <c r="S600" s="6" t="str">
        <f t="shared" si="10"/>
        <v/>
      </c>
      <c r="T600" s="5">
        <f t="shared" si="11"/>
        <v>0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ht="12.75" customHeight="1">
      <c r="A601" s="35" t="str">
        <f t="shared" si="1"/>
        <v/>
      </c>
      <c r="B601" s="34" t="str">
        <f>IF(A601="","",SUM(Account1!B612+Account2!B612+Account3!B612+Account4!B612+Account5!B612+Account6!B612+Account7!B612+Account8!B612+Account9!B612+Account10!B612+Account11!B612+Account12!B612+Account13!B612+Account14!B612+Account15!B612+Account16!B612+Account17!B612+Account18!B612+Account19!B612+Account20!B612))</f>
        <v/>
      </c>
      <c r="C601" s="34" t="str">
        <f>IF(A601="","",SUM(Account1!C612+Account2!C612+Account3!C612+Account4!C612+Account5!C612+Account6!C612+Account7!C612+Account8!C612+Account9!C612+Account10!C612+Account11!C612+Account12!C612+Account13!C612+Account14!C612+Account15!C612+Account16!C612+Account17!C612+Account18!C612+Account19!C612+Account20!C612))</f>
        <v/>
      </c>
      <c r="D601" s="31" t="str">
        <f t="shared" si="2"/>
        <v/>
      </c>
      <c r="E601" s="34" t="str">
        <f>IF(D601="","",SUM(Account1!E612+Account2!E612+Account3!E612+Account4!E612+Account5!E612+Account6!E612+Account7!E612+Account8!E612+Account9!E612+Account10!E612+Account11!E612+Account12!E612+Account13!E612+Account14!E612+Account15!E612+Account16!E612+Account17!E612+Account18!E612+Account19!E612+Account20!E612))</f>
        <v/>
      </c>
      <c r="F601" s="5" t="str">
        <f t="shared" si="3"/>
        <v/>
      </c>
      <c r="G601" s="5" t="str">
        <f t="shared" si="4"/>
        <v/>
      </c>
      <c r="H601" s="5" t="str">
        <f t="shared" si="5"/>
        <v/>
      </c>
      <c r="I601" s="36" t="str">
        <f t="shared" si="6"/>
        <v/>
      </c>
      <c r="J601" s="5" t="str">
        <f t="shared" si="7"/>
        <v/>
      </c>
      <c r="K601" s="36" t="str">
        <f t="shared" si="8"/>
        <v/>
      </c>
      <c r="L601" s="36" t="str">
        <f t="shared" si="12"/>
        <v/>
      </c>
      <c r="M601" s="36" t="str">
        <f t="shared" si="13"/>
        <v/>
      </c>
      <c r="N601" s="36" t="str">
        <f t="shared" si="9"/>
        <v/>
      </c>
      <c r="O601" s="36" t="str">
        <f t="shared" si="14"/>
        <v/>
      </c>
      <c r="P601" s="36" t="str">
        <f t="shared" si="15"/>
        <v/>
      </c>
      <c r="Q601" s="36" t="str">
        <f t="shared" si="16"/>
        <v/>
      </c>
      <c r="R601" s="36" t="str">
        <f t="shared" si="17"/>
        <v/>
      </c>
      <c r="S601" s="6" t="str">
        <f t="shared" si="10"/>
        <v/>
      </c>
      <c r="T601" s="5">
        <f t="shared" si="11"/>
        <v>0</v>
      </c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ht="12.75" customHeight="1">
      <c r="A602" s="35" t="str">
        <f t="shared" si="1"/>
        <v/>
      </c>
      <c r="B602" s="34" t="str">
        <f>IF(A602="","",SUM(Account1!B613+Account2!B613+Account3!B613+Account4!B613+Account5!B613+Account6!B613+Account7!B613+Account8!B613+Account9!B613+Account10!B613+Account11!B613+Account12!B613+Account13!B613+Account14!B613+Account15!B613+Account16!B613+Account17!B613+Account18!B613+Account19!B613+Account20!B613))</f>
        <v/>
      </c>
      <c r="C602" s="34" t="str">
        <f>IF(A602="","",SUM(Account1!C613+Account2!C613+Account3!C613+Account4!C613+Account5!C613+Account6!C613+Account7!C613+Account8!C613+Account9!C613+Account10!C613+Account11!C613+Account12!C613+Account13!C613+Account14!C613+Account15!C613+Account16!C613+Account17!C613+Account18!C613+Account19!C613+Account20!C613))</f>
        <v/>
      </c>
      <c r="D602" s="31" t="str">
        <f t="shared" si="2"/>
        <v/>
      </c>
      <c r="E602" s="34" t="str">
        <f>IF(D602="","",SUM(Account1!E613+Account2!E613+Account3!E613+Account4!E613+Account5!E613+Account6!E613+Account7!E613+Account8!E613+Account9!E613+Account10!E613+Account11!E613+Account12!E613+Account13!E613+Account14!E613+Account15!E613+Account16!E613+Account17!E613+Account18!E613+Account19!E613+Account20!E613))</f>
        <v/>
      </c>
      <c r="F602" s="5" t="str">
        <f t="shared" si="3"/>
        <v/>
      </c>
      <c r="G602" s="5" t="str">
        <f t="shared" si="4"/>
        <v/>
      </c>
      <c r="H602" s="5" t="str">
        <f t="shared" si="5"/>
        <v/>
      </c>
      <c r="I602" s="36" t="str">
        <f t="shared" si="6"/>
        <v/>
      </c>
      <c r="J602" s="5" t="str">
        <f t="shared" si="7"/>
        <v/>
      </c>
      <c r="K602" s="36" t="str">
        <f t="shared" si="8"/>
        <v/>
      </c>
      <c r="L602" s="36" t="str">
        <f t="shared" si="12"/>
        <v/>
      </c>
      <c r="M602" s="36" t="str">
        <f t="shared" si="13"/>
        <v/>
      </c>
      <c r="N602" s="36" t="str">
        <f t="shared" si="9"/>
        <v/>
      </c>
      <c r="O602" s="36" t="str">
        <f t="shared" si="14"/>
        <v/>
      </c>
      <c r="P602" s="36" t="str">
        <f t="shared" si="15"/>
        <v/>
      </c>
      <c r="Q602" s="36" t="str">
        <f t="shared" si="16"/>
        <v/>
      </c>
      <c r="R602" s="36" t="str">
        <f t="shared" si="17"/>
        <v/>
      </c>
      <c r="S602" s="6" t="str">
        <f t="shared" si="10"/>
        <v/>
      </c>
      <c r="T602" s="5">
        <f t="shared" si="11"/>
        <v>0</v>
      </c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ht="12.75" customHeight="1">
      <c r="A603" s="35" t="str">
        <f t="shared" si="1"/>
        <v/>
      </c>
      <c r="B603" s="34" t="str">
        <f>IF(A603="","",SUM(Account1!B614+Account2!B614+Account3!B614+Account4!B614+Account5!B614+Account6!B614+Account7!B614+Account8!B614+Account9!B614+Account10!B614+Account11!B614+Account12!B614+Account13!B614+Account14!B614+Account15!B614+Account16!B614+Account17!B614+Account18!B614+Account19!B614+Account20!B614))</f>
        <v/>
      </c>
      <c r="C603" s="34" t="str">
        <f>IF(A603="","",SUM(Account1!C614+Account2!C614+Account3!C614+Account4!C614+Account5!C614+Account6!C614+Account7!C614+Account8!C614+Account9!C614+Account10!C614+Account11!C614+Account12!C614+Account13!C614+Account14!C614+Account15!C614+Account16!C614+Account17!C614+Account18!C614+Account19!C614+Account20!C614))</f>
        <v/>
      </c>
      <c r="D603" s="31" t="str">
        <f t="shared" si="2"/>
        <v/>
      </c>
      <c r="E603" s="34" t="str">
        <f>IF(D603="","",SUM(Account1!E614+Account2!E614+Account3!E614+Account4!E614+Account5!E614+Account6!E614+Account7!E614+Account8!E614+Account9!E614+Account10!E614+Account11!E614+Account12!E614+Account13!E614+Account14!E614+Account15!E614+Account16!E614+Account17!E614+Account18!E614+Account19!E614+Account20!E614))</f>
        <v/>
      </c>
      <c r="F603" s="5" t="str">
        <f t="shared" si="3"/>
        <v/>
      </c>
      <c r="G603" s="5" t="str">
        <f t="shared" si="4"/>
        <v/>
      </c>
      <c r="H603" s="5" t="str">
        <f t="shared" si="5"/>
        <v/>
      </c>
      <c r="I603" s="36" t="str">
        <f t="shared" si="6"/>
        <v/>
      </c>
      <c r="J603" s="5" t="str">
        <f t="shared" si="7"/>
        <v/>
      </c>
      <c r="K603" s="36" t="str">
        <f t="shared" si="8"/>
        <v/>
      </c>
      <c r="L603" s="36" t="str">
        <f t="shared" si="12"/>
        <v/>
      </c>
      <c r="M603" s="36" t="str">
        <f t="shared" si="13"/>
        <v/>
      </c>
      <c r="N603" s="36" t="str">
        <f t="shared" si="9"/>
        <v/>
      </c>
      <c r="O603" s="36" t="str">
        <f t="shared" si="14"/>
        <v/>
      </c>
      <c r="P603" s="36" t="str">
        <f t="shared" si="15"/>
        <v/>
      </c>
      <c r="Q603" s="36" t="str">
        <f t="shared" si="16"/>
        <v/>
      </c>
      <c r="R603" s="36" t="str">
        <f t="shared" si="17"/>
        <v/>
      </c>
      <c r="S603" s="6" t="str">
        <f t="shared" si="10"/>
        <v/>
      </c>
      <c r="T603" s="5">
        <f t="shared" si="11"/>
        <v>0</v>
      </c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ht="12.75" customHeight="1">
      <c r="A604" s="35" t="str">
        <f t="shared" si="1"/>
        <v/>
      </c>
      <c r="B604" s="34" t="str">
        <f>IF(A604="","",SUM(Account1!B615+Account2!B615+Account3!B615+Account4!B615+Account5!B615+Account6!B615+Account7!B615+Account8!B615+Account9!B615+Account10!B615+Account11!B615+Account12!B615+Account13!B615+Account14!B615+Account15!B615+Account16!B615+Account17!B615+Account18!B615+Account19!B615+Account20!B615))</f>
        <v/>
      </c>
      <c r="C604" s="34" t="str">
        <f>IF(A604="","",SUM(Account1!C615+Account2!C615+Account3!C615+Account4!C615+Account5!C615+Account6!C615+Account7!C615+Account8!C615+Account9!C615+Account10!C615+Account11!C615+Account12!C615+Account13!C615+Account14!C615+Account15!C615+Account16!C615+Account17!C615+Account18!C615+Account19!C615+Account20!C615))</f>
        <v/>
      </c>
      <c r="D604" s="31" t="str">
        <f t="shared" si="2"/>
        <v/>
      </c>
      <c r="E604" s="34" t="str">
        <f>IF(D604="","",SUM(Account1!E615+Account2!E615+Account3!E615+Account4!E615+Account5!E615+Account6!E615+Account7!E615+Account8!E615+Account9!E615+Account10!E615+Account11!E615+Account12!E615+Account13!E615+Account14!E615+Account15!E615+Account16!E615+Account17!E615+Account18!E615+Account19!E615+Account20!E615))</f>
        <v/>
      </c>
      <c r="F604" s="5" t="str">
        <f t="shared" si="3"/>
        <v/>
      </c>
      <c r="G604" s="5" t="str">
        <f t="shared" si="4"/>
        <v/>
      </c>
      <c r="H604" s="5" t="str">
        <f t="shared" si="5"/>
        <v/>
      </c>
      <c r="I604" s="36" t="str">
        <f t="shared" si="6"/>
        <v/>
      </c>
      <c r="J604" s="5" t="str">
        <f t="shared" si="7"/>
        <v/>
      </c>
      <c r="K604" s="36" t="str">
        <f t="shared" si="8"/>
        <v/>
      </c>
      <c r="L604" s="36" t="str">
        <f t="shared" si="12"/>
        <v/>
      </c>
      <c r="M604" s="36" t="str">
        <f t="shared" si="13"/>
        <v/>
      </c>
      <c r="N604" s="36" t="str">
        <f t="shared" si="9"/>
        <v/>
      </c>
      <c r="O604" s="36" t="str">
        <f t="shared" si="14"/>
        <v/>
      </c>
      <c r="P604" s="36" t="str">
        <f t="shared" si="15"/>
        <v/>
      </c>
      <c r="Q604" s="36" t="str">
        <f t="shared" si="16"/>
        <v/>
      </c>
      <c r="R604" s="36" t="str">
        <f t="shared" si="17"/>
        <v/>
      </c>
      <c r="S604" s="6" t="str">
        <f t="shared" si="10"/>
        <v/>
      </c>
      <c r="T604" s="5">
        <f t="shared" si="11"/>
        <v>0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ht="12.75" customHeight="1">
      <c r="A605" s="35" t="str">
        <f t="shared" si="1"/>
        <v/>
      </c>
      <c r="B605" s="34" t="str">
        <f>IF(A605="","",SUM(Account1!B616+Account2!B616+Account3!B616+Account4!B616+Account5!B616+Account6!B616+Account7!B616+Account8!B616+Account9!B616+Account10!B616+Account11!B616+Account12!B616+Account13!B616+Account14!B616+Account15!B616+Account16!B616+Account17!B616+Account18!B616+Account19!B616+Account20!B616))</f>
        <v/>
      </c>
      <c r="C605" s="34" t="str">
        <f>IF(A605="","",SUM(Account1!C616+Account2!C616+Account3!C616+Account4!C616+Account5!C616+Account6!C616+Account7!C616+Account8!C616+Account9!C616+Account10!C616+Account11!C616+Account12!C616+Account13!C616+Account14!C616+Account15!C616+Account16!C616+Account17!C616+Account18!C616+Account19!C616+Account20!C616))</f>
        <v/>
      </c>
      <c r="D605" s="31" t="str">
        <f t="shared" si="2"/>
        <v/>
      </c>
      <c r="E605" s="34" t="str">
        <f>IF(D605="","",SUM(Account1!E616+Account2!E616+Account3!E616+Account4!E616+Account5!E616+Account6!E616+Account7!E616+Account8!E616+Account9!E616+Account10!E616+Account11!E616+Account12!E616+Account13!E616+Account14!E616+Account15!E616+Account16!E616+Account17!E616+Account18!E616+Account19!E616+Account20!E616))</f>
        <v/>
      </c>
      <c r="F605" s="5" t="str">
        <f t="shared" si="3"/>
        <v/>
      </c>
      <c r="G605" s="5" t="str">
        <f t="shared" si="4"/>
        <v/>
      </c>
      <c r="H605" s="5" t="str">
        <f t="shared" si="5"/>
        <v/>
      </c>
      <c r="I605" s="36" t="str">
        <f t="shared" si="6"/>
        <v/>
      </c>
      <c r="J605" s="5" t="str">
        <f t="shared" si="7"/>
        <v/>
      </c>
      <c r="K605" s="36" t="str">
        <f t="shared" si="8"/>
        <v/>
      </c>
      <c r="L605" s="36" t="str">
        <f t="shared" si="12"/>
        <v/>
      </c>
      <c r="M605" s="36" t="str">
        <f t="shared" si="13"/>
        <v/>
      </c>
      <c r="N605" s="36" t="str">
        <f t="shared" si="9"/>
        <v/>
      </c>
      <c r="O605" s="36" t="str">
        <f t="shared" si="14"/>
        <v/>
      </c>
      <c r="P605" s="36" t="str">
        <f t="shared" si="15"/>
        <v/>
      </c>
      <c r="Q605" s="36" t="str">
        <f t="shared" si="16"/>
        <v/>
      </c>
      <c r="R605" s="36" t="str">
        <f t="shared" si="17"/>
        <v/>
      </c>
      <c r="S605" s="6" t="str">
        <f t="shared" si="10"/>
        <v/>
      </c>
      <c r="T605" s="5">
        <f t="shared" si="11"/>
        <v>0</v>
      </c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ht="12.75" customHeight="1">
      <c r="A606" s="35" t="str">
        <f t="shared" si="1"/>
        <v/>
      </c>
      <c r="B606" s="34" t="str">
        <f>IF(A606="","",SUM(Account1!B617+Account2!B617+Account3!B617+Account4!B617+Account5!B617+Account6!B617+Account7!B617+Account8!B617+Account9!B617+Account10!B617+Account11!B617+Account12!B617+Account13!B617+Account14!B617+Account15!B617+Account16!B617+Account17!B617+Account18!B617+Account19!B617+Account20!B617))</f>
        <v/>
      </c>
      <c r="C606" s="34" t="str">
        <f>IF(A606="","",SUM(Account1!C617+Account2!C617+Account3!C617+Account4!C617+Account5!C617+Account6!C617+Account7!C617+Account8!C617+Account9!C617+Account10!C617+Account11!C617+Account12!C617+Account13!C617+Account14!C617+Account15!C617+Account16!C617+Account17!C617+Account18!C617+Account19!C617+Account20!C617))</f>
        <v/>
      </c>
      <c r="D606" s="31" t="str">
        <f t="shared" si="2"/>
        <v/>
      </c>
      <c r="E606" s="34" t="str">
        <f>IF(D606="","",SUM(Account1!E617+Account2!E617+Account3!E617+Account4!E617+Account5!E617+Account6!E617+Account7!E617+Account8!E617+Account9!E617+Account10!E617+Account11!E617+Account12!E617+Account13!E617+Account14!E617+Account15!E617+Account16!E617+Account17!E617+Account18!E617+Account19!E617+Account20!E617))</f>
        <v/>
      </c>
      <c r="F606" s="5" t="str">
        <f t="shared" si="3"/>
        <v/>
      </c>
      <c r="G606" s="5" t="str">
        <f t="shared" si="4"/>
        <v/>
      </c>
      <c r="H606" s="5" t="str">
        <f t="shared" si="5"/>
        <v/>
      </c>
      <c r="I606" s="36" t="str">
        <f t="shared" si="6"/>
        <v/>
      </c>
      <c r="J606" s="5" t="str">
        <f t="shared" si="7"/>
        <v/>
      </c>
      <c r="K606" s="36" t="str">
        <f t="shared" si="8"/>
        <v/>
      </c>
      <c r="L606" s="36" t="str">
        <f t="shared" si="12"/>
        <v/>
      </c>
      <c r="M606" s="36" t="str">
        <f t="shared" si="13"/>
        <v/>
      </c>
      <c r="N606" s="36" t="str">
        <f t="shared" si="9"/>
        <v/>
      </c>
      <c r="O606" s="36" t="str">
        <f t="shared" si="14"/>
        <v/>
      </c>
      <c r="P606" s="36" t="str">
        <f t="shared" si="15"/>
        <v/>
      </c>
      <c r="Q606" s="36" t="str">
        <f t="shared" si="16"/>
        <v/>
      </c>
      <c r="R606" s="36" t="str">
        <f t="shared" si="17"/>
        <v/>
      </c>
      <c r="S606" s="6" t="str">
        <f t="shared" si="10"/>
        <v/>
      </c>
      <c r="T606" s="5">
        <f t="shared" si="11"/>
        <v>0</v>
      </c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ht="12.75" customHeight="1">
      <c r="A607" s="35" t="str">
        <f t="shared" si="1"/>
        <v/>
      </c>
      <c r="B607" s="34" t="str">
        <f>IF(A607="","",SUM(Account1!B618+Account2!B618+Account3!B618+Account4!B618+Account5!B618+Account6!B618+Account7!B618+Account8!B618+Account9!B618+Account10!B618+Account11!B618+Account12!B618+Account13!B618+Account14!B618+Account15!B618+Account16!B618+Account17!B618+Account18!B618+Account19!B618+Account20!B618))</f>
        <v/>
      </c>
      <c r="C607" s="34" t="str">
        <f>IF(A607="","",SUM(Account1!C618+Account2!C618+Account3!C618+Account4!C618+Account5!C618+Account6!C618+Account7!C618+Account8!C618+Account9!C618+Account10!C618+Account11!C618+Account12!C618+Account13!C618+Account14!C618+Account15!C618+Account16!C618+Account17!C618+Account18!C618+Account19!C618+Account20!C618))</f>
        <v/>
      </c>
      <c r="D607" s="31" t="str">
        <f t="shared" si="2"/>
        <v/>
      </c>
      <c r="E607" s="34" t="str">
        <f>IF(D607="","",SUM(Account1!E618+Account2!E618+Account3!E618+Account4!E618+Account5!E618+Account6!E618+Account7!E618+Account8!E618+Account9!E618+Account10!E618+Account11!E618+Account12!E618+Account13!E618+Account14!E618+Account15!E618+Account16!E618+Account17!E618+Account18!E618+Account19!E618+Account20!E618))</f>
        <v/>
      </c>
      <c r="F607" s="5" t="str">
        <f t="shared" si="3"/>
        <v/>
      </c>
      <c r="G607" s="5" t="str">
        <f t="shared" si="4"/>
        <v/>
      </c>
      <c r="H607" s="5" t="str">
        <f t="shared" si="5"/>
        <v/>
      </c>
      <c r="I607" s="36" t="str">
        <f t="shared" si="6"/>
        <v/>
      </c>
      <c r="J607" s="5" t="str">
        <f t="shared" si="7"/>
        <v/>
      </c>
      <c r="K607" s="36" t="str">
        <f t="shared" si="8"/>
        <v/>
      </c>
      <c r="L607" s="36" t="str">
        <f t="shared" si="12"/>
        <v/>
      </c>
      <c r="M607" s="36" t="str">
        <f t="shared" si="13"/>
        <v/>
      </c>
      <c r="N607" s="36" t="str">
        <f t="shared" si="9"/>
        <v/>
      </c>
      <c r="O607" s="36" t="str">
        <f t="shared" si="14"/>
        <v/>
      </c>
      <c r="P607" s="36" t="str">
        <f t="shared" si="15"/>
        <v/>
      </c>
      <c r="Q607" s="36" t="str">
        <f t="shared" si="16"/>
        <v/>
      </c>
      <c r="R607" s="36" t="str">
        <f t="shared" si="17"/>
        <v/>
      </c>
      <c r="S607" s="6" t="str">
        <f t="shared" si="10"/>
        <v/>
      </c>
      <c r="T607" s="5">
        <f t="shared" si="11"/>
        <v>0</v>
      </c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ht="12.75" customHeight="1">
      <c r="A608" s="35" t="str">
        <f t="shared" si="1"/>
        <v/>
      </c>
      <c r="B608" s="34" t="str">
        <f>IF(A608="","",SUM(Account1!B619+Account2!B619+Account3!B619+Account4!B619+Account5!B619+Account6!B619+Account7!B619+Account8!B619+Account9!B619+Account10!B619+Account11!B619+Account12!B619+Account13!B619+Account14!B619+Account15!B619+Account16!B619+Account17!B619+Account18!B619+Account19!B619+Account20!B619))</f>
        <v/>
      </c>
      <c r="C608" s="34" t="str">
        <f>IF(A608="","",SUM(Account1!C619+Account2!C619+Account3!C619+Account4!C619+Account5!C619+Account6!C619+Account7!C619+Account8!C619+Account9!C619+Account10!C619+Account11!C619+Account12!C619+Account13!C619+Account14!C619+Account15!C619+Account16!C619+Account17!C619+Account18!C619+Account19!C619+Account20!C619))</f>
        <v/>
      </c>
      <c r="D608" s="31" t="str">
        <f t="shared" si="2"/>
        <v/>
      </c>
      <c r="E608" s="34" t="str">
        <f>IF(D608="","",SUM(Account1!E619+Account2!E619+Account3!E619+Account4!E619+Account5!E619+Account6!E619+Account7!E619+Account8!E619+Account9!E619+Account10!E619+Account11!E619+Account12!E619+Account13!E619+Account14!E619+Account15!E619+Account16!E619+Account17!E619+Account18!E619+Account19!E619+Account20!E619))</f>
        <v/>
      </c>
      <c r="F608" s="5" t="str">
        <f t="shared" si="3"/>
        <v/>
      </c>
      <c r="G608" s="5" t="str">
        <f t="shared" si="4"/>
        <v/>
      </c>
      <c r="H608" s="5" t="str">
        <f t="shared" si="5"/>
        <v/>
      </c>
      <c r="I608" s="36" t="str">
        <f t="shared" si="6"/>
        <v/>
      </c>
      <c r="J608" s="5" t="str">
        <f t="shared" si="7"/>
        <v/>
      </c>
      <c r="K608" s="36" t="str">
        <f t="shared" si="8"/>
        <v/>
      </c>
      <c r="L608" s="36" t="str">
        <f t="shared" si="12"/>
        <v/>
      </c>
      <c r="M608" s="36" t="str">
        <f t="shared" si="13"/>
        <v/>
      </c>
      <c r="N608" s="36" t="str">
        <f t="shared" si="9"/>
        <v/>
      </c>
      <c r="O608" s="36" t="str">
        <f t="shared" si="14"/>
        <v/>
      </c>
      <c r="P608" s="36" t="str">
        <f t="shared" si="15"/>
        <v/>
      </c>
      <c r="Q608" s="36" t="str">
        <f t="shared" si="16"/>
        <v/>
      </c>
      <c r="R608" s="36" t="str">
        <f t="shared" si="17"/>
        <v/>
      </c>
      <c r="S608" s="6" t="str">
        <f t="shared" si="10"/>
        <v/>
      </c>
      <c r="T608" s="5">
        <f t="shared" si="11"/>
        <v>0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ht="12.75" customHeight="1">
      <c r="A609" s="35" t="str">
        <f t="shared" si="1"/>
        <v/>
      </c>
      <c r="B609" s="34" t="str">
        <f>IF(A609="","",SUM(Account1!B620+Account2!B620+Account3!B620+Account4!B620+Account5!B620+Account6!B620+Account7!B620+Account8!B620+Account9!B620+Account10!B620+Account11!B620+Account12!B620+Account13!B620+Account14!B620+Account15!B620+Account16!B620+Account17!B620+Account18!B620+Account19!B620+Account20!B620))</f>
        <v/>
      </c>
      <c r="C609" s="34" t="str">
        <f>IF(A609="","",SUM(Account1!C620+Account2!C620+Account3!C620+Account4!C620+Account5!C620+Account6!C620+Account7!C620+Account8!C620+Account9!C620+Account10!C620+Account11!C620+Account12!C620+Account13!C620+Account14!C620+Account15!C620+Account16!C620+Account17!C620+Account18!C620+Account19!C620+Account20!C620))</f>
        <v/>
      </c>
      <c r="D609" s="31" t="str">
        <f t="shared" si="2"/>
        <v/>
      </c>
      <c r="E609" s="34" t="str">
        <f>IF(D609="","",SUM(Account1!E620+Account2!E620+Account3!E620+Account4!E620+Account5!E620+Account6!E620+Account7!E620+Account8!E620+Account9!E620+Account10!E620+Account11!E620+Account12!E620+Account13!E620+Account14!E620+Account15!E620+Account16!E620+Account17!E620+Account18!E620+Account19!E620+Account20!E620))</f>
        <v/>
      </c>
      <c r="F609" s="5" t="str">
        <f t="shared" si="3"/>
        <v/>
      </c>
      <c r="G609" s="5" t="str">
        <f t="shared" si="4"/>
        <v/>
      </c>
      <c r="H609" s="5" t="str">
        <f t="shared" si="5"/>
        <v/>
      </c>
      <c r="I609" s="36" t="str">
        <f t="shared" si="6"/>
        <v/>
      </c>
      <c r="J609" s="5" t="str">
        <f t="shared" si="7"/>
        <v/>
      </c>
      <c r="K609" s="36" t="str">
        <f t="shared" si="8"/>
        <v/>
      </c>
      <c r="L609" s="36" t="str">
        <f t="shared" si="12"/>
        <v/>
      </c>
      <c r="M609" s="36" t="str">
        <f t="shared" si="13"/>
        <v/>
      </c>
      <c r="N609" s="36" t="str">
        <f t="shared" si="9"/>
        <v/>
      </c>
      <c r="O609" s="36" t="str">
        <f t="shared" si="14"/>
        <v/>
      </c>
      <c r="P609" s="36" t="str">
        <f t="shared" si="15"/>
        <v/>
      </c>
      <c r="Q609" s="36" t="str">
        <f t="shared" si="16"/>
        <v/>
      </c>
      <c r="R609" s="36" t="str">
        <f t="shared" si="17"/>
        <v/>
      </c>
      <c r="S609" s="6" t="str">
        <f t="shared" si="10"/>
        <v/>
      </c>
      <c r="T609" s="5">
        <f t="shared" si="11"/>
        <v>0</v>
      </c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ht="12.75" customHeight="1">
      <c r="A610" s="35" t="str">
        <f t="shared" si="1"/>
        <v/>
      </c>
      <c r="B610" s="34" t="str">
        <f>IF(A610="","",SUM(Account1!B621+Account2!B621+Account3!B621+Account4!B621+Account5!B621+Account6!B621+Account7!B621+Account8!B621+Account9!B621+Account10!B621+Account11!B621+Account12!B621+Account13!B621+Account14!B621+Account15!B621+Account16!B621+Account17!B621+Account18!B621+Account19!B621+Account20!B621))</f>
        <v/>
      </c>
      <c r="C610" s="34" t="str">
        <f>IF(A610="","",SUM(Account1!C621+Account2!C621+Account3!C621+Account4!C621+Account5!C621+Account6!C621+Account7!C621+Account8!C621+Account9!C621+Account10!C621+Account11!C621+Account12!C621+Account13!C621+Account14!C621+Account15!C621+Account16!C621+Account17!C621+Account18!C621+Account19!C621+Account20!C621))</f>
        <v/>
      </c>
      <c r="D610" s="31" t="str">
        <f t="shared" si="2"/>
        <v/>
      </c>
      <c r="E610" s="34" t="str">
        <f>IF(D610="","",SUM(Account1!E621+Account2!E621+Account3!E621+Account4!E621+Account5!E621+Account6!E621+Account7!E621+Account8!E621+Account9!E621+Account10!E621+Account11!E621+Account12!E621+Account13!E621+Account14!E621+Account15!E621+Account16!E621+Account17!E621+Account18!E621+Account19!E621+Account20!E621))</f>
        <v/>
      </c>
      <c r="F610" s="5" t="str">
        <f t="shared" si="3"/>
        <v/>
      </c>
      <c r="G610" s="5" t="str">
        <f t="shared" si="4"/>
        <v/>
      </c>
      <c r="H610" s="5" t="str">
        <f t="shared" si="5"/>
        <v/>
      </c>
      <c r="I610" s="36" t="str">
        <f t="shared" si="6"/>
        <v/>
      </c>
      <c r="J610" s="5" t="str">
        <f t="shared" si="7"/>
        <v/>
      </c>
      <c r="K610" s="36" t="str">
        <f t="shared" si="8"/>
        <v/>
      </c>
      <c r="L610" s="36" t="str">
        <f t="shared" si="12"/>
        <v/>
      </c>
      <c r="M610" s="36" t="str">
        <f t="shared" si="13"/>
        <v/>
      </c>
      <c r="N610" s="36" t="str">
        <f t="shared" si="9"/>
        <v/>
      </c>
      <c r="O610" s="36" t="str">
        <f t="shared" si="14"/>
        <v/>
      </c>
      <c r="P610" s="36" t="str">
        <f t="shared" si="15"/>
        <v/>
      </c>
      <c r="Q610" s="36" t="str">
        <f t="shared" si="16"/>
        <v/>
      </c>
      <c r="R610" s="36" t="str">
        <f t="shared" si="17"/>
        <v/>
      </c>
      <c r="S610" s="6" t="str">
        <f t="shared" si="10"/>
        <v/>
      </c>
      <c r="T610" s="5">
        <f t="shared" si="11"/>
        <v>0</v>
      </c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ht="12.75" customHeight="1">
      <c r="A611" s="35" t="str">
        <f t="shared" si="1"/>
        <v/>
      </c>
      <c r="B611" s="34" t="str">
        <f>IF(A611="","",SUM(Account1!B622+Account2!B622+Account3!B622+Account4!B622+Account5!B622+Account6!B622+Account7!B622+Account8!B622+Account9!B622+Account10!B622+Account11!B622+Account12!B622+Account13!B622+Account14!B622+Account15!B622+Account16!B622+Account17!B622+Account18!B622+Account19!B622+Account20!B622))</f>
        <v/>
      </c>
      <c r="C611" s="34" t="str">
        <f>IF(A611="","",SUM(Account1!C622+Account2!C622+Account3!C622+Account4!C622+Account5!C622+Account6!C622+Account7!C622+Account8!C622+Account9!C622+Account10!C622+Account11!C622+Account12!C622+Account13!C622+Account14!C622+Account15!C622+Account16!C622+Account17!C622+Account18!C622+Account19!C622+Account20!C622))</f>
        <v/>
      </c>
      <c r="D611" s="31" t="str">
        <f t="shared" si="2"/>
        <v/>
      </c>
      <c r="E611" s="34" t="str">
        <f>IF(D611="","",SUM(Account1!E622+Account2!E622+Account3!E622+Account4!E622+Account5!E622+Account6!E622+Account7!E622+Account8!E622+Account9!E622+Account10!E622+Account11!E622+Account12!E622+Account13!E622+Account14!E622+Account15!E622+Account16!E622+Account17!E622+Account18!E622+Account19!E622+Account20!E622))</f>
        <v/>
      </c>
      <c r="F611" s="5" t="str">
        <f t="shared" si="3"/>
        <v/>
      </c>
      <c r="G611" s="5" t="str">
        <f t="shared" si="4"/>
        <v/>
      </c>
      <c r="H611" s="5" t="str">
        <f t="shared" si="5"/>
        <v/>
      </c>
      <c r="I611" s="36" t="str">
        <f t="shared" si="6"/>
        <v/>
      </c>
      <c r="J611" s="5" t="str">
        <f t="shared" si="7"/>
        <v/>
      </c>
      <c r="K611" s="36" t="str">
        <f t="shared" si="8"/>
        <v/>
      </c>
      <c r="L611" s="36" t="str">
        <f t="shared" si="12"/>
        <v/>
      </c>
      <c r="M611" s="36" t="str">
        <f t="shared" si="13"/>
        <v/>
      </c>
      <c r="N611" s="36" t="str">
        <f t="shared" si="9"/>
        <v/>
      </c>
      <c r="O611" s="36" t="str">
        <f t="shared" si="14"/>
        <v/>
      </c>
      <c r="P611" s="36" t="str">
        <f t="shared" si="15"/>
        <v/>
      </c>
      <c r="Q611" s="36" t="str">
        <f t="shared" si="16"/>
        <v/>
      </c>
      <c r="R611" s="36" t="str">
        <f t="shared" si="17"/>
        <v/>
      </c>
      <c r="S611" s="6" t="str">
        <f t="shared" si="10"/>
        <v/>
      </c>
      <c r="T611" s="5">
        <f t="shared" si="11"/>
        <v>0</v>
      </c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ht="12.75" customHeight="1">
      <c r="A612" s="35" t="str">
        <f t="shared" si="1"/>
        <v/>
      </c>
      <c r="B612" s="34" t="str">
        <f>IF(A612="","",SUM(Account1!B623+Account2!B623+Account3!B623+Account4!B623+Account5!B623+Account6!B623+Account7!B623+Account8!B623+Account9!B623+Account10!B623+Account11!B623+Account12!B623+Account13!B623+Account14!B623+Account15!B623+Account16!B623+Account17!B623+Account18!B623+Account19!B623+Account20!B623))</f>
        <v/>
      </c>
      <c r="C612" s="34" t="str">
        <f>IF(A612="","",SUM(Account1!C623+Account2!C623+Account3!C623+Account4!C623+Account5!C623+Account6!C623+Account7!C623+Account8!C623+Account9!C623+Account10!C623+Account11!C623+Account12!C623+Account13!C623+Account14!C623+Account15!C623+Account16!C623+Account17!C623+Account18!C623+Account19!C623+Account20!C623))</f>
        <v/>
      </c>
      <c r="D612" s="31" t="str">
        <f t="shared" si="2"/>
        <v/>
      </c>
      <c r="E612" s="34" t="str">
        <f>IF(D612="","",SUM(Account1!E623+Account2!E623+Account3!E623+Account4!E623+Account5!E623+Account6!E623+Account7!E623+Account8!E623+Account9!E623+Account10!E623+Account11!E623+Account12!E623+Account13!E623+Account14!E623+Account15!E623+Account16!E623+Account17!E623+Account18!E623+Account19!E623+Account20!E623))</f>
        <v/>
      </c>
      <c r="F612" s="5" t="str">
        <f t="shared" si="3"/>
        <v/>
      </c>
      <c r="G612" s="5" t="str">
        <f t="shared" si="4"/>
        <v/>
      </c>
      <c r="H612" s="5" t="str">
        <f t="shared" si="5"/>
        <v/>
      </c>
      <c r="I612" s="36" t="str">
        <f t="shared" si="6"/>
        <v/>
      </c>
      <c r="J612" s="5" t="str">
        <f t="shared" si="7"/>
        <v/>
      </c>
      <c r="K612" s="36" t="str">
        <f t="shared" si="8"/>
        <v/>
      </c>
      <c r="L612" s="36" t="str">
        <f t="shared" si="12"/>
        <v/>
      </c>
      <c r="M612" s="36" t="str">
        <f t="shared" si="13"/>
        <v/>
      </c>
      <c r="N612" s="36" t="str">
        <f t="shared" si="9"/>
        <v/>
      </c>
      <c r="O612" s="36" t="str">
        <f t="shared" si="14"/>
        <v/>
      </c>
      <c r="P612" s="36" t="str">
        <f t="shared" si="15"/>
        <v/>
      </c>
      <c r="Q612" s="36" t="str">
        <f t="shared" si="16"/>
        <v/>
      </c>
      <c r="R612" s="36" t="str">
        <f t="shared" si="17"/>
        <v/>
      </c>
      <c r="S612" s="6" t="str">
        <f t="shared" si="10"/>
        <v/>
      </c>
      <c r="T612" s="5">
        <f t="shared" si="11"/>
        <v>0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ht="12.75" customHeight="1">
      <c r="A613" s="35" t="str">
        <f t="shared" si="1"/>
        <v/>
      </c>
      <c r="B613" s="34" t="str">
        <f>IF(A613="","",SUM(Account1!B624+Account2!B624+Account3!B624+Account4!B624+Account5!B624+Account6!B624+Account7!B624+Account8!B624+Account9!B624+Account10!B624+Account11!B624+Account12!B624+Account13!B624+Account14!B624+Account15!B624+Account16!B624+Account17!B624+Account18!B624+Account19!B624+Account20!B624))</f>
        <v/>
      </c>
      <c r="C613" s="34" t="str">
        <f>IF(A613="","",SUM(Account1!C624+Account2!C624+Account3!C624+Account4!C624+Account5!C624+Account6!C624+Account7!C624+Account8!C624+Account9!C624+Account10!C624+Account11!C624+Account12!C624+Account13!C624+Account14!C624+Account15!C624+Account16!C624+Account17!C624+Account18!C624+Account19!C624+Account20!C624))</f>
        <v/>
      </c>
      <c r="D613" s="31" t="str">
        <f t="shared" si="2"/>
        <v/>
      </c>
      <c r="E613" s="34" t="str">
        <f>IF(D613="","",SUM(Account1!E624+Account2!E624+Account3!E624+Account4!E624+Account5!E624+Account6!E624+Account7!E624+Account8!E624+Account9!E624+Account10!E624+Account11!E624+Account12!E624+Account13!E624+Account14!E624+Account15!E624+Account16!E624+Account17!E624+Account18!E624+Account19!E624+Account20!E624))</f>
        <v/>
      </c>
      <c r="F613" s="5" t="str">
        <f t="shared" si="3"/>
        <v/>
      </c>
      <c r="G613" s="5" t="str">
        <f t="shared" si="4"/>
        <v/>
      </c>
      <c r="H613" s="5" t="str">
        <f t="shared" si="5"/>
        <v/>
      </c>
      <c r="I613" s="36" t="str">
        <f t="shared" si="6"/>
        <v/>
      </c>
      <c r="J613" s="5" t="str">
        <f t="shared" si="7"/>
        <v/>
      </c>
      <c r="K613" s="36" t="str">
        <f t="shared" si="8"/>
        <v/>
      </c>
      <c r="L613" s="36" t="str">
        <f t="shared" si="12"/>
        <v/>
      </c>
      <c r="M613" s="36" t="str">
        <f t="shared" si="13"/>
        <v/>
      </c>
      <c r="N613" s="36" t="str">
        <f t="shared" si="9"/>
        <v/>
      </c>
      <c r="O613" s="36" t="str">
        <f t="shared" si="14"/>
        <v/>
      </c>
      <c r="P613" s="36" t="str">
        <f t="shared" si="15"/>
        <v/>
      </c>
      <c r="Q613" s="36" t="str">
        <f t="shared" si="16"/>
        <v/>
      </c>
      <c r="R613" s="36" t="str">
        <f t="shared" si="17"/>
        <v/>
      </c>
      <c r="S613" s="6" t="str">
        <f t="shared" si="10"/>
        <v/>
      </c>
      <c r="T613" s="5">
        <f t="shared" si="11"/>
        <v>0</v>
      </c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ht="12.75" customHeight="1">
      <c r="A614" s="35" t="str">
        <f t="shared" si="1"/>
        <v/>
      </c>
      <c r="B614" s="34" t="str">
        <f>IF(A614="","",SUM(Account1!B625+Account2!B625+Account3!B625+Account4!B625+Account5!B625+Account6!B625+Account7!B625+Account8!B625+Account9!B625+Account10!B625+Account11!B625+Account12!B625+Account13!B625+Account14!B625+Account15!B625+Account16!B625+Account17!B625+Account18!B625+Account19!B625+Account20!B625))</f>
        <v/>
      </c>
      <c r="C614" s="34" t="str">
        <f>IF(A614="","",SUM(Account1!C625+Account2!C625+Account3!C625+Account4!C625+Account5!C625+Account6!C625+Account7!C625+Account8!C625+Account9!C625+Account10!C625+Account11!C625+Account12!C625+Account13!C625+Account14!C625+Account15!C625+Account16!C625+Account17!C625+Account18!C625+Account19!C625+Account20!C625))</f>
        <v/>
      </c>
      <c r="D614" s="31" t="str">
        <f t="shared" si="2"/>
        <v/>
      </c>
      <c r="E614" s="34" t="str">
        <f>IF(D614="","",SUM(Account1!E625+Account2!E625+Account3!E625+Account4!E625+Account5!E625+Account6!E625+Account7!E625+Account8!E625+Account9!E625+Account10!E625+Account11!E625+Account12!E625+Account13!E625+Account14!E625+Account15!E625+Account16!E625+Account17!E625+Account18!E625+Account19!E625+Account20!E625))</f>
        <v/>
      </c>
      <c r="F614" s="5" t="str">
        <f t="shared" si="3"/>
        <v/>
      </c>
      <c r="G614" s="5" t="str">
        <f t="shared" si="4"/>
        <v/>
      </c>
      <c r="H614" s="5" t="str">
        <f t="shared" si="5"/>
        <v/>
      </c>
      <c r="I614" s="36" t="str">
        <f t="shared" si="6"/>
        <v/>
      </c>
      <c r="J614" s="5" t="str">
        <f t="shared" si="7"/>
        <v/>
      </c>
      <c r="K614" s="36" t="str">
        <f t="shared" si="8"/>
        <v/>
      </c>
      <c r="L614" s="36" t="str">
        <f t="shared" si="12"/>
        <v/>
      </c>
      <c r="M614" s="36" t="str">
        <f t="shared" si="13"/>
        <v/>
      </c>
      <c r="N614" s="36" t="str">
        <f t="shared" si="9"/>
        <v/>
      </c>
      <c r="O614" s="36" t="str">
        <f t="shared" si="14"/>
        <v/>
      </c>
      <c r="P614" s="36" t="str">
        <f t="shared" si="15"/>
        <v/>
      </c>
      <c r="Q614" s="36" t="str">
        <f t="shared" si="16"/>
        <v/>
      </c>
      <c r="R614" s="36" t="str">
        <f t="shared" si="17"/>
        <v/>
      </c>
      <c r="S614" s="6" t="str">
        <f t="shared" si="10"/>
        <v/>
      </c>
      <c r="T614" s="5">
        <f t="shared" si="11"/>
        <v>0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ht="12.75" customHeight="1">
      <c r="A615" s="35" t="str">
        <f t="shared" si="1"/>
        <v/>
      </c>
      <c r="B615" s="34" t="str">
        <f>IF(A615="","",SUM(Account1!B626+Account2!B626+Account3!B626+Account4!B626+Account5!B626+Account6!B626+Account7!B626+Account8!B626+Account9!B626+Account10!B626+Account11!B626+Account12!B626+Account13!B626+Account14!B626+Account15!B626+Account16!B626+Account17!B626+Account18!B626+Account19!B626+Account20!B626))</f>
        <v/>
      </c>
      <c r="C615" s="34" t="str">
        <f>IF(A615="","",SUM(Account1!C626+Account2!C626+Account3!C626+Account4!C626+Account5!C626+Account6!C626+Account7!C626+Account8!C626+Account9!C626+Account10!C626+Account11!C626+Account12!C626+Account13!C626+Account14!C626+Account15!C626+Account16!C626+Account17!C626+Account18!C626+Account19!C626+Account20!C626))</f>
        <v/>
      </c>
      <c r="D615" s="31" t="str">
        <f t="shared" si="2"/>
        <v/>
      </c>
      <c r="E615" s="34" t="str">
        <f>IF(D615="","",SUM(Account1!E626+Account2!E626+Account3!E626+Account4!E626+Account5!E626+Account6!E626+Account7!E626+Account8!E626+Account9!E626+Account10!E626+Account11!E626+Account12!E626+Account13!E626+Account14!E626+Account15!E626+Account16!E626+Account17!E626+Account18!E626+Account19!E626+Account20!E626))</f>
        <v/>
      </c>
      <c r="F615" s="5" t="str">
        <f t="shared" si="3"/>
        <v/>
      </c>
      <c r="G615" s="5" t="str">
        <f t="shared" si="4"/>
        <v/>
      </c>
      <c r="H615" s="5" t="str">
        <f t="shared" si="5"/>
        <v/>
      </c>
      <c r="I615" s="36" t="str">
        <f t="shared" si="6"/>
        <v/>
      </c>
      <c r="J615" s="5" t="str">
        <f t="shared" si="7"/>
        <v/>
      </c>
      <c r="K615" s="36" t="str">
        <f t="shared" si="8"/>
        <v/>
      </c>
      <c r="L615" s="36" t="str">
        <f t="shared" si="12"/>
        <v/>
      </c>
      <c r="M615" s="36" t="str">
        <f t="shared" si="13"/>
        <v/>
      </c>
      <c r="N615" s="36" t="str">
        <f t="shared" si="9"/>
        <v/>
      </c>
      <c r="O615" s="36" t="str">
        <f t="shared" si="14"/>
        <v/>
      </c>
      <c r="P615" s="36" t="str">
        <f t="shared" si="15"/>
        <v/>
      </c>
      <c r="Q615" s="36" t="str">
        <f t="shared" si="16"/>
        <v/>
      </c>
      <c r="R615" s="36" t="str">
        <f t="shared" si="17"/>
        <v/>
      </c>
      <c r="S615" s="6" t="str">
        <f t="shared" si="10"/>
        <v/>
      </c>
      <c r="T615" s="5">
        <f t="shared" si="11"/>
        <v>0</v>
      </c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ht="12.75" customHeight="1">
      <c r="A616" s="35" t="str">
        <f t="shared" si="1"/>
        <v/>
      </c>
      <c r="B616" s="34" t="str">
        <f>IF(A616="","",SUM(Account1!B627+Account2!B627+Account3!B627+Account4!B627+Account5!B627+Account6!B627+Account7!B627+Account8!B627+Account9!B627+Account10!B627+Account11!B627+Account12!B627+Account13!B627+Account14!B627+Account15!B627+Account16!B627+Account17!B627+Account18!B627+Account19!B627+Account20!B627))</f>
        <v/>
      </c>
      <c r="C616" s="34" t="str">
        <f>IF(A616="","",SUM(Account1!C627+Account2!C627+Account3!C627+Account4!C627+Account5!C627+Account6!C627+Account7!C627+Account8!C627+Account9!C627+Account10!C627+Account11!C627+Account12!C627+Account13!C627+Account14!C627+Account15!C627+Account16!C627+Account17!C627+Account18!C627+Account19!C627+Account20!C627))</f>
        <v/>
      </c>
      <c r="D616" s="31" t="str">
        <f t="shared" si="2"/>
        <v/>
      </c>
      <c r="E616" s="34" t="str">
        <f>IF(D616="","",SUM(Account1!E627+Account2!E627+Account3!E627+Account4!E627+Account5!E627+Account6!E627+Account7!E627+Account8!E627+Account9!E627+Account10!E627+Account11!E627+Account12!E627+Account13!E627+Account14!E627+Account15!E627+Account16!E627+Account17!E627+Account18!E627+Account19!E627+Account20!E627))</f>
        <v/>
      </c>
      <c r="F616" s="5" t="str">
        <f t="shared" si="3"/>
        <v/>
      </c>
      <c r="G616" s="5" t="str">
        <f t="shared" si="4"/>
        <v/>
      </c>
      <c r="H616" s="5" t="str">
        <f t="shared" si="5"/>
        <v/>
      </c>
      <c r="I616" s="36" t="str">
        <f t="shared" si="6"/>
        <v/>
      </c>
      <c r="J616" s="5" t="str">
        <f t="shared" si="7"/>
        <v/>
      </c>
      <c r="K616" s="36" t="str">
        <f t="shared" si="8"/>
        <v/>
      </c>
      <c r="L616" s="36" t="str">
        <f t="shared" si="12"/>
        <v/>
      </c>
      <c r="M616" s="36" t="str">
        <f t="shared" si="13"/>
        <v/>
      </c>
      <c r="N616" s="36" t="str">
        <f t="shared" si="9"/>
        <v/>
      </c>
      <c r="O616" s="36" t="str">
        <f t="shared" si="14"/>
        <v/>
      </c>
      <c r="P616" s="36" t="str">
        <f t="shared" si="15"/>
        <v/>
      </c>
      <c r="Q616" s="36" t="str">
        <f t="shared" si="16"/>
        <v/>
      </c>
      <c r="R616" s="36" t="str">
        <f t="shared" si="17"/>
        <v/>
      </c>
      <c r="S616" s="6" t="str">
        <f t="shared" si="10"/>
        <v/>
      </c>
      <c r="T616" s="5">
        <f t="shared" si="11"/>
        <v>0</v>
      </c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ht="12.75" customHeight="1">
      <c r="A617" s="35" t="str">
        <f t="shared" si="1"/>
        <v/>
      </c>
      <c r="B617" s="34" t="str">
        <f>IF(A617="","",SUM(Account1!B628+Account2!B628+Account3!B628+Account4!B628+Account5!B628+Account6!B628+Account7!B628+Account8!B628+Account9!B628+Account10!B628+Account11!B628+Account12!B628+Account13!B628+Account14!B628+Account15!B628+Account16!B628+Account17!B628+Account18!B628+Account19!B628+Account20!B628))</f>
        <v/>
      </c>
      <c r="C617" s="34" t="str">
        <f>IF(A617="","",SUM(Account1!C628+Account2!C628+Account3!C628+Account4!C628+Account5!C628+Account6!C628+Account7!C628+Account8!C628+Account9!C628+Account10!C628+Account11!C628+Account12!C628+Account13!C628+Account14!C628+Account15!C628+Account16!C628+Account17!C628+Account18!C628+Account19!C628+Account20!C628))</f>
        <v/>
      </c>
      <c r="D617" s="31" t="str">
        <f t="shared" si="2"/>
        <v/>
      </c>
      <c r="E617" s="34" t="str">
        <f>IF(D617="","",SUM(Account1!E628+Account2!E628+Account3!E628+Account4!E628+Account5!E628+Account6!E628+Account7!E628+Account8!E628+Account9!E628+Account10!E628+Account11!E628+Account12!E628+Account13!E628+Account14!E628+Account15!E628+Account16!E628+Account17!E628+Account18!E628+Account19!E628+Account20!E628))</f>
        <v/>
      </c>
      <c r="F617" s="5" t="str">
        <f t="shared" si="3"/>
        <v/>
      </c>
      <c r="G617" s="5" t="str">
        <f t="shared" si="4"/>
        <v/>
      </c>
      <c r="H617" s="5" t="str">
        <f t="shared" si="5"/>
        <v/>
      </c>
      <c r="I617" s="36" t="str">
        <f t="shared" si="6"/>
        <v/>
      </c>
      <c r="J617" s="5" t="str">
        <f t="shared" si="7"/>
        <v/>
      </c>
      <c r="K617" s="36" t="str">
        <f t="shared" si="8"/>
        <v/>
      </c>
      <c r="L617" s="36" t="str">
        <f t="shared" si="12"/>
        <v/>
      </c>
      <c r="M617" s="36" t="str">
        <f t="shared" si="13"/>
        <v/>
      </c>
      <c r="N617" s="36" t="str">
        <f t="shared" si="9"/>
        <v/>
      </c>
      <c r="O617" s="36" t="str">
        <f t="shared" si="14"/>
        <v/>
      </c>
      <c r="P617" s="36" t="str">
        <f t="shared" si="15"/>
        <v/>
      </c>
      <c r="Q617" s="36" t="str">
        <f t="shared" si="16"/>
        <v/>
      </c>
      <c r="R617" s="36" t="str">
        <f t="shared" si="17"/>
        <v/>
      </c>
      <c r="S617" s="6" t="str">
        <f t="shared" si="10"/>
        <v/>
      </c>
      <c r="T617" s="5">
        <f t="shared" si="11"/>
        <v>0</v>
      </c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ht="12.75" customHeight="1">
      <c r="A618" s="35" t="str">
        <f t="shared" si="1"/>
        <v/>
      </c>
      <c r="B618" s="34" t="str">
        <f>IF(A618="","",SUM(Account1!B629+Account2!B629+Account3!B629+Account4!B629+Account5!B629+Account6!B629+Account7!B629+Account8!B629+Account9!B629+Account10!B629+Account11!B629+Account12!B629+Account13!B629+Account14!B629+Account15!B629+Account16!B629+Account17!B629+Account18!B629+Account19!B629+Account20!B629))</f>
        <v/>
      </c>
      <c r="C618" s="34" t="str">
        <f>IF(A618="","",SUM(Account1!C629+Account2!C629+Account3!C629+Account4!C629+Account5!C629+Account6!C629+Account7!C629+Account8!C629+Account9!C629+Account10!C629+Account11!C629+Account12!C629+Account13!C629+Account14!C629+Account15!C629+Account16!C629+Account17!C629+Account18!C629+Account19!C629+Account20!C629))</f>
        <v/>
      </c>
      <c r="D618" s="31" t="str">
        <f t="shared" si="2"/>
        <v/>
      </c>
      <c r="E618" s="34" t="str">
        <f>IF(D618="","",SUM(Account1!E629+Account2!E629+Account3!E629+Account4!E629+Account5!E629+Account6!E629+Account7!E629+Account8!E629+Account9!E629+Account10!E629+Account11!E629+Account12!E629+Account13!E629+Account14!E629+Account15!E629+Account16!E629+Account17!E629+Account18!E629+Account19!E629+Account20!E629))</f>
        <v/>
      </c>
      <c r="F618" s="5" t="str">
        <f t="shared" si="3"/>
        <v/>
      </c>
      <c r="G618" s="5" t="str">
        <f t="shared" si="4"/>
        <v/>
      </c>
      <c r="H618" s="5" t="str">
        <f t="shared" si="5"/>
        <v/>
      </c>
      <c r="I618" s="36" t="str">
        <f t="shared" si="6"/>
        <v/>
      </c>
      <c r="J618" s="5" t="str">
        <f t="shared" si="7"/>
        <v/>
      </c>
      <c r="K618" s="36" t="str">
        <f t="shared" si="8"/>
        <v/>
      </c>
      <c r="L618" s="36" t="str">
        <f t="shared" si="12"/>
        <v/>
      </c>
      <c r="M618" s="36" t="str">
        <f t="shared" si="13"/>
        <v/>
      </c>
      <c r="N618" s="36" t="str">
        <f t="shared" si="9"/>
        <v/>
      </c>
      <c r="O618" s="36" t="str">
        <f t="shared" si="14"/>
        <v/>
      </c>
      <c r="P618" s="36" t="str">
        <f t="shared" si="15"/>
        <v/>
      </c>
      <c r="Q618" s="36" t="str">
        <f t="shared" si="16"/>
        <v/>
      </c>
      <c r="R618" s="36" t="str">
        <f t="shared" si="17"/>
        <v/>
      </c>
      <c r="S618" s="6" t="str">
        <f t="shared" si="10"/>
        <v/>
      </c>
      <c r="T618" s="5">
        <f t="shared" si="11"/>
        <v>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ht="12.75" customHeight="1">
      <c r="A619" s="35" t="str">
        <f t="shared" si="1"/>
        <v/>
      </c>
      <c r="B619" s="34" t="str">
        <f>IF(A619="","",SUM(Account1!B630+Account2!B630+Account3!B630+Account4!B630+Account5!B630+Account6!B630+Account7!B630+Account8!B630+Account9!B630+Account10!B630+Account11!B630+Account12!B630+Account13!B630+Account14!B630+Account15!B630+Account16!B630+Account17!B630+Account18!B630+Account19!B630+Account20!B630))</f>
        <v/>
      </c>
      <c r="C619" s="34" t="str">
        <f>IF(A619="","",SUM(Account1!C630+Account2!C630+Account3!C630+Account4!C630+Account5!C630+Account6!C630+Account7!C630+Account8!C630+Account9!C630+Account10!C630+Account11!C630+Account12!C630+Account13!C630+Account14!C630+Account15!C630+Account16!C630+Account17!C630+Account18!C630+Account19!C630+Account20!C630))</f>
        <v/>
      </c>
      <c r="D619" s="31" t="str">
        <f t="shared" si="2"/>
        <v/>
      </c>
      <c r="E619" s="34" t="str">
        <f>IF(D619="","",SUM(Account1!E630+Account2!E630+Account3!E630+Account4!E630+Account5!E630+Account6!E630+Account7!E630+Account8!E630+Account9!E630+Account10!E630+Account11!E630+Account12!E630+Account13!E630+Account14!E630+Account15!E630+Account16!E630+Account17!E630+Account18!E630+Account19!E630+Account20!E630))</f>
        <v/>
      </c>
      <c r="F619" s="5" t="str">
        <f t="shared" si="3"/>
        <v/>
      </c>
      <c r="G619" s="5" t="str">
        <f t="shared" si="4"/>
        <v/>
      </c>
      <c r="H619" s="5" t="str">
        <f t="shared" si="5"/>
        <v/>
      </c>
      <c r="I619" s="36" t="str">
        <f t="shared" si="6"/>
        <v/>
      </c>
      <c r="J619" s="5" t="str">
        <f t="shared" si="7"/>
        <v/>
      </c>
      <c r="K619" s="36" t="str">
        <f t="shared" si="8"/>
        <v/>
      </c>
      <c r="L619" s="36" t="str">
        <f t="shared" si="12"/>
        <v/>
      </c>
      <c r="M619" s="36" t="str">
        <f t="shared" si="13"/>
        <v/>
      </c>
      <c r="N619" s="36" t="str">
        <f t="shared" si="9"/>
        <v/>
      </c>
      <c r="O619" s="36" t="str">
        <f t="shared" si="14"/>
        <v/>
      </c>
      <c r="P619" s="36" t="str">
        <f t="shared" si="15"/>
        <v/>
      </c>
      <c r="Q619" s="36" t="str">
        <f t="shared" si="16"/>
        <v/>
      </c>
      <c r="R619" s="36" t="str">
        <f t="shared" si="17"/>
        <v/>
      </c>
      <c r="S619" s="6" t="str">
        <f t="shared" si="10"/>
        <v/>
      </c>
      <c r="T619" s="5">
        <f t="shared" si="11"/>
        <v>0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ht="12.75" customHeight="1">
      <c r="A620" s="35" t="str">
        <f t="shared" si="1"/>
        <v/>
      </c>
      <c r="B620" s="34" t="str">
        <f>IF(A620="","",SUM(Account1!B631+Account2!B631+Account3!B631+Account4!B631+Account5!B631+Account6!B631+Account7!B631+Account8!B631+Account9!B631+Account10!B631+Account11!B631+Account12!B631+Account13!B631+Account14!B631+Account15!B631+Account16!B631+Account17!B631+Account18!B631+Account19!B631+Account20!B631))</f>
        <v/>
      </c>
      <c r="C620" s="34" t="str">
        <f>IF(A620="","",SUM(Account1!C631+Account2!C631+Account3!C631+Account4!C631+Account5!C631+Account6!C631+Account7!C631+Account8!C631+Account9!C631+Account10!C631+Account11!C631+Account12!C631+Account13!C631+Account14!C631+Account15!C631+Account16!C631+Account17!C631+Account18!C631+Account19!C631+Account20!C631))</f>
        <v/>
      </c>
      <c r="D620" s="31" t="str">
        <f t="shared" si="2"/>
        <v/>
      </c>
      <c r="E620" s="34" t="str">
        <f>IF(D620="","",SUM(Account1!E631+Account2!E631+Account3!E631+Account4!E631+Account5!E631+Account6!E631+Account7!E631+Account8!E631+Account9!E631+Account10!E631+Account11!E631+Account12!E631+Account13!E631+Account14!E631+Account15!E631+Account16!E631+Account17!E631+Account18!E631+Account19!E631+Account20!E631))</f>
        <v/>
      </c>
      <c r="F620" s="5" t="str">
        <f t="shared" si="3"/>
        <v/>
      </c>
      <c r="G620" s="5" t="str">
        <f t="shared" si="4"/>
        <v/>
      </c>
      <c r="H620" s="5" t="str">
        <f t="shared" si="5"/>
        <v/>
      </c>
      <c r="I620" s="36" t="str">
        <f t="shared" si="6"/>
        <v/>
      </c>
      <c r="J620" s="5" t="str">
        <f t="shared" si="7"/>
        <v/>
      </c>
      <c r="K620" s="36" t="str">
        <f t="shared" si="8"/>
        <v/>
      </c>
      <c r="L620" s="36" t="str">
        <f t="shared" si="12"/>
        <v/>
      </c>
      <c r="M620" s="36" t="str">
        <f t="shared" si="13"/>
        <v/>
      </c>
      <c r="N620" s="36" t="str">
        <f t="shared" si="9"/>
        <v/>
      </c>
      <c r="O620" s="36" t="str">
        <f t="shared" si="14"/>
        <v/>
      </c>
      <c r="P620" s="36" t="str">
        <f t="shared" si="15"/>
        <v/>
      </c>
      <c r="Q620" s="36" t="str">
        <f t="shared" si="16"/>
        <v/>
      </c>
      <c r="R620" s="36" t="str">
        <f t="shared" si="17"/>
        <v/>
      </c>
      <c r="S620" s="6" t="str">
        <f t="shared" si="10"/>
        <v/>
      </c>
      <c r="T620" s="5">
        <f t="shared" si="11"/>
        <v>0</v>
      </c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ht="12.75" customHeight="1">
      <c r="A621" s="35" t="str">
        <f t="shared" si="1"/>
        <v/>
      </c>
      <c r="B621" s="34" t="str">
        <f>IF(A621="","",SUM(Account1!B632+Account2!B632+Account3!B632+Account4!B632+Account5!B632+Account6!B632+Account7!B632+Account8!B632+Account9!B632+Account10!B632+Account11!B632+Account12!B632+Account13!B632+Account14!B632+Account15!B632+Account16!B632+Account17!B632+Account18!B632+Account19!B632+Account20!B632))</f>
        <v/>
      </c>
      <c r="C621" s="34" t="str">
        <f>IF(A621="","",SUM(Account1!C632+Account2!C632+Account3!C632+Account4!C632+Account5!C632+Account6!C632+Account7!C632+Account8!C632+Account9!C632+Account10!C632+Account11!C632+Account12!C632+Account13!C632+Account14!C632+Account15!C632+Account16!C632+Account17!C632+Account18!C632+Account19!C632+Account20!C632))</f>
        <v/>
      </c>
      <c r="D621" s="31" t="str">
        <f t="shared" si="2"/>
        <v/>
      </c>
      <c r="E621" s="34" t="str">
        <f>IF(D621="","",SUM(Account1!E632+Account2!E632+Account3!E632+Account4!E632+Account5!E632+Account6!E632+Account7!E632+Account8!E632+Account9!E632+Account10!E632+Account11!E632+Account12!E632+Account13!E632+Account14!E632+Account15!E632+Account16!E632+Account17!E632+Account18!E632+Account19!E632+Account20!E632))</f>
        <v/>
      </c>
      <c r="F621" s="5" t="str">
        <f t="shared" si="3"/>
        <v/>
      </c>
      <c r="G621" s="5" t="str">
        <f t="shared" si="4"/>
        <v/>
      </c>
      <c r="H621" s="5" t="str">
        <f t="shared" si="5"/>
        <v/>
      </c>
      <c r="I621" s="36" t="str">
        <f t="shared" si="6"/>
        <v/>
      </c>
      <c r="J621" s="5" t="str">
        <f t="shared" si="7"/>
        <v/>
      </c>
      <c r="K621" s="36" t="str">
        <f t="shared" si="8"/>
        <v/>
      </c>
      <c r="L621" s="36" t="str">
        <f t="shared" si="12"/>
        <v/>
      </c>
      <c r="M621" s="36" t="str">
        <f t="shared" si="13"/>
        <v/>
      </c>
      <c r="N621" s="36" t="str">
        <f t="shared" si="9"/>
        <v/>
      </c>
      <c r="O621" s="36" t="str">
        <f t="shared" si="14"/>
        <v/>
      </c>
      <c r="P621" s="36" t="str">
        <f t="shared" si="15"/>
        <v/>
      </c>
      <c r="Q621" s="36" t="str">
        <f t="shared" si="16"/>
        <v/>
      </c>
      <c r="R621" s="36" t="str">
        <f t="shared" si="17"/>
        <v/>
      </c>
      <c r="S621" s="6" t="str">
        <f t="shared" si="10"/>
        <v/>
      </c>
      <c r="T621" s="5">
        <f t="shared" si="11"/>
        <v>0</v>
      </c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ht="12.75" customHeight="1">
      <c r="A622" s="35" t="str">
        <f t="shared" si="1"/>
        <v/>
      </c>
      <c r="B622" s="34" t="str">
        <f>IF(A622="","",SUM(Account1!B633+Account2!B633+Account3!B633+Account4!B633+Account5!B633+Account6!B633+Account7!B633+Account8!B633+Account9!B633+Account10!B633+Account11!B633+Account12!B633+Account13!B633+Account14!B633+Account15!B633+Account16!B633+Account17!B633+Account18!B633+Account19!B633+Account20!B633))</f>
        <v/>
      </c>
      <c r="C622" s="34" t="str">
        <f>IF(A622="","",SUM(Account1!C633+Account2!C633+Account3!C633+Account4!C633+Account5!C633+Account6!C633+Account7!C633+Account8!C633+Account9!C633+Account10!C633+Account11!C633+Account12!C633+Account13!C633+Account14!C633+Account15!C633+Account16!C633+Account17!C633+Account18!C633+Account19!C633+Account20!C633))</f>
        <v/>
      </c>
      <c r="D622" s="31" t="str">
        <f t="shared" si="2"/>
        <v/>
      </c>
      <c r="E622" s="34" t="str">
        <f>IF(D622="","",SUM(Account1!E633+Account2!E633+Account3!E633+Account4!E633+Account5!E633+Account6!E633+Account7!E633+Account8!E633+Account9!E633+Account10!E633+Account11!E633+Account12!E633+Account13!E633+Account14!E633+Account15!E633+Account16!E633+Account17!E633+Account18!E633+Account19!E633+Account20!E633))</f>
        <v/>
      </c>
      <c r="F622" s="5" t="str">
        <f t="shared" si="3"/>
        <v/>
      </c>
      <c r="G622" s="5" t="str">
        <f t="shared" si="4"/>
        <v/>
      </c>
      <c r="H622" s="5" t="str">
        <f t="shared" si="5"/>
        <v/>
      </c>
      <c r="I622" s="36" t="str">
        <f t="shared" si="6"/>
        <v/>
      </c>
      <c r="J622" s="5" t="str">
        <f t="shared" si="7"/>
        <v/>
      </c>
      <c r="K622" s="36" t="str">
        <f t="shared" si="8"/>
        <v/>
      </c>
      <c r="L622" s="36" t="str">
        <f t="shared" si="12"/>
        <v/>
      </c>
      <c r="M622" s="36" t="str">
        <f t="shared" si="13"/>
        <v/>
      </c>
      <c r="N622" s="36" t="str">
        <f t="shared" si="9"/>
        <v/>
      </c>
      <c r="O622" s="36" t="str">
        <f t="shared" si="14"/>
        <v/>
      </c>
      <c r="P622" s="36" t="str">
        <f t="shared" si="15"/>
        <v/>
      </c>
      <c r="Q622" s="36" t="str">
        <f t="shared" si="16"/>
        <v/>
      </c>
      <c r="R622" s="36" t="str">
        <f t="shared" si="17"/>
        <v/>
      </c>
      <c r="S622" s="6" t="str">
        <f t="shared" si="10"/>
        <v/>
      </c>
      <c r="T622" s="5">
        <f t="shared" si="11"/>
        <v>0</v>
      </c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ht="12.75" customHeight="1">
      <c r="A623" s="35" t="str">
        <f t="shared" si="1"/>
        <v/>
      </c>
      <c r="B623" s="34" t="str">
        <f>IF(A623="","",SUM(Account1!B634+Account2!B634+Account3!B634+Account4!B634+Account5!B634+Account6!B634+Account7!B634+Account8!B634+Account9!B634+Account10!B634+Account11!B634+Account12!B634+Account13!B634+Account14!B634+Account15!B634+Account16!B634+Account17!B634+Account18!B634+Account19!B634+Account20!B634))</f>
        <v/>
      </c>
      <c r="C623" s="34" t="str">
        <f>IF(A623="","",SUM(Account1!C634+Account2!C634+Account3!C634+Account4!C634+Account5!C634+Account6!C634+Account7!C634+Account8!C634+Account9!C634+Account10!C634+Account11!C634+Account12!C634+Account13!C634+Account14!C634+Account15!C634+Account16!C634+Account17!C634+Account18!C634+Account19!C634+Account20!C634))</f>
        <v/>
      </c>
      <c r="D623" s="31" t="str">
        <f t="shared" si="2"/>
        <v/>
      </c>
      <c r="E623" s="34" t="str">
        <f>IF(D623="","",SUM(Account1!E634+Account2!E634+Account3!E634+Account4!E634+Account5!E634+Account6!E634+Account7!E634+Account8!E634+Account9!E634+Account10!E634+Account11!E634+Account12!E634+Account13!E634+Account14!E634+Account15!E634+Account16!E634+Account17!E634+Account18!E634+Account19!E634+Account20!E634))</f>
        <v/>
      </c>
      <c r="F623" s="5" t="str">
        <f t="shared" si="3"/>
        <v/>
      </c>
      <c r="G623" s="5" t="str">
        <f t="shared" si="4"/>
        <v/>
      </c>
      <c r="H623" s="5" t="str">
        <f t="shared" si="5"/>
        <v/>
      </c>
      <c r="I623" s="36" t="str">
        <f t="shared" si="6"/>
        <v/>
      </c>
      <c r="J623" s="5" t="str">
        <f t="shared" si="7"/>
        <v/>
      </c>
      <c r="K623" s="36" t="str">
        <f t="shared" si="8"/>
        <v/>
      </c>
      <c r="L623" s="36" t="str">
        <f t="shared" si="12"/>
        <v/>
      </c>
      <c r="M623" s="36" t="str">
        <f t="shared" si="13"/>
        <v/>
      </c>
      <c r="N623" s="36" t="str">
        <f t="shared" si="9"/>
        <v/>
      </c>
      <c r="O623" s="36" t="str">
        <f t="shared" si="14"/>
        <v/>
      </c>
      <c r="P623" s="36" t="str">
        <f t="shared" si="15"/>
        <v/>
      </c>
      <c r="Q623" s="36" t="str">
        <f t="shared" si="16"/>
        <v/>
      </c>
      <c r="R623" s="36" t="str">
        <f t="shared" si="17"/>
        <v/>
      </c>
      <c r="S623" s="6" t="str">
        <f t="shared" si="10"/>
        <v/>
      </c>
      <c r="T623" s="5">
        <f t="shared" si="11"/>
        <v>0</v>
      </c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ht="12.75" customHeight="1">
      <c r="A624" s="35" t="str">
        <f t="shared" si="1"/>
        <v/>
      </c>
      <c r="B624" s="34" t="str">
        <f>IF(A624="","",SUM(Account1!B635+Account2!B635+Account3!B635+Account4!B635+Account5!B635+Account6!B635+Account7!B635+Account8!B635+Account9!B635+Account10!B635+Account11!B635+Account12!B635+Account13!B635+Account14!B635+Account15!B635+Account16!B635+Account17!B635+Account18!B635+Account19!B635+Account20!B635))</f>
        <v/>
      </c>
      <c r="C624" s="34" t="str">
        <f>IF(A624="","",SUM(Account1!C635+Account2!C635+Account3!C635+Account4!C635+Account5!C635+Account6!C635+Account7!C635+Account8!C635+Account9!C635+Account10!C635+Account11!C635+Account12!C635+Account13!C635+Account14!C635+Account15!C635+Account16!C635+Account17!C635+Account18!C635+Account19!C635+Account20!C635))</f>
        <v/>
      </c>
      <c r="D624" s="31" t="str">
        <f t="shared" si="2"/>
        <v/>
      </c>
      <c r="E624" s="34" t="str">
        <f>IF(D624="","",SUM(Account1!E635+Account2!E635+Account3!E635+Account4!E635+Account5!E635+Account6!E635+Account7!E635+Account8!E635+Account9!E635+Account10!E635+Account11!E635+Account12!E635+Account13!E635+Account14!E635+Account15!E635+Account16!E635+Account17!E635+Account18!E635+Account19!E635+Account20!E635))</f>
        <v/>
      </c>
      <c r="F624" s="5" t="str">
        <f t="shared" si="3"/>
        <v/>
      </c>
      <c r="G624" s="5" t="str">
        <f t="shared" si="4"/>
        <v/>
      </c>
      <c r="H624" s="5" t="str">
        <f t="shared" si="5"/>
        <v/>
      </c>
      <c r="I624" s="36" t="str">
        <f t="shared" si="6"/>
        <v/>
      </c>
      <c r="J624" s="5" t="str">
        <f t="shared" si="7"/>
        <v/>
      </c>
      <c r="K624" s="36" t="str">
        <f t="shared" si="8"/>
        <v/>
      </c>
      <c r="L624" s="36" t="str">
        <f t="shared" si="12"/>
        <v/>
      </c>
      <c r="M624" s="36" t="str">
        <f t="shared" si="13"/>
        <v/>
      </c>
      <c r="N624" s="36" t="str">
        <f t="shared" si="9"/>
        <v/>
      </c>
      <c r="O624" s="36" t="str">
        <f t="shared" si="14"/>
        <v/>
      </c>
      <c r="P624" s="36" t="str">
        <f t="shared" si="15"/>
        <v/>
      </c>
      <c r="Q624" s="36" t="str">
        <f t="shared" si="16"/>
        <v/>
      </c>
      <c r="R624" s="36" t="str">
        <f t="shared" si="17"/>
        <v/>
      </c>
      <c r="S624" s="6" t="str">
        <f t="shared" si="10"/>
        <v/>
      </c>
      <c r="T624" s="5">
        <f t="shared" si="11"/>
        <v>0</v>
      </c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ht="12.75" customHeight="1">
      <c r="A625" s="35" t="str">
        <f t="shared" si="1"/>
        <v/>
      </c>
      <c r="B625" s="34" t="str">
        <f>IF(A625="","",SUM(Account1!B636+Account2!B636+Account3!B636+Account4!B636+Account5!B636+Account6!B636+Account7!B636+Account8!B636+Account9!B636+Account10!B636+Account11!B636+Account12!B636+Account13!B636+Account14!B636+Account15!B636+Account16!B636+Account17!B636+Account18!B636+Account19!B636+Account20!B636))</f>
        <v/>
      </c>
      <c r="C625" s="34" t="str">
        <f>IF(A625="","",SUM(Account1!C636+Account2!C636+Account3!C636+Account4!C636+Account5!C636+Account6!C636+Account7!C636+Account8!C636+Account9!C636+Account10!C636+Account11!C636+Account12!C636+Account13!C636+Account14!C636+Account15!C636+Account16!C636+Account17!C636+Account18!C636+Account19!C636+Account20!C636))</f>
        <v/>
      </c>
      <c r="D625" s="31" t="str">
        <f t="shared" si="2"/>
        <v/>
      </c>
      <c r="E625" s="34" t="str">
        <f>IF(D625="","",SUM(Account1!E636+Account2!E636+Account3!E636+Account4!E636+Account5!E636+Account6!E636+Account7!E636+Account8!E636+Account9!E636+Account10!E636+Account11!E636+Account12!E636+Account13!E636+Account14!E636+Account15!E636+Account16!E636+Account17!E636+Account18!E636+Account19!E636+Account20!E636))</f>
        <v/>
      </c>
      <c r="F625" s="5" t="str">
        <f t="shared" si="3"/>
        <v/>
      </c>
      <c r="G625" s="5" t="str">
        <f t="shared" si="4"/>
        <v/>
      </c>
      <c r="H625" s="5" t="str">
        <f t="shared" si="5"/>
        <v/>
      </c>
      <c r="I625" s="36" t="str">
        <f t="shared" si="6"/>
        <v/>
      </c>
      <c r="J625" s="5" t="str">
        <f t="shared" si="7"/>
        <v/>
      </c>
      <c r="K625" s="36" t="str">
        <f t="shared" si="8"/>
        <v/>
      </c>
      <c r="L625" s="36" t="str">
        <f t="shared" si="12"/>
        <v/>
      </c>
      <c r="M625" s="36" t="str">
        <f t="shared" si="13"/>
        <v/>
      </c>
      <c r="N625" s="36" t="str">
        <f t="shared" si="9"/>
        <v/>
      </c>
      <c r="O625" s="36" t="str">
        <f t="shared" si="14"/>
        <v/>
      </c>
      <c r="P625" s="36" t="str">
        <f t="shared" si="15"/>
        <v/>
      </c>
      <c r="Q625" s="36" t="str">
        <f t="shared" si="16"/>
        <v/>
      </c>
      <c r="R625" s="36" t="str">
        <f t="shared" si="17"/>
        <v/>
      </c>
      <c r="S625" s="6" t="str">
        <f t="shared" si="10"/>
        <v/>
      </c>
      <c r="T625" s="5">
        <f t="shared" si="11"/>
        <v>0</v>
      </c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ht="12.75" customHeight="1">
      <c r="A626" s="35" t="str">
        <f t="shared" si="1"/>
        <v/>
      </c>
      <c r="B626" s="34" t="str">
        <f>IF(A626="","",SUM(Account1!B637+Account2!B637+Account3!B637+Account4!B637+Account5!B637+Account6!B637+Account7!B637+Account8!B637+Account9!B637+Account10!B637+Account11!B637+Account12!B637+Account13!B637+Account14!B637+Account15!B637+Account16!B637+Account17!B637+Account18!B637+Account19!B637+Account20!B637))</f>
        <v/>
      </c>
      <c r="C626" s="34" t="str">
        <f>IF(A626="","",SUM(Account1!C637+Account2!C637+Account3!C637+Account4!C637+Account5!C637+Account6!C637+Account7!C637+Account8!C637+Account9!C637+Account10!C637+Account11!C637+Account12!C637+Account13!C637+Account14!C637+Account15!C637+Account16!C637+Account17!C637+Account18!C637+Account19!C637+Account20!C637))</f>
        <v/>
      </c>
      <c r="D626" s="31" t="str">
        <f t="shared" si="2"/>
        <v/>
      </c>
      <c r="E626" s="34" t="str">
        <f>IF(D626="","",SUM(Account1!E637+Account2!E637+Account3!E637+Account4!E637+Account5!E637+Account6!E637+Account7!E637+Account8!E637+Account9!E637+Account10!E637+Account11!E637+Account12!E637+Account13!E637+Account14!E637+Account15!E637+Account16!E637+Account17!E637+Account18!E637+Account19!E637+Account20!E637))</f>
        <v/>
      </c>
      <c r="F626" s="5" t="str">
        <f t="shared" si="3"/>
        <v/>
      </c>
      <c r="G626" s="5" t="str">
        <f t="shared" si="4"/>
        <v/>
      </c>
      <c r="H626" s="5" t="str">
        <f t="shared" si="5"/>
        <v/>
      </c>
      <c r="I626" s="36" t="str">
        <f t="shared" si="6"/>
        <v/>
      </c>
      <c r="J626" s="5" t="str">
        <f t="shared" si="7"/>
        <v/>
      </c>
      <c r="K626" s="36" t="str">
        <f t="shared" si="8"/>
        <v/>
      </c>
      <c r="L626" s="36" t="str">
        <f t="shared" si="12"/>
        <v/>
      </c>
      <c r="M626" s="36" t="str">
        <f t="shared" si="13"/>
        <v/>
      </c>
      <c r="N626" s="36" t="str">
        <f t="shared" si="9"/>
        <v/>
      </c>
      <c r="O626" s="36" t="str">
        <f t="shared" si="14"/>
        <v/>
      </c>
      <c r="P626" s="36" t="str">
        <f t="shared" si="15"/>
        <v/>
      </c>
      <c r="Q626" s="36" t="str">
        <f t="shared" si="16"/>
        <v/>
      </c>
      <c r="R626" s="36" t="str">
        <f t="shared" si="17"/>
        <v/>
      </c>
      <c r="S626" s="6" t="str">
        <f t="shared" si="10"/>
        <v/>
      </c>
      <c r="T626" s="5">
        <f t="shared" si="11"/>
        <v>0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ht="12.75" customHeight="1">
      <c r="A627" s="35" t="str">
        <f t="shared" si="1"/>
        <v/>
      </c>
      <c r="B627" s="34" t="str">
        <f>IF(A627="","",SUM(Account1!B638+Account2!B638+Account3!B638+Account4!B638+Account5!B638+Account6!B638+Account7!B638+Account8!B638+Account9!B638+Account10!B638+Account11!B638+Account12!B638+Account13!B638+Account14!B638+Account15!B638+Account16!B638+Account17!B638+Account18!B638+Account19!B638+Account20!B638))</f>
        <v/>
      </c>
      <c r="C627" s="34" t="str">
        <f>IF(A627="","",SUM(Account1!C638+Account2!C638+Account3!C638+Account4!C638+Account5!C638+Account6!C638+Account7!C638+Account8!C638+Account9!C638+Account10!C638+Account11!C638+Account12!C638+Account13!C638+Account14!C638+Account15!C638+Account16!C638+Account17!C638+Account18!C638+Account19!C638+Account20!C638))</f>
        <v/>
      </c>
      <c r="D627" s="31" t="str">
        <f t="shared" si="2"/>
        <v/>
      </c>
      <c r="E627" s="34" t="str">
        <f>IF(D627="","",SUM(Account1!E638+Account2!E638+Account3!E638+Account4!E638+Account5!E638+Account6!E638+Account7!E638+Account8!E638+Account9!E638+Account10!E638+Account11!E638+Account12!E638+Account13!E638+Account14!E638+Account15!E638+Account16!E638+Account17!E638+Account18!E638+Account19!E638+Account20!E638))</f>
        <v/>
      </c>
      <c r="F627" s="5" t="str">
        <f t="shared" si="3"/>
        <v/>
      </c>
      <c r="G627" s="5" t="str">
        <f t="shared" si="4"/>
        <v/>
      </c>
      <c r="H627" s="5" t="str">
        <f t="shared" si="5"/>
        <v/>
      </c>
      <c r="I627" s="36" t="str">
        <f t="shared" si="6"/>
        <v/>
      </c>
      <c r="J627" s="5" t="str">
        <f t="shared" si="7"/>
        <v/>
      </c>
      <c r="K627" s="36" t="str">
        <f t="shared" si="8"/>
        <v/>
      </c>
      <c r="L627" s="36" t="str">
        <f t="shared" si="12"/>
        <v/>
      </c>
      <c r="M627" s="36" t="str">
        <f t="shared" si="13"/>
        <v/>
      </c>
      <c r="N627" s="36" t="str">
        <f t="shared" si="9"/>
        <v/>
      </c>
      <c r="O627" s="36" t="str">
        <f t="shared" si="14"/>
        <v/>
      </c>
      <c r="P627" s="36" t="str">
        <f t="shared" si="15"/>
        <v/>
      </c>
      <c r="Q627" s="36" t="str">
        <f t="shared" si="16"/>
        <v/>
      </c>
      <c r="R627" s="36" t="str">
        <f t="shared" si="17"/>
        <v/>
      </c>
      <c r="S627" s="6" t="str">
        <f t="shared" si="10"/>
        <v/>
      </c>
      <c r="T627" s="5">
        <f t="shared" si="11"/>
        <v>0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ht="12.75" customHeight="1">
      <c r="A628" s="35" t="str">
        <f t="shared" si="1"/>
        <v/>
      </c>
      <c r="B628" s="34" t="str">
        <f>IF(A628="","",SUM(Account1!B639+Account2!B639+Account3!B639+Account4!B639+Account5!B639+Account6!B639+Account7!B639+Account8!B639+Account9!B639+Account10!B639+Account11!B639+Account12!B639+Account13!B639+Account14!B639+Account15!B639+Account16!B639+Account17!B639+Account18!B639+Account19!B639+Account20!B639))</f>
        <v/>
      </c>
      <c r="C628" s="34" t="str">
        <f>IF(A628="","",SUM(Account1!C639+Account2!C639+Account3!C639+Account4!C639+Account5!C639+Account6!C639+Account7!C639+Account8!C639+Account9!C639+Account10!C639+Account11!C639+Account12!C639+Account13!C639+Account14!C639+Account15!C639+Account16!C639+Account17!C639+Account18!C639+Account19!C639+Account20!C639))</f>
        <v/>
      </c>
      <c r="D628" s="31" t="str">
        <f t="shared" si="2"/>
        <v/>
      </c>
      <c r="E628" s="34" t="str">
        <f>IF(D628="","",SUM(Account1!E639+Account2!E639+Account3!E639+Account4!E639+Account5!E639+Account6!E639+Account7!E639+Account8!E639+Account9!E639+Account10!E639+Account11!E639+Account12!E639+Account13!E639+Account14!E639+Account15!E639+Account16!E639+Account17!E639+Account18!E639+Account19!E639+Account20!E639))</f>
        <v/>
      </c>
      <c r="F628" s="5" t="str">
        <f t="shared" si="3"/>
        <v/>
      </c>
      <c r="G628" s="5" t="str">
        <f t="shared" si="4"/>
        <v/>
      </c>
      <c r="H628" s="5" t="str">
        <f t="shared" si="5"/>
        <v/>
      </c>
      <c r="I628" s="36" t="str">
        <f t="shared" si="6"/>
        <v/>
      </c>
      <c r="J628" s="5" t="str">
        <f t="shared" si="7"/>
        <v/>
      </c>
      <c r="K628" s="36" t="str">
        <f t="shared" si="8"/>
        <v/>
      </c>
      <c r="L628" s="36" t="str">
        <f t="shared" si="12"/>
        <v/>
      </c>
      <c r="M628" s="36" t="str">
        <f t="shared" si="13"/>
        <v/>
      </c>
      <c r="N628" s="36" t="str">
        <f t="shared" si="9"/>
        <v/>
      </c>
      <c r="O628" s="36" t="str">
        <f t="shared" si="14"/>
        <v/>
      </c>
      <c r="P628" s="36" t="str">
        <f t="shared" si="15"/>
        <v/>
      </c>
      <c r="Q628" s="36" t="str">
        <f t="shared" si="16"/>
        <v/>
      </c>
      <c r="R628" s="36" t="str">
        <f t="shared" si="17"/>
        <v/>
      </c>
      <c r="S628" s="6" t="str">
        <f t="shared" si="10"/>
        <v/>
      </c>
      <c r="T628" s="5">
        <f t="shared" si="11"/>
        <v>0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ht="12.75" customHeight="1">
      <c r="A629" s="35" t="str">
        <f t="shared" si="1"/>
        <v/>
      </c>
      <c r="B629" s="34" t="str">
        <f>IF(A629="","",SUM(Account1!B640+Account2!B640+Account3!B640+Account4!B640+Account5!B640+Account6!B640+Account7!B640+Account8!B640+Account9!B640+Account10!B640+Account11!B640+Account12!B640+Account13!B640+Account14!B640+Account15!B640+Account16!B640+Account17!B640+Account18!B640+Account19!B640+Account20!B640))</f>
        <v/>
      </c>
      <c r="C629" s="34" t="str">
        <f>IF(A629="","",SUM(Account1!C640+Account2!C640+Account3!C640+Account4!C640+Account5!C640+Account6!C640+Account7!C640+Account8!C640+Account9!C640+Account10!C640+Account11!C640+Account12!C640+Account13!C640+Account14!C640+Account15!C640+Account16!C640+Account17!C640+Account18!C640+Account19!C640+Account20!C640))</f>
        <v/>
      </c>
      <c r="D629" s="31" t="str">
        <f t="shared" si="2"/>
        <v/>
      </c>
      <c r="E629" s="34" t="str">
        <f>IF(D629="","",SUM(Account1!E640+Account2!E640+Account3!E640+Account4!E640+Account5!E640+Account6!E640+Account7!E640+Account8!E640+Account9!E640+Account10!E640+Account11!E640+Account12!E640+Account13!E640+Account14!E640+Account15!E640+Account16!E640+Account17!E640+Account18!E640+Account19!E640+Account20!E640))</f>
        <v/>
      </c>
      <c r="F629" s="5" t="str">
        <f t="shared" si="3"/>
        <v/>
      </c>
      <c r="G629" s="5" t="str">
        <f t="shared" si="4"/>
        <v/>
      </c>
      <c r="H629" s="5" t="str">
        <f t="shared" si="5"/>
        <v/>
      </c>
      <c r="I629" s="36" t="str">
        <f t="shared" si="6"/>
        <v/>
      </c>
      <c r="J629" s="5" t="str">
        <f t="shared" si="7"/>
        <v/>
      </c>
      <c r="K629" s="36" t="str">
        <f t="shared" si="8"/>
        <v/>
      </c>
      <c r="L629" s="36" t="str">
        <f t="shared" si="12"/>
        <v/>
      </c>
      <c r="M629" s="36" t="str">
        <f t="shared" si="13"/>
        <v/>
      </c>
      <c r="N629" s="36" t="str">
        <f t="shared" si="9"/>
        <v/>
      </c>
      <c r="O629" s="36" t="str">
        <f t="shared" si="14"/>
        <v/>
      </c>
      <c r="P629" s="36" t="str">
        <f t="shared" si="15"/>
        <v/>
      </c>
      <c r="Q629" s="36" t="str">
        <f t="shared" si="16"/>
        <v/>
      </c>
      <c r="R629" s="36" t="str">
        <f t="shared" si="17"/>
        <v/>
      </c>
      <c r="S629" s="6" t="str">
        <f t="shared" si="10"/>
        <v/>
      </c>
      <c r="T629" s="5">
        <f t="shared" si="11"/>
        <v>0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ht="12.75" customHeight="1">
      <c r="A630" s="35" t="str">
        <f t="shared" si="1"/>
        <v/>
      </c>
      <c r="B630" s="34" t="str">
        <f>IF(A630="","",SUM(Account1!B641+Account2!B641+Account3!B641+Account4!B641+Account5!B641+Account6!B641+Account7!B641+Account8!B641+Account9!B641+Account10!B641+Account11!B641+Account12!B641+Account13!B641+Account14!B641+Account15!B641+Account16!B641+Account17!B641+Account18!B641+Account19!B641+Account20!B641))</f>
        <v/>
      </c>
      <c r="C630" s="34" t="str">
        <f>IF(A630="","",SUM(Account1!C641+Account2!C641+Account3!C641+Account4!C641+Account5!C641+Account6!C641+Account7!C641+Account8!C641+Account9!C641+Account10!C641+Account11!C641+Account12!C641+Account13!C641+Account14!C641+Account15!C641+Account16!C641+Account17!C641+Account18!C641+Account19!C641+Account20!C641))</f>
        <v/>
      </c>
      <c r="D630" s="31" t="str">
        <f t="shared" si="2"/>
        <v/>
      </c>
      <c r="E630" s="34" t="str">
        <f>IF(D630="","",SUM(Account1!E641+Account2!E641+Account3!E641+Account4!E641+Account5!E641+Account6!E641+Account7!E641+Account8!E641+Account9!E641+Account10!E641+Account11!E641+Account12!E641+Account13!E641+Account14!E641+Account15!E641+Account16!E641+Account17!E641+Account18!E641+Account19!E641+Account20!E641))</f>
        <v/>
      </c>
      <c r="F630" s="5" t="str">
        <f t="shared" si="3"/>
        <v/>
      </c>
      <c r="G630" s="5" t="str">
        <f t="shared" si="4"/>
        <v/>
      </c>
      <c r="H630" s="5" t="str">
        <f t="shared" si="5"/>
        <v/>
      </c>
      <c r="I630" s="36" t="str">
        <f t="shared" si="6"/>
        <v/>
      </c>
      <c r="J630" s="5" t="str">
        <f t="shared" si="7"/>
        <v/>
      </c>
      <c r="K630" s="36" t="str">
        <f t="shared" si="8"/>
        <v/>
      </c>
      <c r="L630" s="36" t="str">
        <f t="shared" si="12"/>
        <v/>
      </c>
      <c r="M630" s="36" t="str">
        <f t="shared" si="13"/>
        <v/>
      </c>
      <c r="N630" s="36" t="str">
        <f t="shared" si="9"/>
        <v/>
      </c>
      <c r="O630" s="36" t="str">
        <f t="shared" si="14"/>
        <v/>
      </c>
      <c r="P630" s="36" t="str">
        <f t="shared" si="15"/>
        <v/>
      </c>
      <c r="Q630" s="36" t="str">
        <f t="shared" si="16"/>
        <v/>
      </c>
      <c r="R630" s="36" t="str">
        <f t="shared" si="17"/>
        <v/>
      </c>
      <c r="S630" s="6" t="str">
        <f t="shared" si="10"/>
        <v/>
      </c>
      <c r="T630" s="5">
        <f t="shared" si="11"/>
        <v>0</v>
      </c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ht="12.75" customHeight="1">
      <c r="A631" s="35" t="str">
        <f t="shared" si="1"/>
        <v/>
      </c>
      <c r="B631" s="34" t="str">
        <f>IF(A631="","",SUM(Account1!B642+Account2!B642+Account3!B642+Account4!B642+Account5!B642+Account6!B642+Account7!B642+Account8!B642+Account9!B642+Account10!B642+Account11!B642+Account12!B642+Account13!B642+Account14!B642+Account15!B642+Account16!B642+Account17!B642+Account18!B642+Account19!B642+Account20!B642))</f>
        <v/>
      </c>
      <c r="C631" s="34" t="str">
        <f>IF(A631="","",SUM(Account1!C642+Account2!C642+Account3!C642+Account4!C642+Account5!C642+Account6!C642+Account7!C642+Account8!C642+Account9!C642+Account10!C642+Account11!C642+Account12!C642+Account13!C642+Account14!C642+Account15!C642+Account16!C642+Account17!C642+Account18!C642+Account19!C642+Account20!C642))</f>
        <v/>
      </c>
      <c r="D631" s="31" t="str">
        <f t="shared" si="2"/>
        <v/>
      </c>
      <c r="E631" s="34" t="str">
        <f>IF(D631="","",SUM(Account1!E642+Account2!E642+Account3!E642+Account4!E642+Account5!E642+Account6!E642+Account7!E642+Account8!E642+Account9!E642+Account10!E642+Account11!E642+Account12!E642+Account13!E642+Account14!E642+Account15!E642+Account16!E642+Account17!E642+Account18!E642+Account19!E642+Account20!E642))</f>
        <v/>
      </c>
      <c r="F631" s="5" t="str">
        <f t="shared" si="3"/>
        <v/>
      </c>
      <c r="G631" s="5" t="str">
        <f t="shared" si="4"/>
        <v/>
      </c>
      <c r="H631" s="5" t="str">
        <f t="shared" si="5"/>
        <v/>
      </c>
      <c r="I631" s="36" t="str">
        <f t="shared" si="6"/>
        <v/>
      </c>
      <c r="J631" s="5" t="str">
        <f t="shared" si="7"/>
        <v/>
      </c>
      <c r="K631" s="36" t="str">
        <f t="shared" si="8"/>
        <v/>
      </c>
      <c r="L631" s="36" t="str">
        <f t="shared" si="12"/>
        <v/>
      </c>
      <c r="M631" s="36" t="str">
        <f t="shared" si="13"/>
        <v/>
      </c>
      <c r="N631" s="36" t="str">
        <f t="shared" si="9"/>
        <v/>
      </c>
      <c r="O631" s="36" t="str">
        <f t="shared" si="14"/>
        <v/>
      </c>
      <c r="P631" s="36" t="str">
        <f t="shared" si="15"/>
        <v/>
      </c>
      <c r="Q631" s="36" t="str">
        <f t="shared" si="16"/>
        <v/>
      </c>
      <c r="R631" s="36" t="str">
        <f t="shared" si="17"/>
        <v/>
      </c>
      <c r="S631" s="6" t="str">
        <f t="shared" si="10"/>
        <v/>
      </c>
      <c r="T631" s="5">
        <f t="shared" si="11"/>
        <v>0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ht="12.75" customHeight="1">
      <c r="A632" s="35" t="str">
        <f t="shared" si="1"/>
        <v/>
      </c>
      <c r="B632" s="34" t="str">
        <f>IF(A632="","",SUM(Account1!B643+Account2!B643+Account3!B643+Account4!B643+Account5!B643+Account6!B643+Account7!B643+Account8!B643+Account9!B643+Account10!B643+Account11!B643+Account12!B643+Account13!B643+Account14!B643+Account15!B643+Account16!B643+Account17!B643+Account18!B643+Account19!B643+Account20!B643))</f>
        <v/>
      </c>
      <c r="C632" s="34" t="str">
        <f>IF(A632="","",SUM(Account1!C643+Account2!C643+Account3!C643+Account4!C643+Account5!C643+Account6!C643+Account7!C643+Account8!C643+Account9!C643+Account10!C643+Account11!C643+Account12!C643+Account13!C643+Account14!C643+Account15!C643+Account16!C643+Account17!C643+Account18!C643+Account19!C643+Account20!C643))</f>
        <v/>
      </c>
      <c r="D632" s="31" t="str">
        <f t="shared" si="2"/>
        <v/>
      </c>
      <c r="E632" s="34" t="str">
        <f>IF(D632="","",SUM(Account1!E643+Account2!E643+Account3!E643+Account4!E643+Account5!E643+Account6!E643+Account7!E643+Account8!E643+Account9!E643+Account10!E643+Account11!E643+Account12!E643+Account13!E643+Account14!E643+Account15!E643+Account16!E643+Account17!E643+Account18!E643+Account19!E643+Account20!E643))</f>
        <v/>
      </c>
      <c r="F632" s="5" t="str">
        <f t="shared" si="3"/>
        <v/>
      </c>
      <c r="G632" s="5" t="str">
        <f t="shared" si="4"/>
        <v/>
      </c>
      <c r="H632" s="5" t="str">
        <f t="shared" si="5"/>
        <v/>
      </c>
      <c r="I632" s="36" t="str">
        <f t="shared" si="6"/>
        <v/>
      </c>
      <c r="J632" s="5" t="str">
        <f t="shared" si="7"/>
        <v/>
      </c>
      <c r="K632" s="36" t="str">
        <f t="shared" si="8"/>
        <v/>
      </c>
      <c r="L632" s="36" t="str">
        <f t="shared" si="12"/>
        <v/>
      </c>
      <c r="M632" s="36" t="str">
        <f t="shared" si="13"/>
        <v/>
      </c>
      <c r="N632" s="36" t="str">
        <f t="shared" si="9"/>
        <v/>
      </c>
      <c r="O632" s="36" t="str">
        <f t="shared" si="14"/>
        <v/>
      </c>
      <c r="P632" s="36" t="str">
        <f t="shared" si="15"/>
        <v/>
      </c>
      <c r="Q632" s="36" t="str">
        <f t="shared" si="16"/>
        <v/>
      </c>
      <c r="R632" s="36" t="str">
        <f t="shared" si="17"/>
        <v/>
      </c>
      <c r="S632" s="6" t="str">
        <f t="shared" si="10"/>
        <v/>
      </c>
      <c r="T632" s="5">
        <f t="shared" si="11"/>
        <v>0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ht="12.75" customHeight="1">
      <c r="A633" s="35" t="str">
        <f t="shared" si="1"/>
        <v/>
      </c>
      <c r="B633" s="34" t="str">
        <f>IF(A633="","",SUM(Account1!B644+Account2!B644+Account3!B644+Account4!B644+Account5!B644+Account6!B644+Account7!B644+Account8!B644+Account9!B644+Account10!B644+Account11!B644+Account12!B644+Account13!B644+Account14!B644+Account15!B644+Account16!B644+Account17!B644+Account18!B644+Account19!B644+Account20!B644))</f>
        <v/>
      </c>
      <c r="C633" s="34" t="str">
        <f>IF(A633="","",SUM(Account1!C644+Account2!C644+Account3!C644+Account4!C644+Account5!C644+Account6!C644+Account7!C644+Account8!C644+Account9!C644+Account10!C644+Account11!C644+Account12!C644+Account13!C644+Account14!C644+Account15!C644+Account16!C644+Account17!C644+Account18!C644+Account19!C644+Account20!C644))</f>
        <v/>
      </c>
      <c r="D633" s="31" t="str">
        <f t="shared" si="2"/>
        <v/>
      </c>
      <c r="E633" s="34" t="str">
        <f>IF(D633="","",SUM(Account1!E644+Account2!E644+Account3!E644+Account4!E644+Account5!E644+Account6!E644+Account7!E644+Account8!E644+Account9!E644+Account10!E644+Account11!E644+Account12!E644+Account13!E644+Account14!E644+Account15!E644+Account16!E644+Account17!E644+Account18!E644+Account19!E644+Account20!E644))</f>
        <v/>
      </c>
      <c r="F633" s="5" t="str">
        <f t="shared" si="3"/>
        <v/>
      </c>
      <c r="G633" s="5" t="str">
        <f t="shared" si="4"/>
        <v/>
      </c>
      <c r="H633" s="5" t="str">
        <f t="shared" si="5"/>
        <v/>
      </c>
      <c r="I633" s="36" t="str">
        <f t="shared" si="6"/>
        <v/>
      </c>
      <c r="J633" s="5" t="str">
        <f t="shared" si="7"/>
        <v/>
      </c>
      <c r="K633" s="36" t="str">
        <f t="shared" si="8"/>
        <v/>
      </c>
      <c r="L633" s="36" t="str">
        <f t="shared" si="12"/>
        <v/>
      </c>
      <c r="M633" s="36" t="str">
        <f t="shared" si="13"/>
        <v/>
      </c>
      <c r="N633" s="36" t="str">
        <f t="shared" si="9"/>
        <v/>
      </c>
      <c r="O633" s="36" t="str">
        <f t="shared" si="14"/>
        <v/>
      </c>
      <c r="P633" s="36" t="str">
        <f t="shared" si="15"/>
        <v/>
      </c>
      <c r="Q633" s="36" t="str">
        <f t="shared" si="16"/>
        <v/>
      </c>
      <c r="R633" s="36" t="str">
        <f t="shared" si="17"/>
        <v/>
      </c>
      <c r="S633" s="6" t="str">
        <f t="shared" si="10"/>
        <v/>
      </c>
      <c r="T633" s="5">
        <f t="shared" si="11"/>
        <v>0</v>
      </c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ht="12.75" customHeight="1">
      <c r="A634" s="35" t="str">
        <f t="shared" si="1"/>
        <v/>
      </c>
      <c r="B634" s="34" t="str">
        <f>IF(A634="","",SUM(Account1!B645+Account2!B645+Account3!B645+Account4!B645+Account5!B645+Account6!B645+Account7!B645+Account8!B645+Account9!B645+Account10!B645+Account11!B645+Account12!B645+Account13!B645+Account14!B645+Account15!B645+Account16!B645+Account17!B645+Account18!B645+Account19!B645+Account20!B645))</f>
        <v/>
      </c>
      <c r="C634" s="34" t="str">
        <f>IF(A634="","",SUM(Account1!C645+Account2!C645+Account3!C645+Account4!C645+Account5!C645+Account6!C645+Account7!C645+Account8!C645+Account9!C645+Account10!C645+Account11!C645+Account12!C645+Account13!C645+Account14!C645+Account15!C645+Account16!C645+Account17!C645+Account18!C645+Account19!C645+Account20!C645))</f>
        <v/>
      </c>
      <c r="D634" s="31" t="str">
        <f t="shared" si="2"/>
        <v/>
      </c>
      <c r="E634" s="34" t="str">
        <f>IF(D634="","",SUM(Account1!E645+Account2!E645+Account3!E645+Account4!E645+Account5!E645+Account6!E645+Account7!E645+Account8!E645+Account9!E645+Account10!E645+Account11!E645+Account12!E645+Account13!E645+Account14!E645+Account15!E645+Account16!E645+Account17!E645+Account18!E645+Account19!E645+Account20!E645))</f>
        <v/>
      </c>
      <c r="F634" s="5" t="str">
        <f t="shared" si="3"/>
        <v/>
      </c>
      <c r="G634" s="5" t="str">
        <f t="shared" si="4"/>
        <v/>
      </c>
      <c r="H634" s="5" t="str">
        <f t="shared" si="5"/>
        <v/>
      </c>
      <c r="I634" s="36" t="str">
        <f t="shared" si="6"/>
        <v/>
      </c>
      <c r="J634" s="5" t="str">
        <f t="shared" si="7"/>
        <v/>
      </c>
      <c r="K634" s="36" t="str">
        <f t="shared" si="8"/>
        <v/>
      </c>
      <c r="L634" s="36" t="str">
        <f t="shared" si="12"/>
        <v/>
      </c>
      <c r="M634" s="36" t="str">
        <f t="shared" si="13"/>
        <v/>
      </c>
      <c r="N634" s="36" t="str">
        <f t="shared" si="9"/>
        <v/>
      </c>
      <c r="O634" s="36" t="str">
        <f t="shared" si="14"/>
        <v/>
      </c>
      <c r="P634" s="36" t="str">
        <f t="shared" si="15"/>
        <v/>
      </c>
      <c r="Q634" s="36" t="str">
        <f t="shared" si="16"/>
        <v/>
      </c>
      <c r="R634" s="36" t="str">
        <f t="shared" si="17"/>
        <v/>
      </c>
      <c r="S634" s="6" t="str">
        <f t="shared" si="10"/>
        <v/>
      </c>
      <c r="T634" s="5">
        <f t="shared" si="11"/>
        <v>0</v>
      </c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ht="12.75" customHeight="1">
      <c r="A635" s="35" t="str">
        <f t="shared" si="1"/>
        <v/>
      </c>
      <c r="B635" s="34" t="str">
        <f>IF(A635="","",SUM(Account1!B646+Account2!B646+Account3!B646+Account4!B646+Account5!B646+Account6!B646+Account7!B646+Account8!B646+Account9!B646+Account10!B646+Account11!B646+Account12!B646+Account13!B646+Account14!B646+Account15!B646+Account16!B646+Account17!B646+Account18!B646+Account19!B646+Account20!B646))</f>
        <v/>
      </c>
      <c r="C635" s="34" t="str">
        <f>IF(A635="","",SUM(Account1!C646+Account2!C646+Account3!C646+Account4!C646+Account5!C646+Account6!C646+Account7!C646+Account8!C646+Account9!C646+Account10!C646+Account11!C646+Account12!C646+Account13!C646+Account14!C646+Account15!C646+Account16!C646+Account17!C646+Account18!C646+Account19!C646+Account20!C646))</f>
        <v/>
      </c>
      <c r="D635" s="31" t="str">
        <f t="shared" si="2"/>
        <v/>
      </c>
      <c r="E635" s="34" t="str">
        <f>IF(D635="","",SUM(Account1!E646+Account2!E646+Account3!E646+Account4!E646+Account5!E646+Account6!E646+Account7!E646+Account8!E646+Account9!E646+Account10!E646+Account11!E646+Account12!E646+Account13!E646+Account14!E646+Account15!E646+Account16!E646+Account17!E646+Account18!E646+Account19!E646+Account20!E646))</f>
        <v/>
      </c>
      <c r="F635" s="5" t="str">
        <f t="shared" si="3"/>
        <v/>
      </c>
      <c r="G635" s="5" t="str">
        <f t="shared" si="4"/>
        <v/>
      </c>
      <c r="H635" s="5" t="str">
        <f t="shared" si="5"/>
        <v/>
      </c>
      <c r="I635" s="36" t="str">
        <f t="shared" si="6"/>
        <v/>
      </c>
      <c r="J635" s="5" t="str">
        <f t="shared" si="7"/>
        <v/>
      </c>
      <c r="K635" s="36" t="str">
        <f t="shared" si="8"/>
        <v/>
      </c>
      <c r="L635" s="36" t="str">
        <f t="shared" si="12"/>
        <v/>
      </c>
      <c r="M635" s="36" t="str">
        <f t="shared" si="13"/>
        <v/>
      </c>
      <c r="N635" s="36" t="str">
        <f t="shared" si="9"/>
        <v/>
      </c>
      <c r="O635" s="36" t="str">
        <f t="shared" si="14"/>
        <v/>
      </c>
      <c r="P635" s="36" t="str">
        <f t="shared" si="15"/>
        <v/>
      </c>
      <c r="Q635" s="36" t="str">
        <f t="shared" si="16"/>
        <v/>
      </c>
      <c r="R635" s="36" t="str">
        <f t="shared" si="17"/>
        <v/>
      </c>
      <c r="S635" s="6" t="str">
        <f t="shared" si="10"/>
        <v/>
      </c>
      <c r="T635" s="5">
        <f t="shared" si="11"/>
        <v>0</v>
      </c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ht="12.75" customHeight="1">
      <c r="A636" s="35" t="str">
        <f t="shared" si="1"/>
        <v/>
      </c>
      <c r="B636" s="34" t="str">
        <f>IF(A636="","",SUM(Account1!B647+Account2!B647+Account3!B647+Account4!B647+Account5!B647+Account6!B647+Account7!B647+Account8!B647+Account9!B647+Account10!B647+Account11!B647+Account12!B647+Account13!B647+Account14!B647+Account15!B647+Account16!B647+Account17!B647+Account18!B647+Account19!B647+Account20!B647))</f>
        <v/>
      </c>
      <c r="C636" s="34" t="str">
        <f>IF(A636="","",SUM(Account1!C647+Account2!C647+Account3!C647+Account4!C647+Account5!C647+Account6!C647+Account7!C647+Account8!C647+Account9!C647+Account10!C647+Account11!C647+Account12!C647+Account13!C647+Account14!C647+Account15!C647+Account16!C647+Account17!C647+Account18!C647+Account19!C647+Account20!C647))</f>
        <v/>
      </c>
      <c r="D636" s="31" t="str">
        <f t="shared" si="2"/>
        <v/>
      </c>
      <c r="E636" s="34" t="str">
        <f>IF(D636="","",SUM(Account1!E647+Account2!E647+Account3!E647+Account4!E647+Account5!E647+Account6!E647+Account7!E647+Account8!E647+Account9!E647+Account10!E647+Account11!E647+Account12!E647+Account13!E647+Account14!E647+Account15!E647+Account16!E647+Account17!E647+Account18!E647+Account19!E647+Account20!E647))</f>
        <v/>
      </c>
      <c r="F636" s="5" t="str">
        <f t="shared" si="3"/>
        <v/>
      </c>
      <c r="G636" s="5" t="str">
        <f t="shared" si="4"/>
        <v/>
      </c>
      <c r="H636" s="5" t="str">
        <f t="shared" si="5"/>
        <v/>
      </c>
      <c r="I636" s="36" t="str">
        <f t="shared" si="6"/>
        <v/>
      </c>
      <c r="J636" s="5" t="str">
        <f t="shared" si="7"/>
        <v/>
      </c>
      <c r="K636" s="36" t="str">
        <f t="shared" si="8"/>
        <v/>
      </c>
      <c r="L636" s="36" t="str">
        <f t="shared" si="12"/>
        <v/>
      </c>
      <c r="M636" s="36" t="str">
        <f t="shared" si="13"/>
        <v/>
      </c>
      <c r="N636" s="36" t="str">
        <f t="shared" si="9"/>
        <v/>
      </c>
      <c r="O636" s="36" t="str">
        <f t="shared" si="14"/>
        <v/>
      </c>
      <c r="P636" s="36" t="str">
        <f t="shared" si="15"/>
        <v/>
      </c>
      <c r="Q636" s="36" t="str">
        <f t="shared" si="16"/>
        <v/>
      </c>
      <c r="R636" s="36" t="str">
        <f t="shared" si="17"/>
        <v/>
      </c>
      <c r="S636" s="6" t="str">
        <f t="shared" si="10"/>
        <v/>
      </c>
      <c r="T636" s="5">
        <f t="shared" si="11"/>
        <v>0</v>
      </c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ht="12.75" customHeight="1">
      <c r="A637" s="35" t="str">
        <f t="shared" si="1"/>
        <v/>
      </c>
      <c r="B637" s="34" t="str">
        <f>IF(A637="","",SUM(Account1!B648+Account2!B648+Account3!B648+Account4!B648+Account5!B648+Account6!B648+Account7!B648+Account8!B648+Account9!B648+Account10!B648+Account11!B648+Account12!B648+Account13!B648+Account14!B648+Account15!B648+Account16!B648+Account17!B648+Account18!B648+Account19!B648+Account20!B648))</f>
        <v/>
      </c>
      <c r="C637" s="34" t="str">
        <f>IF(A637="","",SUM(Account1!C648+Account2!C648+Account3!C648+Account4!C648+Account5!C648+Account6!C648+Account7!C648+Account8!C648+Account9!C648+Account10!C648+Account11!C648+Account12!C648+Account13!C648+Account14!C648+Account15!C648+Account16!C648+Account17!C648+Account18!C648+Account19!C648+Account20!C648))</f>
        <v/>
      </c>
      <c r="D637" s="31" t="str">
        <f t="shared" si="2"/>
        <v/>
      </c>
      <c r="E637" s="34" t="str">
        <f>IF(D637="","",SUM(Account1!E648+Account2!E648+Account3!E648+Account4!E648+Account5!E648+Account6!E648+Account7!E648+Account8!E648+Account9!E648+Account10!E648+Account11!E648+Account12!E648+Account13!E648+Account14!E648+Account15!E648+Account16!E648+Account17!E648+Account18!E648+Account19!E648+Account20!E648))</f>
        <v/>
      </c>
      <c r="F637" s="5" t="str">
        <f t="shared" si="3"/>
        <v/>
      </c>
      <c r="G637" s="5" t="str">
        <f t="shared" si="4"/>
        <v/>
      </c>
      <c r="H637" s="5" t="str">
        <f t="shared" si="5"/>
        <v/>
      </c>
      <c r="I637" s="36" t="str">
        <f t="shared" si="6"/>
        <v/>
      </c>
      <c r="J637" s="5" t="str">
        <f t="shared" si="7"/>
        <v/>
      </c>
      <c r="K637" s="36" t="str">
        <f t="shared" si="8"/>
        <v/>
      </c>
      <c r="L637" s="36" t="str">
        <f t="shared" si="12"/>
        <v/>
      </c>
      <c r="M637" s="36" t="str">
        <f t="shared" si="13"/>
        <v/>
      </c>
      <c r="N637" s="36" t="str">
        <f t="shared" si="9"/>
        <v/>
      </c>
      <c r="O637" s="36" t="str">
        <f t="shared" si="14"/>
        <v/>
      </c>
      <c r="P637" s="36" t="str">
        <f t="shared" si="15"/>
        <v/>
      </c>
      <c r="Q637" s="36" t="str">
        <f t="shared" si="16"/>
        <v/>
      </c>
      <c r="R637" s="36" t="str">
        <f t="shared" si="17"/>
        <v/>
      </c>
      <c r="S637" s="6" t="str">
        <f t="shared" si="10"/>
        <v/>
      </c>
      <c r="T637" s="5">
        <f t="shared" si="11"/>
        <v>0</v>
      </c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ht="12.75" customHeight="1">
      <c r="A638" s="35" t="str">
        <f t="shared" si="1"/>
        <v/>
      </c>
      <c r="B638" s="34" t="str">
        <f>IF(A638="","",SUM(Account1!B649+Account2!B649+Account3!B649+Account4!B649+Account5!B649+Account6!B649+Account7!B649+Account8!B649+Account9!B649+Account10!B649+Account11!B649+Account12!B649+Account13!B649+Account14!B649+Account15!B649+Account16!B649+Account17!B649+Account18!B649+Account19!B649+Account20!B649))</f>
        <v/>
      </c>
      <c r="C638" s="34" t="str">
        <f>IF(A638="","",SUM(Account1!C649+Account2!C649+Account3!C649+Account4!C649+Account5!C649+Account6!C649+Account7!C649+Account8!C649+Account9!C649+Account10!C649+Account11!C649+Account12!C649+Account13!C649+Account14!C649+Account15!C649+Account16!C649+Account17!C649+Account18!C649+Account19!C649+Account20!C649))</f>
        <v/>
      </c>
      <c r="D638" s="31" t="str">
        <f t="shared" si="2"/>
        <v/>
      </c>
      <c r="E638" s="34" t="str">
        <f>IF(D638="","",SUM(Account1!E649+Account2!E649+Account3!E649+Account4!E649+Account5!E649+Account6!E649+Account7!E649+Account8!E649+Account9!E649+Account10!E649+Account11!E649+Account12!E649+Account13!E649+Account14!E649+Account15!E649+Account16!E649+Account17!E649+Account18!E649+Account19!E649+Account20!E649))</f>
        <v/>
      </c>
      <c r="F638" s="5" t="str">
        <f t="shared" si="3"/>
        <v/>
      </c>
      <c r="G638" s="5" t="str">
        <f t="shared" si="4"/>
        <v/>
      </c>
      <c r="H638" s="5" t="str">
        <f t="shared" si="5"/>
        <v/>
      </c>
      <c r="I638" s="36" t="str">
        <f t="shared" si="6"/>
        <v/>
      </c>
      <c r="J638" s="5" t="str">
        <f t="shared" si="7"/>
        <v/>
      </c>
      <c r="K638" s="36" t="str">
        <f t="shared" si="8"/>
        <v/>
      </c>
      <c r="L638" s="36" t="str">
        <f t="shared" si="12"/>
        <v/>
      </c>
      <c r="M638" s="36" t="str">
        <f t="shared" si="13"/>
        <v/>
      </c>
      <c r="N638" s="36" t="str">
        <f t="shared" si="9"/>
        <v/>
      </c>
      <c r="O638" s="36" t="str">
        <f t="shared" si="14"/>
        <v/>
      </c>
      <c r="P638" s="36" t="str">
        <f t="shared" si="15"/>
        <v/>
      </c>
      <c r="Q638" s="36" t="str">
        <f t="shared" si="16"/>
        <v/>
      </c>
      <c r="R638" s="36" t="str">
        <f t="shared" si="17"/>
        <v/>
      </c>
      <c r="S638" s="6" t="str">
        <f t="shared" si="10"/>
        <v/>
      </c>
      <c r="T638" s="5">
        <f t="shared" si="11"/>
        <v>0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ht="12.75" customHeight="1">
      <c r="A639" s="35" t="str">
        <f t="shared" si="1"/>
        <v/>
      </c>
      <c r="B639" s="34" t="str">
        <f>IF(A639="","",SUM(Account1!B650+Account2!B650+Account3!B650+Account4!B650+Account5!B650+Account6!B650+Account7!B650+Account8!B650+Account9!B650+Account10!B650+Account11!B650+Account12!B650+Account13!B650+Account14!B650+Account15!B650+Account16!B650+Account17!B650+Account18!B650+Account19!B650+Account20!B650))</f>
        <v/>
      </c>
      <c r="C639" s="34" t="str">
        <f>IF(A639="","",SUM(Account1!C650+Account2!C650+Account3!C650+Account4!C650+Account5!C650+Account6!C650+Account7!C650+Account8!C650+Account9!C650+Account10!C650+Account11!C650+Account12!C650+Account13!C650+Account14!C650+Account15!C650+Account16!C650+Account17!C650+Account18!C650+Account19!C650+Account20!C650))</f>
        <v/>
      </c>
      <c r="D639" s="31" t="str">
        <f t="shared" si="2"/>
        <v/>
      </c>
      <c r="E639" s="34" t="str">
        <f>IF(D639="","",SUM(Account1!E650+Account2!E650+Account3!E650+Account4!E650+Account5!E650+Account6!E650+Account7!E650+Account8!E650+Account9!E650+Account10!E650+Account11!E650+Account12!E650+Account13!E650+Account14!E650+Account15!E650+Account16!E650+Account17!E650+Account18!E650+Account19!E650+Account20!E650))</f>
        <v/>
      </c>
      <c r="F639" s="5" t="str">
        <f t="shared" si="3"/>
        <v/>
      </c>
      <c r="G639" s="5" t="str">
        <f t="shared" si="4"/>
        <v/>
      </c>
      <c r="H639" s="5" t="str">
        <f t="shared" si="5"/>
        <v/>
      </c>
      <c r="I639" s="36" t="str">
        <f t="shared" si="6"/>
        <v/>
      </c>
      <c r="J639" s="5" t="str">
        <f t="shared" si="7"/>
        <v/>
      </c>
      <c r="K639" s="36" t="str">
        <f t="shared" si="8"/>
        <v/>
      </c>
      <c r="L639" s="36" t="str">
        <f t="shared" si="12"/>
        <v/>
      </c>
      <c r="M639" s="36" t="str">
        <f t="shared" si="13"/>
        <v/>
      </c>
      <c r="N639" s="36" t="str">
        <f t="shared" si="9"/>
        <v/>
      </c>
      <c r="O639" s="36" t="str">
        <f t="shared" si="14"/>
        <v/>
      </c>
      <c r="P639" s="36" t="str">
        <f t="shared" si="15"/>
        <v/>
      </c>
      <c r="Q639" s="36" t="str">
        <f t="shared" si="16"/>
        <v/>
      </c>
      <c r="R639" s="36" t="str">
        <f t="shared" si="17"/>
        <v/>
      </c>
      <c r="S639" s="6" t="str">
        <f t="shared" si="10"/>
        <v/>
      </c>
      <c r="T639" s="5">
        <f t="shared" si="11"/>
        <v>0</v>
      </c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ht="12.75" customHeight="1">
      <c r="A640" s="35" t="str">
        <f t="shared" si="1"/>
        <v/>
      </c>
      <c r="B640" s="34" t="str">
        <f>IF(A640="","",SUM(Account1!B651+Account2!B651+Account3!B651+Account4!B651+Account5!B651+Account6!B651+Account7!B651+Account8!B651+Account9!B651+Account10!B651+Account11!B651+Account12!B651+Account13!B651+Account14!B651+Account15!B651+Account16!B651+Account17!B651+Account18!B651+Account19!B651+Account20!B651))</f>
        <v/>
      </c>
      <c r="C640" s="34" t="str">
        <f>IF(A640="","",SUM(Account1!C651+Account2!C651+Account3!C651+Account4!C651+Account5!C651+Account6!C651+Account7!C651+Account8!C651+Account9!C651+Account10!C651+Account11!C651+Account12!C651+Account13!C651+Account14!C651+Account15!C651+Account16!C651+Account17!C651+Account18!C651+Account19!C651+Account20!C651))</f>
        <v/>
      </c>
      <c r="D640" s="31" t="str">
        <f t="shared" si="2"/>
        <v/>
      </c>
      <c r="E640" s="34" t="str">
        <f>IF(D640="","",SUM(Account1!E651+Account2!E651+Account3!E651+Account4!E651+Account5!E651+Account6!E651+Account7!E651+Account8!E651+Account9!E651+Account10!E651+Account11!E651+Account12!E651+Account13!E651+Account14!E651+Account15!E651+Account16!E651+Account17!E651+Account18!E651+Account19!E651+Account20!E651))</f>
        <v/>
      </c>
      <c r="F640" s="5" t="str">
        <f t="shared" si="3"/>
        <v/>
      </c>
      <c r="G640" s="5" t="str">
        <f t="shared" si="4"/>
        <v/>
      </c>
      <c r="H640" s="5" t="str">
        <f t="shared" si="5"/>
        <v/>
      </c>
      <c r="I640" s="36" t="str">
        <f t="shared" si="6"/>
        <v/>
      </c>
      <c r="J640" s="5" t="str">
        <f t="shared" si="7"/>
        <v/>
      </c>
      <c r="K640" s="36" t="str">
        <f t="shared" si="8"/>
        <v/>
      </c>
      <c r="L640" s="36" t="str">
        <f t="shared" si="12"/>
        <v/>
      </c>
      <c r="M640" s="36" t="str">
        <f t="shared" si="13"/>
        <v/>
      </c>
      <c r="N640" s="36" t="str">
        <f t="shared" si="9"/>
        <v/>
      </c>
      <c r="O640" s="36" t="str">
        <f t="shared" si="14"/>
        <v/>
      </c>
      <c r="P640" s="36" t="str">
        <f t="shared" si="15"/>
        <v/>
      </c>
      <c r="Q640" s="36" t="str">
        <f t="shared" si="16"/>
        <v/>
      </c>
      <c r="R640" s="36" t="str">
        <f t="shared" si="17"/>
        <v/>
      </c>
      <c r="S640" s="6" t="str">
        <f t="shared" si="10"/>
        <v/>
      </c>
      <c r="T640" s="5">
        <f t="shared" si="11"/>
        <v>0</v>
      </c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ht="12.75" customHeight="1">
      <c r="A641" s="35" t="str">
        <f t="shared" si="1"/>
        <v/>
      </c>
      <c r="B641" s="34" t="str">
        <f>IF(A641="","",SUM(Account1!B652+Account2!B652+Account3!B652+Account4!B652+Account5!B652+Account6!B652+Account7!B652+Account8!B652+Account9!B652+Account10!B652+Account11!B652+Account12!B652+Account13!B652+Account14!B652+Account15!B652+Account16!B652+Account17!B652+Account18!B652+Account19!B652+Account20!B652))</f>
        <v/>
      </c>
      <c r="C641" s="34" t="str">
        <f>IF(A641="","",SUM(Account1!C652+Account2!C652+Account3!C652+Account4!C652+Account5!C652+Account6!C652+Account7!C652+Account8!C652+Account9!C652+Account10!C652+Account11!C652+Account12!C652+Account13!C652+Account14!C652+Account15!C652+Account16!C652+Account17!C652+Account18!C652+Account19!C652+Account20!C652))</f>
        <v/>
      </c>
      <c r="D641" s="31" t="str">
        <f t="shared" si="2"/>
        <v/>
      </c>
      <c r="E641" s="34" t="str">
        <f>IF(D641="","",SUM(Account1!E652+Account2!E652+Account3!E652+Account4!E652+Account5!E652+Account6!E652+Account7!E652+Account8!E652+Account9!E652+Account10!E652+Account11!E652+Account12!E652+Account13!E652+Account14!E652+Account15!E652+Account16!E652+Account17!E652+Account18!E652+Account19!E652+Account20!E652))</f>
        <v/>
      </c>
      <c r="F641" s="5" t="str">
        <f t="shared" si="3"/>
        <v/>
      </c>
      <c r="G641" s="5" t="str">
        <f t="shared" si="4"/>
        <v/>
      </c>
      <c r="H641" s="5" t="str">
        <f t="shared" si="5"/>
        <v/>
      </c>
      <c r="I641" s="36" t="str">
        <f t="shared" si="6"/>
        <v/>
      </c>
      <c r="J641" s="5" t="str">
        <f t="shared" si="7"/>
        <v/>
      </c>
      <c r="K641" s="36" t="str">
        <f t="shared" si="8"/>
        <v/>
      </c>
      <c r="L641" s="36" t="str">
        <f t="shared" si="12"/>
        <v/>
      </c>
      <c r="M641" s="36" t="str">
        <f t="shared" si="13"/>
        <v/>
      </c>
      <c r="N641" s="36" t="str">
        <f t="shared" si="9"/>
        <v/>
      </c>
      <c r="O641" s="36" t="str">
        <f t="shared" si="14"/>
        <v/>
      </c>
      <c r="P641" s="36" t="str">
        <f t="shared" si="15"/>
        <v/>
      </c>
      <c r="Q641" s="36" t="str">
        <f t="shared" si="16"/>
        <v/>
      </c>
      <c r="R641" s="36" t="str">
        <f t="shared" si="17"/>
        <v/>
      </c>
      <c r="S641" s="6" t="str">
        <f t="shared" si="10"/>
        <v/>
      </c>
      <c r="T641" s="5">
        <f t="shared" si="11"/>
        <v>0</v>
      </c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ht="12.75" customHeight="1">
      <c r="A642" s="35" t="str">
        <f t="shared" si="1"/>
        <v/>
      </c>
      <c r="B642" s="34" t="str">
        <f>IF(A642="","",SUM(Account1!B653+Account2!B653+Account3!B653+Account4!B653+Account5!B653+Account6!B653+Account7!B653+Account8!B653+Account9!B653+Account10!B653+Account11!B653+Account12!B653+Account13!B653+Account14!B653+Account15!B653+Account16!B653+Account17!B653+Account18!B653+Account19!B653+Account20!B653))</f>
        <v/>
      </c>
      <c r="C642" s="34" t="str">
        <f>IF(A642="","",SUM(Account1!C653+Account2!C653+Account3!C653+Account4!C653+Account5!C653+Account6!C653+Account7!C653+Account8!C653+Account9!C653+Account10!C653+Account11!C653+Account12!C653+Account13!C653+Account14!C653+Account15!C653+Account16!C653+Account17!C653+Account18!C653+Account19!C653+Account20!C653))</f>
        <v/>
      </c>
      <c r="D642" s="31" t="str">
        <f t="shared" si="2"/>
        <v/>
      </c>
      <c r="E642" s="34" t="str">
        <f>IF(D642="","",SUM(Account1!E653+Account2!E653+Account3!E653+Account4!E653+Account5!E653+Account6!E653+Account7!E653+Account8!E653+Account9!E653+Account10!E653+Account11!E653+Account12!E653+Account13!E653+Account14!E653+Account15!E653+Account16!E653+Account17!E653+Account18!E653+Account19!E653+Account20!E653))</f>
        <v/>
      </c>
      <c r="F642" s="5" t="str">
        <f t="shared" si="3"/>
        <v/>
      </c>
      <c r="G642" s="5" t="str">
        <f t="shared" si="4"/>
        <v/>
      </c>
      <c r="H642" s="5" t="str">
        <f t="shared" si="5"/>
        <v/>
      </c>
      <c r="I642" s="36" t="str">
        <f t="shared" si="6"/>
        <v/>
      </c>
      <c r="J642" s="5" t="str">
        <f t="shared" si="7"/>
        <v/>
      </c>
      <c r="K642" s="36" t="str">
        <f t="shared" si="8"/>
        <v/>
      </c>
      <c r="L642" s="36" t="str">
        <f t="shared" si="12"/>
        <v/>
      </c>
      <c r="M642" s="36" t="str">
        <f t="shared" si="13"/>
        <v/>
      </c>
      <c r="N642" s="36" t="str">
        <f t="shared" si="9"/>
        <v/>
      </c>
      <c r="O642" s="36" t="str">
        <f t="shared" si="14"/>
        <v/>
      </c>
      <c r="P642" s="36" t="str">
        <f t="shared" si="15"/>
        <v/>
      </c>
      <c r="Q642" s="36" t="str">
        <f t="shared" si="16"/>
        <v/>
      </c>
      <c r="R642" s="36" t="str">
        <f t="shared" si="17"/>
        <v/>
      </c>
      <c r="S642" s="6" t="str">
        <f t="shared" si="10"/>
        <v/>
      </c>
      <c r="T642" s="5">
        <f t="shared" si="11"/>
        <v>0</v>
      </c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ht="12.75" customHeight="1">
      <c r="A643" s="35" t="str">
        <f t="shared" si="1"/>
        <v/>
      </c>
      <c r="B643" s="34" t="str">
        <f>IF(A643="","",SUM(Account1!B654+Account2!B654+Account3!B654+Account4!B654+Account5!B654+Account6!B654+Account7!B654+Account8!B654+Account9!B654+Account10!B654+Account11!B654+Account12!B654+Account13!B654+Account14!B654+Account15!B654+Account16!B654+Account17!B654+Account18!B654+Account19!B654+Account20!B654))</f>
        <v/>
      </c>
      <c r="C643" s="34" t="str">
        <f>IF(A643="","",SUM(Account1!C654+Account2!C654+Account3!C654+Account4!C654+Account5!C654+Account6!C654+Account7!C654+Account8!C654+Account9!C654+Account10!C654+Account11!C654+Account12!C654+Account13!C654+Account14!C654+Account15!C654+Account16!C654+Account17!C654+Account18!C654+Account19!C654+Account20!C654))</f>
        <v/>
      </c>
      <c r="D643" s="31" t="str">
        <f t="shared" si="2"/>
        <v/>
      </c>
      <c r="E643" s="34" t="str">
        <f>IF(D643="","",SUM(Account1!E654+Account2!E654+Account3!E654+Account4!E654+Account5!E654+Account6!E654+Account7!E654+Account8!E654+Account9!E654+Account10!E654+Account11!E654+Account12!E654+Account13!E654+Account14!E654+Account15!E654+Account16!E654+Account17!E654+Account18!E654+Account19!E654+Account20!E654))</f>
        <v/>
      </c>
      <c r="F643" s="5" t="str">
        <f t="shared" si="3"/>
        <v/>
      </c>
      <c r="G643" s="5" t="str">
        <f t="shared" si="4"/>
        <v/>
      </c>
      <c r="H643" s="5" t="str">
        <f t="shared" si="5"/>
        <v/>
      </c>
      <c r="I643" s="36" t="str">
        <f t="shared" si="6"/>
        <v/>
      </c>
      <c r="J643" s="5" t="str">
        <f t="shared" si="7"/>
        <v/>
      </c>
      <c r="K643" s="36" t="str">
        <f t="shared" si="8"/>
        <v/>
      </c>
      <c r="L643" s="36" t="str">
        <f t="shared" si="12"/>
        <v/>
      </c>
      <c r="M643" s="36" t="str">
        <f t="shared" si="13"/>
        <v/>
      </c>
      <c r="N643" s="36" t="str">
        <f t="shared" si="9"/>
        <v/>
      </c>
      <c r="O643" s="36" t="str">
        <f t="shared" si="14"/>
        <v/>
      </c>
      <c r="P643" s="36" t="str">
        <f t="shared" si="15"/>
        <v/>
      </c>
      <c r="Q643" s="36" t="str">
        <f t="shared" si="16"/>
        <v/>
      </c>
      <c r="R643" s="36" t="str">
        <f t="shared" si="17"/>
        <v/>
      </c>
      <c r="S643" s="6" t="str">
        <f t="shared" si="10"/>
        <v/>
      </c>
      <c r="T643" s="5">
        <f t="shared" si="11"/>
        <v>0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ht="12.75" customHeight="1">
      <c r="A644" s="35" t="str">
        <f t="shared" si="1"/>
        <v/>
      </c>
      <c r="B644" s="34" t="str">
        <f>IF(A644="","",SUM(Account1!B655+Account2!B655+Account3!B655+Account4!B655+Account5!B655+Account6!B655+Account7!B655+Account8!B655+Account9!B655+Account10!B655+Account11!B655+Account12!B655+Account13!B655+Account14!B655+Account15!B655+Account16!B655+Account17!B655+Account18!B655+Account19!B655+Account20!B655))</f>
        <v/>
      </c>
      <c r="C644" s="34" t="str">
        <f>IF(A644="","",SUM(Account1!C655+Account2!C655+Account3!C655+Account4!C655+Account5!C655+Account6!C655+Account7!C655+Account8!C655+Account9!C655+Account10!C655+Account11!C655+Account12!C655+Account13!C655+Account14!C655+Account15!C655+Account16!C655+Account17!C655+Account18!C655+Account19!C655+Account20!C655))</f>
        <v/>
      </c>
      <c r="D644" s="31" t="str">
        <f t="shared" si="2"/>
        <v/>
      </c>
      <c r="E644" s="34" t="str">
        <f>IF(D644="","",SUM(Account1!E655+Account2!E655+Account3!E655+Account4!E655+Account5!E655+Account6!E655+Account7!E655+Account8!E655+Account9!E655+Account10!E655+Account11!E655+Account12!E655+Account13!E655+Account14!E655+Account15!E655+Account16!E655+Account17!E655+Account18!E655+Account19!E655+Account20!E655))</f>
        <v/>
      </c>
      <c r="F644" s="5" t="str">
        <f t="shared" si="3"/>
        <v/>
      </c>
      <c r="G644" s="5" t="str">
        <f t="shared" si="4"/>
        <v/>
      </c>
      <c r="H644" s="5" t="str">
        <f t="shared" si="5"/>
        <v/>
      </c>
      <c r="I644" s="36" t="str">
        <f t="shared" si="6"/>
        <v/>
      </c>
      <c r="J644" s="5" t="str">
        <f t="shared" si="7"/>
        <v/>
      </c>
      <c r="K644" s="36" t="str">
        <f t="shared" si="8"/>
        <v/>
      </c>
      <c r="L644" s="36" t="str">
        <f t="shared" si="12"/>
        <v/>
      </c>
      <c r="M644" s="36" t="str">
        <f t="shared" si="13"/>
        <v/>
      </c>
      <c r="N644" s="36" t="str">
        <f t="shared" si="9"/>
        <v/>
      </c>
      <c r="O644" s="36" t="str">
        <f t="shared" si="14"/>
        <v/>
      </c>
      <c r="P644" s="36" t="str">
        <f t="shared" si="15"/>
        <v/>
      </c>
      <c r="Q644" s="36" t="str">
        <f t="shared" si="16"/>
        <v/>
      </c>
      <c r="R644" s="36" t="str">
        <f t="shared" si="17"/>
        <v/>
      </c>
      <c r="S644" s="6" t="str">
        <f t="shared" si="10"/>
        <v/>
      </c>
      <c r="T644" s="5">
        <f t="shared" si="11"/>
        <v>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ht="12.75" customHeight="1">
      <c r="A645" s="35" t="str">
        <f t="shared" si="1"/>
        <v/>
      </c>
      <c r="B645" s="34" t="str">
        <f>IF(A645="","",SUM(Account1!B656+Account2!B656+Account3!B656+Account4!B656+Account5!B656+Account6!B656+Account7!B656+Account8!B656+Account9!B656+Account10!B656+Account11!B656+Account12!B656+Account13!B656+Account14!B656+Account15!B656+Account16!B656+Account17!B656+Account18!B656+Account19!B656+Account20!B656))</f>
        <v/>
      </c>
      <c r="C645" s="34" t="str">
        <f>IF(A645="","",SUM(Account1!C656+Account2!C656+Account3!C656+Account4!C656+Account5!C656+Account6!C656+Account7!C656+Account8!C656+Account9!C656+Account10!C656+Account11!C656+Account12!C656+Account13!C656+Account14!C656+Account15!C656+Account16!C656+Account17!C656+Account18!C656+Account19!C656+Account20!C656))</f>
        <v/>
      </c>
      <c r="D645" s="31" t="str">
        <f t="shared" si="2"/>
        <v/>
      </c>
      <c r="E645" s="34" t="str">
        <f>IF(D645="","",SUM(Account1!E656+Account2!E656+Account3!E656+Account4!E656+Account5!E656+Account6!E656+Account7!E656+Account8!E656+Account9!E656+Account10!E656+Account11!E656+Account12!E656+Account13!E656+Account14!E656+Account15!E656+Account16!E656+Account17!E656+Account18!E656+Account19!E656+Account20!E656))</f>
        <v/>
      </c>
      <c r="F645" s="5" t="str">
        <f t="shared" si="3"/>
        <v/>
      </c>
      <c r="G645" s="5" t="str">
        <f t="shared" si="4"/>
        <v/>
      </c>
      <c r="H645" s="5" t="str">
        <f t="shared" si="5"/>
        <v/>
      </c>
      <c r="I645" s="36" t="str">
        <f t="shared" si="6"/>
        <v/>
      </c>
      <c r="J645" s="5" t="str">
        <f t="shared" si="7"/>
        <v/>
      </c>
      <c r="K645" s="36" t="str">
        <f t="shared" si="8"/>
        <v/>
      </c>
      <c r="L645" s="36" t="str">
        <f t="shared" si="12"/>
        <v/>
      </c>
      <c r="M645" s="36" t="str">
        <f t="shared" si="13"/>
        <v/>
      </c>
      <c r="N645" s="36" t="str">
        <f t="shared" si="9"/>
        <v/>
      </c>
      <c r="O645" s="36" t="str">
        <f t="shared" si="14"/>
        <v/>
      </c>
      <c r="P645" s="36" t="str">
        <f t="shared" si="15"/>
        <v/>
      </c>
      <c r="Q645" s="36" t="str">
        <f t="shared" si="16"/>
        <v/>
      </c>
      <c r="R645" s="36" t="str">
        <f t="shared" si="17"/>
        <v/>
      </c>
      <c r="S645" s="6" t="str">
        <f t="shared" si="10"/>
        <v/>
      </c>
      <c r="T645" s="5">
        <f t="shared" si="11"/>
        <v>0</v>
      </c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ht="12.75" customHeight="1">
      <c r="A646" s="35" t="str">
        <f t="shared" si="1"/>
        <v/>
      </c>
      <c r="B646" s="34" t="str">
        <f>IF(A646="","",SUM(Account1!B657+Account2!B657+Account3!B657+Account4!B657+Account5!B657+Account6!B657+Account7!B657+Account8!B657+Account9!B657+Account10!B657+Account11!B657+Account12!B657+Account13!B657+Account14!B657+Account15!B657+Account16!B657+Account17!B657+Account18!B657+Account19!B657+Account20!B657))</f>
        <v/>
      </c>
      <c r="C646" s="34" t="str">
        <f>IF(A646="","",SUM(Account1!C657+Account2!C657+Account3!C657+Account4!C657+Account5!C657+Account6!C657+Account7!C657+Account8!C657+Account9!C657+Account10!C657+Account11!C657+Account12!C657+Account13!C657+Account14!C657+Account15!C657+Account16!C657+Account17!C657+Account18!C657+Account19!C657+Account20!C657))</f>
        <v/>
      </c>
      <c r="D646" s="31" t="str">
        <f t="shared" si="2"/>
        <v/>
      </c>
      <c r="E646" s="34" t="str">
        <f>IF(D646="","",SUM(Account1!E657+Account2!E657+Account3!E657+Account4!E657+Account5!E657+Account6!E657+Account7!E657+Account8!E657+Account9!E657+Account10!E657+Account11!E657+Account12!E657+Account13!E657+Account14!E657+Account15!E657+Account16!E657+Account17!E657+Account18!E657+Account19!E657+Account20!E657))</f>
        <v/>
      </c>
      <c r="F646" s="5" t="str">
        <f t="shared" si="3"/>
        <v/>
      </c>
      <c r="G646" s="5" t="str">
        <f t="shared" si="4"/>
        <v/>
      </c>
      <c r="H646" s="5" t="str">
        <f t="shared" si="5"/>
        <v/>
      </c>
      <c r="I646" s="36" t="str">
        <f t="shared" si="6"/>
        <v/>
      </c>
      <c r="J646" s="5" t="str">
        <f t="shared" si="7"/>
        <v/>
      </c>
      <c r="K646" s="36" t="str">
        <f t="shared" si="8"/>
        <v/>
      </c>
      <c r="L646" s="36" t="str">
        <f t="shared" si="12"/>
        <v/>
      </c>
      <c r="M646" s="36" t="str">
        <f t="shared" si="13"/>
        <v/>
      </c>
      <c r="N646" s="36" t="str">
        <f t="shared" si="9"/>
        <v/>
      </c>
      <c r="O646" s="36" t="str">
        <f t="shared" si="14"/>
        <v/>
      </c>
      <c r="P646" s="36" t="str">
        <f t="shared" si="15"/>
        <v/>
      </c>
      <c r="Q646" s="36" t="str">
        <f t="shared" si="16"/>
        <v/>
      </c>
      <c r="R646" s="36" t="str">
        <f t="shared" si="17"/>
        <v/>
      </c>
      <c r="S646" s="6" t="str">
        <f t="shared" si="10"/>
        <v/>
      </c>
      <c r="T646" s="5">
        <f t="shared" si="11"/>
        <v>0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ht="12.75" customHeight="1">
      <c r="A647" s="35" t="str">
        <f t="shared" si="1"/>
        <v/>
      </c>
      <c r="B647" s="34" t="str">
        <f>IF(A647="","",SUM(Account1!B658+Account2!B658+Account3!B658+Account4!B658+Account5!B658+Account6!B658+Account7!B658+Account8!B658+Account9!B658+Account10!B658+Account11!B658+Account12!B658+Account13!B658+Account14!B658+Account15!B658+Account16!B658+Account17!B658+Account18!B658+Account19!B658+Account20!B658))</f>
        <v/>
      </c>
      <c r="C647" s="34" t="str">
        <f>IF(A647="","",SUM(Account1!C658+Account2!C658+Account3!C658+Account4!C658+Account5!C658+Account6!C658+Account7!C658+Account8!C658+Account9!C658+Account10!C658+Account11!C658+Account12!C658+Account13!C658+Account14!C658+Account15!C658+Account16!C658+Account17!C658+Account18!C658+Account19!C658+Account20!C658))</f>
        <v/>
      </c>
      <c r="D647" s="31" t="str">
        <f t="shared" si="2"/>
        <v/>
      </c>
      <c r="E647" s="34" t="str">
        <f>IF(D647="","",SUM(Account1!E658+Account2!E658+Account3!E658+Account4!E658+Account5!E658+Account6!E658+Account7!E658+Account8!E658+Account9!E658+Account10!E658+Account11!E658+Account12!E658+Account13!E658+Account14!E658+Account15!E658+Account16!E658+Account17!E658+Account18!E658+Account19!E658+Account20!E658))</f>
        <v/>
      </c>
      <c r="F647" s="5" t="str">
        <f t="shared" si="3"/>
        <v/>
      </c>
      <c r="G647" s="5" t="str">
        <f t="shared" si="4"/>
        <v/>
      </c>
      <c r="H647" s="5" t="str">
        <f t="shared" si="5"/>
        <v/>
      </c>
      <c r="I647" s="36" t="str">
        <f t="shared" si="6"/>
        <v/>
      </c>
      <c r="J647" s="5" t="str">
        <f t="shared" si="7"/>
        <v/>
      </c>
      <c r="K647" s="36" t="str">
        <f t="shared" si="8"/>
        <v/>
      </c>
      <c r="L647" s="36" t="str">
        <f t="shared" si="12"/>
        <v/>
      </c>
      <c r="M647" s="36" t="str">
        <f t="shared" si="13"/>
        <v/>
      </c>
      <c r="N647" s="36" t="str">
        <f t="shared" si="9"/>
        <v/>
      </c>
      <c r="O647" s="36" t="str">
        <f t="shared" si="14"/>
        <v/>
      </c>
      <c r="P647" s="36" t="str">
        <f t="shared" si="15"/>
        <v/>
      </c>
      <c r="Q647" s="36" t="str">
        <f t="shared" si="16"/>
        <v/>
      </c>
      <c r="R647" s="36" t="str">
        <f t="shared" si="17"/>
        <v/>
      </c>
      <c r="S647" s="6" t="str">
        <f t="shared" si="10"/>
        <v/>
      </c>
      <c r="T647" s="5">
        <f t="shared" si="11"/>
        <v>0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ht="12.75" customHeight="1">
      <c r="A648" s="35" t="str">
        <f t="shared" si="1"/>
        <v/>
      </c>
      <c r="B648" s="34" t="str">
        <f>IF(A648="","",SUM(Account1!B659+Account2!B659+Account3!B659+Account4!B659+Account5!B659+Account6!B659+Account7!B659+Account8!B659+Account9!B659+Account10!B659+Account11!B659+Account12!B659+Account13!B659+Account14!B659+Account15!B659+Account16!B659+Account17!B659+Account18!B659+Account19!B659+Account20!B659))</f>
        <v/>
      </c>
      <c r="C648" s="34" t="str">
        <f>IF(A648="","",SUM(Account1!C659+Account2!C659+Account3!C659+Account4!C659+Account5!C659+Account6!C659+Account7!C659+Account8!C659+Account9!C659+Account10!C659+Account11!C659+Account12!C659+Account13!C659+Account14!C659+Account15!C659+Account16!C659+Account17!C659+Account18!C659+Account19!C659+Account20!C659))</f>
        <v/>
      </c>
      <c r="D648" s="31" t="str">
        <f t="shared" si="2"/>
        <v/>
      </c>
      <c r="E648" s="34" t="str">
        <f>IF(D648="","",SUM(Account1!E659+Account2!E659+Account3!E659+Account4!E659+Account5!E659+Account6!E659+Account7!E659+Account8!E659+Account9!E659+Account10!E659+Account11!E659+Account12!E659+Account13!E659+Account14!E659+Account15!E659+Account16!E659+Account17!E659+Account18!E659+Account19!E659+Account20!E659))</f>
        <v/>
      </c>
      <c r="F648" s="5" t="str">
        <f t="shared" si="3"/>
        <v/>
      </c>
      <c r="G648" s="5" t="str">
        <f t="shared" si="4"/>
        <v/>
      </c>
      <c r="H648" s="5" t="str">
        <f t="shared" si="5"/>
        <v/>
      </c>
      <c r="I648" s="36" t="str">
        <f t="shared" si="6"/>
        <v/>
      </c>
      <c r="J648" s="5" t="str">
        <f t="shared" si="7"/>
        <v/>
      </c>
      <c r="K648" s="36" t="str">
        <f t="shared" si="8"/>
        <v/>
      </c>
      <c r="L648" s="36" t="str">
        <f t="shared" si="12"/>
        <v/>
      </c>
      <c r="M648" s="36" t="str">
        <f t="shared" si="13"/>
        <v/>
      </c>
      <c r="N648" s="36" t="str">
        <f t="shared" si="9"/>
        <v/>
      </c>
      <c r="O648" s="36" t="str">
        <f t="shared" si="14"/>
        <v/>
      </c>
      <c r="P648" s="36" t="str">
        <f t="shared" si="15"/>
        <v/>
      </c>
      <c r="Q648" s="36" t="str">
        <f t="shared" si="16"/>
        <v/>
      </c>
      <c r="R648" s="36" t="str">
        <f t="shared" si="17"/>
        <v/>
      </c>
      <c r="S648" s="6" t="str">
        <f t="shared" si="10"/>
        <v/>
      </c>
      <c r="T648" s="5">
        <f t="shared" si="11"/>
        <v>0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ht="12.75" customHeight="1">
      <c r="A649" s="35" t="str">
        <f t="shared" si="1"/>
        <v/>
      </c>
      <c r="B649" s="34" t="str">
        <f>IF(A649="","",SUM(Account1!B660+Account2!B660+Account3!B660+Account4!B660+Account5!B660+Account6!B660+Account7!B660+Account8!B660+Account9!B660+Account10!B660+Account11!B660+Account12!B660+Account13!B660+Account14!B660+Account15!B660+Account16!B660+Account17!B660+Account18!B660+Account19!B660+Account20!B660))</f>
        <v/>
      </c>
      <c r="C649" s="34" t="str">
        <f>IF(A649="","",SUM(Account1!C660+Account2!C660+Account3!C660+Account4!C660+Account5!C660+Account6!C660+Account7!C660+Account8!C660+Account9!C660+Account10!C660+Account11!C660+Account12!C660+Account13!C660+Account14!C660+Account15!C660+Account16!C660+Account17!C660+Account18!C660+Account19!C660+Account20!C660))</f>
        <v/>
      </c>
      <c r="D649" s="31" t="str">
        <f t="shared" si="2"/>
        <v/>
      </c>
      <c r="E649" s="34" t="str">
        <f>IF(D649="","",SUM(Account1!E660+Account2!E660+Account3!E660+Account4!E660+Account5!E660+Account6!E660+Account7!E660+Account8!E660+Account9!E660+Account10!E660+Account11!E660+Account12!E660+Account13!E660+Account14!E660+Account15!E660+Account16!E660+Account17!E660+Account18!E660+Account19!E660+Account20!E660))</f>
        <v/>
      </c>
      <c r="F649" s="5" t="str">
        <f t="shared" si="3"/>
        <v/>
      </c>
      <c r="G649" s="5" t="str">
        <f t="shared" si="4"/>
        <v/>
      </c>
      <c r="H649" s="5" t="str">
        <f t="shared" si="5"/>
        <v/>
      </c>
      <c r="I649" s="36" t="str">
        <f t="shared" si="6"/>
        <v/>
      </c>
      <c r="J649" s="5" t="str">
        <f t="shared" si="7"/>
        <v/>
      </c>
      <c r="K649" s="36" t="str">
        <f t="shared" si="8"/>
        <v/>
      </c>
      <c r="L649" s="36" t="str">
        <f t="shared" si="12"/>
        <v/>
      </c>
      <c r="M649" s="36" t="str">
        <f t="shared" si="13"/>
        <v/>
      </c>
      <c r="N649" s="36" t="str">
        <f t="shared" si="9"/>
        <v/>
      </c>
      <c r="O649" s="36" t="str">
        <f t="shared" si="14"/>
        <v/>
      </c>
      <c r="P649" s="36" t="str">
        <f t="shared" si="15"/>
        <v/>
      </c>
      <c r="Q649" s="36" t="str">
        <f t="shared" si="16"/>
        <v/>
      </c>
      <c r="R649" s="36" t="str">
        <f t="shared" si="17"/>
        <v/>
      </c>
      <c r="S649" s="6" t="str">
        <f t="shared" si="10"/>
        <v/>
      </c>
      <c r="T649" s="5">
        <f t="shared" si="11"/>
        <v>0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ht="12.75" customHeight="1">
      <c r="A650" s="35" t="str">
        <f t="shared" si="1"/>
        <v/>
      </c>
      <c r="B650" s="34" t="str">
        <f>IF(A650="","",SUM(Account1!B661+Account2!B661+Account3!B661+Account4!B661+Account5!B661+Account6!B661+Account7!B661+Account8!B661+Account9!B661+Account10!B661+Account11!B661+Account12!B661+Account13!B661+Account14!B661+Account15!B661+Account16!B661+Account17!B661+Account18!B661+Account19!B661+Account20!B661))</f>
        <v/>
      </c>
      <c r="C650" s="34" t="str">
        <f>IF(A650="","",SUM(Account1!C661+Account2!C661+Account3!C661+Account4!C661+Account5!C661+Account6!C661+Account7!C661+Account8!C661+Account9!C661+Account10!C661+Account11!C661+Account12!C661+Account13!C661+Account14!C661+Account15!C661+Account16!C661+Account17!C661+Account18!C661+Account19!C661+Account20!C661))</f>
        <v/>
      </c>
      <c r="D650" s="31" t="str">
        <f t="shared" si="2"/>
        <v/>
      </c>
      <c r="E650" s="34" t="str">
        <f>IF(D650="","",SUM(Account1!E661+Account2!E661+Account3!E661+Account4!E661+Account5!E661+Account6!E661+Account7!E661+Account8!E661+Account9!E661+Account10!E661+Account11!E661+Account12!E661+Account13!E661+Account14!E661+Account15!E661+Account16!E661+Account17!E661+Account18!E661+Account19!E661+Account20!E661))</f>
        <v/>
      </c>
      <c r="F650" s="5" t="str">
        <f t="shared" si="3"/>
        <v/>
      </c>
      <c r="G650" s="5" t="str">
        <f t="shared" si="4"/>
        <v/>
      </c>
      <c r="H650" s="5" t="str">
        <f t="shared" si="5"/>
        <v/>
      </c>
      <c r="I650" s="36" t="str">
        <f t="shared" si="6"/>
        <v/>
      </c>
      <c r="J650" s="5" t="str">
        <f t="shared" si="7"/>
        <v/>
      </c>
      <c r="K650" s="36" t="str">
        <f t="shared" si="8"/>
        <v/>
      </c>
      <c r="L650" s="36" t="str">
        <f t="shared" si="12"/>
        <v/>
      </c>
      <c r="M650" s="36" t="str">
        <f t="shared" si="13"/>
        <v/>
      </c>
      <c r="N650" s="36" t="str">
        <f t="shared" si="9"/>
        <v/>
      </c>
      <c r="O650" s="36" t="str">
        <f t="shared" si="14"/>
        <v/>
      </c>
      <c r="P650" s="36" t="str">
        <f t="shared" si="15"/>
        <v/>
      </c>
      <c r="Q650" s="36" t="str">
        <f t="shared" si="16"/>
        <v/>
      </c>
      <c r="R650" s="36" t="str">
        <f t="shared" si="17"/>
        <v/>
      </c>
      <c r="S650" s="6" t="str">
        <f t="shared" si="10"/>
        <v/>
      </c>
      <c r="T650" s="5">
        <f t="shared" si="11"/>
        <v>0</v>
      </c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ht="12.75" customHeight="1">
      <c r="A651" s="35" t="str">
        <f t="shared" si="1"/>
        <v/>
      </c>
      <c r="B651" s="34" t="str">
        <f>IF(A651="","",SUM(Account1!B662+Account2!B662+Account3!B662+Account4!B662+Account5!B662+Account6!B662+Account7!B662+Account8!B662+Account9!B662+Account10!B662+Account11!B662+Account12!B662+Account13!B662+Account14!B662+Account15!B662+Account16!B662+Account17!B662+Account18!B662+Account19!B662+Account20!B662))</f>
        <v/>
      </c>
      <c r="C651" s="34" t="str">
        <f>IF(A651="","",SUM(Account1!C662+Account2!C662+Account3!C662+Account4!C662+Account5!C662+Account6!C662+Account7!C662+Account8!C662+Account9!C662+Account10!C662+Account11!C662+Account12!C662+Account13!C662+Account14!C662+Account15!C662+Account16!C662+Account17!C662+Account18!C662+Account19!C662+Account20!C662))</f>
        <v/>
      </c>
      <c r="D651" s="31" t="str">
        <f t="shared" si="2"/>
        <v/>
      </c>
      <c r="E651" s="34" t="str">
        <f>IF(D651="","",SUM(Account1!E662+Account2!E662+Account3!E662+Account4!E662+Account5!E662+Account6!E662+Account7!E662+Account8!E662+Account9!E662+Account10!E662+Account11!E662+Account12!E662+Account13!E662+Account14!E662+Account15!E662+Account16!E662+Account17!E662+Account18!E662+Account19!E662+Account20!E662))</f>
        <v/>
      </c>
      <c r="F651" s="5" t="str">
        <f t="shared" si="3"/>
        <v/>
      </c>
      <c r="G651" s="5" t="str">
        <f t="shared" si="4"/>
        <v/>
      </c>
      <c r="H651" s="5" t="str">
        <f t="shared" si="5"/>
        <v/>
      </c>
      <c r="I651" s="36" t="str">
        <f t="shared" si="6"/>
        <v/>
      </c>
      <c r="J651" s="5" t="str">
        <f t="shared" si="7"/>
        <v/>
      </c>
      <c r="K651" s="36" t="str">
        <f t="shared" si="8"/>
        <v/>
      </c>
      <c r="L651" s="36" t="str">
        <f t="shared" si="12"/>
        <v/>
      </c>
      <c r="M651" s="36" t="str">
        <f t="shared" si="13"/>
        <v/>
      </c>
      <c r="N651" s="36" t="str">
        <f t="shared" si="9"/>
        <v/>
      </c>
      <c r="O651" s="36" t="str">
        <f t="shared" si="14"/>
        <v/>
      </c>
      <c r="P651" s="36" t="str">
        <f t="shared" si="15"/>
        <v/>
      </c>
      <c r="Q651" s="36" t="str">
        <f t="shared" si="16"/>
        <v/>
      </c>
      <c r="R651" s="36" t="str">
        <f t="shared" si="17"/>
        <v/>
      </c>
      <c r="S651" s="6" t="str">
        <f t="shared" si="10"/>
        <v/>
      </c>
      <c r="T651" s="5">
        <f t="shared" si="11"/>
        <v>0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ht="12.75" customHeight="1">
      <c r="A652" s="35" t="str">
        <f t="shared" si="1"/>
        <v/>
      </c>
      <c r="B652" s="34" t="str">
        <f>IF(A652="","",SUM(Account1!B663+Account2!B663+Account3!B663+Account4!B663+Account5!B663+Account6!B663+Account7!B663+Account8!B663+Account9!B663+Account10!B663+Account11!B663+Account12!B663+Account13!B663+Account14!B663+Account15!B663+Account16!B663+Account17!B663+Account18!B663+Account19!B663+Account20!B663))</f>
        <v/>
      </c>
      <c r="C652" s="34" t="str">
        <f>IF(A652="","",SUM(Account1!C663+Account2!C663+Account3!C663+Account4!C663+Account5!C663+Account6!C663+Account7!C663+Account8!C663+Account9!C663+Account10!C663+Account11!C663+Account12!C663+Account13!C663+Account14!C663+Account15!C663+Account16!C663+Account17!C663+Account18!C663+Account19!C663+Account20!C663))</f>
        <v/>
      </c>
      <c r="D652" s="31" t="str">
        <f t="shared" si="2"/>
        <v/>
      </c>
      <c r="E652" s="34" t="str">
        <f>IF(D652="","",SUM(Account1!E663+Account2!E663+Account3!E663+Account4!E663+Account5!E663+Account6!E663+Account7!E663+Account8!E663+Account9!E663+Account10!E663+Account11!E663+Account12!E663+Account13!E663+Account14!E663+Account15!E663+Account16!E663+Account17!E663+Account18!E663+Account19!E663+Account20!E663))</f>
        <v/>
      </c>
      <c r="F652" s="5" t="str">
        <f t="shared" si="3"/>
        <v/>
      </c>
      <c r="G652" s="5" t="str">
        <f t="shared" si="4"/>
        <v/>
      </c>
      <c r="H652" s="5" t="str">
        <f t="shared" si="5"/>
        <v/>
      </c>
      <c r="I652" s="36" t="str">
        <f t="shared" si="6"/>
        <v/>
      </c>
      <c r="J652" s="5" t="str">
        <f t="shared" si="7"/>
        <v/>
      </c>
      <c r="K652" s="36" t="str">
        <f t="shared" si="8"/>
        <v/>
      </c>
      <c r="L652" s="36" t="str">
        <f t="shared" si="12"/>
        <v/>
      </c>
      <c r="M652" s="36" t="str">
        <f t="shared" si="13"/>
        <v/>
      </c>
      <c r="N652" s="36" t="str">
        <f t="shared" si="9"/>
        <v/>
      </c>
      <c r="O652" s="36" t="str">
        <f t="shared" si="14"/>
        <v/>
      </c>
      <c r="P652" s="36" t="str">
        <f t="shared" si="15"/>
        <v/>
      </c>
      <c r="Q652" s="36" t="str">
        <f t="shared" si="16"/>
        <v/>
      </c>
      <c r="R652" s="36" t="str">
        <f t="shared" si="17"/>
        <v/>
      </c>
      <c r="S652" s="6" t="str">
        <f t="shared" si="10"/>
        <v/>
      </c>
      <c r="T652" s="5">
        <f t="shared" si="11"/>
        <v>0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ht="12.75" customHeight="1">
      <c r="A653" s="35" t="str">
        <f t="shared" si="1"/>
        <v/>
      </c>
      <c r="B653" s="34" t="str">
        <f>IF(A653="","",SUM(Account1!B664+Account2!B664+Account3!B664+Account4!B664+Account5!B664+Account6!B664+Account7!B664+Account8!B664+Account9!B664+Account10!B664+Account11!B664+Account12!B664+Account13!B664+Account14!B664+Account15!B664+Account16!B664+Account17!B664+Account18!B664+Account19!B664+Account20!B664))</f>
        <v/>
      </c>
      <c r="C653" s="34" t="str">
        <f>IF(A653="","",SUM(Account1!C664+Account2!C664+Account3!C664+Account4!C664+Account5!C664+Account6!C664+Account7!C664+Account8!C664+Account9!C664+Account10!C664+Account11!C664+Account12!C664+Account13!C664+Account14!C664+Account15!C664+Account16!C664+Account17!C664+Account18!C664+Account19!C664+Account20!C664))</f>
        <v/>
      </c>
      <c r="D653" s="31" t="str">
        <f t="shared" si="2"/>
        <v/>
      </c>
      <c r="E653" s="34" t="str">
        <f>IF(D653="","",SUM(Account1!E664+Account2!E664+Account3!E664+Account4!E664+Account5!E664+Account6!E664+Account7!E664+Account8!E664+Account9!E664+Account10!E664+Account11!E664+Account12!E664+Account13!E664+Account14!E664+Account15!E664+Account16!E664+Account17!E664+Account18!E664+Account19!E664+Account20!E664))</f>
        <v/>
      </c>
      <c r="F653" s="5" t="str">
        <f t="shared" si="3"/>
        <v/>
      </c>
      <c r="G653" s="5" t="str">
        <f t="shared" si="4"/>
        <v/>
      </c>
      <c r="H653" s="5" t="str">
        <f t="shared" si="5"/>
        <v/>
      </c>
      <c r="I653" s="36" t="str">
        <f t="shared" si="6"/>
        <v/>
      </c>
      <c r="J653" s="5" t="str">
        <f t="shared" si="7"/>
        <v/>
      </c>
      <c r="K653" s="36" t="str">
        <f t="shared" si="8"/>
        <v/>
      </c>
      <c r="L653" s="36" t="str">
        <f t="shared" si="12"/>
        <v/>
      </c>
      <c r="M653" s="36" t="str">
        <f t="shared" si="13"/>
        <v/>
      </c>
      <c r="N653" s="36" t="str">
        <f t="shared" si="9"/>
        <v/>
      </c>
      <c r="O653" s="36" t="str">
        <f t="shared" si="14"/>
        <v/>
      </c>
      <c r="P653" s="36" t="str">
        <f t="shared" si="15"/>
        <v/>
      </c>
      <c r="Q653" s="36" t="str">
        <f t="shared" si="16"/>
        <v/>
      </c>
      <c r="R653" s="36" t="str">
        <f t="shared" si="17"/>
        <v/>
      </c>
      <c r="S653" s="6" t="str">
        <f t="shared" si="10"/>
        <v/>
      </c>
      <c r="T653" s="5">
        <f t="shared" si="11"/>
        <v>0</v>
      </c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ht="12.75" customHeight="1">
      <c r="A654" s="35" t="str">
        <f t="shared" si="1"/>
        <v/>
      </c>
      <c r="B654" s="34" t="str">
        <f>IF(A654="","",SUM(Account1!B665+Account2!B665+Account3!B665+Account4!B665+Account5!B665+Account6!B665+Account7!B665+Account8!B665+Account9!B665+Account10!B665+Account11!B665+Account12!B665+Account13!B665+Account14!B665+Account15!B665+Account16!B665+Account17!B665+Account18!B665+Account19!B665+Account20!B665))</f>
        <v/>
      </c>
      <c r="C654" s="34" t="str">
        <f>IF(A654="","",SUM(Account1!C665+Account2!C665+Account3!C665+Account4!C665+Account5!C665+Account6!C665+Account7!C665+Account8!C665+Account9!C665+Account10!C665+Account11!C665+Account12!C665+Account13!C665+Account14!C665+Account15!C665+Account16!C665+Account17!C665+Account18!C665+Account19!C665+Account20!C665))</f>
        <v/>
      </c>
      <c r="D654" s="31" t="str">
        <f t="shared" si="2"/>
        <v/>
      </c>
      <c r="E654" s="34" t="str">
        <f>IF(D654="","",SUM(Account1!E665+Account2!E665+Account3!E665+Account4!E665+Account5!E665+Account6!E665+Account7!E665+Account8!E665+Account9!E665+Account10!E665+Account11!E665+Account12!E665+Account13!E665+Account14!E665+Account15!E665+Account16!E665+Account17!E665+Account18!E665+Account19!E665+Account20!E665))</f>
        <v/>
      </c>
      <c r="F654" s="5" t="str">
        <f t="shared" si="3"/>
        <v/>
      </c>
      <c r="G654" s="5" t="str">
        <f t="shared" si="4"/>
        <v/>
      </c>
      <c r="H654" s="5" t="str">
        <f t="shared" si="5"/>
        <v/>
      </c>
      <c r="I654" s="36" t="str">
        <f t="shared" si="6"/>
        <v/>
      </c>
      <c r="J654" s="5" t="str">
        <f t="shared" si="7"/>
        <v/>
      </c>
      <c r="K654" s="36" t="str">
        <f t="shared" si="8"/>
        <v/>
      </c>
      <c r="L654" s="36" t="str">
        <f t="shared" si="12"/>
        <v/>
      </c>
      <c r="M654" s="36" t="str">
        <f t="shared" si="13"/>
        <v/>
      </c>
      <c r="N654" s="36" t="str">
        <f t="shared" si="9"/>
        <v/>
      </c>
      <c r="O654" s="36" t="str">
        <f t="shared" si="14"/>
        <v/>
      </c>
      <c r="P654" s="36" t="str">
        <f t="shared" si="15"/>
        <v/>
      </c>
      <c r="Q654" s="36" t="str">
        <f t="shared" si="16"/>
        <v/>
      </c>
      <c r="R654" s="36" t="str">
        <f t="shared" si="17"/>
        <v/>
      </c>
      <c r="S654" s="6" t="str">
        <f t="shared" si="10"/>
        <v/>
      </c>
      <c r="T654" s="5">
        <f t="shared" si="11"/>
        <v>0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ht="12.75" customHeight="1">
      <c r="A655" s="35" t="str">
        <f t="shared" si="1"/>
        <v/>
      </c>
      <c r="B655" s="34" t="str">
        <f>IF(A655="","",SUM(Account1!B666+Account2!B666+Account3!B666+Account4!B666+Account5!B666+Account6!B666+Account7!B666+Account8!B666+Account9!B666+Account10!B666+Account11!B666+Account12!B666+Account13!B666+Account14!B666+Account15!B666+Account16!B666+Account17!B666+Account18!B666+Account19!B666+Account20!B666))</f>
        <v/>
      </c>
      <c r="C655" s="34" t="str">
        <f>IF(A655="","",SUM(Account1!C666+Account2!C666+Account3!C666+Account4!C666+Account5!C666+Account6!C666+Account7!C666+Account8!C666+Account9!C666+Account10!C666+Account11!C666+Account12!C666+Account13!C666+Account14!C666+Account15!C666+Account16!C666+Account17!C666+Account18!C666+Account19!C666+Account20!C666))</f>
        <v/>
      </c>
      <c r="D655" s="31" t="str">
        <f t="shared" si="2"/>
        <v/>
      </c>
      <c r="E655" s="34" t="str">
        <f>IF(D655="","",SUM(Account1!E666+Account2!E666+Account3!E666+Account4!E666+Account5!E666+Account6!E666+Account7!E666+Account8!E666+Account9!E666+Account10!E666+Account11!E666+Account12!E666+Account13!E666+Account14!E666+Account15!E666+Account16!E666+Account17!E666+Account18!E666+Account19!E666+Account20!E666))</f>
        <v/>
      </c>
      <c r="F655" s="5" t="str">
        <f t="shared" si="3"/>
        <v/>
      </c>
      <c r="G655" s="5" t="str">
        <f t="shared" si="4"/>
        <v/>
      </c>
      <c r="H655" s="5" t="str">
        <f t="shared" si="5"/>
        <v/>
      </c>
      <c r="I655" s="36" t="str">
        <f t="shared" si="6"/>
        <v/>
      </c>
      <c r="J655" s="5" t="str">
        <f t="shared" si="7"/>
        <v/>
      </c>
      <c r="K655" s="36" t="str">
        <f t="shared" si="8"/>
        <v/>
      </c>
      <c r="L655" s="36" t="str">
        <f t="shared" si="12"/>
        <v/>
      </c>
      <c r="M655" s="36" t="str">
        <f t="shared" si="13"/>
        <v/>
      </c>
      <c r="N655" s="36" t="str">
        <f t="shared" si="9"/>
        <v/>
      </c>
      <c r="O655" s="36" t="str">
        <f t="shared" si="14"/>
        <v/>
      </c>
      <c r="P655" s="36" t="str">
        <f t="shared" si="15"/>
        <v/>
      </c>
      <c r="Q655" s="36" t="str">
        <f t="shared" si="16"/>
        <v/>
      </c>
      <c r="R655" s="36" t="str">
        <f t="shared" si="17"/>
        <v/>
      </c>
      <c r="S655" s="6" t="str">
        <f t="shared" si="10"/>
        <v/>
      </c>
      <c r="T655" s="5">
        <f t="shared" si="11"/>
        <v>0</v>
      </c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ht="12.75" customHeight="1">
      <c r="A656" s="35" t="str">
        <f t="shared" si="1"/>
        <v/>
      </c>
      <c r="B656" s="34" t="str">
        <f>IF(A656="","",SUM(Account1!B667+Account2!B667+Account3!B667+Account4!B667+Account5!B667+Account6!B667+Account7!B667+Account8!B667+Account9!B667+Account10!B667+Account11!B667+Account12!B667+Account13!B667+Account14!B667+Account15!B667+Account16!B667+Account17!B667+Account18!B667+Account19!B667+Account20!B667))</f>
        <v/>
      </c>
      <c r="C656" s="34" t="str">
        <f>IF(A656="","",SUM(Account1!C667+Account2!C667+Account3!C667+Account4!C667+Account5!C667+Account6!C667+Account7!C667+Account8!C667+Account9!C667+Account10!C667+Account11!C667+Account12!C667+Account13!C667+Account14!C667+Account15!C667+Account16!C667+Account17!C667+Account18!C667+Account19!C667+Account20!C667))</f>
        <v/>
      </c>
      <c r="D656" s="31" t="str">
        <f t="shared" si="2"/>
        <v/>
      </c>
      <c r="E656" s="34" t="str">
        <f>IF(D656="","",SUM(Account1!E667+Account2!E667+Account3!E667+Account4!E667+Account5!E667+Account6!E667+Account7!E667+Account8!E667+Account9!E667+Account10!E667+Account11!E667+Account12!E667+Account13!E667+Account14!E667+Account15!E667+Account16!E667+Account17!E667+Account18!E667+Account19!E667+Account20!E667))</f>
        <v/>
      </c>
      <c r="F656" s="5" t="str">
        <f t="shared" si="3"/>
        <v/>
      </c>
      <c r="G656" s="5" t="str">
        <f t="shared" si="4"/>
        <v/>
      </c>
      <c r="H656" s="5" t="str">
        <f t="shared" si="5"/>
        <v/>
      </c>
      <c r="I656" s="36" t="str">
        <f t="shared" si="6"/>
        <v/>
      </c>
      <c r="J656" s="5" t="str">
        <f t="shared" si="7"/>
        <v/>
      </c>
      <c r="K656" s="36" t="str">
        <f t="shared" si="8"/>
        <v/>
      </c>
      <c r="L656" s="36" t="str">
        <f t="shared" si="12"/>
        <v/>
      </c>
      <c r="M656" s="36" t="str">
        <f t="shared" si="13"/>
        <v/>
      </c>
      <c r="N656" s="36" t="str">
        <f t="shared" si="9"/>
        <v/>
      </c>
      <c r="O656" s="36" t="str">
        <f t="shared" si="14"/>
        <v/>
      </c>
      <c r="P656" s="36" t="str">
        <f t="shared" si="15"/>
        <v/>
      </c>
      <c r="Q656" s="36" t="str">
        <f t="shared" si="16"/>
        <v/>
      </c>
      <c r="R656" s="36" t="str">
        <f t="shared" si="17"/>
        <v/>
      </c>
      <c r="S656" s="6" t="str">
        <f t="shared" si="10"/>
        <v/>
      </c>
      <c r="T656" s="5">
        <f t="shared" si="11"/>
        <v>0</v>
      </c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ht="12.75" customHeight="1">
      <c r="A657" s="35" t="str">
        <f t="shared" si="1"/>
        <v/>
      </c>
      <c r="B657" s="34" t="str">
        <f>IF(A657="","",SUM(Account1!B668+Account2!B668+Account3!B668+Account4!B668+Account5!B668+Account6!B668+Account7!B668+Account8!B668+Account9!B668+Account10!B668+Account11!B668+Account12!B668+Account13!B668+Account14!B668+Account15!B668+Account16!B668+Account17!B668+Account18!B668+Account19!B668+Account20!B668))</f>
        <v/>
      </c>
      <c r="C657" s="34" t="str">
        <f>IF(A657="","",SUM(Account1!C668+Account2!C668+Account3!C668+Account4!C668+Account5!C668+Account6!C668+Account7!C668+Account8!C668+Account9!C668+Account10!C668+Account11!C668+Account12!C668+Account13!C668+Account14!C668+Account15!C668+Account16!C668+Account17!C668+Account18!C668+Account19!C668+Account20!C668))</f>
        <v/>
      </c>
      <c r="D657" s="31" t="str">
        <f t="shared" si="2"/>
        <v/>
      </c>
      <c r="E657" s="34" t="str">
        <f>IF(D657="","",SUM(Account1!E668+Account2!E668+Account3!E668+Account4!E668+Account5!E668+Account6!E668+Account7!E668+Account8!E668+Account9!E668+Account10!E668+Account11!E668+Account12!E668+Account13!E668+Account14!E668+Account15!E668+Account16!E668+Account17!E668+Account18!E668+Account19!E668+Account20!E668))</f>
        <v/>
      </c>
      <c r="F657" s="5" t="str">
        <f t="shared" si="3"/>
        <v/>
      </c>
      <c r="G657" s="5" t="str">
        <f t="shared" si="4"/>
        <v/>
      </c>
      <c r="H657" s="5" t="str">
        <f t="shared" si="5"/>
        <v/>
      </c>
      <c r="I657" s="36" t="str">
        <f t="shared" si="6"/>
        <v/>
      </c>
      <c r="J657" s="5" t="str">
        <f t="shared" si="7"/>
        <v/>
      </c>
      <c r="K657" s="36" t="str">
        <f t="shared" si="8"/>
        <v/>
      </c>
      <c r="L657" s="36" t="str">
        <f t="shared" si="12"/>
        <v/>
      </c>
      <c r="M657" s="36" t="str">
        <f t="shared" si="13"/>
        <v/>
      </c>
      <c r="N657" s="36" t="str">
        <f t="shared" si="9"/>
        <v/>
      </c>
      <c r="O657" s="36" t="str">
        <f t="shared" si="14"/>
        <v/>
      </c>
      <c r="P657" s="36" t="str">
        <f t="shared" si="15"/>
        <v/>
      </c>
      <c r="Q657" s="36" t="str">
        <f t="shared" si="16"/>
        <v/>
      </c>
      <c r="R657" s="36" t="str">
        <f t="shared" si="17"/>
        <v/>
      </c>
      <c r="S657" s="6" t="str">
        <f t="shared" si="10"/>
        <v/>
      </c>
      <c r="T657" s="5">
        <f t="shared" si="11"/>
        <v>0</v>
      </c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ht="12.75" customHeight="1">
      <c r="A658" s="35" t="str">
        <f t="shared" si="1"/>
        <v/>
      </c>
      <c r="B658" s="34" t="str">
        <f>IF(A658="","",SUM(Account1!B669+Account2!B669+Account3!B669+Account4!B669+Account5!B669+Account6!B669+Account7!B669+Account8!B669+Account9!B669+Account10!B669+Account11!B669+Account12!B669+Account13!B669+Account14!B669+Account15!B669+Account16!B669+Account17!B669+Account18!B669+Account19!B669+Account20!B669))</f>
        <v/>
      </c>
      <c r="C658" s="34" t="str">
        <f>IF(A658="","",SUM(Account1!C669+Account2!C669+Account3!C669+Account4!C669+Account5!C669+Account6!C669+Account7!C669+Account8!C669+Account9!C669+Account10!C669+Account11!C669+Account12!C669+Account13!C669+Account14!C669+Account15!C669+Account16!C669+Account17!C669+Account18!C669+Account19!C669+Account20!C669))</f>
        <v/>
      </c>
      <c r="D658" s="31" t="str">
        <f t="shared" si="2"/>
        <v/>
      </c>
      <c r="E658" s="34" t="str">
        <f>IF(D658="","",SUM(Account1!E669+Account2!E669+Account3!E669+Account4!E669+Account5!E669+Account6!E669+Account7!E669+Account8!E669+Account9!E669+Account10!E669+Account11!E669+Account12!E669+Account13!E669+Account14!E669+Account15!E669+Account16!E669+Account17!E669+Account18!E669+Account19!E669+Account20!E669))</f>
        <v/>
      </c>
      <c r="F658" s="5" t="str">
        <f t="shared" si="3"/>
        <v/>
      </c>
      <c r="G658" s="5" t="str">
        <f t="shared" si="4"/>
        <v/>
      </c>
      <c r="H658" s="5" t="str">
        <f t="shared" si="5"/>
        <v/>
      </c>
      <c r="I658" s="36" t="str">
        <f t="shared" si="6"/>
        <v/>
      </c>
      <c r="J658" s="5" t="str">
        <f t="shared" si="7"/>
        <v/>
      </c>
      <c r="K658" s="36" t="str">
        <f t="shared" si="8"/>
        <v/>
      </c>
      <c r="L658" s="36" t="str">
        <f t="shared" si="12"/>
        <v/>
      </c>
      <c r="M658" s="36" t="str">
        <f t="shared" si="13"/>
        <v/>
      </c>
      <c r="N658" s="36" t="str">
        <f t="shared" si="9"/>
        <v/>
      </c>
      <c r="O658" s="36" t="str">
        <f t="shared" si="14"/>
        <v/>
      </c>
      <c r="P658" s="36" t="str">
        <f t="shared" si="15"/>
        <v/>
      </c>
      <c r="Q658" s="36" t="str">
        <f t="shared" si="16"/>
        <v/>
      </c>
      <c r="R658" s="36" t="str">
        <f t="shared" si="17"/>
        <v/>
      </c>
      <c r="S658" s="6" t="str">
        <f t="shared" si="10"/>
        <v/>
      </c>
      <c r="T658" s="5">
        <f t="shared" si="11"/>
        <v>0</v>
      </c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ht="12.75" customHeight="1">
      <c r="A659" s="35" t="str">
        <f t="shared" si="1"/>
        <v/>
      </c>
      <c r="B659" s="34" t="str">
        <f>IF(A659="","",SUM(Account1!B670+Account2!B670+Account3!B670+Account4!B670+Account5!B670+Account6!B670+Account7!B670+Account8!B670+Account9!B670+Account10!B670+Account11!B670+Account12!B670+Account13!B670+Account14!B670+Account15!B670+Account16!B670+Account17!B670+Account18!B670+Account19!B670+Account20!B670))</f>
        <v/>
      </c>
      <c r="C659" s="34" t="str">
        <f>IF(A659="","",SUM(Account1!C670+Account2!C670+Account3!C670+Account4!C670+Account5!C670+Account6!C670+Account7!C670+Account8!C670+Account9!C670+Account10!C670+Account11!C670+Account12!C670+Account13!C670+Account14!C670+Account15!C670+Account16!C670+Account17!C670+Account18!C670+Account19!C670+Account20!C670))</f>
        <v/>
      </c>
      <c r="D659" s="31" t="str">
        <f t="shared" si="2"/>
        <v/>
      </c>
      <c r="E659" s="34" t="str">
        <f>IF(D659="","",SUM(Account1!E670+Account2!E670+Account3!E670+Account4!E670+Account5!E670+Account6!E670+Account7!E670+Account8!E670+Account9!E670+Account10!E670+Account11!E670+Account12!E670+Account13!E670+Account14!E670+Account15!E670+Account16!E670+Account17!E670+Account18!E670+Account19!E670+Account20!E670))</f>
        <v/>
      </c>
      <c r="F659" s="5" t="str">
        <f t="shared" si="3"/>
        <v/>
      </c>
      <c r="G659" s="5" t="str">
        <f t="shared" si="4"/>
        <v/>
      </c>
      <c r="H659" s="5" t="str">
        <f t="shared" si="5"/>
        <v/>
      </c>
      <c r="I659" s="36" t="str">
        <f t="shared" si="6"/>
        <v/>
      </c>
      <c r="J659" s="5" t="str">
        <f t="shared" si="7"/>
        <v/>
      </c>
      <c r="K659" s="36" t="str">
        <f t="shared" si="8"/>
        <v/>
      </c>
      <c r="L659" s="36" t="str">
        <f t="shared" si="12"/>
        <v/>
      </c>
      <c r="M659" s="36" t="str">
        <f t="shared" si="13"/>
        <v/>
      </c>
      <c r="N659" s="36" t="str">
        <f t="shared" si="9"/>
        <v/>
      </c>
      <c r="O659" s="36" t="str">
        <f t="shared" si="14"/>
        <v/>
      </c>
      <c r="P659" s="36" t="str">
        <f t="shared" si="15"/>
        <v/>
      </c>
      <c r="Q659" s="36" t="str">
        <f t="shared" si="16"/>
        <v/>
      </c>
      <c r="R659" s="36" t="str">
        <f t="shared" si="17"/>
        <v/>
      </c>
      <c r="S659" s="6" t="str">
        <f t="shared" si="10"/>
        <v/>
      </c>
      <c r="T659" s="5">
        <f t="shared" si="11"/>
        <v>0</v>
      </c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ht="12.75" customHeight="1">
      <c r="A660" s="35" t="str">
        <f t="shared" si="1"/>
        <v/>
      </c>
      <c r="B660" s="34" t="str">
        <f>IF(A660="","",SUM(Account1!B671+Account2!B671+Account3!B671+Account4!B671+Account5!B671+Account6!B671+Account7!B671+Account8!B671+Account9!B671+Account10!B671+Account11!B671+Account12!B671+Account13!B671+Account14!B671+Account15!B671+Account16!B671+Account17!B671+Account18!B671+Account19!B671+Account20!B671))</f>
        <v/>
      </c>
      <c r="C660" s="34" t="str">
        <f>IF(A660="","",SUM(Account1!C671+Account2!C671+Account3!C671+Account4!C671+Account5!C671+Account6!C671+Account7!C671+Account8!C671+Account9!C671+Account10!C671+Account11!C671+Account12!C671+Account13!C671+Account14!C671+Account15!C671+Account16!C671+Account17!C671+Account18!C671+Account19!C671+Account20!C671))</f>
        <v/>
      </c>
      <c r="D660" s="31" t="str">
        <f t="shared" si="2"/>
        <v/>
      </c>
      <c r="E660" s="34" t="str">
        <f>IF(D660="","",SUM(Account1!E671+Account2!E671+Account3!E671+Account4!E671+Account5!E671+Account6!E671+Account7!E671+Account8!E671+Account9!E671+Account10!E671+Account11!E671+Account12!E671+Account13!E671+Account14!E671+Account15!E671+Account16!E671+Account17!E671+Account18!E671+Account19!E671+Account20!E671))</f>
        <v/>
      </c>
      <c r="F660" s="5" t="str">
        <f t="shared" si="3"/>
        <v/>
      </c>
      <c r="G660" s="5" t="str">
        <f t="shared" si="4"/>
        <v/>
      </c>
      <c r="H660" s="5" t="str">
        <f t="shared" si="5"/>
        <v/>
      </c>
      <c r="I660" s="36" t="str">
        <f t="shared" si="6"/>
        <v/>
      </c>
      <c r="J660" s="5" t="str">
        <f t="shared" si="7"/>
        <v/>
      </c>
      <c r="K660" s="36" t="str">
        <f t="shared" si="8"/>
        <v/>
      </c>
      <c r="L660" s="36" t="str">
        <f t="shared" si="12"/>
        <v/>
      </c>
      <c r="M660" s="36" t="str">
        <f t="shared" si="13"/>
        <v/>
      </c>
      <c r="N660" s="36" t="str">
        <f t="shared" si="9"/>
        <v/>
      </c>
      <c r="O660" s="36" t="str">
        <f t="shared" si="14"/>
        <v/>
      </c>
      <c r="P660" s="36" t="str">
        <f t="shared" si="15"/>
        <v/>
      </c>
      <c r="Q660" s="36" t="str">
        <f t="shared" si="16"/>
        <v/>
      </c>
      <c r="R660" s="36" t="str">
        <f t="shared" si="17"/>
        <v/>
      </c>
      <c r="S660" s="6" t="str">
        <f t="shared" si="10"/>
        <v/>
      </c>
      <c r="T660" s="5">
        <f t="shared" si="11"/>
        <v>0</v>
      </c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ht="12.75" customHeight="1">
      <c r="A661" s="35" t="str">
        <f t="shared" si="1"/>
        <v/>
      </c>
      <c r="B661" s="34" t="str">
        <f>IF(A661="","",SUM(Account1!B672+Account2!B672+Account3!B672+Account4!B672+Account5!B672+Account6!B672+Account7!B672+Account8!B672+Account9!B672+Account10!B672+Account11!B672+Account12!B672+Account13!B672+Account14!B672+Account15!B672+Account16!B672+Account17!B672+Account18!B672+Account19!B672+Account20!B672))</f>
        <v/>
      </c>
      <c r="C661" s="34" t="str">
        <f>IF(A661="","",SUM(Account1!C672+Account2!C672+Account3!C672+Account4!C672+Account5!C672+Account6!C672+Account7!C672+Account8!C672+Account9!C672+Account10!C672+Account11!C672+Account12!C672+Account13!C672+Account14!C672+Account15!C672+Account16!C672+Account17!C672+Account18!C672+Account19!C672+Account20!C672))</f>
        <v/>
      </c>
      <c r="D661" s="31" t="str">
        <f t="shared" si="2"/>
        <v/>
      </c>
      <c r="E661" s="34" t="str">
        <f>IF(D661="","",SUM(Account1!E672+Account2!E672+Account3!E672+Account4!E672+Account5!E672+Account6!E672+Account7!E672+Account8!E672+Account9!E672+Account10!E672+Account11!E672+Account12!E672+Account13!E672+Account14!E672+Account15!E672+Account16!E672+Account17!E672+Account18!E672+Account19!E672+Account20!E672))</f>
        <v/>
      </c>
      <c r="F661" s="5" t="str">
        <f t="shared" si="3"/>
        <v/>
      </c>
      <c r="G661" s="5" t="str">
        <f t="shared" si="4"/>
        <v/>
      </c>
      <c r="H661" s="5" t="str">
        <f t="shared" si="5"/>
        <v/>
      </c>
      <c r="I661" s="36" t="str">
        <f t="shared" si="6"/>
        <v/>
      </c>
      <c r="J661" s="5" t="str">
        <f t="shared" si="7"/>
        <v/>
      </c>
      <c r="K661" s="36" t="str">
        <f t="shared" si="8"/>
        <v/>
      </c>
      <c r="L661" s="36" t="str">
        <f t="shared" si="12"/>
        <v/>
      </c>
      <c r="M661" s="36" t="str">
        <f t="shared" si="13"/>
        <v/>
      </c>
      <c r="N661" s="36" t="str">
        <f t="shared" si="9"/>
        <v/>
      </c>
      <c r="O661" s="36" t="str">
        <f t="shared" si="14"/>
        <v/>
      </c>
      <c r="P661" s="36" t="str">
        <f t="shared" si="15"/>
        <v/>
      </c>
      <c r="Q661" s="36" t="str">
        <f t="shared" si="16"/>
        <v/>
      </c>
      <c r="R661" s="36" t="str">
        <f t="shared" si="17"/>
        <v/>
      </c>
      <c r="S661" s="6" t="str">
        <f t="shared" si="10"/>
        <v/>
      </c>
      <c r="T661" s="5">
        <f t="shared" si="11"/>
        <v>0</v>
      </c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ht="12.75" customHeight="1">
      <c r="A662" s="35" t="str">
        <f t="shared" si="1"/>
        <v/>
      </c>
      <c r="B662" s="34" t="str">
        <f>IF(A662="","",SUM(Account1!B673+Account2!B673+Account3!B673+Account4!B673+Account5!B673+Account6!B673+Account7!B673+Account8!B673+Account9!B673+Account10!B673+Account11!B673+Account12!B673+Account13!B673+Account14!B673+Account15!B673+Account16!B673+Account17!B673+Account18!B673+Account19!B673+Account20!B673))</f>
        <v/>
      </c>
      <c r="C662" s="34" t="str">
        <f>IF(A662="","",SUM(Account1!C673+Account2!C673+Account3!C673+Account4!C673+Account5!C673+Account6!C673+Account7!C673+Account8!C673+Account9!C673+Account10!C673+Account11!C673+Account12!C673+Account13!C673+Account14!C673+Account15!C673+Account16!C673+Account17!C673+Account18!C673+Account19!C673+Account20!C673))</f>
        <v/>
      </c>
      <c r="D662" s="31" t="str">
        <f t="shared" si="2"/>
        <v/>
      </c>
      <c r="E662" s="34" t="str">
        <f>IF(D662="","",SUM(Account1!E673+Account2!E673+Account3!E673+Account4!E673+Account5!E673+Account6!E673+Account7!E673+Account8!E673+Account9!E673+Account10!E673+Account11!E673+Account12!E673+Account13!E673+Account14!E673+Account15!E673+Account16!E673+Account17!E673+Account18!E673+Account19!E673+Account20!E673))</f>
        <v/>
      </c>
      <c r="F662" s="5" t="str">
        <f t="shared" si="3"/>
        <v/>
      </c>
      <c r="G662" s="5" t="str">
        <f t="shared" si="4"/>
        <v/>
      </c>
      <c r="H662" s="5" t="str">
        <f t="shared" si="5"/>
        <v/>
      </c>
      <c r="I662" s="36" t="str">
        <f t="shared" si="6"/>
        <v/>
      </c>
      <c r="J662" s="5" t="str">
        <f t="shared" si="7"/>
        <v/>
      </c>
      <c r="K662" s="36" t="str">
        <f t="shared" si="8"/>
        <v/>
      </c>
      <c r="L662" s="36" t="str">
        <f t="shared" si="12"/>
        <v/>
      </c>
      <c r="M662" s="36" t="str">
        <f t="shared" si="13"/>
        <v/>
      </c>
      <c r="N662" s="36" t="str">
        <f t="shared" si="9"/>
        <v/>
      </c>
      <c r="O662" s="36" t="str">
        <f t="shared" si="14"/>
        <v/>
      </c>
      <c r="P662" s="36" t="str">
        <f t="shared" si="15"/>
        <v/>
      </c>
      <c r="Q662" s="36" t="str">
        <f t="shared" si="16"/>
        <v/>
      </c>
      <c r="R662" s="36" t="str">
        <f t="shared" si="17"/>
        <v/>
      </c>
      <c r="S662" s="6" t="str">
        <f t="shared" si="10"/>
        <v/>
      </c>
      <c r="T662" s="5">
        <f t="shared" si="11"/>
        <v>0</v>
      </c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ht="12.75" customHeight="1">
      <c r="A663" s="35" t="str">
        <f t="shared" si="1"/>
        <v/>
      </c>
      <c r="B663" s="34" t="str">
        <f>IF(A663="","",SUM(Account1!B674+Account2!B674+Account3!B674+Account4!B674+Account5!B674+Account6!B674+Account7!B674+Account8!B674+Account9!B674+Account10!B674+Account11!B674+Account12!B674+Account13!B674+Account14!B674+Account15!B674+Account16!B674+Account17!B674+Account18!B674+Account19!B674+Account20!B674))</f>
        <v/>
      </c>
      <c r="C663" s="34" t="str">
        <f>IF(A663="","",SUM(Account1!C674+Account2!C674+Account3!C674+Account4!C674+Account5!C674+Account6!C674+Account7!C674+Account8!C674+Account9!C674+Account10!C674+Account11!C674+Account12!C674+Account13!C674+Account14!C674+Account15!C674+Account16!C674+Account17!C674+Account18!C674+Account19!C674+Account20!C674))</f>
        <v/>
      </c>
      <c r="D663" s="31" t="str">
        <f t="shared" si="2"/>
        <v/>
      </c>
      <c r="E663" s="34" t="str">
        <f>IF(D663="","",SUM(Account1!E674+Account2!E674+Account3!E674+Account4!E674+Account5!E674+Account6!E674+Account7!E674+Account8!E674+Account9!E674+Account10!E674+Account11!E674+Account12!E674+Account13!E674+Account14!E674+Account15!E674+Account16!E674+Account17!E674+Account18!E674+Account19!E674+Account20!E674))</f>
        <v/>
      </c>
      <c r="F663" s="5" t="str">
        <f t="shared" si="3"/>
        <v/>
      </c>
      <c r="G663" s="5" t="str">
        <f t="shared" si="4"/>
        <v/>
      </c>
      <c r="H663" s="5" t="str">
        <f t="shared" si="5"/>
        <v/>
      </c>
      <c r="I663" s="36" t="str">
        <f t="shared" si="6"/>
        <v/>
      </c>
      <c r="J663" s="5" t="str">
        <f t="shared" si="7"/>
        <v/>
      </c>
      <c r="K663" s="36" t="str">
        <f t="shared" si="8"/>
        <v/>
      </c>
      <c r="L663" s="36" t="str">
        <f t="shared" si="12"/>
        <v/>
      </c>
      <c r="M663" s="36" t="str">
        <f t="shared" si="13"/>
        <v/>
      </c>
      <c r="N663" s="36" t="str">
        <f t="shared" si="9"/>
        <v/>
      </c>
      <c r="O663" s="36" t="str">
        <f t="shared" si="14"/>
        <v/>
      </c>
      <c r="P663" s="36" t="str">
        <f t="shared" si="15"/>
        <v/>
      </c>
      <c r="Q663" s="36" t="str">
        <f t="shared" si="16"/>
        <v/>
      </c>
      <c r="R663" s="36" t="str">
        <f t="shared" si="17"/>
        <v/>
      </c>
      <c r="S663" s="6" t="str">
        <f t="shared" si="10"/>
        <v/>
      </c>
      <c r="T663" s="5">
        <f t="shared" si="11"/>
        <v>0</v>
      </c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ht="12.75" customHeight="1">
      <c r="A664" s="35" t="str">
        <f t="shared" si="1"/>
        <v/>
      </c>
      <c r="B664" s="34" t="str">
        <f>IF(A664="","",SUM(Account1!B675+Account2!B675+Account3!B675+Account4!B675+Account5!B675+Account6!B675+Account7!B675+Account8!B675+Account9!B675+Account10!B675+Account11!B675+Account12!B675+Account13!B675+Account14!B675+Account15!B675+Account16!B675+Account17!B675+Account18!B675+Account19!B675+Account20!B675))</f>
        <v/>
      </c>
      <c r="C664" s="34" t="str">
        <f>IF(A664="","",SUM(Account1!C675+Account2!C675+Account3!C675+Account4!C675+Account5!C675+Account6!C675+Account7!C675+Account8!C675+Account9!C675+Account10!C675+Account11!C675+Account12!C675+Account13!C675+Account14!C675+Account15!C675+Account16!C675+Account17!C675+Account18!C675+Account19!C675+Account20!C675))</f>
        <v/>
      </c>
      <c r="D664" s="31" t="str">
        <f t="shared" si="2"/>
        <v/>
      </c>
      <c r="E664" s="34" t="str">
        <f>IF(D664="","",SUM(Account1!E675+Account2!E675+Account3!E675+Account4!E675+Account5!E675+Account6!E675+Account7!E675+Account8!E675+Account9!E675+Account10!E675+Account11!E675+Account12!E675+Account13!E675+Account14!E675+Account15!E675+Account16!E675+Account17!E675+Account18!E675+Account19!E675+Account20!E675))</f>
        <v/>
      </c>
      <c r="F664" s="5" t="str">
        <f t="shared" si="3"/>
        <v/>
      </c>
      <c r="G664" s="5" t="str">
        <f t="shared" si="4"/>
        <v/>
      </c>
      <c r="H664" s="5" t="str">
        <f t="shared" si="5"/>
        <v/>
      </c>
      <c r="I664" s="36" t="str">
        <f t="shared" si="6"/>
        <v/>
      </c>
      <c r="J664" s="5" t="str">
        <f t="shared" si="7"/>
        <v/>
      </c>
      <c r="K664" s="36" t="str">
        <f t="shared" si="8"/>
        <v/>
      </c>
      <c r="L664" s="36" t="str">
        <f t="shared" si="12"/>
        <v/>
      </c>
      <c r="M664" s="36" t="str">
        <f t="shared" si="13"/>
        <v/>
      </c>
      <c r="N664" s="36" t="str">
        <f t="shared" si="9"/>
        <v/>
      </c>
      <c r="O664" s="36" t="str">
        <f t="shared" si="14"/>
        <v/>
      </c>
      <c r="P664" s="36" t="str">
        <f t="shared" si="15"/>
        <v/>
      </c>
      <c r="Q664" s="36" t="str">
        <f t="shared" si="16"/>
        <v/>
      </c>
      <c r="R664" s="36" t="str">
        <f t="shared" si="17"/>
        <v/>
      </c>
      <c r="S664" s="6" t="str">
        <f t="shared" si="10"/>
        <v/>
      </c>
      <c r="T664" s="5">
        <f t="shared" si="11"/>
        <v>0</v>
      </c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ht="12.75" customHeight="1">
      <c r="A665" s="35" t="str">
        <f t="shared" si="1"/>
        <v/>
      </c>
      <c r="B665" s="34" t="str">
        <f>IF(A665="","",SUM(Account1!B676+Account2!B676+Account3!B676+Account4!B676+Account5!B676+Account6!B676+Account7!B676+Account8!B676+Account9!B676+Account10!B676+Account11!B676+Account12!B676+Account13!B676+Account14!B676+Account15!B676+Account16!B676+Account17!B676+Account18!B676+Account19!B676+Account20!B676))</f>
        <v/>
      </c>
      <c r="C665" s="34" t="str">
        <f>IF(A665="","",SUM(Account1!C676+Account2!C676+Account3!C676+Account4!C676+Account5!C676+Account6!C676+Account7!C676+Account8!C676+Account9!C676+Account10!C676+Account11!C676+Account12!C676+Account13!C676+Account14!C676+Account15!C676+Account16!C676+Account17!C676+Account18!C676+Account19!C676+Account20!C676))</f>
        <v/>
      </c>
      <c r="D665" s="31" t="str">
        <f t="shared" si="2"/>
        <v/>
      </c>
      <c r="E665" s="34" t="str">
        <f>IF(D665="","",SUM(Account1!E676+Account2!E676+Account3!E676+Account4!E676+Account5!E676+Account6!E676+Account7!E676+Account8!E676+Account9!E676+Account10!E676+Account11!E676+Account12!E676+Account13!E676+Account14!E676+Account15!E676+Account16!E676+Account17!E676+Account18!E676+Account19!E676+Account20!E676))</f>
        <v/>
      </c>
      <c r="F665" s="5" t="str">
        <f t="shared" si="3"/>
        <v/>
      </c>
      <c r="G665" s="5" t="str">
        <f t="shared" si="4"/>
        <v/>
      </c>
      <c r="H665" s="5" t="str">
        <f t="shared" si="5"/>
        <v/>
      </c>
      <c r="I665" s="36" t="str">
        <f t="shared" si="6"/>
        <v/>
      </c>
      <c r="J665" s="5" t="str">
        <f t="shared" si="7"/>
        <v/>
      </c>
      <c r="K665" s="36" t="str">
        <f t="shared" si="8"/>
        <v/>
      </c>
      <c r="L665" s="36" t="str">
        <f t="shared" si="12"/>
        <v/>
      </c>
      <c r="M665" s="36" t="str">
        <f t="shared" si="13"/>
        <v/>
      </c>
      <c r="N665" s="36" t="str">
        <f t="shared" si="9"/>
        <v/>
      </c>
      <c r="O665" s="36" t="str">
        <f t="shared" si="14"/>
        <v/>
      </c>
      <c r="P665" s="36" t="str">
        <f t="shared" si="15"/>
        <v/>
      </c>
      <c r="Q665" s="36" t="str">
        <f t="shared" si="16"/>
        <v/>
      </c>
      <c r="R665" s="36" t="str">
        <f t="shared" si="17"/>
        <v/>
      </c>
      <c r="S665" s="6" t="str">
        <f t="shared" si="10"/>
        <v/>
      </c>
      <c r="T665" s="5">
        <f t="shared" si="11"/>
        <v>0</v>
      </c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ht="12.75" customHeight="1">
      <c r="A666" s="35" t="str">
        <f t="shared" si="1"/>
        <v/>
      </c>
      <c r="B666" s="34" t="str">
        <f>IF(A666="","",SUM(Account1!B677+Account2!B677+Account3!B677+Account4!B677+Account5!B677+Account6!B677+Account7!B677+Account8!B677+Account9!B677+Account10!B677+Account11!B677+Account12!B677+Account13!B677+Account14!B677+Account15!B677+Account16!B677+Account17!B677+Account18!B677+Account19!B677+Account20!B677))</f>
        <v/>
      </c>
      <c r="C666" s="34" t="str">
        <f>IF(A666="","",SUM(Account1!C677+Account2!C677+Account3!C677+Account4!C677+Account5!C677+Account6!C677+Account7!C677+Account8!C677+Account9!C677+Account10!C677+Account11!C677+Account12!C677+Account13!C677+Account14!C677+Account15!C677+Account16!C677+Account17!C677+Account18!C677+Account19!C677+Account20!C677))</f>
        <v/>
      </c>
      <c r="D666" s="31" t="str">
        <f t="shared" si="2"/>
        <v/>
      </c>
      <c r="E666" s="34" t="str">
        <f>IF(D666="","",SUM(Account1!E677+Account2!E677+Account3!E677+Account4!E677+Account5!E677+Account6!E677+Account7!E677+Account8!E677+Account9!E677+Account10!E677+Account11!E677+Account12!E677+Account13!E677+Account14!E677+Account15!E677+Account16!E677+Account17!E677+Account18!E677+Account19!E677+Account20!E677))</f>
        <v/>
      </c>
      <c r="F666" s="5" t="str">
        <f t="shared" si="3"/>
        <v/>
      </c>
      <c r="G666" s="5" t="str">
        <f t="shared" si="4"/>
        <v/>
      </c>
      <c r="H666" s="5" t="str">
        <f t="shared" si="5"/>
        <v/>
      </c>
      <c r="I666" s="36" t="str">
        <f t="shared" si="6"/>
        <v/>
      </c>
      <c r="J666" s="5" t="str">
        <f t="shared" si="7"/>
        <v/>
      </c>
      <c r="K666" s="36" t="str">
        <f t="shared" si="8"/>
        <v/>
      </c>
      <c r="L666" s="36" t="str">
        <f t="shared" si="12"/>
        <v/>
      </c>
      <c r="M666" s="36" t="str">
        <f t="shared" si="13"/>
        <v/>
      </c>
      <c r="N666" s="36" t="str">
        <f t="shared" si="9"/>
        <v/>
      </c>
      <c r="O666" s="36" t="str">
        <f t="shared" si="14"/>
        <v/>
      </c>
      <c r="P666" s="36" t="str">
        <f t="shared" si="15"/>
        <v/>
      </c>
      <c r="Q666" s="36" t="str">
        <f t="shared" si="16"/>
        <v/>
      </c>
      <c r="R666" s="36" t="str">
        <f t="shared" si="17"/>
        <v/>
      </c>
      <c r="S666" s="6" t="str">
        <f t="shared" si="10"/>
        <v/>
      </c>
      <c r="T666" s="5">
        <f t="shared" si="11"/>
        <v>0</v>
      </c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ht="12.75" customHeight="1">
      <c r="A667" s="35" t="str">
        <f t="shared" si="1"/>
        <v/>
      </c>
      <c r="B667" s="34" t="str">
        <f>IF(A667="","",SUM(Account1!B678+Account2!B678+Account3!B678+Account4!B678+Account5!B678+Account6!B678+Account7!B678+Account8!B678+Account9!B678+Account10!B678+Account11!B678+Account12!B678+Account13!B678+Account14!B678+Account15!B678+Account16!B678+Account17!B678+Account18!B678+Account19!B678+Account20!B678))</f>
        <v/>
      </c>
      <c r="C667" s="34" t="str">
        <f>IF(A667="","",SUM(Account1!C678+Account2!C678+Account3!C678+Account4!C678+Account5!C678+Account6!C678+Account7!C678+Account8!C678+Account9!C678+Account10!C678+Account11!C678+Account12!C678+Account13!C678+Account14!C678+Account15!C678+Account16!C678+Account17!C678+Account18!C678+Account19!C678+Account20!C678))</f>
        <v/>
      </c>
      <c r="D667" s="31" t="str">
        <f t="shared" si="2"/>
        <v/>
      </c>
      <c r="E667" s="34" t="str">
        <f>IF(D667="","",SUM(Account1!E678+Account2!E678+Account3!E678+Account4!E678+Account5!E678+Account6!E678+Account7!E678+Account8!E678+Account9!E678+Account10!E678+Account11!E678+Account12!E678+Account13!E678+Account14!E678+Account15!E678+Account16!E678+Account17!E678+Account18!E678+Account19!E678+Account20!E678))</f>
        <v/>
      </c>
      <c r="F667" s="5" t="str">
        <f t="shared" si="3"/>
        <v/>
      </c>
      <c r="G667" s="5" t="str">
        <f t="shared" si="4"/>
        <v/>
      </c>
      <c r="H667" s="5" t="str">
        <f t="shared" si="5"/>
        <v/>
      </c>
      <c r="I667" s="36" t="str">
        <f t="shared" si="6"/>
        <v/>
      </c>
      <c r="J667" s="5" t="str">
        <f t="shared" si="7"/>
        <v/>
      </c>
      <c r="K667" s="36" t="str">
        <f t="shared" si="8"/>
        <v/>
      </c>
      <c r="L667" s="36" t="str">
        <f t="shared" si="12"/>
        <v/>
      </c>
      <c r="M667" s="36" t="str">
        <f t="shared" si="13"/>
        <v/>
      </c>
      <c r="N667" s="36" t="str">
        <f t="shared" si="9"/>
        <v/>
      </c>
      <c r="O667" s="36" t="str">
        <f t="shared" si="14"/>
        <v/>
      </c>
      <c r="P667" s="36" t="str">
        <f t="shared" si="15"/>
        <v/>
      </c>
      <c r="Q667" s="36" t="str">
        <f t="shared" si="16"/>
        <v/>
      </c>
      <c r="R667" s="36" t="str">
        <f t="shared" si="17"/>
        <v/>
      </c>
      <c r="S667" s="6" t="str">
        <f t="shared" si="10"/>
        <v/>
      </c>
      <c r="T667" s="5">
        <f t="shared" si="11"/>
        <v>0</v>
      </c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ht="12.75" customHeight="1">
      <c r="A668" s="35" t="str">
        <f t="shared" si="1"/>
        <v/>
      </c>
      <c r="B668" s="34" t="str">
        <f>IF(A668="","",SUM(Account1!B679+Account2!B679+Account3!B679+Account4!B679+Account5!B679+Account6!B679+Account7!B679+Account8!B679+Account9!B679+Account10!B679+Account11!B679+Account12!B679+Account13!B679+Account14!B679+Account15!B679+Account16!B679+Account17!B679+Account18!B679+Account19!B679+Account20!B679))</f>
        <v/>
      </c>
      <c r="C668" s="34" t="str">
        <f>IF(A668="","",SUM(Account1!C679+Account2!C679+Account3!C679+Account4!C679+Account5!C679+Account6!C679+Account7!C679+Account8!C679+Account9!C679+Account10!C679+Account11!C679+Account12!C679+Account13!C679+Account14!C679+Account15!C679+Account16!C679+Account17!C679+Account18!C679+Account19!C679+Account20!C679))</f>
        <v/>
      </c>
      <c r="D668" s="31" t="str">
        <f t="shared" si="2"/>
        <v/>
      </c>
      <c r="E668" s="34" t="str">
        <f>IF(D668="","",SUM(Account1!E679+Account2!E679+Account3!E679+Account4!E679+Account5!E679+Account6!E679+Account7!E679+Account8!E679+Account9!E679+Account10!E679+Account11!E679+Account12!E679+Account13!E679+Account14!E679+Account15!E679+Account16!E679+Account17!E679+Account18!E679+Account19!E679+Account20!E679))</f>
        <v/>
      </c>
      <c r="F668" s="5" t="str">
        <f t="shared" si="3"/>
        <v/>
      </c>
      <c r="G668" s="5" t="str">
        <f t="shared" si="4"/>
        <v/>
      </c>
      <c r="H668" s="5" t="str">
        <f t="shared" si="5"/>
        <v/>
      </c>
      <c r="I668" s="36" t="str">
        <f t="shared" si="6"/>
        <v/>
      </c>
      <c r="J668" s="5" t="str">
        <f t="shared" si="7"/>
        <v/>
      </c>
      <c r="K668" s="36" t="str">
        <f t="shared" si="8"/>
        <v/>
      </c>
      <c r="L668" s="36" t="str">
        <f t="shared" si="12"/>
        <v/>
      </c>
      <c r="M668" s="36" t="str">
        <f t="shared" si="13"/>
        <v/>
      </c>
      <c r="N668" s="36" t="str">
        <f t="shared" si="9"/>
        <v/>
      </c>
      <c r="O668" s="36" t="str">
        <f t="shared" si="14"/>
        <v/>
      </c>
      <c r="P668" s="36" t="str">
        <f t="shared" si="15"/>
        <v/>
      </c>
      <c r="Q668" s="36" t="str">
        <f t="shared" si="16"/>
        <v/>
      </c>
      <c r="R668" s="36" t="str">
        <f t="shared" si="17"/>
        <v/>
      </c>
      <c r="S668" s="6" t="str">
        <f t="shared" si="10"/>
        <v/>
      </c>
      <c r="T668" s="5">
        <f t="shared" si="11"/>
        <v>0</v>
      </c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ht="12.75" customHeight="1">
      <c r="A669" s="35" t="str">
        <f t="shared" si="1"/>
        <v/>
      </c>
      <c r="B669" s="34" t="str">
        <f>IF(A669="","",SUM(Account1!B680+Account2!B680+Account3!B680+Account4!B680+Account5!B680+Account6!B680+Account7!B680+Account8!B680+Account9!B680+Account10!B680+Account11!B680+Account12!B680+Account13!B680+Account14!B680+Account15!B680+Account16!B680+Account17!B680+Account18!B680+Account19!B680+Account20!B680))</f>
        <v/>
      </c>
      <c r="C669" s="34" t="str">
        <f>IF(A669="","",SUM(Account1!C680+Account2!C680+Account3!C680+Account4!C680+Account5!C680+Account6!C680+Account7!C680+Account8!C680+Account9!C680+Account10!C680+Account11!C680+Account12!C680+Account13!C680+Account14!C680+Account15!C680+Account16!C680+Account17!C680+Account18!C680+Account19!C680+Account20!C680))</f>
        <v/>
      </c>
      <c r="D669" s="31" t="str">
        <f t="shared" si="2"/>
        <v/>
      </c>
      <c r="E669" s="34" t="str">
        <f>IF(D669="","",SUM(Account1!E680+Account2!E680+Account3!E680+Account4!E680+Account5!E680+Account6!E680+Account7!E680+Account8!E680+Account9!E680+Account10!E680+Account11!E680+Account12!E680+Account13!E680+Account14!E680+Account15!E680+Account16!E680+Account17!E680+Account18!E680+Account19!E680+Account20!E680))</f>
        <v/>
      </c>
      <c r="F669" s="5" t="str">
        <f t="shared" si="3"/>
        <v/>
      </c>
      <c r="G669" s="5" t="str">
        <f t="shared" si="4"/>
        <v/>
      </c>
      <c r="H669" s="5" t="str">
        <f t="shared" si="5"/>
        <v/>
      </c>
      <c r="I669" s="36" t="str">
        <f t="shared" si="6"/>
        <v/>
      </c>
      <c r="J669" s="5" t="str">
        <f t="shared" si="7"/>
        <v/>
      </c>
      <c r="K669" s="36" t="str">
        <f t="shared" si="8"/>
        <v/>
      </c>
      <c r="L669" s="36" t="str">
        <f t="shared" si="12"/>
        <v/>
      </c>
      <c r="M669" s="36" t="str">
        <f t="shared" si="13"/>
        <v/>
      </c>
      <c r="N669" s="36" t="str">
        <f t="shared" si="9"/>
        <v/>
      </c>
      <c r="O669" s="36" t="str">
        <f t="shared" si="14"/>
        <v/>
      </c>
      <c r="P669" s="36" t="str">
        <f t="shared" si="15"/>
        <v/>
      </c>
      <c r="Q669" s="36" t="str">
        <f t="shared" si="16"/>
        <v/>
      </c>
      <c r="R669" s="36" t="str">
        <f t="shared" si="17"/>
        <v/>
      </c>
      <c r="S669" s="6" t="str">
        <f t="shared" si="10"/>
        <v/>
      </c>
      <c r="T669" s="5">
        <f t="shared" si="11"/>
        <v>0</v>
      </c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ht="12.75" customHeight="1">
      <c r="A670" s="35" t="str">
        <f t="shared" si="1"/>
        <v/>
      </c>
      <c r="B670" s="34" t="str">
        <f>IF(A670="","",SUM(Account1!B681+Account2!B681+Account3!B681+Account4!B681+Account5!B681+Account6!B681+Account7!B681+Account8!B681+Account9!B681+Account10!B681+Account11!B681+Account12!B681+Account13!B681+Account14!B681+Account15!B681+Account16!B681+Account17!B681+Account18!B681+Account19!B681+Account20!B681))</f>
        <v/>
      </c>
      <c r="C670" s="34" t="str">
        <f>IF(A670="","",SUM(Account1!C681+Account2!C681+Account3!C681+Account4!C681+Account5!C681+Account6!C681+Account7!C681+Account8!C681+Account9!C681+Account10!C681+Account11!C681+Account12!C681+Account13!C681+Account14!C681+Account15!C681+Account16!C681+Account17!C681+Account18!C681+Account19!C681+Account20!C681))</f>
        <v/>
      </c>
      <c r="D670" s="31" t="str">
        <f t="shared" si="2"/>
        <v/>
      </c>
      <c r="E670" s="34" t="str">
        <f>IF(D670="","",SUM(Account1!E681+Account2!E681+Account3!E681+Account4!E681+Account5!E681+Account6!E681+Account7!E681+Account8!E681+Account9!E681+Account10!E681+Account11!E681+Account12!E681+Account13!E681+Account14!E681+Account15!E681+Account16!E681+Account17!E681+Account18!E681+Account19!E681+Account20!E681))</f>
        <v/>
      </c>
      <c r="F670" s="5" t="str">
        <f t="shared" si="3"/>
        <v/>
      </c>
      <c r="G670" s="5" t="str">
        <f t="shared" si="4"/>
        <v/>
      </c>
      <c r="H670" s="5" t="str">
        <f t="shared" si="5"/>
        <v/>
      </c>
      <c r="I670" s="36" t="str">
        <f t="shared" si="6"/>
        <v/>
      </c>
      <c r="J670" s="5" t="str">
        <f t="shared" si="7"/>
        <v/>
      </c>
      <c r="K670" s="36" t="str">
        <f t="shared" si="8"/>
        <v/>
      </c>
      <c r="L670" s="36" t="str">
        <f t="shared" si="12"/>
        <v/>
      </c>
      <c r="M670" s="36" t="str">
        <f t="shared" si="13"/>
        <v/>
      </c>
      <c r="N670" s="36" t="str">
        <f t="shared" si="9"/>
        <v/>
      </c>
      <c r="O670" s="36" t="str">
        <f t="shared" si="14"/>
        <v/>
      </c>
      <c r="P670" s="36" t="str">
        <f t="shared" si="15"/>
        <v/>
      </c>
      <c r="Q670" s="36" t="str">
        <f t="shared" si="16"/>
        <v/>
      </c>
      <c r="R670" s="36" t="str">
        <f t="shared" si="17"/>
        <v/>
      </c>
      <c r="S670" s="6" t="str">
        <f t="shared" si="10"/>
        <v/>
      </c>
      <c r="T670" s="5">
        <f t="shared" si="11"/>
        <v>0</v>
      </c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ht="12.75" customHeight="1">
      <c r="A671" s="35" t="str">
        <f t="shared" si="1"/>
        <v/>
      </c>
      <c r="B671" s="34" t="str">
        <f>IF(A671="","",SUM(Account1!B682+Account2!B682+Account3!B682+Account4!B682+Account5!B682+Account6!B682+Account7!B682+Account8!B682+Account9!B682+Account10!B682+Account11!B682+Account12!B682+Account13!B682+Account14!B682+Account15!B682+Account16!B682+Account17!B682+Account18!B682+Account19!B682+Account20!B682))</f>
        <v/>
      </c>
      <c r="C671" s="34" t="str">
        <f>IF(A671="","",SUM(Account1!C682+Account2!C682+Account3!C682+Account4!C682+Account5!C682+Account6!C682+Account7!C682+Account8!C682+Account9!C682+Account10!C682+Account11!C682+Account12!C682+Account13!C682+Account14!C682+Account15!C682+Account16!C682+Account17!C682+Account18!C682+Account19!C682+Account20!C682))</f>
        <v/>
      </c>
      <c r="D671" s="31" t="str">
        <f t="shared" si="2"/>
        <v/>
      </c>
      <c r="E671" s="34" t="str">
        <f>IF(D671="","",SUM(Account1!E682+Account2!E682+Account3!E682+Account4!E682+Account5!E682+Account6!E682+Account7!E682+Account8!E682+Account9!E682+Account10!E682+Account11!E682+Account12!E682+Account13!E682+Account14!E682+Account15!E682+Account16!E682+Account17!E682+Account18!E682+Account19!E682+Account20!E682))</f>
        <v/>
      </c>
      <c r="F671" s="5" t="str">
        <f t="shared" si="3"/>
        <v/>
      </c>
      <c r="G671" s="5" t="str">
        <f t="shared" si="4"/>
        <v/>
      </c>
      <c r="H671" s="5" t="str">
        <f t="shared" si="5"/>
        <v/>
      </c>
      <c r="I671" s="36" t="str">
        <f t="shared" si="6"/>
        <v/>
      </c>
      <c r="J671" s="5" t="str">
        <f t="shared" si="7"/>
        <v/>
      </c>
      <c r="K671" s="36" t="str">
        <f t="shared" si="8"/>
        <v/>
      </c>
      <c r="L671" s="36" t="str">
        <f t="shared" si="12"/>
        <v/>
      </c>
      <c r="M671" s="36" t="str">
        <f t="shared" si="13"/>
        <v/>
      </c>
      <c r="N671" s="36" t="str">
        <f t="shared" si="9"/>
        <v/>
      </c>
      <c r="O671" s="36" t="str">
        <f t="shared" si="14"/>
        <v/>
      </c>
      <c r="P671" s="36" t="str">
        <f t="shared" si="15"/>
        <v/>
      </c>
      <c r="Q671" s="36" t="str">
        <f t="shared" si="16"/>
        <v/>
      </c>
      <c r="R671" s="36" t="str">
        <f t="shared" si="17"/>
        <v/>
      </c>
      <c r="S671" s="6" t="str">
        <f t="shared" si="10"/>
        <v/>
      </c>
      <c r="T671" s="5">
        <f t="shared" si="11"/>
        <v>0</v>
      </c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ht="12.75" customHeight="1">
      <c r="A672" s="35" t="str">
        <f t="shared" si="1"/>
        <v/>
      </c>
      <c r="B672" s="34" t="str">
        <f>IF(A672="","",SUM(Account1!B683+Account2!B683+Account3!B683+Account4!B683+Account5!B683+Account6!B683+Account7!B683+Account8!B683+Account9!B683+Account10!B683+Account11!B683+Account12!B683+Account13!B683+Account14!B683+Account15!B683+Account16!B683+Account17!B683+Account18!B683+Account19!B683+Account20!B683))</f>
        <v/>
      </c>
      <c r="C672" s="34" t="str">
        <f>IF(A672="","",SUM(Account1!C683+Account2!C683+Account3!C683+Account4!C683+Account5!C683+Account6!C683+Account7!C683+Account8!C683+Account9!C683+Account10!C683+Account11!C683+Account12!C683+Account13!C683+Account14!C683+Account15!C683+Account16!C683+Account17!C683+Account18!C683+Account19!C683+Account20!C683))</f>
        <v/>
      </c>
      <c r="D672" s="31" t="str">
        <f t="shared" si="2"/>
        <v/>
      </c>
      <c r="E672" s="34" t="str">
        <f>IF(D672="","",SUM(Account1!E683+Account2!E683+Account3!E683+Account4!E683+Account5!E683+Account6!E683+Account7!E683+Account8!E683+Account9!E683+Account10!E683+Account11!E683+Account12!E683+Account13!E683+Account14!E683+Account15!E683+Account16!E683+Account17!E683+Account18!E683+Account19!E683+Account20!E683))</f>
        <v/>
      </c>
      <c r="F672" s="5" t="str">
        <f t="shared" si="3"/>
        <v/>
      </c>
      <c r="G672" s="5" t="str">
        <f t="shared" si="4"/>
        <v/>
      </c>
      <c r="H672" s="5" t="str">
        <f t="shared" si="5"/>
        <v/>
      </c>
      <c r="I672" s="36" t="str">
        <f t="shared" si="6"/>
        <v/>
      </c>
      <c r="J672" s="5" t="str">
        <f t="shared" si="7"/>
        <v/>
      </c>
      <c r="K672" s="36" t="str">
        <f t="shared" si="8"/>
        <v/>
      </c>
      <c r="L672" s="36" t="str">
        <f t="shared" si="12"/>
        <v/>
      </c>
      <c r="M672" s="36" t="str">
        <f t="shared" si="13"/>
        <v/>
      </c>
      <c r="N672" s="36" t="str">
        <f t="shared" si="9"/>
        <v/>
      </c>
      <c r="O672" s="36" t="str">
        <f t="shared" si="14"/>
        <v/>
      </c>
      <c r="P672" s="36" t="str">
        <f t="shared" si="15"/>
        <v/>
      </c>
      <c r="Q672" s="36" t="str">
        <f t="shared" si="16"/>
        <v/>
      </c>
      <c r="R672" s="36" t="str">
        <f t="shared" si="17"/>
        <v/>
      </c>
      <c r="S672" s="6" t="str">
        <f t="shared" si="10"/>
        <v/>
      </c>
      <c r="T672" s="5">
        <f t="shared" si="11"/>
        <v>0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ht="12.75" customHeight="1">
      <c r="A673" s="35" t="str">
        <f t="shared" si="1"/>
        <v/>
      </c>
      <c r="B673" s="34" t="str">
        <f>IF(A673="","",SUM(Account1!B684+Account2!B684+Account3!B684+Account4!B684+Account5!B684+Account6!B684+Account7!B684+Account8!B684+Account9!B684+Account10!B684+Account11!B684+Account12!B684+Account13!B684+Account14!B684+Account15!B684+Account16!B684+Account17!B684+Account18!B684+Account19!B684+Account20!B684))</f>
        <v/>
      </c>
      <c r="C673" s="34" t="str">
        <f>IF(A673="","",SUM(Account1!C684+Account2!C684+Account3!C684+Account4!C684+Account5!C684+Account6!C684+Account7!C684+Account8!C684+Account9!C684+Account10!C684+Account11!C684+Account12!C684+Account13!C684+Account14!C684+Account15!C684+Account16!C684+Account17!C684+Account18!C684+Account19!C684+Account20!C684))</f>
        <v/>
      </c>
      <c r="D673" s="31" t="str">
        <f t="shared" si="2"/>
        <v/>
      </c>
      <c r="E673" s="34" t="str">
        <f>IF(D673="","",SUM(Account1!E684+Account2!E684+Account3!E684+Account4!E684+Account5!E684+Account6!E684+Account7!E684+Account8!E684+Account9!E684+Account10!E684+Account11!E684+Account12!E684+Account13!E684+Account14!E684+Account15!E684+Account16!E684+Account17!E684+Account18!E684+Account19!E684+Account20!E684))</f>
        <v/>
      </c>
      <c r="F673" s="5" t="str">
        <f t="shared" si="3"/>
        <v/>
      </c>
      <c r="G673" s="5" t="str">
        <f t="shared" si="4"/>
        <v/>
      </c>
      <c r="H673" s="5" t="str">
        <f t="shared" si="5"/>
        <v/>
      </c>
      <c r="I673" s="36" t="str">
        <f t="shared" si="6"/>
        <v/>
      </c>
      <c r="J673" s="5" t="str">
        <f t="shared" si="7"/>
        <v/>
      </c>
      <c r="K673" s="36" t="str">
        <f t="shared" si="8"/>
        <v/>
      </c>
      <c r="L673" s="36" t="str">
        <f t="shared" si="12"/>
        <v/>
      </c>
      <c r="M673" s="36" t="str">
        <f t="shared" si="13"/>
        <v/>
      </c>
      <c r="N673" s="36" t="str">
        <f t="shared" si="9"/>
        <v/>
      </c>
      <c r="O673" s="36" t="str">
        <f t="shared" si="14"/>
        <v/>
      </c>
      <c r="P673" s="36" t="str">
        <f t="shared" si="15"/>
        <v/>
      </c>
      <c r="Q673" s="36" t="str">
        <f t="shared" si="16"/>
        <v/>
      </c>
      <c r="R673" s="36" t="str">
        <f t="shared" si="17"/>
        <v/>
      </c>
      <c r="S673" s="6" t="str">
        <f t="shared" si="10"/>
        <v/>
      </c>
      <c r="T673" s="5">
        <f t="shared" si="11"/>
        <v>0</v>
      </c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ht="12.75" customHeight="1">
      <c r="A674" s="35" t="str">
        <f t="shared" si="1"/>
        <v/>
      </c>
      <c r="B674" s="34" t="str">
        <f>IF(A674="","",SUM(Account1!B685+Account2!B685+Account3!B685+Account4!B685+Account5!B685+Account6!B685+Account7!B685+Account8!B685+Account9!B685+Account10!B685+Account11!B685+Account12!B685+Account13!B685+Account14!B685+Account15!B685+Account16!B685+Account17!B685+Account18!B685+Account19!B685+Account20!B685))</f>
        <v/>
      </c>
      <c r="C674" s="34" t="str">
        <f>IF(A674="","",SUM(Account1!C685+Account2!C685+Account3!C685+Account4!C685+Account5!C685+Account6!C685+Account7!C685+Account8!C685+Account9!C685+Account10!C685+Account11!C685+Account12!C685+Account13!C685+Account14!C685+Account15!C685+Account16!C685+Account17!C685+Account18!C685+Account19!C685+Account20!C685))</f>
        <v/>
      </c>
      <c r="D674" s="31" t="str">
        <f t="shared" si="2"/>
        <v/>
      </c>
      <c r="E674" s="34" t="str">
        <f>IF(D674="","",SUM(Account1!E685+Account2!E685+Account3!E685+Account4!E685+Account5!E685+Account6!E685+Account7!E685+Account8!E685+Account9!E685+Account10!E685+Account11!E685+Account12!E685+Account13!E685+Account14!E685+Account15!E685+Account16!E685+Account17!E685+Account18!E685+Account19!E685+Account20!E685))</f>
        <v/>
      </c>
      <c r="F674" s="5" t="str">
        <f t="shared" si="3"/>
        <v/>
      </c>
      <c r="G674" s="5" t="str">
        <f t="shared" si="4"/>
        <v/>
      </c>
      <c r="H674" s="5" t="str">
        <f t="shared" si="5"/>
        <v/>
      </c>
      <c r="I674" s="36" t="str">
        <f t="shared" si="6"/>
        <v/>
      </c>
      <c r="J674" s="5" t="str">
        <f t="shared" si="7"/>
        <v/>
      </c>
      <c r="K674" s="36" t="str">
        <f t="shared" si="8"/>
        <v/>
      </c>
      <c r="L674" s="36" t="str">
        <f t="shared" si="12"/>
        <v/>
      </c>
      <c r="M674" s="36" t="str">
        <f t="shared" si="13"/>
        <v/>
      </c>
      <c r="N674" s="36" t="str">
        <f t="shared" si="9"/>
        <v/>
      </c>
      <c r="O674" s="36" t="str">
        <f t="shared" si="14"/>
        <v/>
      </c>
      <c r="P674" s="36" t="str">
        <f t="shared" si="15"/>
        <v/>
      </c>
      <c r="Q674" s="36" t="str">
        <f t="shared" si="16"/>
        <v/>
      </c>
      <c r="R674" s="36" t="str">
        <f t="shared" si="17"/>
        <v/>
      </c>
      <c r="S674" s="6" t="str">
        <f t="shared" si="10"/>
        <v/>
      </c>
      <c r="T674" s="5">
        <f t="shared" si="11"/>
        <v>0</v>
      </c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ht="12.75" customHeight="1">
      <c r="A675" s="35" t="str">
        <f t="shared" si="1"/>
        <v/>
      </c>
      <c r="B675" s="34" t="str">
        <f>IF(A675="","",SUM(Account1!B686+Account2!B686+Account3!B686+Account4!B686+Account5!B686+Account6!B686+Account7!B686+Account8!B686+Account9!B686+Account10!B686+Account11!B686+Account12!B686+Account13!B686+Account14!B686+Account15!B686+Account16!B686+Account17!B686+Account18!B686+Account19!B686+Account20!B686))</f>
        <v/>
      </c>
      <c r="C675" s="34" t="str">
        <f>IF(A675="","",SUM(Account1!C686+Account2!C686+Account3!C686+Account4!C686+Account5!C686+Account6!C686+Account7!C686+Account8!C686+Account9!C686+Account10!C686+Account11!C686+Account12!C686+Account13!C686+Account14!C686+Account15!C686+Account16!C686+Account17!C686+Account18!C686+Account19!C686+Account20!C686))</f>
        <v/>
      </c>
      <c r="D675" s="31" t="str">
        <f t="shared" si="2"/>
        <v/>
      </c>
      <c r="E675" s="34" t="str">
        <f>IF(D675="","",SUM(Account1!E686+Account2!E686+Account3!E686+Account4!E686+Account5!E686+Account6!E686+Account7!E686+Account8!E686+Account9!E686+Account10!E686+Account11!E686+Account12!E686+Account13!E686+Account14!E686+Account15!E686+Account16!E686+Account17!E686+Account18!E686+Account19!E686+Account20!E686))</f>
        <v/>
      </c>
      <c r="F675" s="5" t="str">
        <f t="shared" si="3"/>
        <v/>
      </c>
      <c r="G675" s="5" t="str">
        <f t="shared" si="4"/>
        <v/>
      </c>
      <c r="H675" s="5" t="str">
        <f t="shared" si="5"/>
        <v/>
      </c>
      <c r="I675" s="36" t="str">
        <f t="shared" si="6"/>
        <v/>
      </c>
      <c r="J675" s="5" t="str">
        <f t="shared" si="7"/>
        <v/>
      </c>
      <c r="K675" s="36" t="str">
        <f t="shared" si="8"/>
        <v/>
      </c>
      <c r="L675" s="36" t="str">
        <f t="shared" si="12"/>
        <v/>
      </c>
      <c r="M675" s="36" t="str">
        <f t="shared" si="13"/>
        <v/>
      </c>
      <c r="N675" s="36" t="str">
        <f t="shared" si="9"/>
        <v/>
      </c>
      <c r="O675" s="36" t="str">
        <f t="shared" si="14"/>
        <v/>
      </c>
      <c r="P675" s="36" t="str">
        <f t="shared" si="15"/>
        <v/>
      </c>
      <c r="Q675" s="36" t="str">
        <f t="shared" si="16"/>
        <v/>
      </c>
      <c r="R675" s="36" t="str">
        <f t="shared" si="17"/>
        <v/>
      </c>
      <c r="S675" s="6" t="str">
        <f t="shared" si="10"/>
        <v/>
      </c>
      <c r="T675" s="5">
        <f t="shared" si="11"/>
        <v>0</v>
      </c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ht="12.75" customHeight="1">
      <c r="A676" s="35" t="str">
        <f t="shared" si="1"/>
        <v/>
      </c>
      <c r="B676" s="34" t="str">
        <f>IF(A676="","",SUM(Account1!B687+Account2!B687+Account3!B687+Account4!B687+Account5!B687+Account6!B687+Account7!B687+Account8!B687+Account9!B687+Account10!B687+Account11!B687+Account12!B687+Account13!B687+Account14!B687+Account15!B687+Account16!B687+Account17!B687+Account18!B687+Account19!B687+Account20!B687))</f>
        <v/>
      </c>
      <c r="C676" s="34" t="str">
        <f>IF(A676="","",SUM(Account1!C687+Account2!C687+Account3!C687+Account4!C687+Account5!C687+Account6!C687+Account7!C687+Account8!C687+Account9!C687+Account10!C687+Account11!C687+Account12!C687+Account13!C687+Account14!C687+Account15!C687+Account16!C687+Account17!C687+Account18!C687+Account19!C687+Account20!C687))</f>
        <v/>
      </c>
      <c r="D676" s="31" t="str">
        <f t="shared" si="2"/>
        <v/>
      </c>
      <c r="E676" s="34" t="str">
        <f>IF(D676="","",SUM(Account1!E687+Account2!E687+Account3!E687+Account4!E687+Account5!E687+Account6!E687+Account7!E687+Account8!E687+Account9!E687+Account10!E687+Account11!E687+Account12!E687+Account13!E687+Account14!E687+Account15!E687+Account16!E687+Account17!E687+Account18!E687+Account19!E687+Account20!E687))</f>
        <v/>
      </c>
      <c r="F676" s="5" t="str">
        <f t="shared" si="3"/>
        <v/>
      </c>
      <c r="G676" s="5" t="str">
        <f t="shared" si="4"/>
        <v/>
      </c>
      <c r="H676" s="5" t="str">
        <f t="shared" si="5"/>
        <v/>
      </c>
      <c r="I676" s="36" t="str">
        <f t="shared" si="6"/>
        <v/>
      </c>
      <c r="J676" s="5" t="str">
        <f t="shared" si="7"/>
        <v/>
      </c>
      <c r="K676" s="36" t="str">
        <f t="shared" si="8"/>
        <v/>
      </c>
      <c r="L676" s="36" t="str">
        <f t="shared" si="12"/>
        <v/>
      </c>
      <c r="M676" s="36" t="str">
        <f t="shared" si="13"/>
        <v/>
      </c>
      <c r="N676" s="36" t="str">
        <f t="shared" si="9"/>
        <v/>
      </c>
      <c r="O676" s="36" t="str">
        <f t="shared" si="14"/>
        <v/>
      </c>
      <c r="P676" s="36" t="str">
        <f t="shared" si="15"/>
        <v/>
      </c>
      <c r="Q676" s="36" t="str">
        <f t="shared" si="16"/>
        <v/>
      </c>
      <c r="R676" s="36" t="str">
        <f t="shared" si="17"/>
        <v/>
      </c>
      <c r="S676" s="6" t="str">
        <f t="shared" si="10"/>
        <v/>
      </c>
      <c r="T676" s="5">
        <f t="shared" si="11"/>
        <v>0</v>
      </c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ht="12.75" customHeight="1">
      <c r="A677" s="35" t="str">
        <f t="shared" si="1"/>
        <v/>
      </c>
      <c r="B677" s="34" t="str">
        <f>IF(A677="","",SUM(Account1!B688+Account2!B688+Account3!B688+Account4!B688+Account5!B688+Account6!B688+Account7!B688+Account8!B688+Account9!B688+Account10!B688+Account11!B688+Account12!B688+Account13!B688+Account14!B688+Account15!B688+Account16!B688+Account17!B688+Account18!B688+Account19!B688+Account20!B688))</f>
        <v/>
      </c>
      <c r="C677" s="34" t="str">
        <f>IF(A677="","",SUM(Account1!C688+Account2!C688+Account3!C688+Account4!C688+Account5!C688+Account6!C688+Account7!C688+Account8!C688+Account9!C688+Account10!C688+Account11!C688+Account12!C688+Account13!C688+Account14!C688+Account15!C688+Account16!C688+Account17!C688+Account18!C688+Account19!C688+Account20!C688))</f>
        <v/>
      </c>
      <c r="D677" s="31" t="str">
        <f t="shared" si="2"/>
        <v/>
      </c>
      <c r="E677" s="34" t="str">
        <f>IF(D677="","",SUM(Account1!E688+Account2!E688+Account3!E688+Account4!E688+Account5!E688+Account6!E688+Account7!E688+Account8!E688+Account9!E688+Account10!E688+Account11!E688+Account12!E688+Account13!E688+Account14!E688+Account15!E688+Account16!E688+Account17!E688+Account18!E688+Account19!E688+Account20!E688))</f>
        <v/>
      </c>
      <c r="F677" s="5" t="str">
        <f t="shared" si="3"/>
        <v/>
      </c>
      <c r="G677" s="5" t="str">
        <f t="shared" si="4"/>
        <v/>
      </c>
      <c r="H677" s="5" t="str">
        <f t="shared" si="5"/>
        <v/>
      </c>
      <c r="I677" s="36" t="str">
        <f t="shared" si="6"/>
        <v/>
      </c>
      <c r="J677" s="5" t="str">
        <f t="shared" si="7"/>
        <v/>
      </c>
      <c r="K677" s="36" t="str">
        <f t="shared" si="8"/>
        <v/>
      </c>
      <c r="L677" s="36" t="str">
        <f t="shared" si="12"/>
        <v/>
      </c>
      <c r="M677" s="36" t="str">
        <f t="shared" si="13"/>
        <v/>
      </c>
      <c r="N677" s="36" t="str">
        <f t="shared" si="9"/>
        <v/>
      </c>
      <c r="O677" s="36" t="str">
        <f t="shared" si="14"/>
        <v/>
      </c>
      <c r="P677" s="36" t="str">
        <f t="shared" si="15"/>
        <v/>
      </c>
      <c r="Q677" s="36" t="str">
        <f t="shared" si="16"/>
        <v/>
      </c>
      <c r="R677" s="36" t="str">
        <f t="shared" si="17"/>
        <v/>
      </c>
      <c r="S677" s="6" t="str">
        <f t="shared" si="10"/>
        <v/>
      </c>
      <c r="T677" s="5">
        <f t="shared" si="11"/>
        <v>0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ht="12.75" customHeight="1">
      <c r="A678" s="35" t="str">
        <f t="shared" si="1"/>
        <v/>
      </c>
      <c r="B678" s="34" t="str">
        <f>IF(A678="","",SUM(Account1!B689+Account2!B689+Account3!B689+Account4!B689+Account5!B689+Account6!B689+Account7!B689+Account8!B689+Account9!B689+Account10!B689+Account11!B689+Account12!B689+Account13!B689+Account14!B689+Account15!B689+Account16!B689+Account17!B689+Account18!B689+Account19!B689+Account20!B689))</f>
        <v/>
      </c>
      <c r="C678" s="34" t="str">
        <f>IF(A678="","",SUM(Account1!C689+Account2!C689+Account3!C689+Account4!C689+Account5!C689+Account6!C689+Account7!C689+Account8!C689+Account9!C689+Account10!C689+Account11!C689+Account12!C689+Account13!C689+Account14!C689+Account15!C689+Account16!C689+Account17!C689+Account18!C689+Account19!C689+Account20!C689))</f>
        <v/>
      </c>
      <c r="D678" s="31" t="str">
        <f t="shared" si="2"/>
        <v/>
      </c>
      <c r="E678" s="34" t="str">
        <f>IF(D678="","",SUM(Account1!E689+Account2!E689+Account3!E689+Account4!E689+Account5!E689+Account6!E689+Account7!E689+Account8!E689+Account9!E689+Account10!E689+Account11!E689+Account12!E689+Account13!E689+Account14!E689+Account15!E689+Account16!E689+Account17!E689+Account18!E689+Account19!E689+Account20!E689))</f>
        <v/>
      </c>
      <c r="F678" s="5" t="str">
        <f t="shared" si="3"/>
        <v/>
      </c>
      <c r="G678" s="5" t="str">
        <f t="shared" si="4"/>
        <v/>
      </c>
      <c r="H678" s="5" t="str">
        <f t="shared" si="5"/>
        <v/>
      </c>
      <c r="I678" s="36" t="str">
        <f t="shared" si="6"/>
        <v/>
      </c>
      <c r="J678" s="5" t="str">
        <f t="shared" si="7"/>
        <v/>
      </c>
      <c r="K678" s="36" t="str">
        <f t="shared" si="8"/>
        <v/>
      </c>
      <c r="L678" s="36" t="str">
        <f t="shared" si="12"/>
        <v/>
      </c>
      <c r="M678" s="36" t="str">
        <f t="shared" si="13"/>
        <v/>
      </c>
      <c r="N678" s="36" t="str">
        <f t="shared" si="9"/>
        <v/>
      </c>
      <c r="O678" s="36" t="str">
        <f t="shared" si="14"/>
        <v/>
      </c>
      <c r="P678" s="36" t="str">
        <f t="shared" si="15"/>
        <v/>
      </c>
      <c r="Q678" s="36" t="str">
        <f t="shared" si="16"/>
        <v/>
      </c>
      <c r="R678" s="36" t="str">
        <f t="shared" si="17"/>
        <v/>
      </c>
      <c r="S678" s="6" t="str">
        <f t="shared" si="10"/>
        <v/>
      </c>
      <c r="T678" s="5">
        <f t="shared" si="11"/>
        <v>0</v>
      </c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ht="12.75" customHeight="1">
      <c r="A679" s="35" t="str">
        <f t="shared" si="1"/>
        <v/>
      </c>
      <c r="B679" s="34" t="str">
        <f>IF(A679="","",SUM(Account1!B690+Account2!B690+Account3!B690+Account4!B690+Account5!B690+Account6!B690+Account7!B690+Account8!B690+Account9!B690+Account10!B690+Account11!B690+Account12!B690+Account13!B690+Account14!B690+Account15!B690+Account16!B690+Account17!B690+Account18!B690+Account19!B690+Account20!B690))</f>
        <v/>
      </c>
      <c r="C679" s="34" t="str">
        <f>IF(A679="","",SUM(Account1!C690+Account2!C690+Account3!C690+Account4!C690+Account5!C690+Account6!C690+Account7!C690+Account8!C690+Account9!C690+Account10!C690+Account11!C690+Account12!C690+Account13!C690+Account14!C690+Account15!C690+Account16!C690+Account17!C690+Account18!C690+Account19!C690+Account20!C690))</f>
        <v/>
      </c>
      <c r="D679" s="31" t="str">
        <f t="shared" si="2"/>
        <v/>
      </c>
      <c r="E679" s="34" t="str">
        <f>IF(D679="","",SUM(Account1!E690+Account2!E690+Account3!E690+Account4!E690+Account5!E690+Account6!E690+Account7!E690+Account8!E690+Account9!E690+Account10!E690+Account11!E690+Account12!E690+Account13!E690+Account14!E690+Account15!E690+Account16!E690+Account17!E690+Account18!E690+Account19!E690+Account20!E690))</f>
        <v/>
      </c>
      <c r="F679" s="5" t="str">
        <f t="shared" si="3"/>
        <v/>
      </c>
      <c r="G679" s="5" t="str">
        <f t="shared" si="4"/>
        <v/>
      </c>
      <c r="H679" s="5" t="str">
        <f t="shared" si="5"/>
        <v/>
      </c>
      <c r="I679" s="36" t="str">
        <f t="shared" si="6"/>
        <v/>
      </c>
      <c r="J679" s="5" t="str">
        <f t="shared" si="7"/>
        <v/>
      </c>
      <c r="K679" s="36" t="str">
        <f t="shared" si="8"/>
        <v/>
      </c>
      <c r="L679" s="36" t="str">
        <f t="shared" si="12"/>
        <v/>
      </c>
      <c r="M679" s="36" t="str">
        <f t="shared" si="13"/>
        <v/>
      </c>
      <c r="N679" s="36" t="str">
        <f t="shared" si="9"/>
        <v/>
      </c>
      <c r="O679" s="36" t="str">
        <f t="shared" si="14"/>
        <v/>
      </c>
      <c r="P679" s="36" t="str">
        <f t="shared" si="15"/>
        <v/>
      </c>
      <c r="Q679" s="36" t="str">
        <f t="shared" si="16"/>
        <v/>
      </c>
      <c r="R679" s="36" t="str">
        <f t="shared" si="17"/>
        <v/>
      </c>
      <c r="S679" s="6" t="str">
        <f t="shared" si="10"/>
        <v/>
      </c>
      <c r="T679" s="5">
        <f t="shared" si="11"/>
        <v>0</v>
      </c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ht="12.75" customHeight="1">
      <c r="A680" s="35" t="str">
        <f t="shared" si="1"/>
        <v/>
      </c>
      <c r="B680" s="34" t="str">
        <f>IF(A680="","",SUM(Account1!B691+Account2!B691+Account3!B691+Account4!B691+Account5!B691+Account6!B691+Account7!B691+Account8!B691+Account9!B691+Account10!B691+Account11!B691+Account12!B691+Account13!B691+Account14!B691+Account15!B691+Account16!B691+Account17!B691+Account18!B691+Account19!B691+Account20!B691))</f>
        <v/>
      </c>
      <c r="C680" s="34" t="str">
        <f>IF(A680="","",SUM(Account1!C691+Account2!C691+Account3!C691+Account4!C691+Account5!C691+Account6!C691+Account7!C691+Account8!C691+Account9!C691+Account10!C691+Account11!C691+Account12!C691+Account13!C691+Account14!C691+Account15!C691+Account16!C691+Account17!C691+Account18!C691+Account19!C691+Account20!C691))</f>
        <v/>
      </c>
      <c r="D680" s="31" t="str">
        <f t="shared" si="2"/>
        <v/>
      </c>
      <c r="E680" s="34" t="str">
        <f>IF(D680="","",SUM(Account1!E691+Account2!E691+Account3!E691+Account4!E691+Account5!E691+Account6!E691+Account7!E691+Account8!E691+Account9!E691+Account10!E691+Account11!E691+Account12!E691+Account13!E691+Account14!E691+Account15!E691+Account16!E691+Account17!E691+Account18!E691+Account19!E691+Account20!E691))</f>
        <v/>
      </c>
      <c r="F680" s="5" t="str">
        <f t="shared" si="3"/>
        <v/>
      </c>
      <c r="G680" s="5" t="str">
        <f t="shared" si="4"/>
        <v/>
      </c>
      <c r="H680" s="5" t="str">
        <f t="shared" si="5"/>
        <v/>
      </c>
      <c r="I680" s="36" t="str">
        <f t="shared" si="6"/>
        <v/>
      </c>
      <c r="J680" s="5" t="str">
        <f t="shared" si="7"/>
        <v/>
      </c>
      <c r="K680" s="36" t="str">
        <f t="shared" si="8"/>
        <v/>
      </c>
      <c r="L680" s="36" t="str">
        <f t="shared" si="12"/>
        <v/>
      </c>
      <c r="M680" s="36" t="str">
        <f t="shared" si="13"/>
        <v/>
      </c>
      <c r="N680" s="36" t="str">
        <f t="shared" si="9"/>
        <v/>
      </c>
      <c r="O680" s="36" t="str">
        <f t="shared" si="14"/>
        <v/>
      </c>
      <c r="P680" s="36" t="str">
        <f t="shared" si="15"/>
        <v/>
      </c>
      <c r="Q680" s="36" t="str">
        <f t="shared" si="16"/>
        <v/>
      </c>
      <c r="R680" s="36" t="str">
        <f t="shared" si="17"/>
        <v/>
      </c>
      <c r="S680" s="6" t="str">
        <f t="shared" si="10"/>
        <v/>
      </c>
      <c r="T680" s="5">
        <f t="shared" si="11"/>
        <v>0</v>
      </c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ht="12.75" customHeight="1">
      <c r="A681" s="35" t="str">
        <f t="shared" si="1"/>
        <v/>
      </c>
      <c r="B681" s="34" t="str">
        <f>IF(A681="","",SUM(Account1!B692+Account2!B692+Account3!B692+Account4!B692+Account5!B692+Account6!B692+Account7!B692+Account8!B692+Account9!B692+Account10!B692+Account11!B692+Account12!B692+Account13!B692+Account14!B692+Account15!B692+Account16!B692+Account17!B692+Account18!B692+Account19!B692+Account20!B692))</f>
        <v/>
      </c>
      <c r="C681" s="34" t="str">
        <f>IF(A681="","",SUM(Account1!C692+Account2!C692+Account3!C692+Account4!C692+Account5!C692+Account6!C692+Account7!C692+Account8!C692+Account9!C692+Account10!C692+Account11!C692+Account12!C692+Account13!C692+Account14!C692+Account15!C692+Account16!C692+Account17!C692+Account18!C692+Account19!C692+Account20!C692))</f>
        <v/>
      </c>
      <c r="D681" s="31" t="str">
        <f t="shared" si="2"/>
        <v/>
      </c>
      <c r="E681" s="34" t="str">
        <f>IF(D681="","",SUM(Account1!E692+Account2!E692+Account3!E692+Account4!E692+Account5!E692+Account6!E692+Account7!E692+Account8!E692+Account9!E692+Account10!E692+Account11!E692+Account12!E692+Account13!E692+Account14!E692+Account15!E692+Account16!E692+Account17!E692+Account18!E692+Account19!E692+Account20!E692))</f>
        <v/>
      </c>
      <c r="F681" s="5" t="str">
        <f t="shared" si="3"/>
        <v/>
      </c>
      <c r="G681" s="5" t="str">
        <f t="shared" si="4"/>
        <v/>
      </c>
      <c r="H681" s="5" t="str">
        <f t="shared" si="5"/>
        <v/>
      </c>
      <c r="I681" s="36" t="str">
        <f t="shared" si="6"/>
        <v/>
      </c>
      <c r="J681" s="5" t="str">
        <f t="shared" si="7"/>
        <v/>
      </c>
      <c r="K681" s="36" t="str">
        <f t="shared" si="8"/>
        <v/>
      </c>
      <c r="L681" s="36" t="str">
        <f t="shared" si="12"/>
        <v/>
      </c>
      <c r="M681" s="36" t="str">
        <f t="shared" si="13"/>
        <v/>
      </c>
      <c r="N681" s="36" t="str">
        <f t="shared" si="9"/>
        <v/>
      </c>
      <c r="O681" s="36" t="str">
        <f t="shared" si="14"/>
        <v/>
      </c>
      <c r="P681" s="36" t="str">
        <f t="shared" si="15"/>
        <v/>
      </c>
      <c r="Q681" s="36" t="str">
        <f t="shared" si="16"/>
        <v/>
      </c>
      <c r="R681" s="36" t="str">
        <f t="shared" si="17"/>
        <v/>
      </c>
      <c r="S681" s="6" t="str">
        <f t="shared" si="10"/>
        <v/>
      </c>
      <c r="T681" s="5">
        <f t="shared" si="11"/>
        <v>0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ht="12.75" customHeight="1">
      <c r="A682" s="35" t="str">
        <f t="shared" si="1"/>
        <v/>
      </c>
      <c r="B682" s="34" t="str">
        <f>IF(A682="","",SUM(Account1!B693+Account2!B693+Account3!B693+Account4!B693+Account5!B693+Account6!B693+Account7!B693+Account8!B693+Account9!B693+Account10!B693+Account11!B693+Account12!B693+Account13!B693+Account14!B693+Account15!B693+Account16!B693+Account17!B693+Account18!B693+Account19!B693+Account20!B693))</f>
        <v/>
      </c>
      <c r="C682" s="34" t="str">
        <f>IF(A682="","",SUM(Account1!C693+Account2!C693+Account3!C693+Account4!C693+Account5!C693+Account6!C693+Account7!C693+Account8!C693+Account9!C693+Account10!C693+Account11!C693+Account12!C693+Account13!C693+Account14!C693+Account15!C693+Account16!C693+Account17!C693+Account18!C693+Account19!C693+Account20!C693))</f>
        <v/>
      </c>
      <c r="D682" s="31" t="str">
        <f t="shared" si="2"/>
        <v/>
      </c>
      <c r="E682" s="34" t="str">
        <f>IF(D682="","",SUM(Account1!E693+Account2!E693+Account3!E693+Account4!E693+Account5!E693+Account6!E693+Account7!E693+Account8!E693+Account9!E693+Account10!E693+Account11!E693+Account12!E693+Account13!E693+Account14!E693+Account15!E693+Account16!E693+Account17!E693+Account18!E693+Account19!E693+Account20!E693))</f>
        <v/>
      </c>
      <c r="F682" s="5" t="str">
        <f t="shared" si="3"/>
        <v/>
      </c>
      <c r="G682" s="5" t="str">
        <f t="shared" si="4"/>
        <v/>
      </c>
      <c r="H682" s="5" t="str">
        <f t="shared" si="5"/>
        <v/>
      </c>
      <c r="I682" s="36" t="str">
        <f t="shared" si="6"/>
        <v/>
      </c>
      <c r="J682" s="5" t="str">
        <f t="shared" si="7"/>
        <v/>
      </c>
      <c r="K682" s="36" t="str">
        <f t="shared" si="8"/>
        <v/>
      </c>
      <c r="L682" s="36" t="str">
        <f t="shared" si="12"/>
        <v/>
      </c>
      <c r="M682" s="36" t="str">
        <f t="shared" si="13"/>
        <v/>
      </c>
      <c r="N682" s="36" t="str">
        <f t="shared" si="9"/>
        <v/>
      </c>
      <c r="O682" s="36" t="str">
        <f t="shared" si="14"/>
        <v/>
      </c>
      <c r="P682" s="36" t="str">
        <f t="shared" si="15"/>
        <v/>
      </c>
      <c r="Q682" s="36" t="str">
        <f t="shared" si="16"/>
        <v/>
      </c>
      <c r="R682" s="36" t="str">
        <f t="shared" si="17"/>
        <v/>
      </c>
      <c r="S682" s="6" t="str">
        <f t="shared" si="10"/>
        <v/>
      </c>
      <c r="T682" s="5">
        <f t="shared" si="11"/>
        <v>0</v>
      </c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ht="12.75" customHeight="1">
      <c r="A683" s="35" t="str">
        <f t="shared" si="1"/>
        <v/>
      </c>
      <c r="B683" s="34" t="str">
        <f>IF(A683="","",SUM(Account1!B694+Account2!B694+Account3!B694+Account4!B694+Account5!B694+Account6!B694+Account7!B694+Account8!B694+Account9!B694+Account10!B694+Account11!B694+Account12!B694+Account13!B694+Account14!B694+Account15!B694+Account16!B694+Account17!B694+Account18!B694+Account19!B694+Account20!B694))</f>
        <v/>
      </c>
      <c r="C683" s="34" t="str">
        <f>IF(A683="","",SUM(Account1!C694+Account2!C694+Account3!C694+Account4!C694+Account5!C694+Account6!C694+Account7!C694+Account8!C694+Account9!C694+Account10!C694+Account11!C694+Account12!C694+Account13!C694+Account14!C694+Account15!C694+Account16!C694+Account17!C694+Account18!C694+Account19!C694+Account20!C694))</f>
        <v/>
      </c>
      <c r="D683" s="31" t="str">
        <f t="shared" si="2"/>
        <v/>
      </c>
      <c r="E683" s="34" t="str">
        <f>IF(D683="","",SUM(Account1!E694+Account2!E694+Account3!E694+Account4!E694+Account5!E694+Account6!E694+Account7!E694+Account8!E694+Account9!E694+Account10!E694+Account11!E694+Account12!E694+Account13!E694+Account14!E694+Account15!E694+Account16!E694+Account17!E694+Account18!E694+Account19!E694+Account20!E694))</f>
        <v/>
      </c>
      <c r="F683" s="5" t="str">
        <f t="shared" si="3"/>
        <v/>
      </c>
      <c r="G683" s="5" t="str">
        <f t="shared" si="4"/>
        <v/>
      </c>
      <c r="H683" s="5" t="str">
        <f t="shared" si="5"/>
        <v/>
      </c>
      <c r="I683" s="36" t="str">
        <f t="shared" si="6"/>
        <v/>
      </c>
      <c r="J683" s="5" t="str">
        <f t="shared" si="7"/>
        <v/>
      </c>
      <c r="K683" s="36" t="str">
        <f t="shared" si="8"/>
        <v/>
      </c>
      <c r="L683" s="36" t="str">
        <f t="shared" si="12"/>
        <v/>
      </c>
      <c r="M683" s="36" t="str">
        <f t="shared" si="13"/>
        <v/>
      </c>
      <c r="N683" s="36" t="str">
        <f t="shared" si="9"/>
        <v/>
      </c>
      <c r="O683" s="36" t="str">
        <f t="shared" si="14"/>
        <v/>
      </c>
      <c r="P683" s="36" t="str">
        <f t="shared" si="15"/>
        <v/>
      </c>
      <c r="Q683" s="36" t="str">
        <f t="shared" si="16"/>
        <v/>
      </c>
      <c r="R683" s="36" t="str">
        <f t="shared" si="17"/>
        <v/>
      </c>
      <c r="S683" s="6" t="str">
        <f t="shared" si="10"/>
        <v/>
      </c>
      <c r="T683" s="5">
        <f t="shared" si="11"/>
        <v>0</v>
      </c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ht="12.75" customHeight="1">
      <c r="A684" s="35" t="str">
        <f t="shared" si="1"/>
        <v/>
      </c>
      <c r="B684" s="34" t="str">
        <f>IF(A684="","",SUM(Account1!B695+Account2!B695+Account3!B695+Account4!B695+Account5!B695+Account6!B695+Account7!B695+Account8!B695+Account9!B695+Account10!B695+Account11!B695+Account12!B695+Account13!B695+Account14!B695+Account15!B695+Account16!B695+Account17!B695+Account18!B695+Account19!B695+Account20!B695))</f>
        <v/>
      </c>
      <c r="C684" s="34" t="str">
        <f>IF(A684="","",SUM(Account1!C695+Account2!C695+Account3!C695+Account4!C695+Account5!C695+Account6!C695+Account7!C695+Account8!C695+Account9!C695+Account10!C695+Account11!C695+Account12!C695+Account13!C695+Account14!C695+Account15!C695+Account16!C695+Account17!C695+Account18!C695+Account19!C695+Account20!C695))</f>
        <v/>
      </c>
      <c r="D684" s="31" t="str">
        <f t="shared" si="2"/>
        <v/>
      </c>
      <c r="E684" s="34" t="str">
        <f>IF(D684="","",SUM(Account1!E695+Account2!E695+Account3!E695+Account4!E695+Account5!E695+Account6!E695+Account7!E695+Account8!E695+Account9!E695+Account10!E695+Account11!E695+Account12!E695+Account13!E695+Account14!E695+Account15!E695+Account16!E695+Account17!E695+Account18!E695+Account19!E695+Account20!E695))</f>
        <v/>
      </c>
      <c r="F684" s="5" t="str">
        <f t="shared" si="3"/>
        <v/>
      </c>
      <c r="G684" s="5" t="str">
        <f t="shared" si="4"/>
        <v/>
      </c>
      <c r="H684" s="5" t="str">
        <f t="shared" si="5"/>
        <v/>
      </c>
      <c r="I684" s="36" t="str">
        <f t="shared" si="6"/>
        <v/>
      </c>
      <c r="J684" s="5" t="str">
        <f t="shared" si="7"/>
        <v/>
      </c>
      <c r="K684" s="36" t="str">
        <f t="shared" si="8"/>
        <v/>
      </c>
      <c r="L684" s="36" t="str">
        <f t="shared" si="12"/>
        <v/>
      </c>
      <c r="M684" s="36" t="str">
        <f t="shared" si="13"/>
        <v/>
      </c>
      <c r="N684" s="36" t="str">
        <f t="shared" si="9"/>
        <v/>
      </c>
      <c r="O684" s="36" t="str">
        <f t="shared" si="14"/>
        <v/>
      </c>
      <c r="P684" s="36" t="str">
        <f t="shared" si="15"/>
        <v/>
      </c>
      <c r="Q684" s="36" t="str">
        <f t="shared" si="16"/>
        <v/>
      </c>
      <c r="R684" s="36" t="str">
        <f t="shared" si="17"/>
        <v/>
      </c>
      <c r="S684" s="6" t="str">
        <f t="shared" si="10"/>
        <v/>
      </c>
      <c r="T684" s="5">
        <f t="shared" si="11"/>
        <v>0</v>
      </c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ht="12.75" customHeight="1">
      <c r="A685" s="35" t="str">
        <f t="shared" si="1"/>
        <v/>
      </c>
      <c r="B685" s="34" t="str">
        <f>IF(A685="","",SUM(Account1!B696+Account2!B696+Account3!B696+Account4!B696+Account5!B696+Account6!B696+Account7!B696+Account8!B696+Account9!B696+Account10!B696+Account11!B696+Account12!B696+Account13!B696+Account14!B696+Account15!B696+Account16!B696+Account17!B696+Account18!B696+Account19!B696+Account20!B696))</f>
        <v/>
      </c>
      <c r="C685" s="34" t="str">
        <f>IF(A685="","",SUM(Account1!C696+Account2!C696+Account3!C696+Account4!C696+Account5!C696+Account6!C696+Account7!C696+Account8!C696+Account9!C696+Account10!C696+Account11!C696+Account12!C696+Account13!C696+Account14!C696+Account15!C696+Account16!C696+Account17!C696+Account18!C696+Account19!C696+Account20!C696))</f>
        <v/>
      </c>
      <c r="D685" s="31" t="str">
        <f t="shared" si="2"/>
        <v/>
      </c>
      <c r="E685" s="34" t="str">
        <f>IF(D685="","",SUM(Account1!E696+Account2!E696+Account3!E696+Account4!E696+Account5!E696+Account6!E696+Account7!E696+Account8!E696+Account9!E696+Account10!E696+Account11!E696+Account12!E696+Account13!E696+Account14!E696+Account15!E696+Account16!E696+Account17!E696+Account18!E696+Account19!E696+Account20!E696))</f>
        <v/>
      </c>
      <c r="F685" s="5" t="str">
        <f t="shared" si="3"/>
        <v/>
      </c>
      <c r="G685" s="5" t="str">
        <f t="shared" si="4"/>
        <v/>
      </c>
      <c r="H685" s="5" t="str">
        <f t="shared" si="5"/>
        <v/>
      </c>
      <c r="I685" s="36" t="str">
        <f t="shared" si="6"/>
        <v/>
      </c>
      <c r="J685" s="5" t="str">
        <f t="shared" si="7"/>
        <v/>
      </c>
      <c r="K685" s="36" t="str">
        <f t="shared" si="8"/>
        <v/>
      </c>
      <c r="L685" s="36" t="str">
        <f t="shared" si="12"/>
        <v/>
      </c>
      <c r="M685" s="36" t="str">
        <f t="shared" si="13"/>
        <v/>
      </c>
      <c r="N685" s="36" t="str">
        <f t="shared" si="9"/>
        <v/>
      </c>
      <c r="O685" s="36" t="str">
        <f t="shared" si="14"/>
        <v/>
      </c>
      <c r="P685" s="36" t="str">
        <f t="shared" si="15"/>
        <v/>
      </c>
      <c r="Q685" s="36" t="str">
        <f t="shared" si="16"/>
        <v/>
      </c>
      <c r="R685" s="36" t="str">
        <f t="shared" si="17"/>
        <v/>
      </c>
      <c r="S685" s="6" t="str">
        <f t="shared" si="10"/>
        <v/>
      </c>
      <c r="T685" s="5">
        <f t="shared" si="11"/>
        <v>0</v>
      </c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ht="12.75" customHeight="1">
      <c r="A686" s="35" t="str">
        <f t="shared" si="1"/>
        <v/>
      </c>
      <c r="B686" s="34" t="str">
        <f>IF(A686="","",SUM(Account1!B697+Account2!B697+Account3!B697+Account4!B697+Account5!B697+Account6!B697+Account7!B697+Account8!B697+Account9!B697+Account10!B697+Account11!B697+Account12!B697+Account13!B697+Account14!B697+Account15!B697+Account16!B697+Account17!B697+Account18!B697+Account19!B697+Account20!B697))</f>
        <v/>
      </c>
      <c r="C686" s="34" t="str">
        <f>IF(A686="","",SUM(Account1!C697+Account2!C697+Account3!C697+Account4!C697+Account5!C697+Account6!C697+Account7!C697+Account8!C697+Account9!C697+Account10!C697+Account11!C697+Account12!C697+Account13!C697+Account14!C697+Account15!C697+Account16!C697+Account17!C697+Account18!C697+Account19!C697+Account20!C697))</f>
        <v/>
      </c>
      <c r="D686" s="31" t="str">
        <f t="shared" si="2"/>
        <v/>
      </c>
      <c r="E686" s="34" t="str">
        <f>IF(D686="","",SUM(Account1!E697+Account2!E697+Account3!E697+Account4!E697+Account5!E697+Account6!E697+Account7!E697+Account8!E697+Account9!E697+Account10!E697+Account11!E697+Account12!E697+Account13!E697+Account14!E697+Account15!E697+Account16!E697+Account17!E697+Account18!E697+Account19!E697+Account20!E697))</f>
        <v/>
      </c>
      <c r="F686" s="5" t="str">
        <f t="shared" si="3"/>
        <v/>
      </c>
      <c r="G686" s="5" t="str">
        <f t="shared" si="4"/>
        <v/>
      </c>
      <c r="H686" s="5" t="str">
        <f t="shared" si="5"/>
        <v/>
      </c>
      <c r="I686" s="36" t="str">
        <f t="shared" si="6"/>
        <v/>
      </c>
      <c r="J686" s="5" t="str">
        <f t="shared" si="7"/>
        <v/>
      </c>
      <c r="K686" s="36" t="str">
        <f t="shared" si="8"/>
        <v/>
      </c>
      <c r="L686" s="36" t="str">
        <f t="shared" si="12"/>
        <v/>
      </c>
      <c r="M686" s="36" t="str">
        <f t="shared" si="13"/>
        <v/>
      </c>
      <c r="N686" s="36" t="str">
        <f t="shared" si="9"/>
        <v/>
      </c>
      <c r="O686" s="36" t="str">
        <f t="shared" si="14"/>
        <v/>
      </c>
      <c r="P686" s="36" t="str">
        <f t="shared" si="15"/>
        <v/>
      </c>
      <c r="Q686" s="36" t="str">
        <f t="shared" si="16"/>
        <v/>
      </c>
      <c r="R686" s="36" t="str">
        <f t="shared" si="17"/>
        <v/>
      </c>
      <c r="S686" s="6" t="str">
        <f t="shared" si="10"/>
        <v/>
      </c>
      <c r="T686" s="5">
        <f t="shared" si="11"/>
        <v>0</v>
      </c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ht="12.75" customHeight="1">
      <c r="A687" s="35" t="str">
        <f t="shared" si="1"/>
        <v/>
      </c>
      <c r="B687" s="34" t="str">
        <f>IF(A687="","",SUM(Account1!B698+Account2!B698+Account3!B698+Account4!B698+Account5!B698+Account6!B698+Account7!B698+Account8!B698+Account9!B698+Account10!B698+Account11!B698+Account12!B698+Account13!B698+Account14!B698+Account15!B698+Account16!B698+Account17!B698+Account18!B698+Account19!B698+Account20!B698))</f>
        <v/>
      </c>
      <c r="C687" s="34" t="str">
        <f>IF(A687="","",SUM(Account1!C698+Account2!C698+Account3!C698+Account4!C698+Account5!C698+Account6!C698+Account7!C698+Account8!C698+Account9!C698+Account10!C698+Account11!C698+Account12!C698+Account13!C698+Account14!C698+Account15!C698+Account16!C698+Account17!C698+Account18!C698+Account19!C698+Account20!C698))</f>
        <v/>
      </c>
      <c r="D687" s="31" t="str">
        <f t="shared" si="2"/>
        <v/>
      </c>
      <c r="E687" s="34" t="str">
        <f>IF(D687="","",SUM(Account1!E698+Account2!E698+Account3!E698+Account4!E698+Account5!E698+Account6!E698+Account7!E698+Account8!E698+Account9!E698+Account10!E698+Account11!E698+Account12!E698+Account13!E698+Account14!E698+Account15!E698+Account16!E698+Account17!E698+Account18!E698+Account19!E698+Account20!E698))</f>
        <v/>
      </c>
      <c r="F687" s="5" t="str">
        <f t="shared" si="3"/>
        <v/>
      </c>
      <c r="G687" s="5" t="str">
        <f t="shared" si="4"/>
        <v/>
      </c>
      <c r="H687" s="5" t="str">
        <f t="shared" si="5"/>
        <v/>
      </c>
      <c r="I687" s="36" t="str">
        <f t="shared" si="6"/>
        <v/>
      </c>
      <c r="J687" s="5" t="str">
        <f t="shared" si="7"/>
        <v/>
      </c>
      <c r="K687" s="36" t="str">
        <f t="shared" si="8"/>
        <v/>
      </c>
      <c r="L687" s="36" t="str">
        <f t="shared" si="12"/>
        <v/>
      </c>
      <c r="M687" s="36" t="str">
        <f t="shared" si="13"/>
        <v/>
      </c>
      <c r="N687" s="36" t="str">
        <f t="shared" si="9"/>
        <v/>
      </c>
      <c r="O687" s="36" t="str">
        <f t="shared" si="14"/>
        <v/>
      </c>
      <c r="P687" s="36" t="str">
        <f t="shared" si="15"/>
        <v/>
      </c>
      <c r="Q687" s="36" t="str">
        <f t="shared" si="16"/>
        <v/>
      </c>
      <c r="R687" s="36" t="str">
        <f t="shared" si="17"/>
        <v/>
      </c>
      <c r="S687" s="6" t="str">
        <f t="shared" si="10"/>
        <v/>
      </c>
      <c r="T687" s="5">
        <f t="shared" si="11"/>
        <v>0</v>
      </c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ht="12.75" customHeight="1">
      <c r="A688" s="35" t="str">
        <f t="shared" si="1"/>
        <v/>
      </c>
      <c r="B688" s="34" t="str">
        <f>IF(A688="","",SUM(Account1!B699+Account2!B699+Account3!B699+Account4!B699+Account5!B699+Account6!B699+Account7!B699+Account8!B699+Account9!B699+Account10!B699+Account11!B699+Account12!B699+Account13!B699+Account14!B699+Account15!B699+Account16!B699+Account17!B699+Account18!B699+Account19!B699+Account20!B699))</f>
        <v/>
      </c>
      <c r="C688" s="34" t="str">
        <f>IF(A688="","",SUM(Account1!C699+Account2!C699+Account3!C699+Account4!C699+Account5!C699+Account6!C699+Account7!C699+Account8!C699+Account9!C699+Account10!C699+Account11!C699+Account12!C699+Account13!C699+Account14!C699+Account15!C699+Account16!C699+Account17!C699+Account18!C699+Account19!C699+Account20!C699))</f>
        <v/>
      </c>
      <c r="D688" s="31" t="str">
        <f t="shared" si="2"/>
        <v/>
      </c>
      <c r="E688" s="34" t="str">
        <f>IF(D688="","",SUM(Account1!E699+Account2!E699+Account3!E699+Account4!E699+Account5!E699+Account6!E699+Account7!E699+Account8!E699+Account9!E699+Account10!E699+Account11!E699+Account12!E699+Account13!E699+Account14!E699+Account15!E699+Account16!E699+Account17!E699+Account18!E699+Account19!E699+Account20!E699))</f>
        <v/>
      </c>
      <c r="F688" s="5" t="str">
        <f t="shared" si="3"/>
        <v/>
      </c>
      <c r="G688" s="5" t="str">
        <f t="shared" si="4"/>
        <v/>
      </c>
      <c r="H688" s="5" t="str">
        <f t="shared" si="5"/>
        <v/>
      </c>
      <c r="I688" s="36" t="str">
        <f t="shared" si="6"/>
        <v/>
      </c>
      <c r="J688" s="5" t="str">
        <f t="shared" si="7"/>
        <v/>
      </c>
      <c r="K688" s="36" t="str">
        <f t="shared" si="8"/>
        <v/>
      </c>
      <c r="L688" s="36" t="str">
        <f t="shared" si="12"/>
        <v/>
      </c>
      <c r="M688" s="36" t="str">
        <f t="shared" si="13"/>
        <v/>
      </c>
      <c r="N688" s="36" t="str">
        <f t="shared" si="9"/>
        <v/>
      </c>
      <c r="O688" s="36" t="str">
        <f t="shared" si="14"/>
        <v/>
      </c>
      <c r="P688" s="36" t="str">
        <f t="shared" si="15"/>
        <v/>
      </c>
      <c r="Q688" s="36" t="str">
        <f t="shared" si="16"/>
        <v/>
      </c>
      <c r="R688" s="36" t="str">
        <f t="shared" si="17"/>
        <v/>
      </c>
      <c r="S688" s="6" t="str">
        <f t="shared" si="10"/>
        <v/>
      </c>
      <c r="T688" s="5">
        <f t="shared" si="11"/>
        <v>0</v>
      </c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ht="12.75" customHeight="1">
      <c r="A689" s="35" t="str">
        <f t="shared" si="1"/>
        <v/>
      </c>
      <c r="B689" s="34" t="str">
        <f>IF(A689="","",SUM(Account1!B700+Account2!B700+Account3!B700+Account4!B700+Account5!B700+Account6!B700+Account7!B700+Account8!B700+Account9!B700+Account10!B700+Account11!B700+Account12!B700+Account13!B700+Account14!B700+Account15!B700+Account16!B700+Account17!B700+Account18!B700+Account19!B700+Account20!B700))</f>
        <v/>
      </c>
      <c r="C689" s="34" t="str">
        <f>IF(A689="","",SUM(Account1!C700+Account2!C700+Account3!C700+Account4!C700+Account5!C700+Account6!C700+Account7!C700+Account8!C700+Account9!C700+Account10!C700+Account11!C700+Account12!C700+Account13!C700+Account14!C700+Account15!C700+Account16!C700+Account17!C700+Account18!C700+Account19!C700+Account20!C700))</f>
        <v/>
      </c>
      <c r="D689" s="31" t="str">
        <f t="shared" si="2"/>
        <v/>
      </c>
      <c r="E689" s="34" t="str">
        <f>IF(D689="","",SUM(Account1!E700+Account2!E700+Account3!E700+Account4!E700+Account5!E700+Account6!E700+Account7!E700+Account8!E700+Account9!E700+Account10!E700+Account11!E700+Account12!E700+Account13!E700+Account14!E700+Account15!E700+Account16!E700+Account17!E700+Account18!E700+Account19!E700+Account20!E700))</f>
        <v/>
      </c>
      <c r="F689" s="5" t="str">
        <f t="shared" si="3"/>
        <v/>
      </c>
      <c r="G689" s="5" t="str">
        <f t="shared" si="4"/>
        <v/>
      </c>
      <c r="H689" s="5" t="str">
        <f t="shared" si="5"/>
        <v/>
      </c>
      <c r="I689" s="36" t="str">
        <f t="shared" si="6"/>
        <v/>
      </c>
      <c r="J689" s="5" t="str">
        <f t="shared" si="7"/>
        <v/>
      </c>
      <c r="K689" s="36" t="str">
        <f t="shared" si="8"/>
        <v/>
      </c>
      <c r="L689" s="36" t="str">
        <f t="shared" si="12"/>
        <v/>
      </c>
      <c r="M689" s="36" t="str">
        <f t="shared" si="13"/>
        <v/>
      </c>
      <c r="N689" s="36" t="str">
        <f t="shared" si="9"/>
        <v/>
      </c>
      <c r="O689" s="36" t="str">
        <f t="shared" si="14"/>
        <v/>
      </c>
      <c r="P689" s="36" t="str">
        <f t="shared" si="15"/>
        <v/>
      </c>
      <c r="Q689" s="36" t="str">
        <f t="shared" si="16"/>
        <v/>
      </c>
      <c r="R689" s="36" t="str">
        <f t="shared" si="17"/>
        <v/>
      </c>
      <c r="S689" s="6" t="str">
        <f t="shared" si="10"/>
        <v/>
      </c>
      <c r="T689" s="5">
        <f t="shared" si="11"/>
        <v>0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ht="12.75" customHeight="1">
      <c r="A690" s="35" t="str">
        <f t="shared" si="1"/>
        <v/>
      </c>
      <c r="B690" s="34" t="str">
        <f>IF(A690="","",SUM(Account1!B701+Account2!B701+Account3!B701+Account4!B701+Account5!B701+Account6!B701+Account7!B701+Account8!B701+Account9!B701+Account10!B701+Account11!B701+Account12!B701+Account13!B701+Account14!B701+Account15!B701+Account16!B701+Account17!B701+Account18!B701+Account19!B701+Account20!B701))</f>
        <v/>
      </c>
      <c r="C690" s="34" t="str">
        <f>IF(A690="","",SUM(Account1!C701+Account2!C701+Account3!C701+Account4!C701+Account5!C701+Account6!C701+Account7!C701+Account8!C701+Account9!C701+Account10!C701+Account11!C701+Account12!C701+Account13!C701+Account14!C701+Account15!C701+Account16!C701+Account17!C701+Account18!C701+Account19!C701+Account20!C701))</f>
        <v/>
      </c>
      <c r="D690" s="31" t="str">
        <f t="shared" si="2"/>
        <v/>
      </c>
      <c r="E690" s="34" t="str">
        <f>IF(D690="","",SUM(Account1!E701+Account2!E701+Account3!E701+Account4!E701+Account5!E701+Account6!E701+Account7!E701+Account8!E701+Account9!E701+Account10!E701+Account11!E701+Account12!E701+Account13!E701+Account14!E701+Account15!E701+Account16!E701+Account17!E701+Account18!E701+Account19!E701+Account20!E701))</f>
        <v/>
      </c>
      <c r="F690" s="5" t="str">
        <f t="shared" si="3"/>
        <v/>
      </c>
      <c r="G690" s="5" t="str">
        <f t="shared" si="4"/>
        <v/>
      </c>
      <c r="H690" s="5" t="str">
        <f t="shared" si="5"/>
        <v/>
      </c>
      <c r="I690" s="36" t="str">
        <f t="shared" si="6"/>
        <v/>
      </c>
      <c r="J690" s="5" t="str">
        <f t="shared" si="7"/>
        <v/>
      </c>
      <c r="K690" s="36" t="str">
        <f t="shared" si="8"/>
        <v/>
      </c>
      <c r="L690" s="36" t="str">
        <f t="shared" si="12"/>
        <v/>
      </c>
      <c r="M690" s="36" t="str">
        <f t="shared" si="13"/>
        <v/>
      </c>
      <c r="N690" s="36" t="str">
        <f t="shared" si="9"/>
        <v/>
      </c>
      <c r="O690" s="36" t="str">
        <f t="shared" si="14"/>
        <v/>
      </c>
      <c r="P690" s="36" t="str">
        <f t="shared" si="15"/>
        <v/>
      </c>
      <c r="Q690" s="36" t="str">
        <f t="shared" si="16"/>
        <v/>
      </c>
      <c r="R690" s="36" t="str">
        <f t="shared" si="17"/>
        <v/>
      </c>
      <c r="S690" s="6" t="str">
        <f t="shared" si="10"/>
        <v/>
      </c>
      <c r="T690" s="5">
        <f t="shared" si="11"/>
        <v>0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ht="12.75" customHeight="1">
      <c r="A691" s="35" t="str">
        <f t="shared" si="1"/>
        <v/>
      </c>
      <c r="B691" s="34" t="str">
        <f>IF(A691="","",SUM(Account1!B702+Account2!B702+Account3!B702+Account4!B702+Account5!B702+Account6!B702+Account7!B702+Account8!B702+Account9!B702+Account10!B702+Account11!B702+Account12!B702+Account13!B702+Account14!B702+Account15!B702+Account16!B702+Account17!B702+Account18!B702+Account19!B702+Account20!B702))</f>
        <v/>
      </c>
      <c r="C691" s="34" t="str">
        <f>IF(A691="","",SUM(Account1!C702+Account2!C702+Account3!C702+Account4!C702+Account5!C702+Account6!C702+Account7!C702+Account8!C702+Account9!C702+Account10!C702+Account11!C702+Account12!C702+Account13!C702+Account14!C702+Account15!C702+Account16!C702+Account17!C702+Account18!C702+Account19!C702+Account20!C702))</f>
        <v/>
      </c>
      <c r="D691" s="31" t="str">
        <f t="shared" si="2"/>
        <v/>
      </c>
      <c r="E691" s="34" t="str">
        <f>IF(D691="","",SUM(Account1!E702+Account2!E702+Account3!E702+Account4!E702+Account5!E702+Account6!E702+Account7!E702+Account8!E702+Account9!E702+Account10!E702+Account11!E702+Account12!E702+Account13!E702+Account14!E702+Account15!E702+Account16!E702+Account17!E702+Account18!E702+Account19!E702+Account20!E702))</f>
        <v/>
      </c>
      <c r="F691" s="5" t="str">
        <f t="shared" si="3"/>
        <v/>
      </c>
      <c r="G691" s="5" t="str">
        <f t="shared" si="4"/>
        <v/>
      </c>
      <c r="H691" s="5" t="str">
        <f t="shared" si="5"/>
        <v/>
      </c>
      <c r="I691" s="36" t="str">
        <f t="shared" si="6"/>
        <v/>
      </c>
      <c r="J691" s="5" t="str">
        <f t="shared" si="7"/>
        <v/>
      </c>
      <c r="K691" s="36" t="str">
        <f t="shared" si="8"/>
        <v/>
      </c>
      <c r="L691" s="36" t="str">
        <f t="shared" si="12"/>
        <v/>
      </c>
      <c r="M691" s="36" t="str">
        <f t="shared" si="13"/>
        <v/>
      </c>
      <c r="N691" s="36" t="str">
        <f t="shared" si="9"/>
        <v/>
      </c>
      <c r="O691" s="36" t="str">
        <f t="shared" si="14"/>
        <v/>
      </c>
      <c r="P691" s="36" t="str">
        <f t="shared" si="15"/>
        <v/>
      </c>
      <c r="Q691" s="36" t="str">
        <f t="shared" si="16"/>
        <v/>
      </c>
      <c r="R691" s="36" t="str">
        <f t="shared" si="17"/>
        <v/>
      </c>
      <c r="S691" s="6" t="str">
        <f t="shared" si="10"/>
        <v/>
      </c>
      <c r="T691" s="5">
        <f t="shared" si="11"/>
        <v>0</v>
      </c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ht="12.75" customHeight="1">
      <c r="A692" s="35" t="str">
        <f t="shared" si="1"/>
        <v/>
      </c>
      <c r="B692" s="34" t="str">
        <f>IF(A692="","",SUM(Account1!B703+Account2!B703+Account3!B703+Account4!B703+Account5!B703+Account6!B703+Account7!B703+Account8!B703+Account9!B703+Account10!B703+Account11!B703+Account12!B703+Account13!B703+Account14!B703+Account15!B703+Account16!B703+Account17!B703+Account18!B703+Account19!B703+Account20!B703))</f>
        <v/>
      </c>
      <c r="C692" s="34" t="str">
        <f>IF(A692="","",SUM(Account1!C703+Account2!C703+Account3!C703+Account4!C703+Account5!C703+Account6!C703+Account7!C703+Account8!C703+Account9!C703+Account10!C703+Account11!C703+Account12!C703+Account13!C703+Account14!C703+Account15!C703+Account16!C703+Account17!C703+Account18!C703+Account19!C703+Account20!C703))</f>
        <v/>
      </c>
      <c r="D692" s="31" t="str">
        <f t="shared" si="2"/>
        <v/>
      </c>
      <c r="E692" s="34" t="str">
        <f>IF(D692="","",SUM(Account1!E703+Account2!E703+Account3!E703+Account4!E703+Account5!E703+Account6!E703+Account7!E703+Account8!E703+Account9!E703+Account10!E703+Account11!E703+Account12!E703+Account13!E703+Account14!E703+Account15!E703+Account16!E703+Account17!E703+Account18!E703+Account19!E703+Account20!E703))</f>
        <v/>
      </c>
      <c r="F692" s="5" t="str">
        <f t="shared" si="3"/>
        <v/>
      </c>
      <c r="G692" s="5" t="str">
        <f t="shared" si="4"/>
        <v/>
      </c>
      <c r="H692" s="5" t="str">
        <f t="shared" si="5"/>
        <v/>
      </c>
      <c r="I692" s="36" t="str">
        <f t="shared" si="6"/>
        <v/>
      </c>
      <c r="J692" s="5" t="str">
        <f t="shared" si="7"/>
        <v/>
      </c>
      <c r="K692" s="36" t="str">
        <f t="shared" si="8"/>
        <v/>
      </c>
      <c r="L692" s="36" t="str">
        <f t="shared" si="12"/>
        <v/>
      </c>
      <c r="M692" s="36" t="str">
        <f t="shared" si="13"/>
        <v/>
      </c>
      <c r="N692" s="36" t="str">
        <f t="shared" si="9"/>
        <v/>
      </c>
      <c r="O692" s="36" t="str">
        <f t="shared" si="14"/>
        <v/>
      </c>
      <c r="P692" s="36" t="str">
        <f t="shared" si="15"/>
        <v/>
      </c>
      <c r="Q692" s="36" t="str">
        <f t="shared" si="16"/>
        <v/>
      </c>
      <c r="R692" s="36" t="str">
        <f t="shared" si="17"/>
        <v/>
      </c>
      <c r="S692" s="6" t="str">
        <f t="shared" si="10"/>
        <v/>
      </c>
      <c r="T692" s="5">
        <f t="shared" si="11"/>
        <v>0</v>
      </c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ht="12.75" customHeight="1">
      <c r="A693" s="35" t="str">
        <f t="shared" si="1"/>
        <v/>
      </c>
      <c r="B693" s="34" t="str">
        <f>IF(A693="","",SUM(Account1!B704+Account2!B704+Account3!B704+Account4!B704+Account5!B704+Account6!B704+Account7!B704+Account8!B704+Account9!B704+Account10!B704+Account11!B704+Account12!B704+Account13!B704+Account14!B704+Account15!B704+Account16!B704+Account17!B704+Account18!B704+Account19!B704+Account20!B704))</f>
        <v/>
      </c>
      <c r="C693" s="34" t="str">
        <f>IF(A693="","",SUM(Account1!C704+Account2!C704+Account3!C704+Account4!C704+Account5!C704+Account6!C704+Account7!C704+Account8!C704+Account9!C704+Account10!C704+Account11!C704+Account12!C704+Account13!C704+Account14!C704+Account15!C704+Account16!C704+Account17!C704+Account18!C704+Account19!C704+Account20!C704))</f>
        <v/>
      </c>
      <c r="D693" s="31" t="str">
        <f t="shared" si="2"/>
        <v/>
      </c>
      <c r="E693" s="34" t="str">
        <f>IF(D693="","",SUM(Account1!E704+Account2!E704+Account3!E704+Account4!E704+Account5!E704+Account6!E704+Account7!E704+Account8!E704+Account9!E704+Account10!E704+Account11!E704+Account12!E704+Account13!E704+Account14!E704+Account15!E704+Account16!E704+Account17!E704+Account18!E704+Account19!E704+Account20!E704))</f>
        <v/>
      </c>
      <c r="F693" s="5" t="str">
        <f t="shared" si="3"/>
        <v/>
      </c>
      <c r="G693" s="5" t="str">
        <f t="shared" si="4"/>
        <v/>
      </c>
      <c r="H693" s="5" t="str">
        <f t="shared" si="5"/>
        <v/>
      </c>
      <c r="I693" s="36" t="str">
        <f t="shared" si="6"/>
        <v/>
      </c>
      <c r="J693" s="5" t="str">
        <f t="shared" si="7"/>
        <v/>
      </c>
      <c r="K693" s="36" t="str">
        <f t="shared" si="8"/>
        <v/>
      </c>
      <c r="L693" s="36" t="str">
        <f t="shared" si="12"/>
        <v/>
      </c>
      <c r="M693" s="36" t="str">
        <f t="shared" si="13"/>
        <v/>
      </c>
      <c r="N693" s="36" t="str">
        <f t="shared" si="9"/>
        <v/>
      </c>
      <c r="O693" s="36" t="str">
        <f t="shared" si="14"/>
        <v/>
      </c>
      <c r="P693" s="36" t="str">
        <f t="shared" si="15"/>
        <v/>
      </c>
      <c r="Q693" s="36" t="str">
        <f t="shared" si="16"/>
        <v/>
      </c>
      <c r="R693" s="36" t="str">
        <f t="shared" si="17"/>
        <v/>
      </c>
      <c r="S693" s="6" t="str">
        <f t="shared" si="10"/>
        <v/>
      </c>
      <c r="T693" s="5">
        <f t="shared" si="11"/>
        <v>0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ht="12.75" customHeight="1">
      <c r="A694" s="35" t="str">
        <f t="shared" si="1"/>
        <v/>
      </c>
      <c r="B694" s="34" t="str">
        <f>IF(A694="","",SUM(Account1!B705+Account2!B705+Account3!B705+Account4!B705+Account5!B705+Account6!B705+Account7!B705+Account8!B705+Account9!B705+Account10!B705+Account11!B705+Account12!B705+Account13!B705+Account14!B705+Account15!B705+Account16!B705+Account17!B705+Account18!B705+Account19!B705+Account20!B705))</f>
        <v/>
      </c>
      <c r="C694" s="34" t="str">
        <f>IF(A694="","",SUM(Account1!C705+Account2!C705+Account3!C705+Account4!C705+Account5!C705+Account6!C705+Account7!C705+Account8!C705+Account9!C705+Account10!C705+Account11!C705+Account12!C705+Account13!C705+Account14!C705+Account15!C705+Account16!C705+Account17!C705+Account18!C705+Account19!C705+Account20!C705))</f>
        <v/>
      </c>
      <c r="D694" s="31" t="str">
        <f t="shared" si="2"/>
        <v/>
      </c>
      <c r="E694" s="34" t="str">
        <f>IF(D694="","",SUM(Account1!E705+Account2!E705+Account3!E705+Account4!E705+Account5!E705+Account6!E705+Account7!E705+Account8!E705+Account9!E705+Account10!E705+Account11!E705+Account12!E705+Account13!E705+Account14!E705+Account15!E705+Account16!E705+Account17!E705+Account18!E705+Account19!E705+Account20!E705))</f>
        <v/>
      </c>
      <c r="F694" s="5" t="str">
        <f t="shared" si="3"/>
        <v/>
      </c>
      <c r="G694" s="5" t="str">
        <f t="shared" si="4"/>
        <v/>
      </c>
      <c r="H694" s="5" t="str">
        <f t="shared" si="5"/>
        <v/>
      </c>
      <c r="I694" s="36" t="str">
        <f t="shared" si="6"/>
        <v/>
      </c>
      <c r="J694" s="5" t="str">
        <f t="shared" si="7"/>
        <v/>
      </c>
      <c r="K694" s="36" t="str">
        <f t="shared" si="8"/>
        <v/>
      </c>
      <c r="L694" s="36" t="str">
        <f t="shared" si="12"/>
        <v/>
      </c>
      <c r="M694" s="36" t="str">
        <f t="shared" si="13"/>
        <v/>
      </c>
      <c r="N694" s="36" t="str">
        <f t="shared" si="9"/>
        <v/>
      </c>
      <c r="O694" s="36" t="str">
        <f t="shared" si="14"/>
        <v/>
      </c>
      <c r="P694" s="36" t="str">
        <f t="shared" si="15"/>
        <v/>
      </c>
      <c r="Q694" s="36" t="str">
        <f t="shared" si="16"/>
        <v/>
      </c>
      <c r="R694" s="36" t="str">
        <f t="shared" si="17"/>
        <v/>
      </c>
      <c r="S694" s="6" t="str">
        <f t="shared" si="10"/>
        <v/>
      </c>
      <c r="T694" s="5">
        <f t="shared" si="11"/>
        <v>0</v>
      </c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ht="12.75" customHeight="1">
      <c r="A695" s="35" t="str">
        <f t="shared" si="1"/>
        <v/>
      </c>
      <c r="B695" s="34" t="str">
        <f>IF(A695="","",SUM(Account1!B706+Account2!B706+Account3!B706+Account4!B706+Account5!B706+Account6!B706+Account7!B706+Account8!B706+Account9!B706+Account10!B706+Account11!B706+Account12!B706+Account13!B706+Account14!B706+Account15!B706+Account16!B706+Account17!B706+Account18!B706+Account19!B706+Account20!B706))</f>
        <v/>
      </c>
      <c r="C695" s="34" t="str">
        <f>IF(A695="","",SUM(Account1!C706+Account2!C706+Account3!C706+Account4!C706+Account5!C706+Account6!C706+Account7!C706+Account8!C706+Account9!C706+Account10!C706+Account11!C706+Account12!C706+Account13!C706+Account14!C706+Account15!C706+Account16!C706+Account17!C706+Account18!C706+Account19!C706+Account20!C706))</f>
        <v/>
      </c>
      <c r="D695" s="31" t="str">
        <f t="shared" si="2"/>
        <v/>
      </c>
      <c r="E695" s="34" t="str">
        <f>IF(D695="","",SUM(Account1!E706+Account2!E706+Account3!E706+Account4!E706+Account5!E706+Account6!E706+Account7!E706+Account8!E706+Account9!E706+Account10!E706+Account11!E706+Account12!E706+Account13!E706+Account14!E706+Account15!E706+Account16!E706+Account17!E706+Account18!E706+Account19!E706+Account20!E706))</f>
        <v/>
      </c>
      <c r="F695" s="5" t="str">
        <f t="shared" si="3"/>
        <v/>
      </c>
      <c r="G695" s="5" t="str">
        <f t="shared" si="4"/>
        <v/>
      </c>
      <c r="H695" s="5" t="str">
        <f t="shared" si="5"/>
        <v/>
      </c>
      <c r="I695" s="36" t="str">
        <f t="shared" si="6"/>
        <v/>
      </c>
      <c r="J695" s="5" t="str">
        <f t="shared" si="7"/>
        <v/>
      </c>
      <c r="K695" s="36" t="str">
        <f t="shared" si="8"/>
        <v/>
      </c>
      <c r="L695" s="36" t="str">
        <f t="shared" si="12"/>
        <v/>
      </c>
      <c r="M695" s="36" t="str">
        <f t="shared" si="13"/>
        <v/>
      </c>
      <c r="N695" s="36" t="str">
        <f t="shared" si="9"/>
        <v/>
      </c>
      <c r="O695" s="36" t="str">
        <f t="shared" si="14"/>
        <v/>
      </c>
      <c r="P695" s="36" t="str">
        <f t="shared" si="15"/>
        <v/>
      </c>
      <c r="Q695" s="36" t="str">
        <f t="shared" si="16"/>
        <v/>
      </c>
      <c r="R695" s="36" t="str">
        <f t="shared" si="17"/>
        <v/>
      </c>
      <c r="S695" s="6" t="str">
        <f t="shared" si="10"/>
        <v/>
      </c>
      <c r="T695" s="5">
        <f t="shared" si="11"/>
        <v>0</v>
      </c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ht="12.75" customHeight="1">
      <c r="A696" s="35" t="str">
        <f t="shared" si="1"/>
        <v/>
      </c>
      <c r="B696" s="34" t="str">
        <f>IF(A696="","",SUM(Account1!B707+Account2!B707+Account3!B707+Account4!B707+Account5!B707+Account6!B707+Account7!B707+Account8!B707+Account9!B707+Account10!B707+Account11!B707+Account12!B707+Account13!B707+Account14!B707+Account15!B707+Account16!B707+Account17!B707+Account18!B707+Account19!B707+Account20!B707))</f>
        <v/>
      </c>
      <c r="C696" s="34" t="str">
        <f>IF(A696="","",SUM(Account1!C707+Account2!C707+Account3!C707+Account4!C707+Account5!C707+Account6!C707+Account7!C707+Account8!C707+Account9!C707+Account10!C707+Account11!C707+Account12!C707+Account13!C707+Account14!C707+Account15!C707+Account16!C707+Account17!C707+Account18!C707+Account19!C707+Account20!C707))</f>
        <v/>
      </c>
      <c r="D696" s="31" t="str">
        <f t="shared" si="2"/>
        <v/>
      </c>
      <c r="E696" s="34" t="str">
        <f>IF(D696="","",SUM(Account1!E707+Account2!E707+Account3!E707+Account4!E707+Account5!E707+Account6!E707+Account7!E707+Account8!E707+Account9!E707+Account10!E707+Account11!E707+Account12!E707+Account13!E707+Account14!E707+Account15!E707+Account16!E707+Account17!E707+Account18!E707+Account19!E707+Account20!E707))</f>
        <v/>
      </c>
      <c r="F696" s="5" t="str">
        <f t="shared" si="3"/>
        <v/>
      </c>
      <c r="G696" s="5" t="str">
        <f t="shared" si="4"/>
        <v/>
      </c>
      <c r="H696" s="5" t="str">
        <f t="shared" si="5"/>
        <v/>
      </c>
      <c r="I696" s="36" t="str">
        <f t="shared" si="6"/>
        <v/>
      </c>
      <c r="J696" s="5" t="str">
        <f t="shared" si="7"/>
        <v/>
      </c>
      <c r="K696" s="36" t="str">
        <f t="shared" si="8"/>
        <v/>
      </c>
      <c r="L696" s="36" t="str">
        <f t="shared" si="12"/>
        <v/>
      </c>
      <c r="M696" s="36" t="str">
        <f t="shared" si="13"/>
        <v/>
      </c>
      <c r="N696" s="36" t="str">
        <f t="shared" si="9"/>
        <v/>
      </c>
      <c r="O696" s="36" t="str">
        <f t="shared" si="14"/>
        <v/>
      </c>
      <c r="P696" s="36" t="str">
        <f t="shared" si="15"/>
        <v/>
      </c>
      <c r="Q696" s="36" t="str">
        <f t="shared" si="16"/>
        <v/>
      </c>
      <c r="R696" s="36" t="str">
        <f t="shared" si="17"/>
        <v/>
      </c>
      <c r="S696" s="6" t="str">
        <f t="shared" si="10"/>
        <v/>
      </c>
      <c r="T696" s="5">
        <f t="shared" si="11"/>
        <v>0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ht="12.75" customHeight="1">
      <c r="A697" s="35" t="str">
        <f t="shared" si="1"/>
        <v/>
      </c>
      <c r="B697" s="34" t="str">
        <f>IF(A697="","",SUM(Account1!B708+Account2!B708+Account3!B708+Account4!B708+Account5!B708+Account6!B708+Account7!B708+Account8!B708+Account9!B708+Account10!B708+Account11!B708+Account12!B708+Account13!B708+Account14!B708+Account15!B708+Account16!B708+Account17!B708+Account18!B708+Account19!B708+Account20!B708))</f>
        <v/>
      </c>
      <c r="C697" s="34" t="str">
        <f>IF(A697="","",SUM(Account1!C708+Account2!C708+Account3!C708+Account4!C708+Account5!C708+Account6!C708+Account7!C708+Account8!C708+Account9!C708+Account10!C708+Account11!C708+Account12!C708+Account13!C708+Account14!C708+Account15!C708+Account16!C708+Account17!C708+Account18!C708+Account19!C708+Account20!C708))</f>
        <v/>
      </c>
      <c r="D697" s="31" t="str">
        <f t="shared" si="2"/>
        <v/>
      </c>
      <c r="E697" s="34" t="str">
        <f>IF(D697="","",SUM(Account1!E708+Account2!E708+Account3!E708+Account4!E708+Account5!E708+Account6!E708+Account7!E708+Account8!E708+Account9!E708+Account10!E708+Account11!E708+Account12!E708+Account13!E708+Account14!E708+Account15!E708+Account16!E708+Account17!E708+Account18!E708+Account19!E708+Account20!E708))</f>
        <v/>
      </c>
      <c r="F697" s="5" t="str">
        <f t="shared" si="3"/>
        <v/>
      </c>
      <c r="G697" s="5" t="str">
        <f t="shared" si="4"/>
        <v/>
      </c>
      <c r="H697" s="5" t="str">
        <f t="shared" si="5"/>
        <v/>
      </c>
      <c r="I697" s="36" t="str">
        <f t="shared" si="6"/>
        <v/>
      </c>
      <c r="J697" s="5" t="str">
        <f t="shared" si="7"/>
        <v/>
      </c>
      <c r="K697" s="36" t="str">
        <f t="shared" si="8"/>
        <v/>
      </c>
      <c r="L697" s="36" t="str">
        <f t="shared" si="12"/>
        <v/>
      </c>
      <c r="M697" s="36" t="str">
        <f t="shared" si="13"/>
        <v/>
      </c>
      <c r="N697" s="36" t="str">
        <f t="shared" si="9"/>
        <v/>
      </c>
      <c r="O697" s="36" t="str">
        <f t="shared" si="14"/>
        <v/>
      </c>
      <c r="P697" s="36" t="str">
        <f t="shared" si="15"/>
        <v/>
      </c>
      <c r="Q697" s="36" t="str">
        <f t="shared" si="16"/>
        <v/>
      </c>
      <c r="R697" s="36" t="str">
        <f t="shared" si="17"/>
        <v/>
      </c>
      <c r="S697" s="6" t="str">
        <f t="shared" si="10"/>
        <v/>
      </c>
      <c r="T697" s="5">
        <f t="shared" si="11"/>
        <v>0</v>
      </c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ht="12.75" customHeight="1">
      <c r="A698" s="35" t="str">
        <f t="shared" si="1"/>
        <v/>
      </c>
      <c r="B698" s="34" t="str">
        <f>IF(A698="","",SUM(Account1!B709+Account2!B709+Account3!B709+Account4!B709+Account5!B709+Account6!B709+Account7!B709+Account8!B709+Account9!B709+Account10!B709+Account11!B709+Account12!B709+Account13!B709+Account14!B709+Account15!B709+Account16!B709+Account17!B709+Account18!B709+Account19!B709+Account20!B709))</f>
        <v/>
      </c>
      <c r="C698" s="34" t="str">
        <f>IF(A698="","",SUM(Account1!C709+Account2!C709+Account3!C709+Account4!C709+Account5!C709+Account6!C709+Account7!C709+Account8!C709+Account9!C709+Account10!C709+Account11!C709+Account12!C709+Account13!C709+Account14!C709+Account15!C709+Account16!C709+Account17!C709+Account18!C709+Account19!C709+Account20!C709))</f>
        <v/>
      </c>
      <c r="D698" s="31" t="str">
        <f t="shared" si="2"/>
        <v/>
      </c>
      <c r="E698" s="34" t="str">
        <f>IF(D698="","",SUM(Account1!E709+Account2!E709+Account3!E709+Account4!E709+Account5!E709+Account6!E709+Account7!E709+Account8!E709+Account9!E709+Account10!E709+Account11!E709+Account12!E709+Account13!E709+Account14!E709+Account15!E709+Account16!E709+Account17!E709+Account18!E709+Account19!E709+Account20!E709))</f>
        <v/>
      </c>
      <c r="F698" s="5" t="str">
        <f t="shared" si="3"/>
        <v/>
      </c>
      <c r="G698" s="5" t="str">
        <f t="shared" si="4"/>
        <v/>
      </c>
      <c r="H698" s="5" t="str">
        <f t="shared" si="5"/>
        <v/>
      </c>
      <c r="I698" s="36" t="str">
        <f t="shared" si="6"/>
        <v/>
      </c>
      <c r="J698" s="5" t="str">
        <f t="shared" si="7"/>
        <v/>
      </c>
      <c r="K698" s="36" t="str">
        <f t="shared" si="8"/>
        <v/>
      </c>
      <c r="L698" s="36" t="str">
        <f t="shared" si="12"/>
        <v/>
      </c>
      <c r="M698" s="36" t="str">
        <f t="shared" si="13"/>
        <v/>
      </c>
      <c r="N698" s="36" t="str">
        <f t="shared" si="9"/>
        <v/>
      </c>
      <c r="O698" s="36" t="str">
        <f t="shared" si="14"/>
        <v/>
      </c>
      <c r="P698" s="36" t="str">
        <f t="shared" si="15"/>
        <v/>
      </c>
      <c r="Q698" s="36" t="str">
        <f t="shared" si="16"/>
        <v/>
      </c>
      <c r="R698" s="36" t="str">
        <f t="shared" si="17"/>
        <v/>
      </c>
      <c r="S698" s="6" t="str">
        <f t="shared" si="10"/>
        <v/>
      </c>
      <c r="T698" s="5">
        <f t="shared" si="11"/>
        <v>0</v>
      </c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ht="12.75" customHeight="1">
      <c r="A699" s="35" t="str">
        <f t="shared" si="1"/>
        <v/>
      </c>
      <c r="B699" s="34" t="str">
        <f>IF(A699="","",SUM(Account1!B710+Account2!B710+Account3!B710+Account4!B710+Account5!B710+Account6!B710+Account7!B710+Account8!B710+Account9!B710+Account10!B710+Account11!B710+Account12!B710+Account13!B710+Account14!B710+Account15!B710+Account16!B710+Account17!B710+Account18!B710+Account19!B710+Account20!B710))</f>
        <v/>
      </c>
      <c r="C699" s="34" t="str">
        <f>IF(A699="","",SUM(Account1!C710+Account2!C710+Account3!C710+Account4!C710+Account5!C710+Account6!C710+Account7!C710+Account8!C710+Account9!C710+Account10!C710+Account11!C710+Account12!C710+Account13!C710+Account14!C710+Account15!C710+Account16!C710+Account17!C710+Account18!C710+Account19!C710+Account20!C710))</f>
        <v/>
      </c>
      <c r="D699" s="31" t="str">
        <f t="shared" si="2"/>
        <v/>
      </c>
      <c r="E699" s="34" t="str">
        <f>IF(D699="","",SUM(Account1!E710+Account2!E710+Account3!E710+Account4!E710+Account5!E710+Account6!E710+Account7!E710+Account8!E710+Account9!E710+Account10!E710+Account11!E710+Account12!E710+Account13!E710+Account14!E710+Account15!E710+Account16!E710+Account17!E710+Account18!E710+Account19!E710+Account20!E710))</f>
        <v/>
      </c>
      <c r="F699" s="5" t="str">
        <f t="shared" si="3"/>
        <v/>
      </c>
      <c r="G699" s="5" t="str">
        <f t="shared" si="4"/>
        <v/>
      </c>
      <c r="H699" s="5" t="str">
        <f t="shared" si="5"/>
        <v/>
      </c>
      <c r="I699" s="36" t="str">
        <f t="shared" si="6"/>
        <v/>
      </c>
      <c r="J699" s="5" t="str">
        <f t="shared" si="7"/>
        <v/>
      </c>
      <c r="K699" s="36" t="str">
        <f t="shared" si="8"/>
        <v/>
      </c>
      <c r="L699" s="36" t="str">
        <f t="shared" si="12"/>
        <v/>
      </c>
      <c r="M699" s="36" t="str">
        <f t="shared" si="13"/>
        <v/>
      </c>
      <c r="N699" s="36" t="str">
        <f t="shared" si="9"/>
        <v/>
      </c>
      <c r="O699" s="36" t="str">
        <f t="shared" si="14"/>
        <v/>
      </c>
      <c r="P699" s="36" t="str">
        <f t="shared" si="15"/>
        <v/>
      </c>
      <c r="Q699" s="36" t="str">
        <f t="shared" si="16"/>
        <v/>
      </c>
      <c r="R699" s="36" t="str">
        <f t="shared" si="17"/>
        <v/>
      </c>
      <c r="S699" s="6" t="str">
        <f t="shared" si="10"/>
        <v/>
      </c>
      <c r="T699" s="5">
        <f t="shared" si="11"/>
        <v>0</v>
      </c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ht="12.75" customHeight="1">
      <c r="A700" s="35" t="str">
        <f t="shared" si="1"/>
        <v/>
      </c>
      <c r="B700" s="34" t="str">
        <f>IF(A700="","",SUM(Account1!B711+Account2!B711+Account3!B711+Account4!B711+Account5!B711+Account6!B711+Account7!B711+Account8!B711+Account9!B711+Account10!B711+Account11!B711+Account12!B711+Account13!B711+Account14!B711+Account15!B711+Account16!B711+Account17!B711+Account18!B711+Account19!B711+Account20!B711))</f>
        <v/>
      </c>
      <c r="C700" s="34" t="str">
        <f>IF(A700="","",SUM(Account1!C711+Account2!C711+Account3!C711+Account4!C711+Account5!C711+Account6!C711+Account7!C711+Account8!C711+Account9!C711+Account10!C711+Account11!C711+Account12!C711+Account13!C711+Account14!C711+Account15!C711+Account16!C711+Account17!C711+Account18!C711+Account19!C711+Account20!C711))</f>
        <v/>
      </c>
      <c r="D700" s="31" t="str">
        <f t="shared" si="2"/>
        <v/>
      </c>
      <c r="E700" s="34" t="str">
        <f>IF(D700="","",SUM(Account1!E711+Account2!E711+Account3!E711+Account4!E711+Account5!E711+Account6!E711+Account7!E711+Account8!E711+Account9!E711+Account10!E711+Account11!E711+Account12!E711+Account13!E711+Account14!E711+Account15!E711+Account16!E711+Account17!E711+Account18!E711+Account19!E711+Account20!E711))</f>
        <v/>
      </c>
      <c r="F700" s="5" t="str">
        <f t="shared" si="3"/>
        <v/>
      </c>
      <c r="G700" s="5" t="str">
        <f t="shared" si="4"/>
        <v/>
      </c>
      <c r="H700" s="5" t="str">
        <f t="shared" si="5"/>
        <v/>
      </c>
      <c r="I700" s="36" t="str">
        <f t="shared" si="6"/>
        <v/>
      </c>
      <c r="J700" s="5" t="str">
        <f t="shared" si="7"/>
        <v/>
      </c>
      <c r="K700" s="36" t="str">
        <f t="shared" si="8"/>
        <v/>
      </c>
      <c r="L700" s="36" t="str">
        <f t="shared" si="12"/>
        <v/>
      </c>
      <c r="M700" s="36" t="str">
        <f t="shared" si="13"/>
        <v/>
      </c>
      <c r="N700" s="36" t="str">
        <f t="shared" si="9"/>
        <v/>
      </c>
      <c r="O700" s="36" t="str">
        <f t="shared" si="14"/>
        <v/>
      </c>
      <c r="P700" s="36" t="str">
        <f t="shared" si="15"/>
        <v/>
      </c>
      <c r="Q700" s="36" t="str">
        <f t="shared" si="16"/>
        <v/>
      </c>
      <c r="R700" s="36" t="str">
        <f t="shared" si="17"/>
        <v/>
      </c>
      <c r="S700" s="6" t="str">
        <f t="shared" si="10"/>
        <v/>
      </c>
      <c r="T700" s="5">
        <f t="shared" si="11"/>
        <v>0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ht="12.75" customHeight="1">
      <c r="A701" s="35" t="str">
        <f t="shared" si="1"/>
        <v/>
      </c>
      <c r="B701" s="34" t="str">
        <f>IF(A701="","",SUM(Account1!B712+Account2!B712+Account3!B712+Account4!B712+Account5!B712+Account6!B712+Account7!B712+Account8!B712+Account9!B712+Account10!B712+Account11!B712+Account12!B712+Account13!B712+Account14!B712+Account15!B712+Account16!B712+Account17!B712+Account18!B712+Account19!B712+Account20!B712))</f>
        <v/>
      </c>
      <c r="C701" s="34" t="str">
        <f>IF(A701="","",SUM(Account1!C712+Account2!C712+Account3!C712+Account4!C712+Account5!C712+Account6!C712+Account7!C712+Account8!C712+Account9!C712+Account10!C712+Account11!C712+Account12!C712+Account13!C712+Account14!C712+Account15!C712+Account16!C712+Account17!C712+Account18!C712+Account19!C712+Account20!C712))</f>
        <v/>
      </c>
      <c r="D701" s="31" t="str">
        <f t="shared" si="2"/>
        <v/>
      </c>
      <c r="E701" s="34" t="str">
        <f>IF(D701="","",SUM(Account1!E712+Account2!E712+Account3!E712+Account4!E712+Account5!E712+Account6!E712+Account7!E712+Account8!E712+Account9!E712+Account10!E712+Account11!E712+Account12!E712+Account13!E712+Account14!E712+Account15!E712+Account16!E712+Account17!E712+Account18!E712+Account19!E712+Account20!E712))</f>
        <v/>
      </c>
      <c r="F701" s="5" t="str">
        <f t="shared" si="3"/>
        <v/>
      </c>
      <c r="G701" s="5" t="str">
        <f t="shared" si="4"/>
        <v/>
      </c>
      <c r="H701" s="5" t="str">
        <f t="shared" si="5"/>
        <v/>
      </c>
      <c r="I701" s="36" t="str">
        <f t="shared" si="6"/>
        <v/>
      </c>
      <c r="J701" s="5" t="str">
        <f t="shared" si="7"/>
        <v/>
      </c>
      <c r="K701" s="36" t="str">
        <f t="shared" si="8"/>
        <v/>
      </c>
      <c r="L701" s="36" t="str">
        <f t="shared" si="12"/>
        <v/>
      </c>
      <c r="M701" s="36" t="str">
        <f t="shared" si="13"/>
        <v/>
      </c>
      <c r="N701" s="36" t="str">
        <f t="shared" si="9"/>
        <v/>
      </c>
      <c r="O701" s="36" t="str">
        <f t="shared" si="14"/>
        <v/>
      </c>
      <c r="P701" s="36" t="str">
        <f t="shared" si="15"/>
        <v/>
      </c>
      <c r="Q701" s="36" t="str">
        <f t="shared" si="16"/>
        <v/>
      </c>
      <c r="R701" s="36" t="str">
        <f t="shared" si="17"/>
        <v/>
      </c>
      <c r="S701" s="6" t="str">
        <f t="shared" si="10"/>
        <v/>
      </c>
      <c r="T701" s="5">
        <f t="shared" si="11"/>
        <v>0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ht="12.75" customHeight="1">
      <c r="A702" s="35" t="str">
        <f t="shared" si="1"/>
        <v/>
      </c>
      <c r="B702" s="34" t="str">
        <f>IF(A702="","",SUM(Account1!B713+Account2!B713+Account3!B713+Account4!B713+Account5!B713+Account6!B713+Account7!B713+Account8!B713+Account9!B713+Account10!B713+Account11!B713+Account12!B713+Account13!B713+Account14!B713+Account15!B713+Account16!B713+Account17!B713+Account18!B713+Account19!B713+Account20!B713))</f>
        <v/>
      </c>
      <c r="C702" s="34" t="str">
        <f>IF(A702="","",SUM(Account1!C713+Account2!C713+Account3!C713+Account4!C713+Account5!C713+Account6!C713+Account7!C713+Account8!C713+Account9!C713+Account10!C713+Account11!C713+Account12!C713+Account13!C713+Account14!C713+Account15!C713+Account16!C713+Account17!C713+Account18!C713+Account19!C713+Account20!C713))</f>
        <v/>
      </c>
      <c r="D702" s="31" t="str">
        <f t="shared" si="2"/>
        <v/>
      </c>
      <c r="E702" s="34" t="str">
        <f>IF(D702="","",SUM(Account1!E713+Account2!E713+Account3!E713+Account4!E713+Account5!E713+Account6!E713+Account7!E713+Account8!E713+Account9!E713+Account10!E713+Account11!E713+Account12!E713+Account13!E713+Account14!E713+Account15!E713+Account16!E713+Account17!E713+Account18!E713+Account19!E713+Account20!E713))</f>
        <v/>
      </c>
      <c r="F702" s="5" t="str">
        <f t="shared" si="3"/>
        <v/>
      </c>
      <c r="G702" s="5" t="str">
        <f t="shared" si="4"/>
        <v/>
      </c>
      <c r="H702" s="5" t="str">
        <f t="shared" si="5"/>
        <v/>
      </c>
      <c r="I702" s="36" t="str">
        <f t="shared" si="6"/>
        <v/>
      </c>
      <c r="J702" s="5" t="str">
        <f t="shared" si="7"/>
        <v/>
      </c>
      <c r="K702" s="36" t="str">
        <f t="shared" si="8"/>
        <v/>
      </c>
      <c r="L702" s="36" t="str">
        <f t="shared" si="12"/>
        <v/>
      </c>
      <c r="M702" s="36" t="str">
        <f t="shared" si="13"/>
        <v/>
      </c>
      <c r="N702" s="36" t="str">
        <f t="shared" si="9"/>
        <v/>
      </c>
      <c r="O702" s="36" t="str">
        <f t="shared" si="14"/>
        <v/>
      </c>
      <c r="P702" s="36" t="str">
        <f t="shared" si="15"/>
        <v/>
      </c>
      <c r="Q702" s="36" t="str">
        <f t="shared" si="16"/>
        <v/>
      </c>
      <c r="R702" s="36" t="str">
        <f t="shared" si="17"/>
        <v/>
      </c>
      <c r="S702" s="6" t="str">
        <f t="shared" si="10"/>
        <v/>
      </c>
      <c r="T702" s="5">
        <f t="shared" si="11"/>
        <v>0</v>
      </c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ht="12.75" customHeight="1">
      <c r="A703" s="35" t="str">
        <f t="shared" si="1"/>
        <v/>
      </c>
      <c r="B703" s="34" t="str">
        <f>IF(A703="","",SUM(Account1!B714+Account2!B714+Account3!B714+Account4!B714+Account5!B714+Account6!B714+Account7!B714+Account8!B714+Account9!B714+Account10!B714+Account11!B714+Account12!B714+Account13!B714+Account14!B714+Account15!B714+Account16!B714+Account17!B714+Account18!B714+Account19!B714+Account20!B714))</f>
        <v/>
      </c>
      <c r="C703" s="34" t="str">
        <f>IF(A703="","",SUM(Account1!C714+Account2!C714+Account3!C714+Account4!C714+Account5!C714+Account6!C714+Account7!C714+Account8!C714+Account9!C714+Account10!C714+Account11!C714+Account12!C714+Account13!C714+Account14!C714+Account15!C714+Account16!C714+Account17!C714+Account18!C714+Account19!C714+Account20!C714))</f>
        <v/>
      </c>
      <c r="D703" s="31" t="str">
        <f t="shared" si="2"/>
        <v/>
      </c>
      <c r="E703" s="34" t="str">
        <f>IF(D703="","",SUM(Account1!E714+Account2!E714+Account3!E714+Account4!E714+Account5!E714+Account6!E714+Account7!E714+Account8!E714+Account9!E714+Account10!E714+Account11!E714+Account12!E714+Account13!E714+Account14!E714+Account15!E714+Account16!E714+Account17!E714+Account18!E714+Account19!E714+Account20!E714))</f>
        <v/>
      </c>
      <c r="F703" s="5" t="str">
        <f t="shared" si="3"/>
        <v/>
      </c>
      <c r="G703" s="5" t="str">
        <f t="shared" si="4"/>
        <v/>
      </c>
      <c r="H703" s="5" t="str">
        <f t="shared" si="5"/>
        <v/>
      </c>
      <c r="I703" s="36" t="str">
        <f t="shared" si="6"/>
        <v/>
      </c>
      <c r="J703" s="5" t="str">
        <f t="shared" si="7"/>
        <v/>
      </c>
      <c r="K703" s="36" t="str">
        <f t="shared" si="8"/>
        <v/>
      </c>
      <c r="L703" s="36" t="str">
        <f t="shared" si="12"/>
        <v/>
      </c>
      <c r="M703" s="36" t="str">
        <f t="shared" si="13"/>
        <v/>
      </c>
      <c r="N703" s="36" t="str">
        <f t="shared" si="9"/>
        <v/>
      </c>
      <c r="O703" s="36" t="str">
        <f t="shared" si="14"/>
        <v/>
      </c>
      <c r="P703" s="36" t="str">
        <f t="shared" si="15"/>
        <v/>
      </c>
      <c r="Q703" s="36" t="str">
        <f t="shared" si="16"/>
        <v/>
      </c>
      <c r="R703" s="36" t="str">
        <f t="shared" si="17"/>
        <v/>
      </c>
      <c r="S703" s="6" t="str">
        <f t="shared" si="10"/>
        <v/>
      </c>
      <c r="T703" s="5">
        <f t="shared" si="11"/>
        <v>0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ht="12.75" customHeight="1">
      <c r="A704" s="35" t="str">
        <f t="shared" si="1"/>
        <v/>
      </c>
      <c r="B704" s="34" t="str">
        <f>IF(A704="","",SUM(Account1!B715+Account2!B715+Account3!B715+Account4!B715+Account5!B715+Account6!B715+Account7!B715+Account8!B715+Account9!B715+Account10!B715+Account11!B715+Account12!B715+Account13!B715+Account14!B715+Account15!B715+Account16!B715+Account17!B715+Account18!B715+Account19!B715+Account20!B715))</f>
        <v/>
      </c>
      <c r="C704" s="34" t="str">
        <f>IF(A704="","",SUM(Account1!C715+Account2!C715+Account3!C715+Account4!C715+Account5!C715+Account6!C715+Account7!C715+Account8!C715+Account9!C715+Account10!C715+Account11!C715+Account12!C715+Account13!C715+Account14!C715+Account15!C715+Account16!C715+Account17!C715+Account18!C715+Account19!C715+Account20!C715))</f>
        <v/>
      </c>
      <c r="D704" s="31" t="str">
        <f t="shared" si="2"/>
        <v/>
      </c>
      <c r="E704" s="34" t="str">
        <f>IF(D704="","",SUM(Account1!E715+Account2!E715+Account3!E715+Account4!E715+Account5!E715+Account6!E715+Account7!E715+Account8!E715+Account9!E715+Account10!E715+Account11!E715+Account12!E715+Account13!E715+Account14!E715+Account15!E715+Account16!E715+Account17!E715+Account18!E715+Account19!E715+Account20!E715))</f>
        <v/>
      </c>
      <c r="F704" s="5" t="str">
        <f t="shared" si="3"/>
        <v/>
      </c>
      <c r="G704" s="5" t="str">
        <f t="shared" si="4"/>
        <v/>
      </c>
      <c r="H704" s="5" t="str">
        <f t="shared" si="5"/>
        <v/>
      </c>
      <c r="I704" s="36" t="str">
        <f t="shared" si="6"/>
        <v/>
      </c>
      <c r="J704" s="5" t="str">
        <f t="shared" si="7"/>
        <v/>
      </c>
      <c r="K704" s="36" t="str">
        <f t="shared" si="8"/>
        <v/>
      </c>
      <c r="L704" s="36" t="str">
        <f t="shared" si="12"/>
        <v/>
      </c>
      <c r="M704" s="36" t="str">
        <f t="shared" si="13"/>
        <v/>
      </c>
      <c r="N704" s="36" t="str">
        <f t="shared" si="9"/>
        <v/>
      </c>
      <c r="O704" s="36" t="str">
        <f t="shared" si="14"/>
        <v/>
      </c>
      <c r="P704" s="36" t="str">
        <f t="shared" si="15"/>
        <v/>
      </c>
      <c r="Q704" s="36" t="str">
        <f t="shared" si="16"/>
        <v/>
      </c>
      <c r="R704" s="36" t="str">
        <f t="shared" si="17"/>
        <v/>
      </c>
      <c r="S704" s="6" t="str">
        <f t="shared" si="10"/>
        <v/>
      </c>
      <c r="T704" s="5">
        <f t="shared" si="11"/>
        <v>0</v>
      </c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ht="12.75" customHeight="1">
      <c r="A705" s="35" t="str">
        <f t="shared" si="1"/>
        <v/>
      </c>
      <c r="B705" s="34" t="str">
        <f>IF(A705="","",SUM(Account1!B716+Account2!B716+Account3!B716+Account4!B716+Account5!B716+Account6!B716+Account7!B716+Account8!B716+Account9!B716+Account10!B716+Account11!B716+Account12!B716+Account13!B716+Account14!B716+Account15!B716+Account16!B716+Account17!B716+Account18!B716+Account19!B716+Account20!B716))</f>
        <v/>
      </c>
      <c r="C705" s="34" t="str">
        <f>IF(A705="","",SUM(Account1!C716+Account2!C716+Account3!C716+Account4!C716+Account5!C716+Account6!C716+Account7!C716+Account8!C716+Account9!C716+Account10!C716+Account11!C716+Account12!C716+Account13!C716+Account14!C716+Account15!C716+Account16!C716+Account17!C716+Account18!C716+Account19!C716+Account20!C716))</f>
        <v/>
      </c>
      <c r="D705" s="31" t="str">
        <f t="shared" si="2"/>
        <v/>
      </c>
      <c r="E705" s="34" t="str">
        <f>IF(D705="","",SUM(Account1!E716+Account2!E716+Account3!E716+Account4!E716+Account5!E716+Account6!E716+Account7!E716+Account8!E716+Account9!E716+Account10!E716+Account11!E716+Account12!E716+Account13!E716+Account14!E716+Account15!E716+Account16!E716+Account17!E716+Account18!E716+Account19!E716+Account20!E716))</f>
        <v/>
      </c>
      <c r="F705" s="5" t="str">
        <f t="shared" si="3"/>
        <v/>
      </c>
      <c r="G705" s="5" t="str">
        <f t="shared" si="4"/>
        <v/>
      </c>
      <c r="H705" s="5" t="str">
        <f t="shared" si="5"/>
        <v/>
      </c>
      <c r="I705" s="36" t="str">
        <f t="shared" si="6"/>
        <v/>
      </c>
      <c r="J705" s="5" t="str">
        <f t="shared" si="7"/>
        <v/>
      </c>
      <c r="K705" s="36" t="str">
        <f t="shared" si="8"/>
        <v/>
      </c>
      <c r="L705" s="36" t="str">
        <f t="shared" si="12"/>
        <v/>
      </c>
      <c r="M705" s="36" t="str">
        <f t="shared" si="13"/>
        <v/>
      </c>
      <c r="N705" s="36" t="str">
        <f t="shared" si="9"/>
        <v/>
      </c>
      <c r="O705" s="36" t="str">
        <f t="shared" si="14"/>
        <v/>
      </c>
      <c r="P705" s="36" t="str">
        <f t="shared" si="15"/>
        <v/>
      </c>
      <c r="Q705" s="36" t="str">
        <f t="shared" si="16"/>
        <v/>
      </c>
      <c r="R705" s="36" t="str">
        <f t="shared" si="17"/>
        <v/>
      </c>
      <c r="S705" s="6" t="str">
        <f t="shared" si="10"/>
        <v/>
      </c>
      <c r="T705" s="5">
        <f t="shared" si="11"/>
        <v>0</v>
      </c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ht="12.75" customHeight="1">
      <c r="A706" s="35" t="str">
        <f t="shared" si="1"/>
        <v/>
      </c>
      <c r="B706" s="34" t="str">
        <f>IF(A706="","",SUM(Account1!B717+Account2!B717+Account3!B717+Account4!B717+Account5!B717+Account6!B717+Account7!B717+Account8!B717+Account9!B717+Account10!B717+Account11!B717+Account12!B717+Account13!B717+Account14!B717+Account15!B717+Account16!B717+Account17!B717+Account18!B717+Account19!B717+Account20!B717))</f>
        <v/>
      </c>
      <c r="C706" s="34" t="str">
        <f>IF(A706="","",SUM(Account1!C717+Account2!C717+Account3!C717+Account4!C717+Account5!C717+Account6!C717+Account7!C717+Account8!C717+Account9!C717+Account10!C717+Account11!C717+Account12!C717+Account13!C717+Account14!C717+Account15!C717+Account16!C717+Account17!C717+Account18!C717+Account19!C717+Account20!C717))</f>
        <v/>
      </c>
      <c r="D706" s="31" t="str">
        <f t="shared" si="2"/>
        <v/>
      </c>
      <c r="E706" s="34" t="str">
        <f>IF(D706="","",SUM(Account1!E717+Account2!E717+Account3!E717+Account4!E717+Account5!E717+Account6!E717+Account7!E717+Account8!E717+Account9!E717+Account10!E717+Account11!E717+Account12!E717+Account13!E717+Account14!E717+Account15!E717+Account16!E717+Account17!E717+Account18!E717+Account19!E717+Account20!E717))</f>
        <v/>
      </c>
      <c r="F706" s="5" t="str">
        <f t="shared" si="3"/>
        <v/>
      </c>
      <c r="G706" s="5" t="str">
        <f t="shared" si="4"/>
        <v/>
      </c>
      <c r="H706" s="5" t="str">
        <f t="shared" si="5"/>
        <v/>
      </c>
      <c r="I706" s="36" t="str">
        <f t="shared" si="6"/>
        <v/>
      </c>
      <c r="J706" s="5" t="str">
        <f t="shared" si="7"/>
        <v/>
      </c>
      <c r="K706" s="36" t="str">
        <f t="shared" si="8"/>
        <v/>
      </c>
      <c r="L706" s="36" t="str">
        <f t="shared" si="12"/>
        <v/>
      </c>
      <c r="M706" s="36" t="str">
        <f t="shared" si="13"/>
        <v/>
      </c>
      <c r="N706" s="36" t="str">
        <f t="shared" si="9"/>
        <v/>
      </c>
      <c r="O706" s="36" t="str">
        <f t="shared" si="14"/>
        <v/>
      </c>
      <c r="P706" s="36" t="str">
        <f t="shared" si="15"/>
        <v/>
      </c>
      <c r="Q706" s="36" t="str">
        <f t="shared" si="16"/>
        <v/>
      </c>
      <c r="R706" s="36" t="str">
        <f t="shared" si="17"/>
        <v/>
      </c>
      <c r="S706" s="6" t="str">
        <f t="shared" si="10"/>
        <v/>
      </c>
      <c r="T706" s="5">
        <f t="shared" si="11"/>
        <v>0</v>
      </c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ht="12.75" customHeight="1">
      <c r="A707" s="35" t="str">
        <f t="shared" si="1"/>
        <v/>
      </c>
      <c r="B707" s="34" t="str">
        <f>IF(A707="","",SUM(Account1!B718+Account2!B718+Account3!B718+Account4!B718+Account5!B718+Account6!B718+Account7!B718+Account8!B718+Account9!B718+Account10!B718+Account11!B718+Account12!B718+Account13!B718+Account14!B718+Account15!B718+Account16!B718+Account17!B718+Account18!B718+Account19!B718+Account20!B718))</f>
        <v/>
      </c>
      <c r="C707" s="34" t="str">
        <f>IF(A707="","",SUM(Account1!C718+Account2!C718+Account3!C718+Account4!C718+Account5!C718+Account6!C718+Account7!C718+Account8!C718+Account9!C718+Account10!C718+Account11!C718+Account12!C718+Account13!C718+Account14!C718+Account15!C718+Account16!C718+Account17!C718+Account18!C718+Account19!C718+Account20!C718))</f>
        <v/>
      </c>
      <c r="D707" s="31" t="str">
        <f t="shared" si="2"/>
        <v/>
      </c>
      <c r="E707" s="34" t="str">
        <f>IF(D707="","",SUM(Account1!E718+Account2!E718+Account3!E718+Account4!E718+Account5!E718+Account6!E718+Account7!E718+Account8!E718+Account9!E718+Account10!E718+Account11!E718+Account12!E718+Account13!E718+Account14!E718+Account15!E718+Account16!E718+Account17!E718+Account18!E718+Account19!E718+Account20!E718))</f>
        <v/>
      </c>
      <c r="F707" s="5" t="str">
        <f t="shared" si="3"/>
        <v/>
      </c>
      <c r="G707" s="5" t="str">
        <f t="shared" si="4"/>
        <v/>
      </c>
      <c r="H707" s="5" t="str">
        <f t="shared" si="5"/>
        <v/>
      </c>
      <c r="I707" s="36" t="str">
        <f t="shared" si="6"/>
        <v/>
      </c>
      <c r="J707" s="5" t="str">
        <f t="shared" si="7"/>
        <v/>
      </c>
      <c r="K707" s="36" t="str">
        <f t="shared" si="8"/>
        <v/>
      </c>
      <c r="L707" s="36" t="str">
        <f t="shared" si="12"/>
        <v/>
      </c>
      <c r="M707" s="36" t="str">
        <f t="shared" si="13"/>
        <v/>
      </c>
      <c r="N707" s="36" t="str">
        <f t="shared" si="9"/>
        <v/>
      </c>
      <c r="O707" s="36" t="str">
        <f t="shared" si="14"/>
        <v/>
      </c>
      <c r="P707" s="36" t="str">
        <f t="shared" si="15"/>
        <v/>
      </c>
      <c r="Q707" s="36" t="str">
        <f t="shared" si="16"/>
        <v/>
      </c>
      <c r="R707" s="36" t="str">
        <f t="shared" si="17"/>
        <v/>
      </c>
      <c r="S707" s="6" t="str">
        <f t="shared" si="10"/>
        <v/>
      </c>
      <c r="T707" s="5">
        <f t="shared" si="11"/>
        <v>0</v>
      </c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ht="12.75" customHeight="1">
      <c r="A708" s="35" t="str">
        <f t="shared" si="1"/>
        <v/>
      </c>
      <c r="B708" s="34" t="str">
        <f>IF(A708="","",SUM(Account1!B719+Account2!B719+Account3!B719+Account4!B719+Account5!B719+Account6!B719+Account7!B719+Account8!B719+Account9!B719+Account10!B719+Account11!B719+Account12!B719+Account13!B719+Account14!B719+Account15!B719+Account16!B719+Account17!B719+Account18!B719+Account19!B719+Account20!B719))</f>
        <v/>
      </c>
      <c r="C708" s="34" t="str">
        <f>IF(A708="","",SUM(Account1!C719+Account2!C719+Account3!C719+Account4!C719+Account5!C719+Account6!C719+Account7!C719+Account8!C719+Account9!C719+Account10!C719+Account11!C719+Account12!C719+Account13!C719+Account14!C719+Account15!C719+Account16!C719+Account17!C719+Account18!C719+Account19!C719+Account20!C719))</f>
        <v/>
      </c>
      <c r="D708" s="31" t="str">
        <f t="shared" si="2"/>
        <v/>
      </c>
      <c r="E708" s="34" t="str">
        <f>IF(D708="","",SUM(Account1!E719+Account2!E719+Account3!E719+Account4!E719+Account5!E719+Account6!E719+Account7!E719+Account8!E719+Account9!E719+Account10!E719+Account11!E719+Account12!E719+Account13!E719+Account14!E719+Account15!E719+Account16!E719+Account17!E719+Account18!E719+Account19!E719+Account20!E719))</f>
        <v/>
      </c>
      <c r="F708" s="5" t="str">
        <f t="shared" si="3"/>
        <v/>
      </c>
      <c r="G708" s="5" t="str">
        <f t="shared" si="4"/>
        <v/>
      </c>
      <c r="H708" s="5" t="str">
        <f t="shared" si="5"/>
        <v/>
      </c>
      <c r="I708" s="36" t="str">
        <f t="shared" si="6"/>
        <v/>
      </c>
      <c r="J708" s="5" t="str">
        <f t="shared" si="7"/>
        <v/>
      </c>
      <c r="K708" s="36" t="str">
        <f t="shared" si="8"/>
        <v/>
      </c>
      <c r="L708" s="36" t="str">
        <f t="shared" si="12"/>
        <v/>
      </c>
      <c r="M708" s="36" t="str">
        <f t="shared" si="13"/>
        <v/>
      </c>
      <c r="N708" s="36" t="str">
        <f t="shared" si="9"/>
        <v/>
      </c>
      <c r="O708" s="36" t="str">
        <f t="shared" si="14"/>
        <v/>
      </c>
      <c r="P708" s="36" t="str">
        <f t="shared" si="15"/>
        <v/>
      </c>
      <c r="Q708" s="36" t="str">
        <f t="shared" si="16"/>
        <v/>
      </c>
      <c r="R708" s="36" t="str">
        <f t="shared" si="17"/>
        <v/>
      </c>
      <c r="S708" s="6" t="str">
        <f t="shared" si="10"/>
        <v/>
      </c>
      <c r="T708" s="5">
        <f t="shared" si="11"/>
        <v>0</v>
      </c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ht="12.75" customHeight="1">
      <c r="A709" s="35" t="str">
        <f t="shared" si="1"/>
        <v/>
      </c>
      <c r="B709" s="34" t="str">
        <f>IF(A709="","",SUM(Account1!B720+Account2!B720+Account3!B720+Account4!B720+Account5!B720+Account6!B720+Account7!B720+Account8!B720+Account9!B720+Account10!B720+Account11!B720+Account12!B720+Account13!B720+Account14!B720+Account15!B720+Account16!B720+Account17!B720+Account18!B720+Account19!B720+Account20!B720))</f>
        <v/>
      </c>
      <c r="C709" s="34" t="str">
        <f>IF(A709="","",SUM(Account1!C720+Account2!C720+Account3!C720+Account4!C720+Account5!C720+Account6!C720+Account7!C720+Account8!C720+Account9!C720+Account10!C720+Account11!C720+Account12!C720+Account13!C720+Account14!C720+Account15!C720+Account16!C720+Account17!C720+Account18!C720+Account19!C720+Account20!C720))</f>
        <v/>
      </c>
      <c r="D709" s="31" t="str">
        <f t="shared" si="2"/>
        <v/>
      </c>
      <c r="E709" s="34" t="str">
        <f>IF(D709="","",SUM(Account1!E720+Account2!E720+Account3!E720+Account4!E720+Account5!E720+Account6!E720+Account7!E720+Account8!E720+Account9!E720+Account10!E720+Account11!E720+Account12!E720+Account13!E720+Account14!E720+Account15!E720+Account16!E720+Account17!E720+Account18!E720+Account19!E720+Account20!E720))</f>
        <v/>
      </c>
      <c r="F709" s="5" t="str">
        <f t="shared" si="3"/>
        <v/>
      </c>
      <c r="G709" s="5" t="str">
        <f t="shared" si="4"/>
        <v/>
      </c>
      <c r="H709" s="5" t="str">
        <f t="shared" si="5"/>
        <v/>
      </c>
      <c r="I709" s="36" t="str">
        <f t="shared" si="6"/>
        <v/>
      </c>
      <c r="J709" s="5" t="str">
        <f t="shared" si="7"/>
        <v/>
      </c>
      <c r="K709" s="36" t="str">
        <f t="shared" si="8"/>
        <v/>
      </c>
      <c r="L709" s="36" t="str">
        <f t="shared" si="12"/>
        <v/>
      </c>
      <c r="M709" s="36" t="str">
        <f t="shared" si="13"/>
        <v/>
      </c>
      <c r="N709" s="36" t="str">
        <f t="shared" si="9"/>
        <v/>
      </c>
      <c r="O709" s="36" t="str">
        <f t="shared" si="14"/>
        <v/>
      </c>
      <c r="P709" s="36" t="str">
        <f t="shared" si="15"/>
        <v/>
      </c>
      <c r="Q709" s="36" t="str">
        <f t="shared" si="16"/>
        <v/>
      </c>
      <c r="R709" s="36" t="str">
        <f t="shared" si="17"/>
        <v/>
      </c>
      <c r="S709" s="6" t="str">
        <f t="shared" si="10"/>
        <v/>
      </c>
      <c r="T709" s="5">
        <f t="shared" si="11"/>
        <v>0</v>
      </c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ht="12.75" customHeight="1">
      <c r="A710" s="35" t="str">
        <f t="shared" si="1"/>
        <v/>
      </c>
      <c r="B710" s="34" t="str">
        <f>IF(A710="","",SUM(Account1!B721+Account2!B721+Account3!B721+Account4!B721+Account5!B721+Account6!B721+Account7!B721+Account8!B721+Account9!B721+Account10!B721+Account11!B721+Account12!B721+Account13!B721+Account14!B721+Account15!B721+Account16!B721+Account17!B721+Account18!B721+Account19!B721+Account20!B721))</f>
        <v/>
      </c>
      <c r="C710" s="34" t="str">
        <f>IF(A710="","",SUM(Account1!C721+Account2!C721+Account3!C721+Account4!C721+Account5!C721+Account6!C721+Account7!C721+Account8!C721+Account9!C721+Account10!C721+Account11!C721+Account12!C721+Account13!C721+Account14!C721+Account15!C721+Account16!C721+Account17!C721+Account18!C721+Account19!C721+Account20!C721))</f>
        <v/>
      </c>
      <c r="D710" s="31" t="str">
        <f t="shared" si="2"/>
        <v/>
      </c>
      <c r="E710" s="34" t="str">
        <f>IF(D710="","",SUM(Account1!E721+Account2!E721+Account3!E721+Account4!E721+Account5!E721+Account6!E721+Account7!E721+Account8!E721+Account9!E721+Account10!E721+Account11!E721+Account12!E721+Account13!E721+Account14!E721+Account15!E721+Account16!E721+Account17!E721+Account18!E721+Account19!E721+Account20!E721))</f>
        <v/>
      </c>
      <c r="F710" s="5" t="str">
        <f t="shared" si="3"/>
        <v/>
      </c>
      <c r="G710" s="5" t="str">
        <f t="shared" si="4"/>
        <v/>
      </c>
      <c r="H710" s="5" t="str">
        <f t="shared" si="5"/>
        <v/>
      </c>
      <c r="I710" s="36" t="str">
        <f t="shared" si="6"/>
        <v/>
      </c>
      <c r="J710" s="5" t="str">
        <f t="shared" si="7"/>
        <v/>
      </c>
      <c r="K710" s="36" t="str">
        <f t="shared" si="8"/>
        <v/>
      </c>
      <c r="L710" s="36" t="str">
        <f t="shared" si="12"/>
        <v/>
      </c>
      <c r="M710" s="36" t="str">
        <f t="shared" si="13"/>
        <v/>
      </c>
      <c r="N710" s="36" t="str">
        <f t="shared" si="9"/>
        <v/>
      </c>
      <c r="O710" s="36" t="str">
        <f t="shared" si="14"/>
        <v/>
      </c>
      <c r="P710" s="36" t="str">
        <f t="shared" si="15"/>
        <v/>
      </c>
      <c r="Q710" s="36" t="str">
        <f t="shared" si="16"/>
        <v/>
      </c>
      <c r="R710" s="36" t="str">
        <f t="shared" si="17"/>
        <v/>
      </c>
      <c r="S710" s="6" t="str">
        <f t="shared" si="10"/>
        <v/>
      </c>
      <c r="T710" s="5">
        <f t="shared" si="11"/>
        <v>0</v>
      </c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ht="12.75" customHeight="1">
      <c r="A711" s="35" t="str">
        <f t="shared" si="1"/>
        <v/>
      </c>
      <c r="B711" s="34" t="str">
        <f>IF(A711="","",SUM(Account1!B722+Account2!B722+Account3!B722+Account4!B722+Account5!B722+Account6!B722+Account7!B722+Account8!B722+Account9!B722+Account10!B722+Account11!B722+Account12!B722+Account13!B722+Account14!B722+Account15!B722+Account16!B722+Account17!B722+Account18!B722+Account19!B722+Account20!B722))</f>
        <v/>
      </c>
      <c r="C711" s="34" t="str">
        <f>IF(A711="","",SUM(Account1!C722+Account2!C722+Account3!C722+Account4!C722+Account5!C722+Account6!C722+Account7!C722+Account8!C722+Account9!C722+Account10!C722+Account11!C722+Account12!C722+Account13!C722+Account14!C722+Account15!C722+Account16!C722+Account17!C722+Account18!C722+Account19!C722+Account20!C722))</f>
        <v/>
      </c>
      <c r="D711" s="31" t="str">
        <f t="shared" si="2"/>
        <v/>
      </c>
      <c r="E711" s="34" t="str">
        <f>IF(D711="","",SUM(Account1!E722+Account2!E722+Account3!E722+Account4!E722+Account5!E722+Account6!E722+Account7!E722+Account8!E722+Account9!E722+Account10!E722+Account11!E722+Account12!E722+Account13!E722+Account14!E722+Account15!E722+Account16!E722+Account17!E722+Account18!E722+Account19!E722+Account20!E722))</f>
        <v/>
      </c>
      <c r="F711" s="5" t="str">
        <f t="shared" si="3"/>
        <v/>
      </c>
      <c r="G711" s="5" t="str">
        <f t="shared" si="4"/>
        <v/>
      </c>
      <c r="H711" s="5" t="str">
        <f t="shared" si="5"/>
        <v/>
      </c>
      <c r="I711" s="36" t="str">
        <f t="shared" si="6"/>
        <v/>
      </c>
      <c r="J711" s="5" t="str">
        <f t="shared" si="7"/>
        <v/>
      </c>
      <c r="K711" s="36" t="str">
        <f t="shared" si="8"/>
        <v/>
      </c>
      <c r="L711" s="36" t="str">
        <f t="shared" si="12"/>
        <v/>
      </c>
      <c r="M711" s="36" t="str">
        <f t="shared" si="13"/>
        <v/>
      </c>
      <c r="N711" s="36" t="str">
        <f t="shared" si="9"/>
        <v/>
      </c>
      <c r="O711" s="36" t="str">
        <f t="shared" si="14"/>
        <v/>
      </c>
      <c r="P711" s="36" t="str">
        <f t="shared" si="15"/>
        <v/>
      </c>
      <c r="Q711" s="36" t="str">
        <f t="shared" si="16"/>
        <v/>
      </c>
      <c r="R711" s="36" t="str">
        <f t="shared" si="17"/>
        <v/>
      </c>
      <c r="S711" s="6" t="str">
        <f t="shared" si="10"/>
        <v/>
      </c>
      <c r="T711" s="5">
        <f t="shared" si="11"/>
        <v>0</v>
      </c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ht="12.75" customHeight="1">
      <c r="A712" s="35" t="str">
        <f t="shared" si="1"/>
        <v/>
      </c>
      <c r="B712" s="34" t="str">
        <f>IF(A712="","",SUM(Account1!B723+Account2!B723+Account3!B723+Account4!B723+Account5!B723+Account6!B723+Account7!B723+Account8!B723+Account9!B723+Account10!B723+Account11!B723+Account12!B723+Account13!B723+Account14!B723+Account15!B723+Account16!B723+Account17!B723+Account18!B723+Account19!B723+Account20!B723))</f>
        <v/>
      </c>
      <c r="C712" s="34" t="str">
        <f>IF(A712="","",SUM(Account1!C723+Account2!C723+Account3!C723+Account4!C723+Account5!C723+Account6!C723+Account7!C723+Account8!C723+Account9!C723+Account10!C723+Account11!C723+Account12!C723+Account13!C723+Account14!C723+Account15!C723+Account16!C723+Account17!C723+Account18!C723+Account19!C723+Account20!C723))</f>
        <v/>
      </c>
      <c r="D712" s="31" t="str">
        <f t="shared" si="2"/>
        <v/>
      </c>
      <c r="E712" s="34" t="str">
        <f>IF(D712="","",SUM(Account1!E723+Account2!E723+Account3!E723+Account4!E723+Account5!E723+Account6!E723+Account7!E723+Account8!E723+Account9!E723+Account10!E723+Account11!E723+Account12!E723+Account13!E723+Account14!E723+Account15!E723+Account16!E723+Account17!E723+Account18!E723+Account19!E723+Account20!E723))</f>
        <v/>
      </c>
      <c r="F712" s="5" t="str">
        <f t="shared" si="3"/>
        <v/>
      </c>
      <c r="G712" s="5" t="str">
        <f t="shared" si="4"/>
        <v/>
      </c>
      <c r="H712" s="5" t="str">
        <f t="shared" si="5"/>
        <v/>
      </c>
      <c r="I712" s="36" t="str">
        <f t="shared" si="6"/>
        <v/>
      </c>
      <c r="J712" s="5" t="str">
        <f t="shared" si="7"/>
        <v/>
      </c>
      <c r="K712" s="36" t="str">
        <f t="shared" si="8"/>
        <v/>
      </c>
      <c r="L712" s="36" t="str">
        <f t="shared" si="12"/>
        <v/>
      </c>
      <c r="M712" s="36" t="str">
        <f t="shared" si="13"/>
        <v/>
      </c>
      <c r="N712" s="36" t="str">
        <f t="shared" si="9"/>
        <v/>
      </c>
      <c r="O712" s="36" t="str">
        <f t="shared" si="14"/>
        <v/>
      </c>
      <c r="P712" s="36" t="str">
        <f t="shared" si="15"/>
        <v/>
      </c>
      <c r="Q712" s="36" t="str">
        <f t="shared" si="16"/>
        <v/>
      </c>
      <c r="R712" s="36" t="str">
        <f t="shared" si="17"/>
        <v/>
      </c>
      <c r="S712" s="6" t="str">
        <f t="shared" si="10"/>
        <v/>
      </c>
      <c r="T712" s="5">
        <f t="shared" si="11"/>
        <v>0</v>
      </c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ht="12.75" customHeight="1">
      <c r="A713" s="35" t="str">
        <f t="shared" si="1"/>
        <v/>
      </c>
      <c r="B713" s="34" t="str">
        <f>IF(A713="","",SUM(Account1!B724+Account2!B724+Account3!B724+Account4!B724+Account5!B724+Account6!B724+Account7!B724+Account8!B724+Account9!B724+Account10!B724+Account11!B724+Account12!B724+Account13!B724+Account14!B724+Account15!B724+Account16!B724+Account17!B724+Account18!B724+Account19!B724+Account20!B724))</f>
        <v/>
      </c>
      <c r="C713" s="34" t="str">
        <f>IF(A713="","",SUM(Account1!C724+Account2!C724+Account3!C724+Account4!C724+Account5!C724+Account6!C724+Account7!C724+Account8!C724+Account9!C724+Account10!C724+Account11!C724+Account12!C724+Account13!C724+Account14!C724+Account15!C724+Account16!C724+Account17!C724+Account18!C724+Account19!C724+Account20!C724))</f>
        <v/>
      </c>
      <c r="D713" s="31" t="str">
        <f t="shared" si="2"/>
        <v/>
      </c>
      <c r="E713" s="34" t="str">
        <f>IF(D713="","",SUM(Account1!E724+Account2!E724+Account3!E724+Account4!E724+Account5!E724+Account6!E724+Account7!E724+Account8!E724+Account9!E724+Account10!E724+Account11!E724+Account12!E724+Account13!E724+Account14!E724+Account15!E724+Account16!E724+Account17!E724+Account18!E724+Account19!E724+Account20!E724))</f>
        <v/>
      </c>
      <c r="F713" s="5" t="str">
        <f t="shared" si="3"/>
        <v/>
      </c>
      <c r="G713" s="5" t="str">
        <f t="shared" si="4"/>
        <v/>
      </c>
      <c r="H713" s="5" t="str">
        <f t="shared" si="5"/>
        <v/>
      </c>
      <c r="I713" s="36" t="str">
        <f t="shared" si="6"/>
        <v/>
      </c>
      <c r="J713" s="5" t="str">
        <f t="shared" si="7"/>
        <v/>
      </c>
      <c r="K713" s="36" t="str">
        <f t="shared" si="8"/>
        <v/>
      </c>
      <c r="L713" s="36" t="str">
        <f t="shared" si="12"/>
        <v/>
      </c>
      <c r="M713" s="36" t="str">
        <f t="shared" si="13"/>
        <v/>
      </c>
      <c r="N713" s="36" t="str">
        <f t="shared" si="9"/>
        <v/>
      </c>
      <c r="O713" s="36" t="str">
        <f t="shared" si="14"/>
        <v/>
      </c>
      <c r="P713" s="36" t="str">
        <f t="shared" si="15"/>
        <v/>
      </c>
      <c r="Q713" s="36" t="str">
        <f t="shared" si="16"/>
        <v/>
      </c>
      <c r="R713" s="36" t="str">
        <f t="shared" si="17"/>
        <v/>
      </c>
      <c r="S713" s="6" t="str">
        <f t="shared" si="10"/>
        <v/>
      </c>
      <c r="T713" s="5">
        <f t="shared" si="11"/>
        <v>0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ht="12.75" customHeight="1">
      <c r="A714" s="35" t="str">
        <f t="shared" si="1"/>
        <v/>
      </c>
      <c r="B714" s="34" t="str">
        <f>IF(A714="","",SUM(Account1!B725+Account2!B725+Account3!B725+Account4!B725+Account5!B725+Account6!B725+Account7!B725+Account8!B725+Account9!B725+Account10!B725+Account11!B725+Account12!B725+Account13!B725+Account14!B725+Account15!B725+Account16!B725+Account17!B725+Account18!B725+Account19!B725+Account20!B725))</f>
        <v/>
      </c>
      <c r="C714" s="34" t="str">
        <f>IF(A714="","",SUM(Account1!C725+Account2!C725+Account3!C725+Account4!C725+Account5!C725+Account6!C725+Account7!C725+Account8!C725+Account9!C725+Account10!C725+Account11!C725+Account12!C725+Account13!C725+Account14!C725+Account15!C725+Account16!C725+Account17!C725+Account18!C725+Account19!C725+Account20!C725))</f>
        <v/>
      </c>
      <c r="D714" s="31" t="str">
        <f t="shared" si="2"/>
        <v/>
      </c>
      <c r="E714" s="34" t="str">
        <f>IF(D714="","",SUM(Account1!E725+Account2!E725+Account3!E725+Account4!E725+Account5!E725+Account6!E725+Account7!E725+Account8!E725+Account9!E725+Account10!E725+Account11!E725+Account12!E725+Account13!E725+Account14!E725+Account15!E725+Account16!E725+Account17!E725+Account18!E725+Account19!E725+Account20!E725))</f>
        <v/>
      </c>
      <c r="F714" s="5" t="str">
        <f t="shared" si="3"/>
        <v/>
      </c>
      <c r="G714" s="5" t="str">
        <f t="shared" si="4"/>
        <v/>
      </c>
      <c r="H714" s="5" t="str">
        <f t="shared" si="5"/>
        <v/>
      </c>
      <c r="I714" s="36" t="str">
        <f t="shared" si="6"/>
        <v/>
      </c>
      <c r="J714" s="5" t="str">
        <f t="shared" si="7"/>
        <v/>
      </c>
      <c r="K714" s="36" t="str">
        <f t="shared" si="8"/>
        <v/>
      </c>
      <c r="L714" s="36" t="str">
        <f t="shared" si="12"/>
        <v/>
      </c>
      <c r="M714" s="36" t="str">
        <f t="shared" si="13"/>
        <v/>
      </c>
      <c r="N714" s="36" t="str">
        <f t="shared" si="9"/>
        <v/>
      </c>
      <c r="O714" s="36" t="str">
        <f t="shared" si="14"/>
        <v/>
      </c>
      <c r="P714" s="36" t="str">
        <f t="shared" si="15"/>
        <v/>
      </c>
      <c r="Q714" s="36" t="str">
        <f t="shared" si="16"/>
        <v/>
      </c>
      <c r="R714" s="36" t="str">
        <f t="shared" si="17"/>
        <v/>
      </c>
      <c r="S714" s="6" t="str">
        <f t="shared" si="10"/>
        <v/>
      </c>
      <c r="T714" s="5">
        <f t="shared" si="11"/>
        <v>0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ht="12.75" customHeight="1">
      <c r="A715" s="35" t="str">
        <f t="shared" si="1"/>
        <v/>
      </c>
      <c r="B715" s="34" t="str">
        <f>IF(A715="","",SUM(Account1!B726+Account2!B726+Account3!B726+Account4!B726+Account5!B726+Account6!B726+Account7!B726+Account8!B726+Account9!B726+Account10!B726+Account11!B726+Account12!B726+Account13!B726+Account14!B726+Account15!B726+Account16!B726+Account17!B726+Account18!B726+Account19!B726+Account20!B726))</f>
        <v/>
      </c>
      <c r="C715" s="34" t="str">
        <f>IF(A715="","",SUM(Account1!C726+Account2!C726+Account3!C726+Account4!C726+Account5!C726+Account6!C726+Account7!C726+Account8!C726+Account9!C726+Account10!C726+Account11!C726+Account12!C726+Account13!C726+Account14!C726+Account15!C726+Account16!C726+Account17!C726+Account18!C726+Account19!C726+Account20!C726))</f>
        <v/>
      </c>
      <c r="D715" s="31" t="str">
        <f t="shared" si="2"/>
        <v/>
      </c>
      <c r="E715" s="34" t="str">
        <f>IF(D715="","",SUM(Account1!E726+Account2!E726+Account3!E726+Account4!E726+Account5!E726+Account6!E726+Account7!E726+Account8!E726+Account9!E726+Account10!E726+Account11!E726+Account12!E726+Account13!E726+Account14!E726+Account15!E726+Account16!E726+Account17!E726+Account18!E726+Account19!E726+Account20!E726))</f>
        <v/>
      </c>
      <c r="F715" s="5" t="str">
        <f t="shared" si="3"/>
        <v/>
      </c>
      <c r="G715" s="5" t="str">
        <f t="shared" si="4"/>
        <v/>
      </c>
      <c r="H715" s="5" t="str">
        <f t="shared" si="5"/>
        <v/>
      </c>
      <c r="I715" s="36" t="str">
        <f t="shared" si="6"/>
        <v/>
      </c>
      <c r="J715" s="5" t="str">
        <f t="shared" si="7"/>
        <v/>
      </c>
      <c r="K715" s="36" t="str">
        <f t="shared" si="8"/>
        <v/>
      </c>
      <c r="L715" s="36" t="str">
        <f t="shared" si="12"/>
        <v/>
      </c>
      <c r="M715" s="36" t="str">
        <f t="shared" si="13"/>
        <v/>
      </c>
      <c r="N715" s="36" t="str">
        <f t="shared" si="9"/>
        <v/>
      </c>
      <c r="O715" s="36" t="str">
        <f t="shared" si="14"/>
        <v/>
      </c>
      <c r="P715" s="36" t="str">
        <f t="shared" si="15"/>
        <v/>
      </c>
      <c r="Q715" s="36" t="str">
        <f t="shared" si="16"/>
        <v/>
      </c>
      <c r="R715" s="36" t="str">
        <f t="shared" si="17"/>
        <v/>
      </c>
      <c r="S715" s="6" t="str">
        <f t="shared" si="10"/>
        <v/>
      </c>
      <c r="T715" s="5">
        <f t="shared" si="11"/>
        <v>0</v>
      </c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ht="12.75" customHeight="1">
      <c r="A716" s="35" t="str">
        <f t="shared" si="1"/>
        <v/>
      </c>
      <c r="B716" s="34" t="str">
        <f>IF(A716="","",SUM(Account1!B727+Account2!B727+Account3!B727+Account4!B727+Account5!B727+Account6!B727+Account7!B727+Account8!B727+Account9!B727+Account10!B727+Account11!B727+Account12!B727+Account13!B727+Account14!B727+Account15!B727+Account16!B727+Account17!B727+Account18!B727+Account19!B727+Account20!B727))</f>
        <v/>
      </c>
      <c r="C716" s="34" t="str">
        <f>IF(A716="","",SUM(Account1!C727+Account2!C727+Account3!C727+Account4!C727+Account5!C727+Account6!C727+Account7!C727+Account8!C727+Account9!C727+Account10!C727+Account11!C727+Account12!C727+Account13!C727+Account14!C727+Account15!C727+Account16!C727+Account17!C727+Account18!C727+Account19!C727+Account20!C727))</f>
        <v/>
      </c>
      <c r="D716" s="31" t="str">
        <f t="shared" si="2"/>
        <v/>
      </c>
      <c r="E716" s="34" t="str">
        <f>IF(D716="","",SUM(Account1!E727+Account2!E727+Account3!E727+Account4!E727+Account5!E727+Account6!E727+Account7!E727+Account8!E727+Account9!E727+Account10!E727+Account11!E727+Account12!E727+Account13!E727+Account14!E727+Account15!E727+Account16!E727+Account17!E727+Account18!E727+Account19!E727+Account20!E727))</f>
        <v/>
      </c>
      <c r="F716" s="5" t="str">
        <f t="shared" si="3"/>
        <v/>
      </c>
      <c r="G716" s="5" t="str">
        <f t="shared" si="4"/>
        <v/>
      </c>
      <c r="H716" s="5" t="str">
        <f t="shared" si="5"/>
        <v/>
      </c>
      <c r="I716" s="36" t="str">
        <f t="shared" si="6"/>
        <v/>
      </c>
      <c r="J716" s="5" t="str">
        <f t="shared" si="7"/>
        <v/>
      </c>
      <c r="K716" s="36" t="str">
        <f t="shared" si="8"/>
        <v/>
      </c>
      <c r="L716" s="36" t="str">
        <f t="shared" si="12"/>
        <v/>
      </c>
      <c r="M716" s="36" t="str">
        <f t="shared" si="13"/>
        <v/>
      </c>
      <c r="N716" s="36" t="str">
        <f t="shared" si="9"/>
        <v/>
      </c>
      <c r="O716" s="36" t="str">
        <f t="shared" si="14"/>
        <v/>
      </c>
      <c r="P716" s="36" t="str">
        <f t="shared" si="15"/>
        <v/>
      </c>
      <c r="Q716" s="36" t="str">
        <f t="shared" si="16"/>
        <v/>
      </c>
      <c r="R716" s="36" t="str">
        <f t="shared" si="17"/>
        <v/>
      </c>
      <c r="S716" s="6" t="str">
        <f t="shared" si="10"/>
        <v/>
      </c>
      <c r="T716" s="5">
        <f t="shared" si="11"/>
        <v>0</v>
      </c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ht="12.75" customHeight="1">
      <c r="A717" s="35" t="str">
        <f t="shared" si="1"/>
        <v/>
      </c>
      <c r="B717" s="34" t="str">
        <f>IF(A717="","",SUM(Account1!B728+Account2!B728+Account3!B728+Account4!B728+Account5!B728+Account6!B728+Account7!B728+Account8!B728+Account9!B728+Account10!B728+Account11!B728+Account12!B728+Account13!B728+Account14!B728+Account15!B728+Account16!B728+Account17!B728+Account18!B728+Account19!B728+Account20!B728))</f>
        <v/>
      </c>
      <c r="C717" s="34" t="str">
        <f>IF(A717="","",SUM(Account1!C728+Account2!C728+Account3!C728+Account4!C728+Account5!C728+Account6!C728+Account7!C728+Account8!C728+Account9!C728+Account10!C728+Account11!C728+Account12!C728+Account13!C728+Account14!C728+Account15!C728+Account16!C728+Account17!C728+Account18!C728+Account19!C728+Account20!C728))</f>
        <v/>
      </c>
      <c r="D717" s="31" t="str">
        <f t="shared" si="2"/>
        <v/>
      </c>
      <c r="E717" s="34" t="str">
        <f>IF(D717="","",SUM(Account1!E728+Account2!E728+Account3!E728+Account4!E728+Account5!E728+Account6!E728+Account7!E728+Account8!E728+Account9!E728+Account10!E728+Account11!E728+Account12!E728+Account13!E728+Account14!E728+Account15!E728+Account16!E728+Account17!E728+Account18!E728+Account19!E728+Account20!E728))</f>
        <v/>
      </c>
      <c r="F717" s="5" t="str">
        <f t="shared" si="3"/>
        <v/>
      </c>
      <c r="G717" s="5" t="str">
        <f t="shared" si="4"/>
        <v/>
      </c>
      <c r="H717" s="5" t="str">
        <f t="shared" si="5"/>
        <v/>
      </c>
      <c r="I717" s="36" t="str">
        <f t="shared" si="6"/>
        <v/>
      </c>
      <c r="J717" s="5" t="str">
        <f t="shared" si="7"/>
        <v/>
      </c>
      <c r="K717" s="36" t="str">
        <f t="shared" si="8"/>
        <v/>
      </c>
      <c r="L717" s="36" t="str">
        <f t="shared" si="12"/>
        <v/>
      </c>
      <c r="M717" s="36" t="str">
        <f t="shared" si="13"/>
        <v/>
      </c>
      <c r="N717" s="36" t="str">
        <f t="shared" si="9"/>
        <v/>
      </c>
      <c r="O717" s="36" t="str">
        <f t="shared" si="14"/>
        <v/>
      </c>
      <c r="P717" s="36" t="str">
        <f t="shared" si="15"/>
        <v/>
      </c>
      <c r="Q717" s="36" t="str">
        <f t="shared" si="16"/>
        <v/>
      </c>
      <c r="R717" s="36" t="str">
        <f t="shared" si="17"/>
        <v/>
      </c>
      <c r="S717" s="6" t="str">
        <f t="shared" si="10"/>
        <v/>
      </c>
      <c r="T717" s="5">
        <f t="shared" si="11"/>
        <v>0</v>
      </c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ht="12.75" customHeight="1">
      <c r="A718" s="35" t="str">
        <f t="shared" si="1"/>
        <v/>
      </c>
      <c r="B718" s="34" t="str">
        <f>IF(A718="","",SUM(Account1!B729+Account2!B729+Account3!B729+Account4!B729+Account5!B729+Account6!B729+Account7!B729+Account8!B729+Account9!B729+Account10!B729+Account11!B729+Account12!B729+Account13!B729+Account14!B729+Account15!B729+Account16!B729+Account17!B729+Account18!B729+Account19!B729+Account20!B729))</f>
        <v/>
      </c>
      <c r="C718" s="34" t="str">
        <f>IF(A718="","",SUM(Account1!C729+Account2!C729+Account3!C729+Account4!C729+Account5!C729+Account6!C729+Account7!C729+Account8!C729+Account9!C729+Account10!C729+Account11!C729+Account12!C729+Account13!C729+Account14!C729+Account15!C729+Account16!C729+Account17!C729+Account18!C729+Account19!C729+Account20!C729))</f>
        <v/>
      </c>
      <c r="D718" s="31" t="str">
        <f t="shared" si="2"/>
        <v/>
      </c>
      <c r="E718" s="34" t="str">
        <f>IF(D718="","",SUM(Account1!E729+Account2!E729+Account3!E729+Account4!E729+Account5!E729+Account6!E729+Account7!E729+Account8!E729+Account9!E729+Account10!E729+Account11!E729+Account12!E729+Account13!E729+Account14!E729+Account15!E729+Account16!E729+Account17!E729+Account18!E729+Account19!E729+Account20!E729))</f>
        <v/>
      </c>
      <c r="F718" s="5" t="str">
        <f t="shared" si="3"/>
        <v/>
      </c>
      <c r="G718" s="5" t="str">
        <f t="shared" si="4"/>
        <v/>
      </c>
      <c r="H718" s="5" t="str">
        <f t="shared" si="5"/>
        <v/>
      </c>
      <c r="I718" s="36" t="str">
        <f t="shared" si="6"/>
        <v/>
      </c>
      <c r="J718" s="5" t="str">
        <f t="shared" si="7"/>
        <v/>
      </c>
      <c r="K718" s="36" t="str">
        <f t="shared" si="8"/>
        <v/>
      </c>
      <c r="L718" s="36" t="str">
        <f t="shared" si="12"/>
        <v/>
      </c>
      <c r="M718" s="36" t="str">
        <f t="shared" si="13"/>
        <v/>
      </c>
      <c r="N718" s="36" t="str">
        <f t="shared" si="9"/>
        <v/>
      </c>
      <c r="O718" s="36" t="str">
        <f t="shared" si="14"/>
        <v/>
      </c>
      <c r="P718" s="36" t="str">
        <f t="shared" si="15"/>
        <v/>
      </c>
      <c r="Q718" s="36" t="str">
        <f t="shared" si="16"/>
        <v/>
      </c>
      <c r="R718" s="36" t="str">
        <f t="shared" si="17"/>
        <v/>
      </c>
      <c r="S718" s="6" t="str">
        <f t="shared" si="10"/>
        <v/>
      </c>
      <c r="T718" s="5">
        <f t="shared" si="11"/>
        <v>0</v>
      </c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ht="12.75" customHeight="1">
      <c r="A719" s="35" t="str">
        <f t="shared" si="1"/>
        <v/>
      </c>
      <c r="B719" s="34" t="str">
        <f>IF(A719="","",SUM(Account1!B730+Account2!B730+Account3!B730+Account4!B730+Account5!B730+Account6!B730+Account7!B730+Account8!B730+Account9!B730+Account10!B730+Account11!B730+Account12!B730+Account13!B730+Account14!B730+Account15!B730+Account16!B730+Account17!B730+Account18!B730+Account19!B730+Account20!B730))</f>
        <v/>
      </c>
      <c r="C719" s="34" t="str">
        <f>IF(A719="","",SUM(Account1!C730+Account2!C730+Account3!C730+Account4!C730+Account5!C730+Account6!C730+Account7!C730+Account8!C730+Account9!C730+Account10!C730+Account11!C730+Account12!C730+Account13!C730+Account14!C730+Account15!C730+Account16!C730+Account17!C730+Account18!C730+Account19!C730+Account20!C730))</f>
        <v/>
      </c>
      <c r="D719" s="31" t="str">
        <f t="shared" si="2"/>
        <v/>
      </c>
      <c r="E719" s="34" t="str">
        <f>IF(D719="","",SUM(Account1!E730+Account2!E730+Account3!E730+Account4!E730+Account5!E730+Account6!E730+Account7!E730+Account8!E730+Account9!E730+Account10!E730+Account11!E730+Account12!E730+Account13!E730+Account14!E730+Account15!E730+Account16!E730+Account17!E730+Account18!E730+Account19!E730+Account20!E730))</f>
        <v/>
      </c>
      <c r="F719" s="5" t="str">
        <f t="shared" si="3"/>
        <v/>
      </c>
      <c r="G719" s="5" t="str">
        <f t="shared" si="4"/>
        <v/>
      </c>
      <c r="H719" s="5" t="str">
        <f t="shared" si="5"/>
        <v/>
      </c>
      <c r="I719" s="36" t="str">
        <f t="shared" si="6"/>
        <v/>
      </c>
      <c r="J719" s="5" t="str">
        <f t="shared" si="7"/>
        <v/>
      </c>
      <c r="K719" s="36" t="str">
        <f t="shared" si="8"/>
        <v/>
      </c>
      <c r="L719" s="36" t="str">
        <f t="shared" si="12"/>
        <v/>
      </c>
      <c r="M719" s="36" t="str">
        <f t="shared" si="13"/>
        <v/>
      </c>
      <c r="N719" s="36" t="str">
        <f t="shared" si="9"/>
        <v/>
      </c>
      <c r="O719" s="36" t="str">
        <f t="shared" si="14"/>
        <v/>
      </c>
      <c r="P719" s="36" t="str">
        <f t="shared" si="15"/>
        <v/>
      </c>
      <c r="Q719" s="36" t="str">
        <f t="shared" si="16"/>
        <v/>
      </c>
      <c r="R719" s="36" t="str">
        <f t="shared" si="17"/>
        <v/>
      </c>
      <c r="S719" s="6" t="str">
        <f t="shared" si="10"/>
        <v/>
      </c>
      <c r="T719" s="5">
        <f t="shared" si="11"/>
        <v>0</v>
      </c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ht="12.75" customHeight="1">
      <c r="A720" s="35" t="str">
        <f t="shared" si="1"/>
        <v/>
      </c>
      <c r="B720" s="34" t="str">
        <f>IF(A720="","",SUM(Account1!B731+Account2!B731+Account3!B731+Account4!B731+Account5!B731+Account6!B731+Account7!B731+Account8!B731+Account9!B731+Account10!B731+Account11!B731+Account12!B731+Account13!B731+Account14!B731+Account15!B731+Account16!B731+Account17!B731+Account18!B731+Account19!B731+Account20!B731))</f>
        <v/>
      </c>
      <c r="C720" s="34" t="str">
        <f>IF(A720="","",SUM(Account1!C731+Account2!C731+Account3!C731+Account4!C731+Account5!C731+Account6!C731+Account7!C731+Account8!C731+Account9!C731+Account10!C731+Account11!C731+Account12!C731+Account13!C731+Account14!C731+Account15!C731+Account16!C731+Account17!C731+Account18!C731+Account19!C731+Account20!C731))</f>
        <v/>
      </c>
      <c r="D720" s="31" t="str">
        <f t="shared" si="2"/>
        <v/>
      </c>
      <c r="E720" s="34" t="str">
        <f>IF(D720="","",SUM(Account1!E731+Account2!E731+Account3!E731+Account4!E731+Account5!E731+Account6!E731+Account7!E731+Account8!E731+Account9!E731+Account10!E731+Account11!E731+Account12!E731+Account13!E731+Account14!E731+Account15!E731+Account16!E731+Account17!E731+Account18!E731+Account19!E731+Account20!E731))</f>
        <v/>
      </c>
      <c r="F720" s="5" t="str">
        <f t="shared" si="3"/>
        <v/>
      </c>
      <c r="G720" s="5" t="str">
        <f t="shared" si="4"/>
        <v/>
      </c>
      <c r="H720" s="5" t="str">
        <f t="shared" si="5"/>
        <v/>
      </c>
      <c r="I720" s="36" t="str">
        <f t="shared" si="6"/>
        <v/>
      </c>
      <c r="J720" s="5" t="str">
        <f t="shared" si="7"/>
        <v/>
      </c>
      <c r="K720" s="36" t="str">
        <f t="shared" si="8"/>
        <v/>
      </c>
      <c r="L720" s="36" t="str">
        <f t="shared" si="12"/>
        <v/>
      </c>
      <c r="M720" s="36" t="str">
        <f t="shared" si="13"/>
        <v/>
      </c>
      <c r="N720" s="36" t="str">
        <f t="shared" si="9"/>
        <v/>
      </c>
      <c r="O720" s="36" t="str">
        <f t="shared" si="14"/>
        <v/>
      </c>
      <c r="P720" s="36" t="str">
        <f t="shared" si="15"/>
        <v/>
      </c>
      <c r="Q720" s="36" t="str">
        <f t="shared" si="16"/>
        <v/>
      </c>
      <c r="R720" s="36" t="str">
        <f t="shared" si="17"/>
        <v/>
      </c>
      <c r="S720" s="6" t="str">
        <f t="shared" si="10"/>
        <v/>
      </c>
      <c r="T720" s="5">
        <f t="shared" si="11"/>
        <v>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ht="12.75" customHeight="1">
      <c r="A721" s="35" t="str">
        <f t="shared" si="1"/>
        <v/>
      </c>
      <c r="B721" s="34" t="str">
        <f>IF(A721="","",SUM(Account1!B732+Account2!B732+Account3!B732+Account4!B732+Account5!B732+Account6!B732+Account7!B732+Account8!B732+Account9!B732+Account10!B732+Account11!B732+Account12!B732+Account13!B732+Account14!B732+Account15!B732+Account16!B732+Account17!B732+Account18!B732+Account19!B732+Account20!B732))</f>
        <v/>
      </c>
      <c r="C721" s="34" t="str">
        <f>IF(A721="","",SUM(Account1!C732+Account2!C732+Account3!C732+Account4!C732+Account5!C732+Account6!C732+Account7!C732+Account8!C732+Account9!C732+Account10!C732+Account11!C732+Account12!C732+Account13!C732+Account14!C732+Account15!C732+Account16!C732+Account17!C732+Account18!C732+Account19!C732+Account20!C732))</f>
        <v/>
      </c>
      <c r="D721" s="31" t="str">
        <f t="shared" si="2"/>
        <v/>
      </c>
      <c r="E721" s="34" t="str">
        <f>IF(D721="","",SUM(Account1!E732+Account2!E732+Account3!E732+Account4!E732+Account5!E732+Account6!E732+Account7!E732+Account8!E732+Account9!E732+Account10!E732+Account11!E732+Account12!E732+Account13!E732+Account14!E732+Account15!E732+Account16!E732+Account17!E732+Account18!E732+Account19!E732+Account20!E732))</f>
        <v/>
      </c>
      <c r="F721" s="5" t="str">
        <f t="shared" si="3"/>
        <v/>
      </c>
      <c r="G721" s="5" t="str">
        <f t="shared" si="4"/>
        <v/>
      </c>
      <c r="H721" s="5" t="str">
        <f t="shared" si="5"/>
        <v/>
      </c>
      <c r="I721" s="36" t="str">
        <f t="shared" si="6"/>
        <v/>
      </c>
      <c r="J721" s="5" t="str">
        <f t="shared" si="7"/>
        <v/>
      </c>
      <c r="K721" s="36" t="str">
        <f t="shared" si="8"/>
        <v/>
      </c>
      <c r="L721" s="36" t="str">
        <f t="shared" si="12"/>
        <v/>
      </c>
      <c r="M721" s="36" t="str">
        <f t="shared" si="13"/>
        <v/>
      </c>
      <c r="N721" s="36" t="str">
        <f t="shared" si="9"/>
        <v/>
      </c>
      <c r="O721" s="36" t="str">
        <f t="shared" si="14"/>
        <v/>
      </c>
      <c r="P721" s="36" t="str">
        <f t="shared" si="15"/>
        <v/>
      </c>
      <c r="Q721" s="36" t="str">
        <f t="shared" si="16"/>
        <v/>
      </c>
      <c r="R721" s="36" t="str">
        <f t="shared" si="17"/>
        <v/>
      </c>
      <c r="S721" s="6" t="str">
        <f t="shared" si="10"/>
        <v/>
      </c>
      <c r="T721" s="5">
        <f t="shared" si="11"/>
        <v>0</v>
      </c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ht="12.75" customHeight="1">
      <c r="A722" s="35" t="str">
        <f t="shared" si="1"/>
        <v/>
      </c>
      <c r="B722" s="34" t="str">
        <f>IF(A722="","",SUM(Account1!B733+Account2!B733+Account3!B733+Account4!B733+Account5!B733+Account6!B733+Account7!B733+Account8!B733+Account9!B733+Account10!B733+Account11!B733+Account12!B733+Account13!B733+Account14!B733+Account15!B733+Account16!B733+Account17!B733+Account18!B733+Account19!B733+Account20!B733))</f>
        <v/>
      </c>
      <c r="C722" s="34" t="str">
        <f>IF(A722="","",SUM(Account1!C733+Account2!C733+Account3!C733+Account4!C733+Account5!C733+Account6!C733+Account7!C733+Account8!C733+Account9!C733+Account10!C733+Account11!C733+Account12!C733+Account13!C733+Account14!C733+Account15!C733+Account16!C733+Account17!C733+Account18!C733+Account19!C733+Account20!C733))</f>
        <v/>
      </c>
      <c r="D722" s="31" t="str">
        <f t="shared" si="2"/>
        <v/>
      </c>
      <c r="E722" s="34" t="str">
        <f>IF(D722="","",SUM(Account1!E733+Account2!E733+Account3!E733+Account4!E733+Account5!E733+Account6!E733+Account7!E733+Account8!E733+Account9!E733+Account10!E733+Account11!E733+Account12!E733+Account13!E733+Account14!E733+Account15!E733+Account16!E733+Account17!E733+Account18!E733+Account19!E733+Account20!E733))</f>
        <v/>
      </c>
      <c r="F722" s="5" t="str">
        <f t="shared" si="3"/>
        <v/>
      </c>
      <c r="G722" s="5" t="str">
        <f t="shared" si="4"/>
        <v/>
      </c>
      <c r="H722" s="5" t="str">
        <f t="shared" si="5"/>
        <v/>
      </c>
      <c r="I722" s="36" t="str">
        <f t="shared" si="6"/>
        <v/>
      </c>
      <c r="J722" s="5" t="str">
        <f t="shared" si="7"/>
        <v/>
      </c>
      <c r="K722" s="36" t="str">
        <f t="shared" si="8"/>
        <v/>
      </c>
      <c r="L722" s="36" t="str">
        <f t="shared" si="12"/>
        <v/>
      </c>
      <c r="M722" s="36" t="str">
        <f t="shared" si="13"/>
        <v/>
      </c>
      <c r="N722" s="36" t="str">
        <f t="shared" si="9"/>
        <v/>
      </c>
      <c r="O722" s="36" t="str">
        <f t="shared" si="14"/>
        <v/>
      </c>
      <c r="P722" s="36" t="str">
        <f t="shared" si="15"/>
        <v/>
      </c>
      <c r="Q722" s="36" t="str">
        <f t="shared" si="16"/>
        <v/>
      </c>
      <c r="R722" s="36" t="str">
        <f t="shared" si="17"/>
        <v/>
      </c>
      <c r="S722" s="6" t="str">
        <f t="shared" si="10"/>
        <v/>
      </c>
      <c r="T722" s="5">
        <f t="shared" si="11"/>
        <v>0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ht="12.75" customHeight="1">
      <c r="A723" s="35" t="str">
        <f t="shared" si="1"/>
        <v/>
      </c>
      <c r="B723" s="34" t="str">
        <f>IF(A723="","",SUM(Account1!B734+Account2!B734+Account3!B734+Account4!B734+Account5!B734+Account6!B734+Account7!B734+Account8!B734+Account9!B734+Account10!B734+Account11!B734+Account12!B734+Account13!B734+Account14!B734+Account15!B734+Account16!B734+Account17!B734+Account18!B734+Account19!B734+Account20!B734))</f>
        <v/>
      </c>
      <c r="C723" s="34" t="str">
        <f>IF(A723="","",SUM(Account1!C734+Account2!C734+Account3!C734+Account4!C734+Account5!C734+Account6!C734+Account7!C734+Account8!C734+Account9!C734+Account10!C734+Account11!C734+Account12!C734+Account13!C734+Account14!C734+Account15!C734+Account16!C734+Account17!C734+Account18!C734+Account19!C734+Account20!C734))</f>
        <v/>
      </c>
      <c r="D723" s="31" t="str">
        <f t="shared" si="2"/>
        <v/>
      </c>
      <c r="E723" s="34" t="str">
        <f>IF(D723="","",SUM(Account1!E734+Account2!E734+Account3!E734+Account4!E734+Account5!E734+Account6!E734+Account7!E734+Account8!E734+Account9!E734+Account10!E734+Account11!E734+Account12!E734+Account13!E734+Account14!E734+Account15!E734+Account16!E734+Account17!E734+Account18!E734+Account19!E734+Account20!E734))</f>
        <v/>
      </c>
      <c r="F723" s="5" t="str">
        <f t="shared" si="3"/>
        <v/>
      </c>
      <c r="G723" s="5" t="str">
        <f t="shared" si="4"/>
        <v/>
      </c>
      <c r="H723" s="5" t="str">
        <f t="shared" si="5"/>
        <v/>
      </c>
      <c r="I723" s="36" t="str">
        <f t="shared" si="6"/>
        <v/>
      </c>
      <c r="J723" s="5" t="str">
        <f t="shared" si="7"/>
        <v/>
      </c>
      <c r="K723" s="36" t="str">
        <f t="shared" si="8"/>
        <v/>
      </c>
      <c r="L723" s="36" t="str">
        <f t="shared" si="12"/>
        <v/>
      </c>
      <c r="M723" s="36" t="str">
        <f t="shared" si="13"/>
        <v/>
      </c>
      <c r="N723" s="36" t="str">
        <f t="shared" si="9"/>
        <v/>
      </c>
      <c r="O723" s="36" t="str">
        <f t="shared" si="14"/>
        <v/>
      </c>
      <c r="P723" s="36" t="str">
        <f t="shared" si="15"/>
        <v/>
      </c>
      <c r="Q723" s="36" t="str">
        <f t="shared" si="16"/>
        <v/>
      </c>
      <c r="R723" s="36" t="str">
        <f t="shared" si="17"/>
        <v/>
      </c>
      <c r="S723" s="6" t="str">
        <f t="shared" si="10"/>
        <v/>
      </c>
      <c r="T723" s="5">
        <f t="shared" si="11"/>
        <v>0</v>
      </c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ht="12.75" customHeight="1">
      <c r="A724" s="35" t="str">
        <f t="shared" si="1"/>
        <v/>
      </c>
      <c r="B724" s="34" t="str">
        <f>IF(A724="","",SUM(Account1!B735+Account2!B735+Account3!B735+Account4!B735+Account5!B735+Account6!B735+Account7!B735+Account8!B735+Account9!B735+Account10!B735+Account11!B735+Account12!B735+Account13!B735+Account14!B735+Account15!B735+Account16!B735+Account17!B735+Account18!B735+Account19!B735+Account20!B735))</f>
        <v/>
      </c>
      <c r="C724" s="34" t="str">
        <f>IF(A724="","",SUM(Account1!C735+Account2!C735+Account3!C735+Account4!C735+Account5!C735+Account6!C735+Account7!C735+Account8!C735+Account9!C735+Account10!C735+Account11!C735+Account12!C735+Account13!C735+Account14!C735+Account15!C735+Account16!C735+Account17!C735+Account18!C735+Account19!C735+Account20!C735))</f>
        <v/>
      </c>
      <c r="D724" s="31" t="str">
        <f t="shared" si="2"/>
        <v/>
      </c>
      <c r="E724" s="34" t="str">
        <f>IF(D724="","",SUM(Account1!E735+Account2!E735+Account3!E735+Account4!E735+Account5!E735+Account6!E735+Account7!E735+Account8!E735+Account9!E735+Account10!E735+Account11!E735+Account12!E735+Account13!E735+Account14!E735+Account15!E735+Account16!E735+Account17!E735+Account18!E735+Account19!E735+Account20!E735))</f>
        <v/>
      </c>
      <c r="F724" s="5" t="str">
        <f t="shared" si="3"/>
        <v/>
      </c>
      <c r="G724" s="5" t="str">
        <f t="shared" si="4"/>
        <v/>
      </c>
      <c r="H724" s="5" t="str">
        <f t="shared" si="5"/>
        <v/>
      </c>
      <c r="I724" s="36" t="str">
        <f t="shared" si="6"/>
        <v/>
      </c>
      <c r="J724" s="5" t="str">
        <f t="shared" si="7"/>
        <v/>
      </c>
      <c r="K724" s="36" t="str">
        <f t="shared" si="8"/>
        <v/>
      </c>
      <c r="L724" s="36" t="str">
        <f t="shared" si="12"/>
        <v/>
      </c>
      <c r="M724" s="36" t="str">
        <f t="shared" si="13"/>
        <v/>
      </c>
      <c r="N724" s="36" t="str">
        <f t="shared" si="9"/>
        <v/>
      </c>
      <c r="O724" s="36" t="str">
        <f t="shared" si="14"/>
        <v/>
      </c>
      <c r="P724" s="36" t="str">
        <f t="shared" si="15"/>
        <v/>
      </c>
      <c r="Q724" s="36" t="str">
        <f t="shared" si="16"/>
        <v/>
      </c>
      <c r="R724" s="36" t="str">
        <f t="shared" si="17"/>
        <v/>
      </c>
      <c r="S724" s="6" t="str">
        <f t="shared" si="10"/>
        <v/>
      </c>
      <c r="T724" s="5">
        <f t="shared" si="11"/>
        <v>0</v>
      </c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ht="12.75" customHeight="1">
      <c r="A725" s="35" t="str">
        <f t="shared" si="1"/>
        <v/>
      </c>
      <c r="B725" s="34" t="str">
        <f>IF(A725="","",SUM(Account1!B736+Account2!B736+Account3!B736+Account4!B736+Account5!B736+Account6!B736+Account7!B736+Account8!B736+Account9!B736+Account10!B736+Account11!B736+Account12!B736+Account13!B736+Account14!B736+Account15!B736+Account16!B736+Account17!B736+Account18!B736+Account19!B736+Account20!B736))</f>
        <v/>
      </c>
      <c r="C725" s="34" t="str">
        <f>IF(A725="","",SUM(Account1!C736+Account2!C736+Account3!C736+Account4!C736+Account5!C736+Account6!C736+Account7!C736+Account8!C736+Account9!C736+Account10!C736+Account11!C736+Account12!C736+Account13!C736+Account14!C736+Account15!C736+Account16!C736+Account17!C736+Account18!C736+Account19!C736+Account20!C736))</f>
        <v/>
      </c>
      <c r="D725" s="31" t="str">
        <f t="shared" si="2"/>
        <v/>
      </c>
      <c r="E725" s="34" t="str">
        <f>IF(D725="","",SUM(Account1!E736+Account2!E736+Account3!E736+Account4!E736+Account5!E736+Account6!E736+Account7!E736+Account8!E736+Account9!E736+Account10!E736+Account11!E736+Account12!E736+Account13!E736+Account14!E736+Account15!E736+Account16!E736+Account17!E736+Account18!E736+Account19!E736+Account20!E736))</f>
        <v/>
      </c>
      <c r="F725" s="5" t="str">
        <f t="shared" si="3"/>
        <v/>
      </c>
      <c r="G725" s="5" t="str">
        <f t="shared" si="4"/>
        <v/>
      </c>
      <c r="H725" s="5" t="str">
        <f t="shared" si="5"/>
        <v/>
      </c>
      <c r="I725" s="36" t="str">
        <f t="shared" si="6"/>
        <v/>
      </c>
      <c r="J725" s="5" t="str">
        <f t="shared" si="7"/>
        <v/>
      </c>
      <c r="K725" s="36" t="str">
        <f t="shared" si="8"/>
        <v/>
      </c>
      <c r="L725" s="36" t="str">
        <f t="shared" si="12"/>
        <v/>
      </c>
      <c r="M725" s="36" t="str">
        <f t="shared" si="13"/>
        <v/>
      </c>
      <c r="N725" s="36" t="str">
        <f t="shared" si="9"/>
        <v/>
      </c>
      <c r="O725" s="36" t="str">
        <f t="shared" si="14"/>
        <v/>
      </c>
      <c r="P725" s="36" t="str">
        <f t="shared" si="15"/>
        <v/>
      </c>
      <c r="Q725" s="36" t="str">
        <f t="shared" si="16"/>
        <v/>
      </c>
      <c r="R725" s="36" t="str">
        <f t="shared" si="17"/>
        <v/>
      </c>
      <c r="S725" s="6" t="str">
        <f t="shared" si="10"/>
        <v/>
      </c>
      <c r="T725" s="5">
        <f t="shared" si="11"/>
        <v>0</v>
      </c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ht="12.75" customHeight="1">
      <c r="A726" s="35" t="str">
        <f t="shared" si="1"/>
        <v/>
      </c>
      <c r="B726" s="34" t="str">
        <f>IF(A726="","",SUM(Account1!B737+Account2!B737+Account3!B737+Account4!B737+Account5!B737+Account6!B737+Account7!B737+Account8!B737+Account9!B737+Account10!B737+Account11!B737+Account12!B737+Account13!B737+Account14!B737+Account15!B737+Account16!B737+Account17!B737+Account18!B737+Account19!B737+Account20!B737))</f>
        <v/>
      </c>
      <c r="C726" s="34" t="str">
        <f>IF(A726="","",SUM(Account1!C737+Account2!C737+Account3!C737+Account4!C737+Account5!C737+Account6!C737+Account7!C737+Account8!C737+Account9!C737+Account10!C737+Account11!C737+Account12!C737+Account13!C737+Account14!C737+Account15!C737+Account16!C737+Account17!C737+Account18!C737+Account19!C737+Account20!C737))</f>
        <v/>
      </c>
      <c r="D726" s="31" t="str">
        <f t="shared" si="2"/>
        <v/>
      </c>
      <c r="E726" s="34" t="str">
        <f>IF(D726="","",SUM(Account1!E737+Account2!E737+Account3!E737+Account4!E737+Account5!E737+Account6!E737+Account7!E737+Account8!E737+Account9!E737+Account10!E737+Account11!E737+Account12!E737+Account13!E737+Account14!E737+Account15!E737+Account16!E737+Account17!E737+Account18!E737+Account19!E737+Account20!E737))</f>
        <v/>
      </c>
      <c r="F726" s="5" t="str">
        <f t="shared" si="3"/>
        <v/>
      </c>
      <c r="G726" s="5" t="str">
        <f t="shared" si="4"/>
        <v/>
      </c>
      <c r="H726" s="5" t="str">
        <f t="shared" si="5"/>
        <v/>
      </c>
      <c r="I726" s="36" t="str">
        <f t="shared" si="6"/>
        <v/>
      </c>
      <c r="J726" s="5" t="str">
        <f t="shared" si="7"/>
        <v/>
      </c>
      <c r="K726" s="36" t="str">
        <f t="shared" si="8"/>
        <v/>
      </c>
      <c r="L726" s="36" t="str">
        <f t="shared" si="12"/>
        <v/>
      </c>
      <c r="M726" s="36" t="str">
        <f t="shared" si="13"/>
        <v/>
      </c>
      <c r="N726" s="36" t="str">
        <f t="shared" si="9"/>
        <v/>
      </c>
      <c r="O726" s="36" t="str">
        <f t="shared" si="14"/>
        <v/>
      </c>
      <c r="P726" s="36" t="str">
        <f t="shared" si="15"/>
        <v/>
      </c>
      <c r="Q726" s="36" t="str">
        <f t="shared" si="16"/>
        <v/>
      </c>
      <c r="R726" s="36" t="str">
        <f t="shared" si="17"/>
        <v/>
      </c>
      <c r="S726" s="6" t="str">
        <f t="shared" si="10"/>
        <v/>
      </c>
      <c r="T726" s="5">
        <f t="shared" si="11"/>
        <v>0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ht="12.75" customHeight="1">
      <c r="A727" s="35" t="str">
        <f t="shared" si="1"/>
        <v/>
      </c>
      <c r="B727" s="34" t="str">
        <f>IF(A727="","",SUM(Account1!B738+Account2!B738+Account3!B738+Account4!B738+Account5!B738+Account6!B738+Account7!B738+Account8!B738+Account9!B738+Account10!B738+Account11!B738+Account12!B738+Account13!B738+Account14!B738+Account15!B738+Account16!B738+Account17!B738+Account18!B738+Account19!B738+Account20!B738))</f>
        <v/>
      </c>
      <c r="C727" s="34" t="str">
        <f>IF(A727="","",SUM(Account1!C738+Account2!C738+Account3!C738+Account4!C738+Account5!C738+Account6!C738+Account7!C738+Account8!C738+Account9!C738+Account10!C738+Account11!C738+Account12!C738+Account13!C738+Account14!C738+Account15!C738+Account16!C738+Account17!C738+Account18!C738+Account19!C738+Account20!C738))</f>
        <v/>
      </c>
      <c r="D727" s="31" t="str">
        <f t="shared" si="2"/>
        <v/>
      </c>
      <c r="E727" s="34" t="str">
        <f>IF(D727="","",SUM(Account1!E738+Account2!E738+Account3!E738+Account4!E738+Account5!E738+Account6!E738+Account7!E738+Account8!E738+Account9!E738+Account10!E738+Account11!E738+Account12!E738+Account13!E738+Account14!E738+Account15!E738+Account16!E738+Account17!E738+Account18!E738+Account19!E738+Account20!E738))</f>
        <v/>
      </c>
      <c r="F727" s="5" t="str">
        <f t="shared" si="3"/>
        <v/>
      </c>
      <c r="G727" s="5" t="str">
        <f t="shared" si="4"/>
        <v/>
      </c>
      <c r="H727" s="5" t="str">
        <f t="shared" si="5"/>
        <v/>
      </c>
      <c r="I727" s="36" t="str">
        <f t="shared" si="6"/>
        <v/>
      </c>
      <c r="J727" s="5" t="str">
        <f t="shared" si="7"/>
        <v/>
      </c>
      <c r="K727" s="36" t="str">
        <f t="shared" si="8"/>
        <v/>
      </c>
      <c r="L727" s="36" t="str">
        <f t="shared" si="12"/>
        <v/>
      </c>
      <c r="M727" s="36" t="str">
        <f t="shared" si="13"/>
        <v/>
      </c>
      <c r="N727" s="36" t="str">
        <f t="shared" si="9"/>
        <v/>
      </c>
      <c r="O727" s="36" t="str">
        <f t="shared" si="14"/>
        <v/>
      </c>
      <c r="P727" s="36" t="str">
        <f t="shared" si="15"/>
        <v/>
      </c>
      <c r="Q727" s="36" t="str">
        <f t="shared" si="16"/>
        <v/>
      </c>
      <c r="R727" s="36" t="str">
        <f t="shared" si="17"/>
        <v/>
      </c>
      <c r="S727" s="6" t="str">
        <f t="shared" si="10"/>
        <v/>
      </c>
      <c r="T727" s="5">
        <f t="shared" si="11"/>
        <v>0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ht="12.75" customHeight="1">
      <c r="A728" s="35" t="str">
        <f t="shared" si="1"/>
        <v/>
      </c>
      <c r="B728" s="34" t="str">
        <f>IF(A728="","",SUM(Account1!B739+Account2!B739+Account3!B739+Account4!B739+Account5!B739+Account6!B739+Account7!B739+Account8!B739+Account9!B739+Account10!B739+Account11!B739+Account12!B739+Account13!B739+Account14!B739+Account15!B739+Account16!B739+Account17!B739+Account18!B739+Account19!B739+Account20!B739))</f>
        <v/>
      </c>
      <c r="C728" s="34" t="str">
        <f>IF(A728="","",SUM(Account1!C739+Account2!C739+Account3!C739+Account4!C739+Account5!C739+Account6!C739+Account7!C739+Account8!C739+Account9!C739+Account10!C739+Account11!C739+Account12!C739+Account13!C739+Account14!C739+Account15!C739+Account16!C739+Account17!C739+Account18!C739+Account19!C739+Account20!C739))</f>
        <v/>
      </c>
      <c r="D728" s="31" t="str">
        <f t="shared" si="2"/>
        <v/>
      </c>
      <c r="E728" s="34" t="str">
        <f>IF(D728="","",SUM(Account1!E739+Account2!E739+Account3!E739+Account4!E739+Account5!E739+Account6!E739+Account7!E739+Account8!E739+Account9!E739+Account10!E739+Account11!E739+Account12!E739+Account13!E739+Account14!E739+Account15!E739+Account16!E739+Account17!E739+Account18!E739+Account19!E739+Account20!E739))</f>
        <v/>
      </c>
      <c r="F728" s="5" t="str">
        <f t="shared" si="3"/>
        <v/>
      </c>
      <c r="G728" s="5" t="str">
        <f t="shared" si="4"/>
        <v/>
      </c>
      <c r="H728" s="5" t="str">
        <f t="shared" si="5"/>
        <v/>
      </c>
      <c r="I728" s="36" t="str">
        <f t="shared" si="6"/>
        <v/>
      </c>
      <c r="J728" s="5" t="str">
        <f t="shared" si="7"/>
        <v/>
      </c>
      <c r="K728" s="36" t="str">
        <f t="shared" si="8"/>
        <v/>
      </c>
      <c r="L728" s="36" t="str">
        <f t="shared" si="12"/>
        <v/>
      </c>
      <c r="M728" s="36" t="str">
        <f t="shared" si="13"/>
        <v/>
      </c>
      <c r="N728" s="36" t="str">
        <f t="shared" si="9"/>
        <v/>
      </c>
      <c r="O728" s="36" t="str">
        <f t="shared" si="14"/>
        <v/>
      </c>
      <c r="P728" s="36" t="str">
        <f t="shared" si="15"/>
        <v/>
      </c>
      <c r="Q728" s="36" t="str">
        <f t="shared" si="16"/>
        <v/>
      </c>
      <c r="R728" s="36" t="str">
        <f t="shared" si="17"/>
        <v/>
      </c>
      <c r="S728" s="6" t="str">
        <f t="shared" si="10"/>
        <v/>
      </c>
      <c r="T728" s="5">
        <f t="shared" si="11"/>
        <v>0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ht="12.75" customHeight="1">
      <c r="A729" s="35" t="str">
        <f t="shared" si="1"/>
        <v/>
      </c>
      <c r="B729" s="34" t="str">
        <f>IF(A729="","",SUM(Account1!B740+Account2!B740+Account3!B740+Account4!B740+Account5!B740+Account6!B740+Account7!B740+Account8!B740+Account9!B740+Account10!B740+Account11!B740+Account12!B740+Account13!B740+Account14!B740+Account15!B740+Account16!B740+Account17!B740+Account18!B740+Account19!B740+Account20!B740))</f>
        <v/>
      </c>
      <c r="C729" s="34" t="str">
        <f>IF(A729="","",SUM(Account1!C740+Account2!C740+Account3!C740+Account4!C740+Account5!C740+Account6!C740+Account7!C740+Account8!C740+Account9!C740+Account10!C740+Account11!C740+Account12!C740+Account13!C740+Account14!C740+Account15!C740+Account16!C740+Account17!C740+Account18!C740+Account19!C740+Account20!C740))</f>
        <v/>
      </c>
      <c r="D729" s="31" t="str">
        <f t="shared" si="2"/>
        <v/>
      </c>
      <c r="E729" s="34" t="str">
        <f>IF(D729="","",SUM(Account1!E740+Account2!E740+Account3!E740+Account4!E740+Account5!E740+Account6!E740+Account7!E740+Account8!E740+Account9!E740+Account10!E740+Account11!E740+Account12!E740+Account13!E740+Account14!E740+Account15!E740+Account16!E740+Account17!E740+Account18!E740+Account19!E740+Account20!E740))</f>
        <v/>
      </c>
      <c r="F729" s="5" t="str">
        <f t="shared" si="3"/>
        <v/>
      </c>
      <c r="G729" s="5" t="str">
        <f t="shared" si="4"/>
        <v/>
      </c>
      <c r="H729" s="5" t="str">
        <f t="shared" si="5"/>
        <v/>
      </c>
      <c r="I729" s="36" t="str">
        <f t="shared" si="6"/>
        <v/>
      </c>
      <c r="J729" s="5" t="str">
        <f t="shared" si="7"/>
        <v/>
      </c>
      <c r="K729" s="36" t="str">
        <f t="shared" si="8"/>
        <v/>
      </c>
      <c r="L729" s="36" t="str">
        <f t="shared" si="12"/>
        <v/>
      </c>
      <c r="M729" s="36" t="str">
        <f t="shared" si="13"/>
        <v/>
      </c>
      <c r="N729" s="36" t="str">
        <f t="shared" si="9"/>
        <v/>
      </c>
      <c r="O729" s="36" t="str">
        <f t="shared" si="14"/>
        <v/>
      </c>
      <c r="P729" s="36" t="str">
        <f t="shared" si="15"/>
        <v/>
      </c>
      <c r="Q729" s="36" t="str">
        <f t="shared" si="16"/>
        <v/>
      </c>
      <c r="R729" s="36" t="str">
        <f t="shared" si="17"/>
        <v/>
      </c>
      <c r="S729" s="6" t="str">
        <f t="shared" si="10"/>
        <v/>
      </c>
      <c r="T729" s="5">
        <f t="shared" si="11"/>
        <v>0</v>
      </c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ht="12.75" customHeight="1">
      <c r="A730" s="35" t="str">
        <f t="shared" si="1"/>
        <v/>
      </c>
      <c r="B730" s="34" t="str">
        <f>IF(A730="","",SUM(Account1!B741+Account2!B741+Account3!B741+Account4!B741+Account5!B741+Account6!B741+Account7!B741+Account8!B741+Account9!B741+Account10!B741+Account11!B741+Account12!B741+Account13!B741+Account14!B741+Account15!B741+Account16!B741+Account17!B741+Account18!B741+Account19!B741+Account20!B741))</f>
        <v/>
      </c>
      <c r="C730" s="34" t="str">
        <f>IF(A730="","",SUM(Account1!C741+Account2!C741+Account3!C741+Account4!C741+Account5!C741+Account6!C741+Account7!C741+Account8!C741+Account9!C741+Account10!C741+Account11!C741+Account12!C741+Account13!C741+Account14!C741+Account15!C741+Account16!C741+Account17!C741+Account18!C741+Account19!C741+Account20!C741))</f>
        <v/>
      </c>
      <c r="D730" s="31" t="str">
        <f t="shared" si="2"/>
        <v/>
      </c>
      <c r="E730" s="34" t="str">
        <f>IF(D730="","",SUM(Account1!E741+Account2!E741+Account3!E741+Account4!E741+Account5!E741+Account6!E741+Account7!E741+Account8!E741+Account9!E741+Account10!E741+Account11!E741+Account12!E741+Account13!E741+Account14!E741+Account15!E741+Account16!E741+Account17!E741+Account18!E741+Account19!E741+Account20!E741))</f>
        <v/>
      </c>
      <c r="F730" s="5" t="str">
        <f t="shared" si="3"/>
        <v/>
      </c>
      <c r="G730" s="5" t="str">
        <f t="shared" si="4"/>
        <v/>
      </c>
      <c r="H730" s="5" t="str">
        <f t="shared" si="5"/>
        <v/>
      </c>
      <c r="I730" s="36" t="str">
        <f t="shared" si="6"/>
        <v/>
      </c>
      <c r="J730" s="5" t="str">
        <f t="shared" si="7"/>
        <v/>
      </c>
      <c r="K730" s="36" t="str">
        <f t="shared" si="8"/>
        <v/>
      </c>
      <c r="L730" s="36" t="str">
        <f t="shared" si="12"/>
        <v/>
      </c>
      <c r="M730" s="36" t="str">
        <f t="shared" si="13"/>
        <v/>
      </c>
      <c r="N730" s="36" t="str">
        <f t="shared" si="9"/>
        <v/>
      </c>
      <c r="O730" s="36" t="str">
        <f t="shared" si="14"/>
        <v/>
      </c>
      <c r="P730" s="36" t="str">
        <f t="shared" si="15"/>
        <v/>
      </c>
      <c r="Q730" s="36" t="str">
        <f t="shared" si="16"/>
        <v/>
      </c>
      <c r="R730" s="36" t="str">
        <f t="shared" si="17"/>
        <v/>
      </c>
      <c r="S730" s="6" t="str">
        <f t="shared" si="10"/>
        <v/>
      </c>
      <c r="T730" s="5">
        <f t="shared" si="11"/>
        <v>0</v>
      </c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ht="12.75" customHeight="1">
      <c r="A731" s="35" t="str">
        <f t="shared" si="1"/>
        <v/>
      </c>
      <c r="B731" s="34" t="str">
        <f>IF(A731="","",SUM(Account1!B742+Account2!B742+Account3!B742+Account4!B742+Account5!B742+Account6!B742+Account7!B742+Account8!B742+Account9!B742+Account10!B742+Account11!B742+Account12!B742+Account13!B742+Account14!B742+Account15!B742+Account16!B742+Account17!B742+Account18!B742+Account19!B742+Account20!B742))</f>
        <v/>
      </c>
      <c r="C731" s="34" t="str">
        <f>IF(A731="","",SUM(Account1!C742+Account2!C742+Account3!C742+Account4!C742+Account5!C742+Account6!C742+Account7!C742+Account8!C742+Account9!C742+Account10!C742+Account11!C742+Account12!C742+Account13!C742+Account14!C742+Account15!C742+Account16!C742+Account17!C742+Account18!C742+Account19!C742+Account20!C742))</f>
        <v/>
      </c>
      <c r="D731" s="31" t="str">
        <f t="shared" si="2"/>
        <v/>
      </c>
      <c r="E731" s="34" t="str">
        <f>IF(D731="","",SUM(Account1!E742+Account2!E742+Account3!E742+Account4!E742+Account5!E742+Account6!E742+Account7!E742+Account8!E742+Account9!E742+Account10!E742+Account11!E742+Account12!E742+Account13!E742+Account14!E742+Account15!E742+Account16!E742+Account17!E742+Account18!E742+Account19!E742+Account20!E742))</f>
        <v/>
      </c>
      <c r="F731" s="5" t="str">
        <f t="shared" si="3"/>
        <v/>
      </c>
      <c r="G731" s="5" t="str">
        <f t="shared" si="4"/>
        <v/>
      </c>
      <c r="H731" s="5" t="str">
        <f t="shared" si="5"/>
        <v/>
      </c>
      <c r="I731" s="36" t="str">
        <f t="shared" si="6"/>
        <v/>
      </c>
      <c r="J731" s="5" t="str">
        <f t="shared" si="7"/>
        <v/>
      </c>
      <c r="K731" s="36" t="str">
        <f t="shared" si="8"/>
        <v/>
      </c>
      <c r="L731" s="36" t="str">
        <f t="shared" si="12"/>
        <v/>
      </c>
      <c r="M731" s="36" t="str">
        <f t="shared" si="13"/>
        <v/>
      </c>
      <c r="N731" s="36" t="str">
        <f t="shared" si="9"/>
        <v/>
      </c>
      <c r="O731" s="36" t="str">
        <f t="shared" si="14"/>
        <v/>
      </c>
      <c r="P731" s="36" t="str">
        <f t="shared" si="15"/>
        <v/>
      </c>
      <c r="Q731" s="36" t="str">
        <f t="shared" si="16"/>
        <v/>
      </c>
      <c r="R731" s="36" t="str">
        <f t="shared" si="17"/>
        <v/>
      </c>
      <c r="S731" s="6" t="str">
        <f t="shared" si="10"/>
        <v/>
      </c>
      <c r="T731" s="5">
        <f t="shared" si="11"/>
        <v>0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ht="12.75" customHeight="1">
      <c r="A732" s="35" t="str">
        <f t="shared" si="1"/>
        <v/>
      </c>
      <c r="B732" s="34" t="str">
        <f>IF(A732="","",SUM(Account1!B743+Account2!B743+Account3!B743+Account4!B743+Account5!B743+Account6!B743+Account7!B743+Account8!B743+Account9!B743+Account10!B743+Account11!B743+Account12!B743+Account13!B743+Account14!B743+Account15!B743+Account16!B743+Account17!B743+Account18!B743+Account19!B743+Account20!B743))</f>
        <v/>
      </c>
      <c r="C732" s="34" t="str">
        <f>IF(A732="","",SUM(Account1!C743+Account2!C743+Account3!C743+Account4!C743+Account5!C743+Account6!C743+Account7!C743+Account8!C743+Account9!C743+Account10!C743+Account11!C743+Account12!C743+Account13!C743+Account14!C743+Account15!C743+Account16!C743+Account17!C743+Account18!C743+Account19!C743+Account20!C743))</f>
        <v/>
      </c>
      <c r="D732" s="31" t="str">
        <f t="shared" si="2"/>
        <v/>
      </c>
      <c r="E732" s="34" t="str">
        <f>IF(D732="","",SUM(Account1!E743+Account2!E743+Account3!E743+Account4!E743+Account5!E743+Account6!E743+Account7!E743+Account8!E743+Account9!E743+Account10!E743+Account11!E743+Account12!E743+Account13!E743+Account14!E743+Account15!E743+Account16!E743+Account17!E743+Account18!E743+Account19!E743+Account20!E743))</f>
        <v/>
      </c>
      <c r="F732" s="5" t="str">
        <f t="shared" si="3"/>
        <v/>
      </c>
      <c r="G732" s="5" t="str">
        <f t="shared" si="4"/>
        <v/>
      </c>
      <c r="H732" s="5" t="str">
        <f t="shared" si="5"/>
        <v/>
      </c>
      <c r="I732" s="36" t="str">
        <f t="shared" si="6"/>
        <v/>
      </c>
      <c r="J732" s="5" t="str">
        <f t="shared" si="7"/>
        <v/>
      </c>
      <c r="K732" s="36" t="str">
        <f t="shared" si="8"/>
        <v/>
      </c>
      <c r="L732" s="36" t="str">
        <f t="shared" si="12"/>
        <v/>
      </c>
      <c r="M732" s="36" t="str">
        <f t="shared" si="13"/>
        <v/>
      </c>
      <c r="N732" s="36" t="str">
        <f t="shared" si="9"/>
        <v/>
      </c>
      <c r="O732" s="36" t="str">
        <f t="shared" si="14"/>
        <v/>
      </c>
      <c r="P732" s="36" t="str">
        <f t="shared" si="15"/>
        <v/>
      </c>
      <c r="Q732" s="36" t="str">
        <f t="shared" si="16"/>
        <v/>
      </c>
      <c r="R732" s="36" t="str">
        <f t="shared" si="17"/>
        <v/>
      </c>
      <c r="S732" s="6" t="str">
        <f t="shared" si="10"/>
        <v/>
      </c>
      <c r="T732" s="5">
        <f t="shared" si="11"/>
        <v>0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ht="12.75" customHeight="1">
      <c r="A733" s="35" t="str">
        <f t="shared" si="1"/>
        <v/>
      </c>
      <c r="B733" s="34" t="str">
        <f>IF(A733="","",SUM(Account1!B744+Account2!B744+Account3!B744+Account4!B744+Account5!B744+Account6!B744+Account7!B744+Account8!B744+Account9!B744+Account10!B744+Account11!B744+Account12!B744+Account13!B744+Account14!B744+Account15!B744+Account16!B744+Account17!B744+Account18!B744+Account19!B744+Account20!B744))</f>
        <v/>
      </c>
      <c r="C733" s="34" t="str">
        <f>IF(A733="","",SUM(Account1!C744+Account2!C744+Account3!C744+Account4!C744+Account5!C744+Account6!C744+Account7!C744+Account8!C744+Account9!C744+Account10!C744+Account11!C744+Account12!C744+Account13!C744+Account14!C744+Account15!C744+Account16!C744+Account17!C744+Account18!C744+Account19!C744+Account20!C744))</f>
        <v/>
      </c>
      <c r="D733" s="31" t="str">
        <f t="shared" si="2"/>
        <v/>
      </c>
      <c r="E733" s="34" t="str">
        <f>IF(D733="","",SUM(Account1!E744+Account2!E744+Account3!E744+Account4!E744+Account5!E744+Account6!E744+Account7!E744+Account8!E744+Account9!E744+Account10!E744+Account11!E744+Account12!E744+Account13!E744+Account14!E744+Account15!E744+Account16!E744+Account17!E744+Account18!E744+Account19!E744+Account20!E744))</f>
        <v/>
      </c>
      <c r="F733" s="5" t="str">
        <f t="shared" si="3"/>
        <v/>
      </c>
      <c r="G733" s="5" t="str">
        <f t="shared" si="4"/>
        <v/>
      </c>
      <c r="H733" s="5" t="str">
        <f t="shared" si="5"/>
        <v/>
      </c>
      <c r="I733" s="36" t="str">
        <f t="shared" si="6"/>
        <v/>
      </c>
      <c r="J733" s="5" t="str">
        <f t="shared" si="7"/>
        <v/>
      </c>
      <c r="K733" s="36" t="str">
        <f t="shared" si="8"/>
        <v/>
      </c>
      <c r="L733" s="36" t="str">
        <f t="shared" si="12"/>
        <v/>
      </c>
      <c r="M733" s="36" t="str">
        <f t="shared" si="13"/>
        <v/>
      </c>
      <c r="N733" s="36" t="str">
        <f t="shared" si="9"/>
        <v/>
      </c>
      <c r="O733" s="36" t="str">
        <f t="shared" si="14"/>
        <v/>
      </c>
      <c r="P733" s="36" t="str">
        <f t="shared" si="15"/>
        <v/>
      </c>
      <c r="Q733" s="36" t="str">
        <f t="shared" si="16"/>
        <v/>
      </c>
      <c r="R733" s="36" t="str">
        <f t="shared" si="17"/>
        <v/>
      </c>
      <c r="S733" s="6" t="str">
        <f t="shared" si="10"/>
        <v/>
      </c>
      <c r="T733" s="5">
        <f t="shared" si="11"/>
        <v>0</v>
      </c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ht="12.75" customHeight="1">
      <c r="A734" s="35" t="str">
        <f t="shared" si="1"/>
        <v/>
      </c>
      <c r="B734" s="34" t="str">
        <f>IF(A734="","",SUM(Account1!B745+Account2!B745+Account3!B745+Account4!B745+Account5!B745+Account6!B745+Account7!B745+Account8!B745+Account9!B745+Account10!B745+Account11!B745+Account12!B745+Account13!B745+Account14!B745+Account15!B745+Account16!B745+Account17!B745+Account18!B745+Account19!B745+Account20!B745))</f>
        <v/>
      </c>
      <c r="C734" s="34" t="str">
        <f>IF(A734="","",SUM(Account1!C745+Account2!C745+Account3!C745+Account4!C745+Account5!C745+Account6!C745+Account7!C745+Account8!C745+Account9!C745+Account10!C745+Account11!C745+Account12!C745+Account13!C745+Account14!C745+Account15!C745+Account16!C745+Account17!C745+Account18!C745+Account19!C745+Account20!C745))</f>
        <v/>
      </c>
      <c r="D734" s="31" t="str">
        <f t="shared" si="2"/>
        <v/>
      </c>
      <c r="E734" s="34" t="str">
        <f>IF(D734="","",SUM(Account1!E745+Account2!E745+Account3!E745+Account4!E745+Account5!E745+Account6!E745+Account7!E745+Account8!E745+Account9!E745+Account10!E745+Account11!E745+Account12!E745+Account13!E745+Account14!E745+Account15!E745+Account16!E745+Account17!E745+Account18!E745+Account19!E745+Account20!E745))</f>
        <v/>
      </c>
      <c r="F734" s="5" t="str">
        <f t="shared" si="3"/>
        <v/>
      </c>
      <c r="G734" s="5" t="str">
        <f t="shared" si="4"/>
        <v/>
      </c>
      <c r="H734" s="5" t="str">
        <f t="shared" si="5"/>
        <v/>
      </c>
      <c r="I734" s="36" t="str">
        <f t="shared" si="6"/>
        <v/>
      </c>
      <c r="J734" s="5" t="str">
        <f t="shared" si="7"/>
        <v/>
      </c>
      <c r="K734" s="36" t="str">
        <f t="shared" si="8"/>
        <v/>
      </c>
      <c r="L734" s="36" t="str">
        <f t="shared" si="12"/>
        <v/>
      </c>
      <c r="M734" s="36" t="str">
        <f t="shared" si="13"/>
        <v/>
      </c>
      <c r="N734" s="36" t="str">
        <f t="shared" si="9"/>
        <v/>
      </c>
      <c r="O734" s="36" t="str">
        <f t="shared" si="14"/>
        <v/>
      </c>
      <c r="P734" s="36" t="str">
        <f t="shared" si="15"/>
        <v/>
      </c>
      <c r="Q734" s="36" t="str">
        <f t="shared" si="16"/>
        <v/>
      </c>
      <c r="R734" s="36" t="str">
        <f t="shared" si="17"/>
        <v/>
      </c>
      <c r="S734" s="6" t="str">
        <f t="shared" si="10"/>
        <v/>
      </c>
      <c r="T734" s="5">
        <f t="shared" si="11"/>
        <v>0</v>
      </c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ht="12.75" customHeight="1">
      <c r="A735" s="35" t="str">
        <f t="shared" si="1"/>
        <v/>
      </c>
      <c r="B735" s="34" t="str">
        <f>IF(A735="","",SUM(Account1!B746+Account2!B746+Account3!B746+Account4!B746+Account5!B746+Account6!B746+Account7!B746+Account8!B746+Account9!B746+Account10!B746+Account11!B746+Account12!B746+Account13!B746+Account14!B746+Account15!B746+Account16!B746+Account17!B746+Account18!B746+Account19!B746+Account20!B746))</f>
        <v/>
      </c>
      <c r="C735" s="34" t="str">
        <f>IF(A735="","",SUM(Account1!C746+Account2!C746+Account3!C746+Account4!C746+Account5!C746+Account6!C746+Account7!C746+Account8!C746+Account9!C746+Account10!C746+Account11!C746+Account12!C746+Account13!C746+Account14!C746+Account15!C746+Account16!C746+Account17!C746+Account18!C746+Account19!C746+Account20!C746))</f>
        <v/>
      </c>
      <c r="D735" s="31" t="str">
        <f t="shared" si="2"/>
        <v/>
      </c>
      <c r="E735" s="34" t="str">
        <f>IF(D735="","",SUM(Account1!E746+Account2!E746+Account3!E746+Account4!E746+Account5!E746+Account6!E746+Account7!E746+Account8!E746+Account9!E746+Account10!E746+Account11!E746+Account12!E746+Account13!E746+Account14!E746+Account15!E746+Account16!E746+Account17!E746+Account18!E746+Account19!E746+Account20!E746))</f>
        <v/>
      </c>
      <c r="F735" s="5" t="str">
        <f t="shared" si="3"/>
        <v/>
      </c>
      <c r="G735" s="5" t="str">
        <f t="shared" si="4"/>
        <v/>
      </c>
      <c r="H735" s="5" t="str">
        <f t="shared" si="5"/>
        <v/>
      </c>
      <c r="I735" s="36" t="str">
        <f t="shared" si="6"/>
        <v/>
      </c>
      <c r="J735" s="5" t="str">
        <f t="shared" si="7"/>
        <v/>
      </c>
      <c r="K735" s="36" t="str">
        <f t="shared" si="8"/>
        <v/>
      </c>
      <c r="L735" s="36" t="str">
        <f t="shared" si="12"/>
        <v/>
      </c>
      <c r="M735" s="36" t="str">
        <f t="shared" si="13"/>
        <v/>
      </c>
      <c r="N735" s="36" t="str">
        <f t="shared" si="9"/>
        <v/>
      </c>
      <c r="O735" s="36" t="str">
        <f t="shared" si="14"/>
        <v/>
      </c>
      <c r="P735" s="36" t="str">
        <f t="shared" si="15"/>
        <v/>
      </c>
      <c r="Q735" s="36" t="str">
        <f t="shared" si="16"/>
        <v/>
      </c>
      <c r="R735" s="36" t="str">
        <f t="shared" si="17"/>
        <v/>
      </c>
      <c r="S735" s="6" t="str">
        <f t="shared" si="10"/>
        <v/>
      </c>
      <c r="T735" s="5">
        <f t="shared" si="11"/>
        <v>0</v>
      </c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ht="12.75" customHeight="1">
      <c r="A736" s="35" t="str">
        <f t="shared" si="1"/>
        <v/>
      </c>
      <c r="B736" s="34" t="str">
        <f>IF(A736="","",SUM(Account1!B747+Account2!B747+Account3!B747+Account4!B747+Account5!B747+Account6!B747+Account7!B747+Account8!B747+Account9!B747+Account10!B747+Account11!B747+Account12!B747+Account13!B747+Account14!B747+Account15!B747+Account16!B747+Account17!B747+Account18!B747+Account19!B747+Account20!B747))</f>
        <v/>
      </c>
      <c r="C736" s="34" t="str">
        <f>IF(A736="","",SUM(Account1!C747+Account2!C747+Account3!C747+Account4!C747+Account5!C747+Account6!C747+Account7!C747+Account8!C747+Account9!C747+Account10!C747+Account11!C747+Account12!C747+Account13!C747+Account14!C747+Account15!C747+Account16!C747+Account17!C747+Account18!C747+Account19!C747+Account20!C747))</f>
        <v/>
      </c>
      <c r="D736" s="31" t="str">
        <f t="shared" si="2"/>
        <v/>
      </c>
      <c r="E736" s="34" t="str">
        <f>IF(D736="","",SUM(Account1!E747+Account2!E747+Account3!E747+Account4!E747+Account5!E747+Account6!E747+Account7!E747+Account8!E747+Account9!E747+Account10!E747+Account11!E747+Account12!E747+Account13!E747+Account14!E747+Account15!E747+Account16!E747+Account17!E747+Account18!E747+Account19!E747+Account20!E747))</f>
        <v/>
      </c>
      <c r="F736" s="5" t="str">
        <f t="shared" si="3"/>
        <v/>
      </c>
      <c r="G736" s="5" t="str">
        <f t="shared" si="4"/>
        <v/>
      </c>
      <c r="H736" s="5" t="str">
        <f t="shared" si="5"/>
        <v/>
      </c>
      <c r="I736" s="36" t="str">
        <f t="shared" si="6"/>
        <v/>
      </c>
      <c r="J736" s="5" t="str">
        <f t="shared" si="7"/>
        <v/>
      </c>
      <c r="K736" s="36" t="str">
        <f t="shared" si="8"/>
        <v/>
      </c>
      <c r="L736" s="36" t="str">
        <f t="shared" si="12"/>
        <v/>
      </c>
      <c r="M736" s="36" t="str">
        <f t="shared" si="13"/>
        <v/>
      </c>
      <c r="N736" s="36" t="str">
        <f t="shared" si="9"/>
        <v/>
      </c>
      <c r="O736" s="36" t="str">
        <f t="shared" si="14"/>
        <v/>
      </c>
      <c r="P736" s="36" t="str">
        <f t="shared" si="15"/>
        <v/>
      </c>
      <c r="Q736" s="36" t="str">
        <f t="shared" si="16"/>
        <v/>
      </c>
      <c r="R736" s="36" t="str">
        <f t="shared" si="17"/>
        <v/>
      </c>
      <c r="S736" s="6" t="str">
        <f t="shared" si="10"/>
        <v/>
      </c>
      <c r="T736" s="5">
        <f t="shared" si="11"/>
        <v>0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ht="12.75" customHeight="1">
      <c r="A737" s="35" t="str">
        <f t="shared" si="1"/>
        <v/>
      </c>
      <c r="B737" s="34" t="str">
        <f>IF(A737="","",SUM(Account1!B748+Account2!B748+Account3!B748+Account4!B748+Account5!B748+Account6!B748+Account7!B748+Account8!B748+Account9!B748+Account10!B748+Account11!B748+Account12!B748+Account13!B748+Account14!B748+Account15!B748+Account16!B748+Account17!B748+Account18!B748+Account19!B748+Account20!B748))</f>
        <v/>
      </c>
      <c r="C737" s="34" t="str">
        <f>IF(A737="","",SUM(Account1!C748+Account2!C748+Account3!C748+Account4!C748+Account5!C748+Account6!C748+Account7!C748+Account8!C748+Account9!C748+Account10!C748+Account11!C748+Account12!C748+Account13!C748+Account14!C748+Account15!C748+Account16!C748+Account17!C748+Account18!C748+Account19!C748+Account20!C748))</f>
        <v/>
      </c>
      <c r="D737" s="31" t="str">
        <f t="shared" si="2"/>
        <v/>
      </c>
      <c r="E737" s="34" t="str">
        <f>IF(D737="","",SUM(Account1!E748+Account2!E748+Account3!E748+Account4!E748+Account5!E748+Account6!E748+Account7!E748+Account8!E748+Account9!E748+Account10!E748+Account11!E748+Account12!E748+Account13!E748+Account14!E748+Account15!E748+Account16!E748+Account17!E748+Account18!E748+Account19!E748+Account20!E748))</f>
        <v/>
      </c>
      <c r="F737" s="5" t="str">
        <f t="shared" si="3"/>
        <v/>
      </c>
      <c r="G737" s="5" t="str">
        <f t="shared" si="4"/>
        <v/>
      </c>
      <c r="H737" s="5" t="str">
        <f t="shared" si="5"/>
        <v/>
      </c>
      <c r="I737" s="36" t="str">
        <f t="shared" si="6"/>
        <v/>
      </c>
      <c r="J737" s="5" t="str">
        <f t="shared" si="7"/>
        <v/>
      </c>
      <c r="K737" s="36" t="str">
        <f t="shared" si="8"/>
        <v/>
      </c>
      <c r="L737" s="36" t="str">
        <f t="shared" si="12"/>
        <v/>
      </c>
      <c r="M737" s="36" t="str">
        <f t="shared" si="13"/>
        <v/>
      </c>
      <c r="N737" s="36" t="str">
        <f t="shared" si="9"/>
        <v/>
      </c>
      <c r="O737" s="36" t="str">
        <f t="shared" si="14"/>
        <v/>
      </c>
      <c r="P737" s="36" t="str">
        <f t="shared" si="15"/>
        <v/>
      </c>
      <c r="Q737" s="36" t="str">
        <f t="shared" si="16"/>
        <v/>
      </c>
      <c r="R737" s="36" t="str">
        <f t="shared" si="17"/>
        <v/>
      </c>
      <c r="S737" s="6" t="str">
        <f t="shared" si="10"/>
        <v/>
      </c>
      <c r="T737" s="5">
        <f t="shared" si="11"/>
        <v>0</v>
      </c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ht="12.75" customHeight="1">
      <c r="A738" s="35" t="str">
        <f t="shared" si="1"/>
        <v/>
      </c>
      <c r="B738" s="34" t="str">
        <f>IF(A738="","",SUM(Account1!B749+Account2!B749+Account3!B749+Account4!B749+Account5!B749+Account6!B749+Account7!B749+Account8!B749+Account9!B749+Account10!B749+Account11!B749+Account12!B749+Account13!B749+Account14!B749+Account15!B749+Account16!B749+Account17!B749+Account18!B749+Account19!B749+Account20!B749))</f>
        <v/>
      </c>
      <c r="C738" s="34" t="str">
        <f>IF(A738="","",SUM(Account1!C749+Account2!C749+Account3!C749+Account4!C749+Account5!C749+Account6!C749+Account7!C749+Account8!C749+Account9!C749+Account10!C749+Account11!C749+Account12!C749+Account13!C749+Account14!C749+Account15!C749+Account16!C749+Account17!C749+Account18!C749+Account19!C749+Account20!C749))</f>
        <v/>
      </c>
      <c r="D738" s="31" t="str">
        <f t="shared" si="2"/>
        <v/>
      </c>
      <c r="E738" s="34" t="str">
        <f>IF(D738="","",SUM(Account1!E749+Account2!E749+Account3!E749+Account4!E749+Account5!E749+Account6!E749+Account7!E749+Account8!E749+Account9!E749+Account10!E749+Account11!E749+Account12!E749+Account13!E749+Account14!E749+Account15!E749+Account16!E749+Account17!E749+Account18!E749+Account19!E749+Account20!E749))</f>
        <v/>
      </c>
      <c r="F738" s="5" t="str">
        <f t="shared" si="3"/>
        <v/>
      </c>
      <c r="G738" s="5" t="str">
        <f t="shared" si="4"/>
        <v/>
      </c>
      <c r="H738" s="5" t="str">
        <f t="shared" si="5"/>
        <v/>
      </c>
      <c r="I738" s="36" t="str">
        <f t="shared" si="6"/>
        <v/>
      </c>
      <c r="J738" s="5" t="str">
        <f t="shared" si="7"/>
        <v/>
      </c>
      <c r="K738" s="36" t="str">
        <f t="shared" si="8"/>
        <v/>
      </c>
      <c r="L738" s="36" t="str">
        <f t="shared" si="12"/>
        <v/>
      </c>
      <c r="M738" s="36" t="str">
        <f t="shared" si="13"/>
        <v/>
      </c>
      <c r="N738" s="36" t="str">
        <f t="shared" si="9"/>
        <v/>
      </c>
      <c r="O738" s="36" t="str">
        <f t="shared" si="14"/>
        <v/>
      </c>
      <c r="P738" s="36" t="str">
        <f t="shared" si="15"/>
        <v/>
      </c>
      <c r="Q738" s="36" t="str">
        <f t="shared" si="16"/>
        <v/>
      </c>
      <c r="R738" s="36" t="str">
        <f t="shared" si="17"/>
        <v/>
      </c>
      <c r="S738" s="6" t="str">
        <f t="shared" si="10"/>
        <v/>
      </c>
      <c r="T738" s="5">
        <f t="shared" si="11"/>
        <v>0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ht="12.75" customHeight="1">
      <c r="A739" s="35" t="str">
        <f t="shared" si="1"/>
        <v/>
      </c>
      <c r="B739" s="34" t="str">
        <f>IF(A739="","",SUM(Account1!B750+Account2!B750+Account3!B750+Account4!B750+Account5!B750+Account6!B750+Account7!B750+Account8!B750+Account9!B750+Account10!B750+Account11!B750+Account12!B750+Account13!B750+Account14!B750+Account15!B750+Account16!B750+Account17!B750+Account18!B750+Account19!B750+Account20!B750))</f>
        <v/>
      </c>
      <c r="C739" s="34" t="str">
        <f>IF(A739="","",SUM(Account1!C750+Account2!C750+Account3!C750+Account4!C750+Account5!C750+Account6!C750+Account7!C750+Account8!C750+Account9!C750+Account10!C750+Account11!C750+Account12!C750+Account13!C750+Account14!C750+Account15!C750+Account16!C750+Account17!C750+Account18!C750+Account19!C750+Account20!C750))</f>
        <v/>
      </c>
      <c r="D739" s="31" t="str">
        <f t="shared" si="2"/>
        <v/>
      </c>
      <c r="E739" s="34" t="str">
        <f>IF(D739="","",SUM(Account1!E750+Account2!E750+Account3!E750+Account4!E750+Account5!E750+Account6!E750+Account7!E750+Account8!E750+Account9!E750+Account10!E750+Account11!E750+Account12!E750+Account13!E750+Account14!E750+Account15!E750+Account16!E750+Account17!E750+Account18!E750+Account19!E750+Account20!E750))</f>
        <v/>
      </c>
      <c r="F739" s="5" t="str">
        <f t="shared" si="3"/>
        <v/>
      </c>
      <c r="G739" s="5" t="str">
        <f t="shared" si="4"/>
        <v/>
      </c>
      <c r="H739" s="5" t="str">
        <f t="shared" si="5"/>
        <v/>
      </c>
      <c r="I739" s="36" t="str">
        <f t="shared" si="6"/>
        <v/>
      </c>
      <c r="J739" s="5" t="str">
        <f t="shared" si="7"/>
        <v/>
      </c>
      <c r="K739" s="36" t="str">
        <f t="shared" si="8"/>
        <v/>
      </c>
      <c r="L739" s="36" t="str">
        <f t="shared" si="12"/>
        <v/>
      </c>
      <c r="M739" s="36" t="str">
        <f t="shared" si="13"/>
        <v/>
      </c>
      <c r="N739" s="36" t="str">
        <f t="shared" si="9"/>
        <v/>
      </c>
      <c r="O739" s="36" t="str">
        <f t="shared" si="14"/>
        <v/>
      </c>
      <c r="P739" s="36" t="str">
        <f t="shared" si="15"/>
        <v/>
      </c>
      <c r="Q739" s="36" t="str">
        <f t="shared" si="16"/>
        <v/>
      </c>
      <c r="R739" s="36" t="str">
        <f t="shared" si="17"/>
        <v/>
      </c>
      <c r="S739" s="6" t="str">
        <f t="shared" si="10"/>
        <v/>
      </c>
      <c r="T739" s="5">
        <f t="shared" si="11"/>
        <v>0</v>
      </c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ht="12.75" customHeight="1">
      <c r="A740" s="35" t="str">
        <f t="shared" si="1"/>
        <v/>
      </c>
      <c r="B740" s="34" t="str">
        <f>IF(A740="","",SUM(Account1!B751+Account2!B751+Account3!B751+Account4!B751+Account5!B751+Account6!B751+Account7!B751+Account8!B751+Account9!B751+Account10!B751+Account11!B751+Account12!B751+Account13!B751+Account14!B751+Account15!B751+Account16!B751+Account17!B751+Account18!B751+Account19!B751+Account20!B751))</f>
        <v/>
      </c>
      <c r="C740" s="34" t="str">
        <f>IF(A740="","",SUM(Account1!C751+Account2!C751+Account3!C751+Account4!C751+Account5!C751+Account6!C751+Account7!C751+Account8!C751+Account9!C751+Account10!C751+Account11!C751+Account12!C751+Account13!C751+Account14!C751+Account15!C751+Account16!C751+Account17!C751+Account18!C751+Account19!C751+Account20!C751))</f>
        <v/>
      </c>
      <c r="D740" s="31" t="str">
        <f t="shared" si="2"/>
        <v/>
      </c>
      <c r="E740" s="34" t="str">
        <f>IF(D740="","",SUM(Account1!E751+Account2!E751+Account3!E751+Account4!E751+Account5!E751+Account6!E751+Account7!E751+Account8!E751+Account9!E751+Account10!E751+Account11!E751+Account12!E751+Account13!E751+Account14!E751+Account15!E751+Account16!E751+Account17!E751+Account18!E751+Account19!E751+Account20!E751))</f>
        <v/>
      </c>
      <c r="F740" s="5" t="str">
        <f t="shared" si="3"/>
        <v/>
      </c>
      <c r="G740" s="5" t="str">
        <f t="shared" si="4"/>
        <v/>
      </c>
      <c r="H740" s="5" t="str">
        <f t="shared" si="5"/>
        <v/>
      </c>
      <c r="I740" s="36" t="str">
        <f t="shared" si="6"/>
        <v/>
      </c>
      <c r="J740" s="5" t="str">
        <f t="shared" si="7"/>
        <v/>
      </c>
      <c r="K740" s="36" t="str">
        <f t="shared" si="8"/>
        <v/>
      </c>
      <c r="L740" s="36" t="str">
        <f t="shared" si="12"/>
        <v/>
      </c>
      <c r="M740" s="36" t="str">
        <f t="shared" si="13"/>
        <v/>
      </c>
      <c r="N740" s="36" t="str">
        <f t="shared" si="9"/>
        <v/>
      </c>
      <c r="O740" s="36" t="str">
        <f t="shared" si="14"/>
        <v/>
      </c>
      <c r="P740" s="36" t="str">
        <f t="shared" si="15"/>
        <v/>
      </c>
      <c r="Q740" s="36" t="str">
        <f t="shared" si="16"/>
        <v/>
      </c>
      <c r="R740" s="36" t="str">
        <f t="shared" si="17"/>
        <v/>
      </c>
      <c r="S740" s="6" t="str">
        <f t="shared" si="10"/>
        <v/>
      </c>
      <c r="T740" s="5">
        <f t="shared" si="11"/>
        <v>0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ht="12.75" customHeight="1">
      <c r="A741" s="35" t="str">
        <f t="shared" si="1"/>
        <v/>
      </c>
      <c r="B741" s="34" t="str">
        <f>IF(A741="","",SUM(Account1!B752+Account2!B752+Account3!B752+Account4!B752+Account5!B752+Account6!B752+Account7!B752+Account8!B752+Account9!B752+Account10!B752+Account11!B752+Account12!B752+Account13!B752+Account14!B752+Account15!B752+Account16!B752+Account17!B752+Account18!B752+Account19!B752+Account20!B752))</f>
        <v/>
      </c>
      <c r="C741" s="34" t="str">
        <f>IF(A741="","",SUM(Account1!C752+Account2!C752+Account3!C752+Account4!C752+Account5!C752+Account6!C752+Account7!C752+Account8!C752+Account9!C752+Account10!C752+Account11!C752+Account12!C752+Account13!C752+Account14!C752+Account15!C752+Account16!C752+Account17!C752+Account18!C752+Account19!C752+Account20!C752))</f>
        <v/>
      </c>
      <c r="D741" s="31" t="str">
        <f t="shared" si="2"/>
        <v/>
      </c>
      <c r="E741" s="34" t="str">
        <f>IF(D741="","",SUM(Account1!E752+Account2!E752+Account3!E752+Account4!E752+Account5!E752+Account6!E752+Account7!E752+Account8!E752+Account9!E752+Account10!E752+Account11!E752+Account12!E752+Account13!E752+Account14!E752+Account15!E752+Account16!E752+Account17!E752+Account18!E752+Account19!E752+Account20!E752))</f>
        <v/>
      </c>
      <c r="F741" s="5" t="str">
        <f t="shared" si="3"/>
        <v/>
      </c>
      <c r="G741" s="5" t="str">
        <f t="shared" si="4"/>
        <v/>
      </c>
      <c r="H741" s="5" t="str">
        <f t="shared" si="5"/>
        <v/>
      </c>
      <c r="I741" s="36" t="str">
        <f t="shared" si="6"/>
        <v/>
      </c>
      <c r="J741" s="5" t="str">
        <f t="shared" si="7"/>
        <v/>
      </c>
      <c r="K741" s="36" t="str">
        <f t="shared" si="8"/>
        <v/>
      </c>
      <c r="L741" s="36" t="str">
        <f t="shared" si="12"/>
        <v/>
      </c>
      <c r="M741" s="36" t="str">
        <f t="shared" si="13"/>
        <v/>
      </c>
      <c r="N741" s="36" t="str">
        <f t="shared" si="9"/>
        <v/>
      </c>
      <c r="O741" s="36" t="str">
        <f t="shared" si="14"/>
        <v/>
      </c>
      <c r="P741" s="36" t="str">
        <f t="shared" si="15"/>
        <v/>
      </c>
      <c r="Q741" s="36" t="str">
        <f t="shared" si="16"/>
        <v/>
      </c>
      <c r="R741" s="36" t="str">
        <f t="shared" si="17"/>
        <v/>
      </c>
      <c r="S741" s="6" t="str">
        <f t="shared" si="10"/>
        <v/>
      </c>
      <c r="T741" s="5">
        <f t="shared" si="11"/>
        <v>0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ht="12.75" customHeight="1">
      <c r="A742" s="35" t="str">
        <f t="shared" si="1"/>
        <v/>
      </c>
      <c r="B742" s="34" t="str">
        <f>IF(A742="","",SUM(Account1!B753+Account2!B753+Account3!B753+Account4!B753+Account5!B753+Account6!B753+Account7!B753+Account8!B753+Account9!B753+Account10!B753+Account11!B753+Account12!B753+Account13!B753+Account14!B753+Account15!B753+Account16!B753+Account17!B753+Account18!B753+Account19!B753+Account20!B753))</f>
        <v/>
      </c>
      <c r="C742" s="34" t="str">
        <f>IF(A742="","",SUM(Account1!C753+Account2!C753+Account3!C753+Account4!C753+Account5!C753+Account6!C753+Account7!C753+Account8!C753+Account9!C753+Account10!C753+Account11!C753+Account12!C753+Account13!C753+Account14!C753+Account15!C753+Account16!C753+Account17!C753+Account18!C753+Account19!C753+Account20!C753))</f>
        <v/>
      </c>
      <c r="D742" s="31" t="str">
        <f t="shared" si="2"/>
        <v/>
      </c>
      <c r="E742" s="34" t="str">
        <f>IF(D742="","",SUM(Account1!E753+Account2!E753+Account3!E753+Account4!E753+Account5!E753+Account6!E753+Account7!E753+Account8!E753+Account9!E753+Account10!E753+Account11!E753+Account12!E753+Account13!E753+Account14!E753+Account15!E753+Account16!E753+Account17!E753+Account18!E753+Account19!E753+Account20!E753))</f>
        <v/>
      </c>
      <c r="F742" s="5" t="str">
        <f t="shared" si="3"/>
        <v/>
      </c>
      <c r="G742" s="5" t="str">
        <f t="shared" si="4"/>
        <v/>
      </c>
      <c r="H742" s="5" t="str">
        <f t="shared" si="5"/>
        <v/>
      </c>
      <c r="I742" s="36" t="str">
        <f t="shared" si="6"/>
        <v/>
      </c>
      <c r="J742" s="5" t="str">
        <f t="shared" si="7"/>
        <v/>
      </c>
      <c r="K742" s="36" t="str">
        <f t="shared" si="8"/>
        <v/>
      </c>
      <c r="L742" s="36" t="str">
        <f t="shared" si="12"/>
        <v/>
      </c>
      <c r="M742" s="36" t="str">
        <f t="shared" si="13"/>
        <v/>
      </c>
      <c r="N742" s="36" t="str">
        <f t="shared" si="9"/>
        <v/>
      </c>
      <c r="O742" s="36" t="str">
        <f t="shared" si="14"/>
        <v/>
      </c>
      <c r="P742" s="36" t="str">
        <f t="shared" si="15"/>
        <v/>
      </c>
      <c r="Q742" s="36" t="str">
        <f t="shared" si="16"/>
        <v/>
      </c>
      <c r="R742" s="36" t="str">
        <f t="shared" si="17"/>
        <v/>
      </c>
      <c r="S742" s="6" t="str">
        <f t="shared" si="10"/>
        <v/>
      </c>
      <c r="T742" s="5">
        <f t="shared" si="11"/>
        <v>0</v>
      </c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ht="12.75" customHeight="1">
      <c r="A743" s="35" t="str">
        <f t="shared" si="1"/>
        <v/>
      </c>
      <c r="B743" s="34" t="str">
        <f>IF(A743="","",SUM(Account1!B754+Account2!B754+Account3!B754+Account4!B754+Account5!B754+Account6!B754+Account7!B754+Account8!B754+Account9!B754+Account10!B754+Account11!B754+Account12!B754+Account13!B754+Account14!B754+Account15!B754+Account16!B754+Account17!B754+Account18!B754+Account19!B754+Account20!B754))</f>
        <v/>
      </c>
      <c r="C743" s="34" t="str">
        <f>IF(A743="","",SUM(Account1!C754+Account2!C754+Account3!C754+Account4!C754+Account5!C754+Account6!C754+Account7!C754+Account8!C754+Account9!C754+Account10!C754+Account11!C754+Account12!C754+Account13!C754+Account14!C754+Account15!C754+Account16!C754+Account17!C754+Account18!C754+Account19!C754+Account20!C754))</f>
        <v/>
      </c>
      <c r="D743" s="31" t="str">
        <f t="shared" si="2"/>
        <v/>
      </c>
      <c r="E743" s="34" t="str">
        <f>IF(D743="","",SUM(Account1!E754+Account2!E754+Account3!E754+Account4!E754+Account5!E754+Account6!E754+Account7!E754+Account8!E754+Account9!E754+Account10!E754+Account11!E754+Account12!E754+Account13!E754+Account14!E754+Account15!E754+Account16!E754+Account17!E754+Account18!E754+Account19!E754+Account20!E754))</f>
        <v/>
      </c>
      <c r="F743" s="5" t="str">
        <f t="shared" si="3"/>
        <v/>
      </c>
      <c r="G743" s="5" t="str">
        <f t="shared" si="4"/>
        <v/>
      </c>
      <c r="H743" s="5" t="str">
        <f t="shared" si="5"/>
        <v/>
      </c>
      <c r="I743" s="36" t="str">
        <f t="shared" si="6"/>
        <v/>
      </c>
      <c r="J743" s="5" t="str">
        <f t="shared" si="7"/>
        <v/>
      </c>
      <c r="K743" s="36" t="str">
        <f t="shared" si="8"/>
        <v/>
      </c>
      <c r="L743" s="36" t="str">
        <f t="shared" si="12"/>
        <v/>
      </c>
      <c r="M743" s="36" t="str">
        <f t="shared" si="13"/>
        <v/>
      </c>
      <c r="N743" s="36" t="str">
        <f t="shared" si="9"/>
        <v/>
      </c>
      <c r="O743" s="36" t="str">
        <f t="shared" si="14"/>
        <v/>
      </c>
      <c r="P743" s="36" t="str">
        <f t="shared" si="15"/>
        <v/>
      </c>
      <c r="Q743" s="36" t="str">
        <f t="shared" si="16"/>
        <v/>
      </c>
      <c r="R743" s="36" t="str">
        <f t="shared" si="17"/>
        <v/>
      </c>
      <c r="S743" s="6" t="str">
        <f t="shared" si="10"/>
        <v/>
      </c>
      <c r="T743" s="5">
        <f t="shared" si="11"/>
        <v>0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ht="12.75" customHeight="1">
      <c r="A744" s="35" t="str">
        <f t="shared" si="1"/>
        <v/>
      </c>
      <c r="B744" s="34" t="str">
        <f>IF(A744="","",SUM(Account1!B755+Account2!B755+Account3!B755+Account4!B755+Account5!B755+Account6!B755+Account7!B755+Account8!B755+Account9!B755+Account10!B755+Account11!B755+Account12!B755+Account13!B755+Account14!B755+Account15!B755+Account16!B755+Account17!B755+Account18!B755+Account19!B755+Account20!B755))</f>
        <v/>
      </c>
      <c r="C744" s="34" t="str">
        <f>IF(A744="","",SUM(Account1!C755+Account2!C755+Account3!C755+Account4!C755+Account5!C755+Account6!C755+Account7!C755+Account8!C755+Account9!C755+Account10!C755+Account11!C755+Account12!C755+Account13!C755+Account14!C755+Account15!C755+Account16!C755+Account17!C755+Account18!C755+Account19!C755+Account20!C755))</f>
        <v/>
      </c>
      <c r="D744" s="31" t="str">
        <f t="shared" si="2"/>
        <v/>
      </c>
      <c r="E744" s="34" t="str">
        <f>IF(D744="","",SUM(Account1!E755+Account2!E755+Account3!E755+Account4!E755+Account5!E755+Account6!E755+Account7!E755+Account8!E755+Account9!E755+Account10!E755+Account11!E755+Account12!E755+Account13!E755+Account14!E755+Account15!E755+Account16!E755+Account17!E755+Account18!E755+Account19!E755+Account20!E755))</f>
        <v/>
      </c>
      <c r="F744" s="5" t="str">
        <f t="shared" si="3"/>
        <v/>
      </c>
      <c r="G744" s="5" t="str">
        <f t="shared" si="4"/>
        <v/>
      </c>
      <c r="H744" s="5" t="str">
        <f t="shared" si="5"/>
        <v/>
      </c>
      <c r="I744" s="36" t="str">
        <f t="shared" si="6"/>
        <v/>
      </c>
      <c r="J744" s="5" t="str">
        <f t="shared" si="7"/>
        <v/>
      </c>
      <c r="K744" s="36" t="str">
        <f t="shared" si="8"/>
        <v/>
      </c>
      <c r="L744" s="36" t="str">
        <f t="shared" si="12"/>
        <v/>
      </c>
      <c r="M744" s="36" t="str">
        <f t="shared" si="13"/>
        <v/>
      </c>
      <c r="N744" s="36" t="str">
        <f t="shared" si="9"/>
        <v/>
      </c>
      <c r="O744" s="36" t="str">
        <f t="shared" si="14"/>
        <v/>
      </c>
      <c r="P744" s="36" t="str">
        <f t="shared" si="15"/>
        <v/>
      </c>
      <c r="Q744" s="36" t="str">
        <f t="shared" si="16"/>
        <v/>
      </c>
      <c r="R744" s="36" t="str">
        <f t="shared" si="17"/>
        <v/>
      </c>
      <c r="S744" s="6" t="str">
        <f t="shared" si="10"/>
        <v/>
      </c>
      <c r="T744" s="5">
        <f t="shared" si="11"/>
        <v>0</v>
      </c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ht="12.75" customHeight="1">
      <c r="A745" s="35" t="str">
        <f t="shared" si="1"/>
        <v/>
      </c>
      <c r="B745" s="34" t="str">
        <f>IF(A745="","",SUM(Account1!B756+Account2!B756+Account3!B756+Account4!B756+Account5!B756+Account6!B756+Account7!B756+Account8!B756+Account9!B756+Account10!B756+Account11!B756+Account12!B756+Account13!B756+Account14!B756+Account15!B756+Account16!B756+Account17!B756+Account18!B756+Account19!B756+Account20!B756))</f>
        <v/>
      </c>
      <c r="C745" s="34" t="str">
        <f>IF(A745="","",SUM(Account1!C756+Account2!C756+Account3!C756+Account4!C756+Account5!C756+Account6!C756+Account7!C756+Account8!C756+Account9!C756+Account10!C756+Account11!C756+Account12!C756+Account13!C756+Account14!C756+Account15!C756+Account16!C756+Account17!C756+Account18!C756+Account19!C756+Account20!C756))</f>
        <v/>
      </c>
      <c r="D745" s="31" t="str">
        <f t="shared" si="2"/>
        <v/>
      </c>
      <c r="E745" s="34" t="str">
        <f>IF(D745="","",SUM(Account1!E756+Account2!E756+Account3!E756+Account4!E756+Account5!E756+Account6!E756+Account7!E756+Account8!E756+Account9!E756+Account10!E756+Account11!E756+Account12!E756+Account13!E756+Account14!E756+Account15!E756+Account16!E756+Account17!E756+Account18!E756+Account19!E756+Account20!E756))</f>
        <v/>
      </c>
      <c r="F745" s="5" t="str">
        <f t="shared" si="3"/>
        <v/>
      </c>
      <c r="G745" s="5" t="str">
        <f t="shared" si="4"/>
        <v/>
      </c>
      <c r="H745" s="5" t="str">
        <f t="shared" si="5"/>
        <v/>
      </c>
      <c r="I745" s="36" t="str">
        <f t="shared" si="6"/>
        <v/>
      </c>
      <c r="J745" s="5" t="str">
        <f t="shared" si="7"/>
        <v/>
      </c>
      <c r="K745" s="36" t="str">
        <f t="shared" si="8"/>
        <v/>
      </c>
      <c r="L745" s="36" t="str">
        <f t="shared" si="12"/>
        <v/>
      </c>
      <c r="M745" s="36" t="str">
        <f t="shared" si="13"/>
        <v/>
      </c>
      <c r="N745" s="36" t="str">
        <f t="shared" si="9"/>
        <v/>
      </c>
      <c r="O745" s="36" t="str">
        <f t="shared" si="14"/>
        <v/>
      </c>
      <c r="P745" s="36" t="str">
        <f t="shared" si="15"/>
        <v/>
      </c>
      <c r="Q745" s="36" t="str">
        <f t="shared" si="16"/>
        <v/>
      </c>
      <c r="R745" s="36" t="str">
        <f t="shared" si="17"/>
        <v/>
      </c>
      <c r="S745" s="6" t="str">
        <f t="shared" si="10"/>
        <v/>
      </c>
      <c r="T745" s="5">
        <f t="shared" si="11"/>
        <v>0</v>
      </c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ht="12.75" customHeight="1">
      <c r="A746" s="35" t="str">
        <f t="shared" si="1"/>
        <v/>
      </c>
      <c r="B746" s="34" t="str">
        <f>IF(A746="","",SUM(Account1!B757+Account2!B757+Account3!B757+Account4!B757+Account5!B757+Account6!B757+Account7!B757+Account8!B757+Account9!B757+Account10!B757+Account11!B757+Account12!B757+Account13!B757+Account14!B757+Account15!B757+Account16!B757+Account17!B757+Account18!B757+Account19!B757+Account20!B757))</f>
        <v/>
      </c>
      <c r="C746" s="34" t="str">
        <f>IF(A746="","",SUM(Account1!C757+Account2!C757+Account3!C757+Account4!C757+Account5!C757+Account6!C757+Account7!C757+Account8!C757+Account9!C757+Account10!C757+Account11!C757+Account12!C757+Account13!C757+Account14!C757+Account15!C757+Account16!C757+Account17!C757+Account18!C757+Account19!C757+Account20!C757))</f>
        <v/>
      </c>
      <c r="D746" s="31" t="str">
        <f t="shared" si="2"/>
        <v/>
      </c>
      <c r="E746" s="34" t="str">
        <f>IF(D746="","",SUM(Account1!E757+Account2!E757+Account3!E757+Account4!E757+Account5!E757+Account6!E757+Account7!E757+Account8!E757+Account9!E757+Account10!E757+Account11!E757+Account12!E757+Account13!E757+Account14!E757+Account15!E757+Account16!E757+Account17!E757+Account18!E757+Account19!E757+Account20!E757))</f>
        <v/>
      </c>
      <c r="F746" s="5" t="str">
        <f t="shared" si="3"/>
        <v/>
      </c>
      <c r="G746" s="5" t="str">
        <f t="shared" si="4"/>
        <v/>
      </c>
      <c r="H746" s="5" t="str">
        <f t="shared" si="5"/>
        <v/>
      </c>
      <c r="I746" s="36" t="str">
        <f t="shared" si="6"/>
        <v/>
      </c>
      <c r="J746" s="5" t="str">
        <f t="shared" si="7"/>
        <v/>
      </c>
      <c r="K746" s="36" t="str">
        <f t="shared" si="8"/>
        <v/>
      </c>
      <c r="L746" s="36" t="str">
        <f t="shared" si="12"/>
        <v/>
      </c>
      <c r="M746" s="36" t="str">
        <f t="shared" si="13"/>
        <v/>
      </c>
      <c r="N746" s="36" t="str">
        <f t="shared" si="9"/>
        <v/>
      </c>
      <c r="O746" s="36" t="str">
        <f t="shared" si="14"/>
        <v/>
      </c>
      <c r="P746" s="36" t="str">
        <f t="shared" si="15"/>
        <v/>
      </c>
      <c r="Q746" s="36" t="str">
        <f t="shared" si="16"/>
        <v/>
      </c>
      <c r="R746" s="36" t="str">
        <f t="shared" si="17"/>
        <v/>
      </c>
      <c r="S746" s="6" t="str">
        <f t="shared" si="10"/>
        <v/>
      </c>
      <c r="T746" s="5">
        <f t="shared" si="11"/>
        <v>0</v>
      </c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ht="12.75" customHeight="1">
      <c r="A747" s="35" t="str">
        <f t="shared" si="1"/>
        <v/>
      </c>
      <c r="B747" s="34" t="str">
        <f>IF(A747="","",SUM(Account1!B758+Account2!B758+Account3!B758+Account4!B758+Account5!B758+Account6!B758+Account7!B758+Account8!B758+Account9!B758+Account10!B758+Account11!B758+Account12!B758+Account13!B758+Account14!B758+Account15!B758+Account16!B758+Account17!B758+Account18!B758+Account19!B758+Account20!B758))</f>
        <v/>
      </c>
      <c r="C747" s="34" t="str">
        <f>IF(A747="","",SUM(Account1!C758+Account2!C758+Account3!C758+Account4!C758+Account5!C758+Account6!C758+Account7!C758+Account8!C758+Account9!C758+Account10!C758+Account11!C758+Account12!C758+Account13!C758+Account14!C758+Account15!C758+Account16!C758+Account17!C758+Account18!C758+Account19!C758+Account20!C758))</f>
        <v/>
      </c>
      <c r="D747" s="31" t="str">
        <f t="shared" si="2"/>
        <v/>
      </c>
      <c r="E747" s="34" t="str">
        <f>IF(D747="","",SUM(Account1!E758+Account2!E758+Account3!E758+Account4!E758+Account5!E758+Account6!E758+Account7!E758+Account8!E758+Account9!E758+Account10!E758+Account11!E758+Account12!E758+Account13!E758+Account14!E758+Account15!E758+Account16!E758+Account17!E758+Account18!E758+Account19!E758+Account20!E758))</f>
        <v/>
      </c>
      <c r="F747" s="5" t="str">
        <f t="shared" si="3"/>
        <v/>
      </c>
      <c r="G747" s="5" t="str">
        <f t="shared" si="4"/>
        <v/>
      </c>
      <c r="H747" s="5" t="str">
        <f t="shared" si="5"/>
        <v/>
      </c>
      <c r="I747" s="36" t="str">
        <f t="shared" si="6"/>
        <v/>
      </c>
      <c r="J747" s="5" t="str">
        <f t="shared" si="7"/>
        <v/>
      </c>
      <c r="K747" s="36" t="str">
        <f t="shared" si="8"/>
        <v/>
      </c>
      <c r="L747" s="36" t="str">
        <f t="shared" si="12"/>
        <v/>
      </c>
      <c r="M747" s="36" t="str">
        <f t="shared" si="13"/>
        <v/>
      </c>
      <c r="N747" s="36" t="str">
        <f t="shared" si="9"/>
        <v/>
      </c>
      <c r="O747" s="36" t="str">
        <f t="shared" si="14"/>
        <v/>
      </c>
      <c r="P747" s="36" t="str">
        <f t="shared" si="15"/>
        <v/>
      </c>
      <c r="Q747" s="36" t="str">
        <f t="shared" si="16"/>
        <v/>
      </c>
      <c r="R747" s="36" t="str">
        <f t="shared" si="17"/>
        <v/>
      </c>
      <c r="S747" s="6" t="str">
        <f t="shared" si="10"/>
        <v/>
      </c>
      <c r="T747" s="5">
        <f t="shared" si="11"/>
        <v>0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ht="12.75" customHeight="1">
      <c r="A748" s="35" t="str">
        <f t="shared" si="1"/>
        <v/>
      </c>
      <c r="B748" s="34" t="str">
        <f>IF(A748="","",SUM(Account1!B759+Account2!B759+Account3!B759+Account4!B759+Account5!B759+Account6!B759+Account7!B759+Account8!B759+Account9!B759+Account10!B759+Account11!B759+Account12!B759+Account13!B759+Account14!B759+Account15!B759+Account16!B759+Account17!B759+Account18!B759+Account19!B759+Account20!B759))</f>
        <v/>
      </c>
      <c r="C748" s="34" t="str">
        <f>IF(A748="","",SUM(Account1!C759+Account2!C759+Account3!C759+Account4!C759+Account5!C759+Account6!C759+Account7!C759+Account8!C759+Account9!C759+Account10!C759+Account11!C759+Account12!C759+Account13!C759+Account14!C759+Account15!C759+Account16!C759+Account17!C759+Account18!C759+Account19!C759+Account20!C759))</f>
        <v/>
      </c>
      <c r="D748" s="31" t="str">
        <f t="shared" si="2"/>
        <v/>
      </c>
      <c r="E748" s="34" t="str">
        <f>IF(D748="","",SUM(Account1!E759+Account2!E759+Account3!E759+Account4!E759+Account5!E759+Account6!E759+Account7!E759+Account8!E759+Account9!E759+Account10!E759+Account11!E759+Account12!E759+Account13!E759+Account14!E759+Account15!E759+Account16!E759+Account17!E759+Account18!E759+Account19!E759+Account20!E759))</f>
        <v/>
      </c>
      <c r="F748" s="5" t="str">
        <f t="shared" si="3"/>
        <v/>
      </c>
      <c r="G748" s="5" t="str">
        <f t="shared" si="4"/>
        <v/>
      </c>
      <c r="H748" s="5" t="str">
        <f t="shared" si="5"/>
        <v/>
      </c>
      <c r="I748" s="36" t="str">
        <f t="shared" si="6"/>
        <v/>
      </c>
      <c r="J748" s="5" t="str">
        <f t="shared" si="7"/>
        <v/>
      </c>
      <c r="K748" s="36" t="str">
        <f t="shared" si="8"/>
        <v/>
      </c>
      <c r="L748" s="36" t="str">
        <f t="shared" si="12"/>
        <v/>
      </c>
      <c r="M748" s="36" t="str">
        <f t="shared" si="13"/>
        <v/>
      </c>
      <c r="N748" s="36" t="str">
        <f t="shared" si="9"/>
        <v/>
      </c>
      <c r="O748" s="36" t="str">
        <f t="shared" si="14"/>
        <v/>
      </c>
      <c r="P748" s="36" t="str">
        <f t="shared" si="15"/>
        <v/>
      </c>
      <c r="Q748" s="36" t="str">
        <f t="shared" si="16"/>
        <v/>
      </c>
      <c r="R748" s="36" t="str">
        <f t="shared" si="17"/>
        <v/>
      </c>
      <c r="S748" s="6" t="str">
        <f t="shared" si="10"/>
        <v/>
      </c>
      <c r="T748" s="5">
        <f t="shared" si="11"/>
        <v>0</v>
      </c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ht="12.75" customHeight="1">
      <c r="A749" s="35" t="str">
        <f t="shared" si="1"/>
        <v/>
      </c>
      <c r="B749" s="34" t="str">
        <f>IF(A749="","",SUM(Account1!B760+Account2!B760+Account3!B760+Account4!B760+Account5!B760+Account6!B760+Account7!B760+Account8!B760+Account9!B760+Account10!B760+Account11!B760+Account12!B760+Account13!B760+Account14!B760+Account15!B760+Account16!B760+Account17!B760+Account18!B760+Account19!B760+Account20!B760))</f>
        <v/>
      </c>
      <c r="C749" s="34" t="str">
        <f>IF(A749="","",SUM(Account1!C760+Account2!C760+Account3!C760+Account4!C760+Account5!C760+Account6!C760+Account7!C760+Account8!C760+Account9!C760+Account10!C760+Account11!C760+Account12!C760+Account13!C760+Account14!C760+Account15!C760+Account16!C760+Account17!C760+Account18!C760+Account19!C760+Account20!C760))</f>
        <v/>
      </c>
      <c r="D749" s="31" t="str">
        <f t="shared" si="2"/>
        <v/>
      </c>
      <c r="E749" s="34" t="str">
        <f>IF(D749="","",SUM(Account1!E760+Account2!E760+Account3!E760+Account4!E760+Account5!E760+Account6!E760+Account7!E760+Account8!E760+Account9!E760+Account10!E760+Account11!E760+Account12!E760+Account13!E760+Account14!E760+Account15!E760+Account16!E760+Account17!E760+Account18!E760+Account19!E760+Account20!E760))</f>
        <v/>
      </c>
      <c r="F749" s="5" t="str">
        <f t="shared" si="3"/>
        <v/>
      </c>
      <c r="G749" s="5" t="str">
        <f t="shared" si="4"/>
        <v/>
      </c>
      <c r="H749" s="5" t="str">
        <f t="shared" si="5"/>
        <v/>
      </c>
      <c r="I749" s="36" t="str">
        <f t="shared" si="6"/>
        <v/>
      </c>
      <c r="J749" s="5" t="str">
        <f t="shared" si="7"/>
        <v/>
      </c>
      <c r="K749" s="36" t="str">
        <f t="shared" si="8"/>
        <v/>
      </c>
      <c r="L749" s="36" t="str">
        <f t="shared" si="12"/>
        <v/>
      </c>
      <c r="M749" s="36" t="str">
        <f t="shared" si="13"/>
        <v/>
      </c>
      <c r="N749" s="36" t="str">
        <f t="shared" si="9"/>
        <v/>
      </c>
      <c r="O749" s="36" t="str">
        <f t="shared" si="14"/>
        <v/>
      </c>
      <c r="P749" s="36" t="str">
        <f t="shared" si="15"/>
        <v/>
      </c>
      <c r="Q749" s="36" t="str">
        <f t="shared" si="16"/>
        <v/>
      </c>
      <c r="R749" s="36" t="str">
        <f t="shared" si="17"/>
        <v/>
      </c>
      <c r="S749" s="6" t="str">
        <f t="shared" si="10"/>
        <v/>
      </c>
      <c r="T749" s="5">
        <f t="shared" si="11"/>
        <v>0</v>
      </c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ht="12.75" customHeight="1">
      <c r="A750" s="35" t="str">
        <f t="shared" si="1"/>
        <v/>
      </c>
      <c r="B750" s="34" t="str">
        <f>IF(A750="","",SUM(Account1!B761+Account2!B761+Account3!B761+Account4!B761+Account5!B761+Account6!B761+Account7!B761+Account8!B761+Account9!B761+Account10!B761+Account11!B761+Account12!B761+Account13!B761+Account14!B761+Account15!B761+Account16!B761+Account17!B761+Account18!B761+Account19!B761+Account20!B761))</f>
        <v/>
      </c>
      <c r="C750" s="34" t="str">
        <f>IF(A750="","",SUM(Account1!C761+Account2!C761+Account3!C761+Account4!C761+Account5!C761+Account6!C761+Account7!C761+Account8!C761+Account9!C761+Account10!C761+Account11!C761+Account12!C761+Account13!C761+Account14!C761+Account15!C761+Account16!C761+Account17!C761+Account18!C761+Account19!C761+Account20!C761))</f>
        <v/>
      </c>
      <c r="D750" s="31" t="str">
        <f t="shared" si="2"/>
        <v/>
      </c>
      <c r="E750" s="34" t="str">
        <f>IF(D750="","",SUM(Account1!E761+Account2!E761+Account3!E761+Account4!E761+Account5!E761+Account6!E761+Account7!E761+Account8!E761+Account9!E761+Account10!E761+Account11!E761+Account12!E761+Account13!E761+Account14!E761+Account15!E761+Account16!E761+Account17!E761+Account18!E761+Account19!E761+Account20!E761))</f>
        <v/>
      </c>
      <c r="F750" s="5" t="str">
        <f t="shared" si="3"/>
        <v/>
      </c>
      <c r="G750" s="5" t="str">
        <f t="shared" si="4"/>
        <v/>
      </c>
      <c r="H750" s="5" t="str">
        <f t="shared" si="5"/>
        <v/>
      </c>
      <c r="I750" s="36" t="str">
        <f t="shared" si="6"/>
        <v/>
      </c>
      <c r="J750" s="5" t="str">
        <f t="shared" si="7"/>
        <v/>
      </c>
      <c r="K750" s="36" t="str">
        <f t="shared" si="8"/>
        <v/>
      </c>
      <c r="L750" s="36" t="str">
        <f t="shared" si="12"/>
        <v/>
      </c>
      <c r="M750" s="36" t="str">
        <f t="shared" si="13"/>
        <v/>
      </c>
      <c r="N750" s="36" t="str">
        <f t="shared" si="9"/>
        <v/>
      </c>
      <c r="O750" s="36" t="str">
        <f t="shared" si="14"/>
        <v/>
      </c>
      <c r="P750" s="36" t="str">
        <f t="shared" si="15"/>
        <v/>
      </c>
      <c r="Q750" s="36" t="str">
        <f t="shared" si="16"/>
        <v/>
      </c>
      <c r="R750" s="36" t="str">
        <f t="shared" si="17"/>
        <v/>
      </c>
      <c r="S750" s="6" t="str">
        <f t="shared" si="10"/>
        <v/>
      </c>
      <c r="T750" s="5">
        <f t="shared" si="11"/>
        <v>0</v>
      </c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ht="12.75" customHeight="1">
      <c r="A751" s="35" t="str">
        <f t="shared" si="1"/>
        <v/>
      </c>
      <c r="B751" s="34" t="str">
        <f>IF(A751="","",SUM(Account1!B762+Account2!B762+Account3!B762+Account4!B762+Account5!B762+Account6!B762+Account7!B762+Account8!B762+Account9!B762+Account10!B762+Account11!B762+Account12!B762+Account13!B762+Account14!B762+Account15!B762+Account16!B762+Account17!B762+Account18!B762+Account19!B762+Account20!B762))</f>
        <v/>
      </c>
      <c r="C751" s="34" t="str">
        <f>IF(A751="","",SUM(Account1!C762+Account2!C762+Account3!C762+Account4!C762+Account5!C762+Account6!C762+Account7!C762+Account8!C762+Account9!C762+Account10!C762+Account11!C762+Account12!C762+Account13!C762+Account14!C762+Account15!C762+Account16!C762+Account17!C762+Account18!C762+Account19!C762+Account20!C762))</f>
        <v/>
      </c>
      <c r="D751" s="31" t="str">
        <f t="shared" si="2"/>
        <v/>
      </c>
      <c r="E751" s="34" t="str">
        <f>IF(D751="","",SUM(Account1!E762+Account2!E762+Account3!E762+Account4!E762+Account5!E762+Account6!E762+Account7!E762+Account8!E762+Account9!E762+Account10!E762+Account11!E762+Account12!E762+Account13!E762+Account14!E762+Account15!E762+Account16!E762+Account17!E762+Account18!E762+Account19!E762+Account20!E762))</f>
        <v/>
      </c>
      <c r="F751" s="5" t="str">
        <f t="shared" si="3"/>
        <v/>
      </c>
      <c r="G751" s="5" t="str">
        <f t="shared" si="4"/>
        <v/>
      </c>
      <c r="H751" s="5" t="str">
        <f t="shared" si="5"/>
        <v/>
      </c>
      <c r="I751" s="36" t="str">
        <f t="shared" si="6"/>
        <v/>
      </c>
      <c r="J751" s="5" t="str">
        <f t="shared" si="7"/>
        <v/>
      </c>
      <c r="K751" s="36" t="str">
        <f t="shared" si="8"/>
        <v/>
      </c>
      <c r="L751" s="36" t="str">
        <f t="shared" si="12"/>
        <v/>
      </c>
      <c r="M751" s="36" t="str">
        <f t="shared" si="13"/>
        <v/>
      </c>
      <c r="N751" s="36" t="str">
        <f t="shared" si="9"/>
        <v/>
      </c>
      <c r="O751" s="36" t="str">
        <f t="shared" si="14"/>
        <v/>
      </c>
      <c r="P751" s="36" t="str">
        <f t="shared" si="15"/>
        <v/>
      </c>
      <c r="Q751" s="36" t="str">
        <f t="shared" si="16"/>
        <v/>
      </c>
      <c r="R751" s="36" t="str">
        <f t="shared" si="17"/>
        <v/>
      </c>
      <c r="S751" s="6" t="str">
        <f t="shared" si="10"/>
        <v/>
      </c>
      <c r="T751" s="5">
        <f t="shared" si="11"/>
        <v>0</v>
      </c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ht="12.75" customHeight="1">
      <c r="A752" s="35" t="str">
        <f t="shared" si="1"/>
        <v/>
      </c>
      <c r="B752" s="34" t="str">
        <f>IF(A752="","",SUM(Account1!B763+Account2!B763+Account3!B763+Account4!B763+Account5!B763+Account6!B763+Account7!B763+Account8!B763+Account9!B763+Account10!B763+Account11!B763+Account12!B763+Account13!B763+Account14!B763+Account15!B763+Account16!B763+Account17!B763+Account18!B763+Account19!B763+Account20!B763))</f>
        <v/>
      </c>
      <c r="C752" s="34" t="str">
        <f>IF(A752="","",SUM(Account1!C763+Account2!C763+Account3!C763+Account4!C763+Account5!C763+Account6!C763+Account7!C763+Account8!C763+Account9!C763+Account10!C763+Account11!C763+Account12!C763+Account13!C763+Account14!C763+Account15!C763+Account16!C763+Account17!C763+Account18!C763+Account19!C763+Account20!C763))</f>
        <v/>
      </c>
      <c r="D752" s="31" t="str">
        <f t="shared" si="2"/>
        <v/>
      </c>
      <c r="E752" s="34" t="str">
        <f>IF(D752="","",SUM(Account1!E763+Account2!E763+Account3!E763+Account4!E763+Account5!E763+Account6!E763+Account7!E763+Account8!E763+Account9!E763+Account10!E763+Account11!E763+Account12!E763+Account13!E763+Account14!E763+Account15!E763+Account16!E763+Account17!E763+Account18!E763+Account19!E763+Account20!E763))</f>
        <v/>
      </c>
      <c r="F752" s="5" t="str">
        <f t="shared" si="3"/>
        <v/>
      </c>
      <c r="G752" s="5" t="str">
        <f t="shared" si="4"/>
        <v/>
      </c>
      <c r="H752" s="5" t="str">
        <f t="shared" si="5"/>
        <v/>
      </c>
      <c r="I752" s="36" t="str">
        <f t="shared" si="6"/>
        <v/>
      </c>
      <c r="J752" s="5" t="str">
        <f t="shared" si="7"/>
        <v/>
      </c>
      <c r="K752" s="36" t="str">
        <f t="shared" si="8"/>
        <v/>
      </c>
      <c r="L752" s="36" t="str">
        <f t="shared" si="12"/>
        <v/>
      </c>
      <c r="M752" s="36" t="str">
        <f t="shared" si="13"/>
        <v/>
      </c>
      <c r="N752" s="36" t="str">
        <f t="shared" si="9"/>
        <v/>
      </c>
      <c r="O752" s="36" t="str">
        <f t="shared" si="14"/>
        <v/>
      </c>
      <c r="P752" s="36" t="str">
        <f t="shared" si="15"/>
        <v/>
      </c>
      <c r="Q752" s="36" t="str">
        <f t="shared" si="16"/>
        <v/>
      </c>
      <c r="R752" s="36" t="str">
        <f t="shared" si="17"/>
        <v/>
      </c>
      <c r="S752" s="6" t="str">
        <f t="shared" si="10"/>
        <v/>
      </c>
      <c r="T752" s="5">
        <f t="shared" si="11"/>
        <v>0</v>
      </c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ht="12.75" customHeight="1">
      <c r="A753" s="35" t="str">
        <f t="shared" si="1"/>
        <v/>
      </c>
      <c r="B753" s="34" t="str">
        <f>IF(A753="","",SUM(Account1!B764+Account2!B764+Account3!B764+Account4!B764+Account5!B764+Account6!B764+Account7!B764+Account8!B764+Account9!B764+Account10!B764+Account11!B764+Account12!B764+Account13!B764+Account14!B764+Account15!B764+Account16!B764+Account17!B764+Account18!B764+Account19!B764+Account20!B764))</f>
        <v/>
      </c>
      <c r="C753" s="34" t="str">
        <f>IF(A753="","",SUM(Account1!C764+Account2!C764+Account3!C764+Account4!C764+Account5!C764+Account6!C764+Account7!C764+Account8!C764+Account9!C764+Account10!C764+Account11!C764+Account12!C764+Account13!C764+Account14!C764+Account15!C764+Account16!C764+Account17!C764+Account18!C764+Account19!C764+Account20!C764))</f>
        <v/>
      </c>
      <c r="D753" s="31" t="str">
        <f t="shared" si="2"/>
        <v/>
      </c>
      <c r="E753" s="34" t="str">
        <f>IF(D753="","",SUM(Account1!E764+Account2!E764+Account3!E764+Account4!E764+Account5!E764+Account6!E764+Account7!E764+Account8!E764+Account9!E764+Account10!E764+Account11!E764+Account12!E764+Account13!E764+Account14!E764+Account15!E764+Account16!E764+Account17!E764+Account18!E764+Account19!E764+Account20!E764))</f>
        <v/>
      </c>
      <c r="F753" s="5" t="str">
        <f t="shared" si="3"/>
        <v/>
      </c>
      <c r="G753" s="5" t="str">
        <f t="shared" si="4"/>
        <v/>
      </c>
      <c r="H753" s="5" t="str">
        <f t="shared" si="5"/>
        <v/>
      </c>
      <c r="I753" s="36" t="str">
        <f t="shared" si="6"/>
        <v/>
      </c>
      <c r="J753" s="5" t="str">
        <f t="shared" si="7"/>
        <v/>
      </c>
      <c r="K753" s="36" t="str">
        <f t="shared" si="8"/>
        <v/>
      </c>
      <c r="L753" s="36" t="str">
        <f t="shared" si="12"/>
        <v/>
      </c>
      <c r="M753" s="36" t="str">
        <f t="shared" si="13"/>
        <v/>
      </c>
      <c r="N753" s="36" t="str">
        <f t="shared" si="9"/>
        <v/>
      </c>
      <c r="O753" s="36" t="str">
        <f t="shared" si="14"/>
        <v/>
      </c>
      <c r="P753" s="36" t="str">
        <f t="shared" si="15"/>
        <v/>
      </c>
      <c r="Q753" s="36" t="str">
        <f t="shared" si="16"/>
        <v/>
      </c>
      <c r="R753" s="36" t="str">
        <f t="shared" si="17"/>
        <v/>
      </c>
      <c r="S753" s="6" t="str">
        <f t="shared" si="10"/>
        <v/>
      </c>
      <c r="T753" s="5">
        <f t="shared" si="11"/>
        <v>0</v>
      </c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ht="12.75" customHeight="1">
      <c r="A754" s="35" t="str">
        <f t="shared" si="1"/>
        <v/>
      </c>
      <c r="B754" s="34" t="str">
        <f>IF(A754="","",SUM(Account1!B765+Account2!B765+Account3!B765+Account4!B765+Account5!B765+Account6!B765+Account7!B765+Account8!B765+Account9!B765+Account10!B765+Account11!B765+Account12!B765+Account13!B765+Account14!B765+Account15!B765+Account16!B765+Account17!B765+Account18!B765+Account19!B765+Account20!B765))</f>
        <v/>
      </c>
      <c r="C754" s="34" t="str">
        <f>IF(A754="","",SUM(Account1!C765+Account2!C765+Account3!C765+Account4!C765+Account5!C765+Account6!C765+Account7!C765+Account8!C765+Account9!C765+Account10!C765+Account11!C765+Account12!C765+Account13!C765+Account14!C765+Account15!C765+Account16!C765+Account17!C765+Account18!C765+Account19!C765+Account20!C765))</f>
        <v/>
      </c>
      <c r="D754" s="31" t="str">
        <f t="shared" si="2"/>
        <v/>
      </c>
      <c r="E754" s="34" t="str">
        <f>IF(D754="","",SUM(Account1!E765+Account2!E765+Account3!E765+Account4!E765+Account5!E765+Account6!E765+Account7!E765+Account8!E765+Account9!E765+Account10!E765+Account11!E765+Account12!E765+Account13!E765+Account14!E765+Account15!E765+Account16!E765+Account17!E765+Account18!E765+Account19!E765+Account20!E765))</f>
        <v/>
      </c>
      <c r="F754" s="5" t="str">
        <f t="shared" si="3"/>
        <v/>
      </c>
      <c r="G754" s="5" t="str">
        <f t="shared" si="4"/>
        <v/>
      </c>
      <c r="H754" s="5" t="str">
        <f t="shared" si="5"/>
        <v/>
      </c>
      <c r="I754" s="36" t="str">
        <f t="shared" si="6"/>
        <v/>
      </c>
      <c r="J754" s="5" t="str">
        <f t="shared" si="7"/>
        <v/>
      </c>
      <c r="K754" s="36" t="str">
        <f t="shared" si="8"/>
        <v/>
      </c>
      <c r="L754" s="36" t="str">
        <f t="shared" si="12"/>
        <v/>
      </c>
      <c r="M754" s="36" t="str">
        <f t="shared" si="13"/>
        <v/>
      </c>
      <c r="N754" s="36" t="str">
        <f t="shared" si="9"/>
        <v/>
      </c>
      <c r="O754" s="36" t="str">
        <f t="shared" si="14"/>
        <v/>
      </c>
      <c r="P754" s="36" t="str">
        <f t="shared" si="15"/>
        <v/>
      </c>
      <c r="Q754" s="36" t="str">
        <f t="shared" si="16"/>
        <v/>
      </c>
      <c r="R754" s="36" t="str">
        <f t="shared" si="17"/>
        <v/>
      </c>
      <c r="S754" s="6" t="str">
        <f t="shared" si="10"/>
        <v/>
      </c>
      <c r="T754" s="5">
        <f t="shared" si="11"/>
        <v>0</v>
      </c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ht="12.75" customHeight="1">
      <c r="A755" s="35" t="str">
        <f t="shared" si="1"/>
        <v/>
      </c>
      <c r="B755" s="34" t="str">
        <f>IF(A755="","",SUM(Account1!B766+Account2!B766+Account3!B766+Account4!B766+Account5!B766+Account6!B766+Account7!B766+Account8!B766+Account9!B766+Account10!B766+Account11!B766+Account12!B766+Account13!B766+Account14!B766+Account15!B766+Account16!B766+Account17!B766+Account18!B766+Account19!B766+Account20!B766))</f>
        <v/>
      </c>
      <c r="C755" s="34" t="str">
        <f>IF(A755="","",SUM(Account1!C766+Account2!C766+Account3!C766+Account4!C766+Account5!C766+Account6!C766+Account7!C766+Account8!C766+Account9!C766+Account10!C766+Account11!C766+Account12!C766+Account13!C766+Account14!C766+Account15!C766+Account16!C766+Account17!C766+Account18!C766+Account19!C766+Account20!C766))</f>
        <v/>
      </c>
      <c r="D755" s="31" t="str">
        <f t="shared" si="2"/>
        <v/>
      </c>
      <c r="E755" s="34" t="str">
        <f>IF(D755="","",SUM(Account1!E766+Account2!E766+Account3!E766+Account4!E766+Account5!E766+Account6!E766+Account7!E766+Account8!E766+Account9!E766+Account10!E766+Account11!E766+Account12!E766+Account13!E766+Account14!E766+Account15!E766+Account16!E766+Account17!E766+Account18!E766+Account19!E766+Account20!E766))</f>
        <v/>
      </c>
      <c r="F755" s="5" t="str">
        <f t="shared" si="3"/>
        <v/>
      </c>
      <c r="G755" s="5" t="str">
        <f t="shared" si="4"/>
        <v/>
      </c>
      <c r="H755" s="5" t="str">
        <f t="shared" si="5"/>
        <v/>
      </c>
      <c r="I755" s="36" t="str">
        <f t="shared" si="6"/>
        <v/>
      </c>
      <c r="J755" s="5" t="str">
        <f t="shared" si="7"/>
        <v/>
      </c>
      <c r="K755" s="36" t="str">
        <f t="shared" si="8"/>
        <v/>
      </c>
      <c r="L755" s="36" t="str">
        <f t="shared" si="12"/>
        <v/>
      </c>
      <c r="M755" s="36" t="str">
        <f t="shared" si="13"/>
        <v/>
      </c>
      <c r="N755" s="36" t="str">
        <f t="shared" si="9"/>
        <v/>
      </c>
      <c r="O755" s="36" t="str">
        <f t="shared" si="14"/>
        <v/>
      </c>
      <c r="P755" s="36" t="str">
        <f t="shared" si="15"/>
        <v/>
      </c>
      <c r="Q755" s="36" t="str">
        <f t="shared" si="16"/>
        <v/>
      </c>
      <c r="R755" s="36" t="str">
        <f t="shared" si="17"/>
        <v/>
      </c>
      <c r="S755" s="6" t="str">
        <f t="shared" si="10"/>
        <v/>
      </c>
      <c r="T755" s="5">
        <f t="shared" si="11"/>
        <v>0</v>
      </c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ht="12.75" customHeight="1">
      <c r="A756" s="35" t="str">
        <f t="shared" si="1"/>
        <v/>
      </c>
      <c r="B756" s="34" t="str">
        <f>IF(A756="","",SUM(Account1!B767+Account2!B767+Account3!B767+Account4!B767+Account5!B767+Account6!B767+Account7!B767+Account8!B767+Account9!B767+Account10!B767+Account11!B767+Account12!B767+Account13!B767+Account14!B767+Account15!B767+Account16!B767+Account17!B767+Account18!B767+Account19!B767+Account20!B767))</f>
        <v/>
      </c>
      <c r="C756" s="34" t="str">
        <f>IF(A756="","",SUM(Account1!C767+Account2!C767+Account3!C767+Account4!C767+Account5!C767+Account6!C767+Account7!C767+Account8!C767+Account9!C767+Account10!C767+Account11!C767+Account12!C767+Account13!C767+Account14!C767+Account15!C767+Account16!C767+Account17!C767+Account18!C767+Account19!C767+Account20!C767))</f>
        <v/>
      </c>
      <c r="D756" s="31" t="str">
        <f t="shared" si="2"/>
        <v/>
      </c>
      <c r="E756" s="34" t="str">
        <f>IF(D756="","",SUM(Account1!E767+Account2!E767+Account3!E767+Account4!E767+Account5!E767+Account6!E767+Account7!E767+Account8!E767+Account9!E767+Account10!E767+Account11!E767+Account12!E767+Account13!E767+Account14!E767+Account15!E767+Account16!E767+Account17!E767+Account18!E767+Account19!E767+Account20!E767))</f>
        <v/>
      </c>
      <c r="F756" s="5" t="str">
        <f t="shared" si="3"/>
        <v/>
      </c>
      <c r="G756" s="5" t="str">
        <f t="shared" si="4"/>
        <v/>
      </c>
      <c r="H756" s="5" t="str">
        <f t="shared" si="5"/>
        <v/>
      </c>
      <c r="I756" s="36" t="str">
        <f t="shared" si="6"/>
        <v/>
      </c>
      <c r="J756" s="5" t="str">
        <f t="shared" si="7"/>
        <v/>
      </c>
      <c r="K756" s="36" t="str">
        <f t="shared" si="8"/>
        <v/>
      </c>
      <c r="L756" s="36" t="str">
        <f t="shared" si="12"/>
        <v/>
      </c>
      <c r="M756" s="36" t="str">
        <f t="shared" si="13"/>
        <v/>
      </c>
      <c r="N756" s="36" t="str">
        <f t="shared" si="9"/>
        <v/>
      </c>
      <c r="O756" s="36" t="str">
        <f t="shared" si="14"/>
        <v/>
      </c>
      <c r="P756" s="36" t="str">
        <f t="shared" si="15"/>
        <v/>
      </c>
      <c r="Q756" s="36" t="str">
        <f t="shared" si="16"/>
        <v/>
      </c>
      <c r="R756" s="36" t="str">
        <f t="shared" si="17"/>
        <v/>
      </c>
      <c r="S756" s="6" t="str">
        <f t="shared" si="10"/>
        <v/>
      </c>
      <c r="T756" s="5">
        <f t="shared" si="11"/>
        <v>0</v>
      </c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ht="12.75" customHeight="1">
      <c r="A757" s="35" t="str">
        <f t="shared" si="1"/>
        <v/>
      </c>
      <c r="B757" s="34" t="str">
        <f>IF(A757="","",SUM(Account1!B768+Account2!B768+Account3!B768+Account4!B768+Account5!B768+Account6!B768+Account7!B768+Account8!B768+Account9!B768+Account10!B768+Account11!B768+Account12!B768+Account13!B768+Account14!B768+Account15!B768+Account16!B768+Account17!B768+Account18!B768+Account19!B768+Account20!B768))</f>
        <v/>
      </c>
      <c r="C757" s="34" t="str">
        <f>IF(A757="","",SUM(Account1!C768+Account2!C768+Account3!C768+Account4!C768+Account5!C768+Account6!C768+Account7!C768+Account8!C768+Account9!C768+Account10!C768+Account11!C768+Account12!C768+Account13!C768+Account14!C768+Account15!C768+Account16!C768+Account17!C768+Account18!C768+Account19!C768+Account20!C768))</f>
        <v/>
      </c>
      <c r="D757" s="31" t="str">
        <f t="shared" si="2"/>
        <v/>
      </c>
      <c r="E757" s="34" t="str">
        <f>IF(D757="","",SUM(Account1!E768+Account2!E768+Account3!E768+Account4!E768+Account5!E768+Account6!E768+Account7!E768+Account8!E768+Account9!E768+Account10!E768+Account11!E768+Account12!E768+Account13!E768+Account14!E768+Account15!E768+Account16!E768+Account17!E768+Account18!E768+Account19!E768+Account20!E768))</f>
        <v/>
      </c>
      <c r="F757" s="5" t="str">
        <f t="shared" si="3"/>
        <v/>
      </c>
      <c r="G757" s="5" t="str">
        <f t="shared" si="4"/>
        <v/>
      </c>
      <c r="H757" s="5" t="str">
        <f t="shared" si="5"/>
        <v/>
      </c>
      <c r="I757" s="36" t="str">
        <f t="shared" si="6"/>
        <v/>
      </c>
      <c r="J757" s="5" t="str">
        <f t="shared" si="7"/>
        <v/>
      </c>
      <c r="K757" s="36" t="str">
        <f t="shared" si="8"/>
        <v/>
      </c>
      <c r="L757" s="36" t="str">
        <f t="shared" si="12"/>
        <v/>
      </c>
      <c r="M757" s="36" t="str">
        <f t="shared" si="13"/>
        <v/>
      </c>
      <c r="N757" s="36" t="str">
        <f t="shared" si="9"/>
        <v/>
      </c>
      <c r="O757" s="36" t="str">
        <f t="shared" si="14"/>
        <v/>
      </c>
      <c r="P757" s="36" t="str">
        <f t="shared" si="15"/>
        <v/>
      </c>
      <c r="Q757" s="36" t="str">
        <f t="shared" si="16"/>
        <v/>
      </c>
      <c r="R757" s="36" t="str">
        <f t="shared" si="17"/>
        <v/>
      </c>
      <c r="S757" s="6" t="str">
        <f t="shared" si="10"/>
        <v/>
      </c>
      <c r="T757" s="5">
        <f t="shared" si="11"/>
        <v>0</v>
      </c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ht="12.75" customHeight="1">
      <c r="A758" s="35" t="str">
        <f t="shared" si="1"/>
        <v/>
      </c>
      <c r="B758" s="34" t="str">
        <f>IF(A758="","",SUM(Account1!B769+Account2!B769+Account3!B769+Account4!B769+Account5!B769+Account6!B769+Account7!B769+Account8!B769+Account9!B769+Account10!B769+Account11!B769+Account12!B769+Account13!B769+Account14!B769+Account15!B769+Account16!B769+Account17!B769+Account18!B769+Account19!B769+Account20!B769))</f>
        <v/>
      </c>
      <c r="C758" s="34" t="str">
        <f>IF(A758="","",SUM(Account1!C769+Account2!C769+Account3!C769+Account4!C769+Account5!C769+Account6!C769+Account7!C769+Account8!C769+Account9!C769+Account10!C769+Account11!C769+Account12!C769+Account13!C769+Account14!C769+Account15!C769+Account16!C769+Account17!C769+Account18!C769+Account19!C769+Account20!C769))</f>
        <v/>
      </c>
      <c r="D758" s="31" t="str">
        <f t="shared" si="2"/>
        <v/>
      </c>
      <c r="E758" s="34" t="str">
        <f>IF(D758="","",SUM(Account1!E769+Account2!E769+Account3!E769+Account4!E769+Account5!E769+Account6!E769+Account7!E769+Account8!E769+Account9!E769+Account10!E769+Account11!E769+Account12!E769+Account13!E769+Account14!E769+Account15!E769+Account16!E769+Account17!E769+Account18!E769+Account19!E769+Account20!E769))</f>
        <v/>
      </c>
      <c r="F758" s="5" t="str">
        <f t="shared" si="3"/>
        <v/>
      </c>
      <c r="G758" s="5" t="str">
        <f t="shared" si="4"/>
        <v/>
      </c>
      <c r="H758" s="5" t="str">
        <f t="shared" si="5"/>
        <v/>
      </c>
      <c r="I758" s="36" t="str">
        <f t="shared" si="6"/>
        <v/>
      </c>
      <c r="J758" s="5" t="str">
        <f t="shared" si="7"/>
        <v/>
      </c>
      <c r="K758" s="36" t="str">
        <f t="shared" si="8"/>
        <v/>
      </c>
      <c r="L758" s="36" t="str">
        <f t="shared" si="12"/>
        <v/>
      </c>
      <c r="M758" s="36" t="str">
        <f t="shared" si="13"/>
        <v/>
      </c>
      <c r="N758" s="36" t="str">
        <f t="shared" si="9"/>
        <v/>
      </c>
      <c r="O758" s="36" t="str">
        <f t="shared" si="14"/>
        <v/>
      </c>
      <c r="P758" s="36" t="str">
        <f t="shared" si="15"/>
        <v/>
      </c>
      <c r="Q758" s="36" t="str">
        <f t="shared" si="16"/>
        <v/>
      </c>
      <c r="R758" s="36" t="str">
        <f t="shared" si="17"/>
        <v/>
      </c>
      <c r="S758" s="6" t="str">
        <f t="shared" si="10"/>
        <v/>
      </c>
      <c r="T758" s="5">
        <f t="shared" si="11"/>
        <v>0</v>
      </c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ht="12.75" customHeight="1">
      <c r="A759" s="35" t="str">
        <f t="shared" si="1"/>
        <v/>
      </c>
      <c r="B759" s="34" t="str">
        <f>IF(A759="","",SUM(Account1!B770+Account2!B770+Account3!B770+Account4!B770+Account5!B770+Account6!B770+Account7!B770+Account8!B770+Account9!B770+Account10!B770+Account11!B770+Account12!B770+Account13!B770+Account14!B770+Account15!B770+Account16!B770+Account17!B770+Account18!B770+Account19!B770+Account20!B770))</f>
        <v/>
      </c>
      <c r="C759" s="34" t="str">
        <f>IF(A759="","",SUM(Account1!C770+Account2!C770+Account3!C770+Account4!C770+Account5!C770+Account6!C770+Account7!C770+Account8!C770+Account9!C770+Account10!C770+Account11!C770+Account12!C770+Account13!C770+Account14!C770+Account15!C770+Account16!C770+Account17!C770+Account18!C770+Account19!C770+Account20!C770))</f>
        <v/>
      </c>
      <c r="D759" s="31" t="str">
        <f t="shared" si="2"/>
        <v/>
      </c>
      <c r="E759" s="34" t="str">
        <f>IF(D759="","",SUM(Account1!E770+Account2!E770+Account3!E770+Account4!E770+Account5!E770+Account6!E770+Account7!E770+Account8!E770+Account9!E770+Account10!E770+Account11!E770+Account12!E770+Account13!E770+Account14!E770+Account15!E770+Account16!E770+Account17!E770+Account18!E770+Account19!E770+Account20!E770))</f>
        <v/>
      </c>
      <c r="F759" s="5" t="str">
        <f t="shared" si="3"/>
        <v/>
      </c>
      <c r="G759" s="5" t="str">
        <f t="shared" si="4"/>
        <v/>
      </c>
      <c r="H759" s="5" t="str">
        <f t="shared" si="5"/>
        <v/>
      </c>
      <c r="I759" s="36" t="str">
        <f t="shared" si="6"/>
        <v/>
      </c>
      <c r="J759" s="5" t="str">
        <f t="shared" si="7"/>
        <v/>
      </c>
      <c r="K759" s="36" t="str">
        <f t="shared" si="8"/>
        <v/>
      </c>
      <c r="L759" s="36" t="str">
        <f t="shared" si="12"/>
        <v/>
      </c>
      <c r="M759" s="36" t="str">
        <f t="shared" si="13"/>
        <v/>
      </c>
      <c r="N759" s="36" t="str">
        <f t="shared" si="9"/>
        <v/>
      </c>
      <c r="O759" s="36" t="str">
        <f t="shared" si="14"/>
        <v/>
      </c>
      <c r="P759" s="36" t="str">
        <f t="shared" si="15"/>
        <v/>
      </c>
      <c r="Q759" s="36" t="str">
        <f t="shared" si="16"/>
        <v/>
      </c>
      <c r="R759" s="36" t="str">
        <f t="shared" si="17"/>
        <v/>
      </c>
      <c r="S759" s="6" t="str">
        <f t="shared" si="10"/>
        <v/>
      </c>
      <c r="T759" s="5">
        <f t="shared" si="11"/>
        <v>0</v>
      </c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ht="12.75" customHeight="1">
      <c r="A760" s="35" t="str">
        <f t="shared" si="1"/>
        <v/>
      </c>
      <c r="B760" s="34" t="str">
        <f>IF(A760="","",SUM(Account1!B771+Account2!B771+Account3!B771+Account4!B771+Account5!B771+Account6!B771+Account7!B771+Account8!B771+Account9!B771+Account10!B771+Account11!B771+Account12!B771+Account13!B771+Account14!B771+Account15!B771+Account16!B771+Account17!B771+Account18!B771+Account19!B771+Account20!B771))</f>
        <v/>
      </c>
      <c r="C760" s="34" t="str">
        <f>IF(A760="","",SUM(Account1!C771+Account2!C771+Account3!C771+Account4!C771+Account5!C771+Account6!C771+Account7!C771+Account8!C771+Account9!C771+Account10!C771+Account11!C771+Account12!C771+Account13!C771+Account14!C771+Account15!C771+Account16!C771+Account17!C771+Account18!C771+Account19!C771+Account20!C771))</f>
        <v/>
      </c>
      <c r="D760" s="31" t="str">
        <f t="shared" si="2"/>
        <v/>
      </c>
      <c r="E760" s="34" t="str">
        <f>IF(D760="","",SUM(Account1!E771+Account2!E771+Account3!E771+Account4!E771+Account5!E771+Account6!E771+Account7!E771+Account8!E771+Account9!E771+Account10!E771+Account11!E771+Account12!E771+Account13!E771+Account14!E771+Account15!E771+Account16!E771+Account17!E771+Account18!E771+Account19!E771+Account20!E771))</f>
        <v/>
      </c>
      <c r="F760" s="5" t="str">
        <f t="shared" si="3"/>
        <v/>
      </c>
      <c r="G760" s="5" t="str">
        <f t="shared" si="4"/>
        <v/>
      </c>
      <c r="H760" s="5" t="str">
        <f t="shared" si="5"/>
        <v/>
      </c>
      <c r="I760" s="36" t="str">
        <f t="shared" si="6"/>
        <v/>
      </c>
      <c r="J760" s="5" t="str">
        <f t="shared" si="7"/>
        <v/>
      </c>
      <c r="K760" s="36" t="str">
        <f t="shared" si="8"/>
        <v/>
      </c>
      <c r="L760" s="36" t="str">
        <f t="shared" si="12"/>
        <v/>
      </c>
      <c r="M760" s="36" t="str">
        <f t="shared" si="13"/>
        <v/>
      </c>
      <c r="N760" s="36" t="str">
        <f t="shared" si="9"/>
        <v/>
      </c>
      <c r="O760" s="36" t="str">
        <f t="shared" si="14"/>
        <v/>
      </c>
      <c r="P760" s="36" t="str">
        <f t="shared" si="15"/>
        <v/>
      </c>
      <c r="Q760" s="36" t="str">
        <f t="shared" si="16"/>
        <v/>
      </c>
      <c r="R760" s="36" t="str">
        <f t="shared" si="17"/>
        <v/>
      </c>
      <c r="S760" s="6" t="str">
        <f t="shared" si="10"/>
        <v/>
      </c>
      <c r="T760" s="5">
        <f t="shared" si="11"/>
        <v>0</v>
      </c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ht="12.75" customHeight="1">
      <c r="A761" s="35" t="str">
        <f t="shared" si="1"/>
        <v/>
      </c>
      <c r="B761" s="34" t="str">
        <f>IF(A761="","",SUM(Account1!B772+Account2!B772+Account3!B772+Account4!B772+Account5!B772+Account6!B772+Account7!B772+Account8!B772+Account9!B772+Account10!B772+Account11!B772+Account12!B772+Account13!B772+Account14!B772+Account15!B772+Account16!B772+Account17!B772+Account18!B772+Account19!B772+Account20!B772))</f>
        <v/>
      </c>
      <c r="C761" s="34" t="str">
        <f>IF(A761="","",SUM(Account1!C772+Account2!C772+Account3!C772+Account4!C772+Account5!C772+Account6!C772+Account7!C772+Account8!C772+Account9!C772+Account10!C772+Account11!C772+Account12!C772+Account13!C772+Account14!C772+Account15!C772+Account16!C772+Account17!C772+Account18!C772+Account19!C772+Account20!C772))</f>
        <v/>
      </c>
      <c r="D761" s="31" t="str">
        <f t="shared" si="2"/>
        <v/>
      </c>
      <c r="E761" s="34" t="str">
        <f>IF(D761="","",SUM(Account1!E772+Account2!E772+Account3!E772+Account4!E772+Account5!E772+Account6!E772+Account7!E772+Account8!E772+Account9!E772+Account10!E772+Account11!E772+Account12!E772+Account13!E772+Account14!E772+Account15!E772+Account16!E772+Account17!E772+Account18!E772+Account19!E772+Account20!E772))</f>
        <v/>
      </c>
      <c r="F761" s="5" t="str">
        <f t="shared" si="3"/>
        <v/>
      </c>
      <c r="G761" s="5" t="str">
        <f t="shared" si="4"/>
        <v/>
      </c>
      <c r="H761" s="5" t="str">
        <f t="shared" si="5"/>
        <v/>
      </c>
      <c r="I761" s="36" t="str">
        <f t="shared" si="6"/>
        <v/>
      </c>
      <c r="J761" s="5" t="str">
        <f t="shared" si="7"/>
        <v/>
      </c>
      <c r="K761" s="36" t="str">
        <f t="shared" si="8"/>
        <v/>
      </c>
      <c r="L761" s="36" t="str">
        <f t="shared" si="12"/>
        <v/>
      </c>
      <c r="M761" s="36" t="str">
        <f t="shared" si="13"/>
        <v/>
      </c>
      <c r="N761" s="36" t="str">
        <f t="shared" si="9"/>
        <v/>
      </c>
      <c r="O761" s="36" t="str">
        <f t="shared" si="14"/>
        <v/>
      </c>
      <c r="P761" s="36" t="str">
        <f t="shared" si="15"/>
        <v/>
      </c>
      <c r="Q761" s="36" t="str">
        <f t="shared" si="16"/>
        <v/>
      </c>
      <c r="R761" s="36" t="str">
        <f t="shared" si="17"/>
        <v/>
      </c>
      <c r="S761" s="6" t="str">
        <f t="shared" si="10"/>
        <v/>
      </c>
      <c r="T761" s="5">
        <f t="shared" si="11"/>
        <v>0</v>
      </c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ht="12.75" customHeight="1">
      <c r="A762" s="35" t="str">
        <f t="shared" si="1"/>
        <v/>
      </c>
      <c r="B762" s="34" t="str">
        <f>IF(A762="","",SUM(Account1!B773+Account2!B773+Account3!B773+Account4!B773+Account5!B773+Account6!B773+Account7!B773+Account8!B773+Account9!B773+Account10!B773+Account11!B773+Account12!B773+Account13!B773+Account14!B773+Account15!B773+Account16!B773+Account17!B773+Account18!B773+Account19!B773+Account20!B773))</f>
        <v/>
      </c>
      <c r="C762" s="34" t="str">
        <f>IF(A762="","",SUM(Account1!C773+Account2!C773+Account3!C773+Account4!C773+Account5!C773+Account6!C773+Account7!C773+Account8!C773+Account9!C773+Account10!C773+Account11!C773+Account12!C773+Account13!C773+Account14!C773+Account15!C773+Account16!C773+Account17!C773+Account18!C773+Account19!C773+Account20!C773))</f>
        <v/>
      </c>
      <c r="D762" s="31" t="str">
        <f t="shared" si="2"/>
        <v/>
      </c>
      <c r="E762" s="34" t="str">
        <f>IF(D762="","",SUM(Account1!E773+Account2!E773+Account3!E773+Account4!E773+Account5!E773+Account6!E773+Account7!E773+Account8!E773+Account9!E773+Account10!E773+Account11!E773+Account12!E773+Account13!E773+Account14!E773+Account15!E773+Account16!E773+Account17!E773+Account18!E773+Account19!E773+Account20!E773))</f>
        <v/>
      </c>
      <c r="F762" s="5" t="str">
        <f t="shared" si="3"/>
        <v/>
      </c>
      <c r="G762" s="5" t="str">
        <f t="shared" si="4"/>
        <v/>
      </c>
      <c r="H762" s="5" t="str">
        <f t="shared" si="5"/>
        <v/>
      </c>
      <c r="I762" s="36" t="str">
        <f t="shared" si="6"/>
        <v/>
      </c>
      <c r="J762" s="5" t="str">
        <f t="shared" si="7"/>
        <v/>
      </c>
      <c r="K762" s="36" t="str">
        <f t="shared" si="8"/>
        <v/>
      </c>
      <c r="L762" s="36" t="str">
        <f t="shared" si="12"/>
        <v/>
      </c>
      <c r="M762" s="36" t="str">
        <f t="shared" si="13"/>
        <v/>
      </c>
      <c r="N762" s="36" t="str">
        <f t="shared" si="9"/>
        <v/>
      </c>
      <c r="O762" s="36" t="str">
        <f t="shared" si="14"/>
        <v/>
      </c>
      <c r="P762" s="36" t="str">
        <f t="shared" si="15"/>
        <v/>
      </c>
      <c r="Q762" s="36" t="str">
        <f t="shared" si="16"/>
        <v/>
      </c>
      <c r="R762" s="36" t="str">
        <f t="shared" si="17"/>
        <v/>
      </c>
      <c r="S762" s="6" t="str">
        <f t="shared" si="10"/>
        <v/>
      </c>
      <c r="T762" s="5">
        <f t="shared" si="11"/>
        <v>0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ht="12.75" customHeight="1">
      <c r="A763" s="35" t="str">
        <f t="shared" si="1"/>
        <v/>
      </c>
      <c r="B763" s="34" t="str">
        <f>IF(A763="","",SUM(Account1!B774+Account2!B774+Account3!B774+Account4!B774+Account5!B774+Account6!B774+Account7!B774+Account8!B774+Account9!B774+Account10!B774+Account11!B774+Account12!B774+Account13!B774+Account14!B774+Account15!B774+Account16!B774+Account17!B774+Account18!B774+Account19!B774+Account20!B774))</f>
        <v/>
      </c>
      <c r="C763" s="34" t="str">
        <f>IF(A763="","",SUM(Account1!C774+Account2!C774+Account3!C774+Account4!C774+Account5!C774+Account6!C774+Account7!C774+Account8!C774+Account9!C774+Account10!C774+Account11!C774+Account12!C774+Account13!C774+Account14!C774+Account15!C774+Account16!C774+Account17!C774+Account18!C774+Account19!C774+Account20!C774))</f>
        <v/>
      </c>
      <c r="D763" s="31" t="str">
        <f t="shared" si="2"/>
        <v/>
      </c>
      <c r="E763" s="34" t="str">
        <f>IF(D763="","",SUM(Account1!E774+Account2!E774+Account3!E774+Account4!E774+Account5!E774+Account6!E774+Account7!E774+Account8!E774+Account9!E774+Account10!E774+Account11!E774+Account12!E774+Account13!E774+Account14!E774+Account15!E774+Account16!E774+Account17!E774+Account18!E774+Account19!E774+Account20!E774))</f>
        <v/>
      </c>
      <c r="F763" s="5" t="str">
        <f t="shared" si="3"/>
        <v/>
      </c>
      <c r="G763" s="5" t="str">
        <f t="shared" si="4"/>
        <v/>
      </c>
      <c r="H763" s="5" t="str">
        <f t="shared" si="5"/>
        <v/>
      </c>
      <c r="I763" s="36" t="str">
        <f t="shared" si="6"/>
        <v/>
      </c>
      <c r="J763" s="5" t="str">
        <f t="shared" si="7"/>
        <v/>
      </c>
      <c r="K763" s="36" t="str">
        <f t="shared" si="8"/>
        <v/>
      </c>
      <c r="L763" s="36" t="str">
        <f t="shared" si="12"/>
        <v/>
      </c>
      <c r="M763" s="36" t="str">
        <f t="shared" si="13"/>
        <v/>
      </c>
      <c r="N763" s="36" t="str">
        <f t="shared" si="9"/>
        <v/>
      </c>
      <c r="O763" s="36" t="str">
        <f t="shared" si="14"/>
        <v/>
      </c>
      <c r="P763" s="36" t="str">
        <f t="shared" si="15"/>
        <v/>
      </c>
      <c r="Q763" s="36" t="str">
        <f t="shared" si="16"/>
        <v/>
      </c>
      <c r="R763" s="36" t="str">
        <f t="shared" si="17"/>
        <v/>
      </c>
      <c r="S763" s="6" t="str">
        <f t="shared" si="10"/>
        <v/>
      </c>
      <c r="T763" s="5">
        <f t="shared" si="11"/>
        <v>0</v>
      </c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ht="12.75" customHeight="1">
      <c r="A764" s="35" t="str">
        <f t="shared" si="1"/>
        <v/>
      </c>
      <c r="B764" s="34" t="str">
        <f>IF(A764="","",SUM(Account1!B775+Account2!B775+Account3!B775+Account4!B775+Account5!B775+Account6!B775+Account7!B775+Account8!B775+Account9!B775+Account10!B775+Account11!B775+Account12!B775+Account13!B775+Account14!B775+Account15!B775+Account16!B775+Account17!B775+Account18!B775+Account19!B775+Account20!B775))</f>
        <v/>
      </c>
      <c r="C764" s="34" t="str">
        <f>IF(A764="","",SUM(Account1!C775+Account2!C775+Account3!C775+Account4!C775+Account5!C775+Account6!C775+Account7!C775+Account8!C775+Account9!C775+Account10!C775+Account11!C775+Account12!C775+Account13!C775+Account14!C775+Account15!C775+Account16!C775+Account17!C775+Account18!C775+Account19!C775+Account20!C775))</f>
        <v/>
      </c>
      <c r="D764" s="31" t="str">
        <f t="shared" si="2"/>
        <v/>
      </c>
      <c r="E764" s="34" t="str">
        <f>IF(D764="","",SUM(Account1!E775+Account2!E775+Account3!E775+Account4!E775+Account5!E775+Account6!E775+Account7!E775+Account8!E775+Account9!E775+Account10!E775+Account11!E775+Account12!E775+Account13!E775+Account14!E775+Account15!E775+Account16!E775+Account17!E775+Account18!E775+Account19!E775+Account20!E775))</f>
        <v/>
      </c>
      <c r="F764" s="5" t="str">
        <f t="shared" si="3"/>
        <v/>
      </c>
      <c r="G764" s="5" t="str">
        <f t="shared" si="4"/>
        <v/>
      </c>
      <c r="H764" s="5" t="str">
        <f t="shared" si="5"/>
        <v/>
      </c>
      <c r="I764" s="36" t="str">
        <f t="shared" si="6"/>
        <v/>
      </c>
      <c r="J764" s="5" t="str">
        <f t="shared" si="7"/>
        <v/>
      </c>
      <c r="K764" s="36" t="str">
        <f t="shared" si="8"/>
        <v/>
      </c>
      <c r="L764" s="36" t="str">
        <f t="shared" si="12"/>
        <v/>
      </c>
      <c r="M764" s="36" t="str">
        <f t="shared" si="13"/>
        <v/>
      </c>
      <c r="N764" s="36" t="str">
        <f t="shared" si="9"/>
        <v/>
      </c>
      <c r="O764" s="36" t="str">
        <f t="shared" si="14"/>
        <v/>
      </c>
      <c r="P764" s="36" t="str">
        <f t="shared" si="15"/>
        <v/>
      </c>
      <c r="Q764" s="36" t="str">
        <f t="shared" si="16"/>
        <v/>
      </c>
      <c r="R764" s="36" t="str">
        <f t="shared" si="17"/>
        <v/>
      </c>
      <c r="S764" s="6" t="str">
        <f t="shared" si="10"/>
        <v/>
      </c>
      <c r="T764" s="5">
        <f t="shared" si="11"/>
        <v>0</v>
      </c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ht="12.75" customHeight="1">
      <c r="A765" s="35" t="str">
        <f t="shared" si="1"/>
        <v/>
      </c>
      <c r="B765" s="34" t="str">
        <f>IF(A765="","",SUM(Account1!B776+Account2!B776+Account3!B776+Account4!B776+Account5!B776+Account6!B776+Account7!B776+Account8!B776+Account9!B776+Account10!B776+Account11!B776+Account12!B776+Account13!B776+Account14!B776+Account15!B776+Account16!B776+Account17!B776+Account18!B776+Account19!B776+Account20!B776))</f>
        <v/>
      </c>
      <c r="C765" s="34" t="str">
        <f>IF(A765="","",SUM(Account1!C776+Account2!C776+Account3!C776+Account4!C776+Account5!C776+Account6!C776+Account7!C776+Account8!C776+Account9!C776+Account10!C776+Account11!C776+Account12!C776+Account13!C776+Account14!C776+Account15!C776+Account16!C776+Account17!C776+Account18!C776+Account19!C776+Account20!C776))</f>
        <v/>
      </c>
      <c r="D765" s="31" t="str">
        <f t="shared" si="2"/>
        <v/>
      </c>
      <c r="E765" s="34" t="str">
        <f>IF(D765="","",SUM(Account1!E776+Account2!E776+Account3!E776+Account4!E776+Account5!E776+Account6!E776+Account7!E776+Account8!E776+Account9!E776+Account10!E776+Account11!E776+Account12!E776+Account13!E776+Account14!E776+Account15!E776+Account16!E776+Account17!E776+Account18!E776+Account19!E776+Account20!E776))</f>
        <v/>
      </c>
      <c r="F765" s="5" t="str">
        <f t="shared" si="3"/>
        <v/>
      </c>
      <c r="G765" s="5" t="str">
        <f t="shared" si="4"/>
        <v/>
      </c>
      <c r="H765" s="5" t="str">
        <f t="shared" si="5"/>
        <v/>
      </c>
      <c r="I765" s="36" t="str">
        <f t="shared" si="6"/>
        <v/>
      </c>
      <c r="J765" s="5" t="str">
        <f t="shared" si="7"/>
        <v/>
      </c>
      <c r="K765" s="36" t="str">
        <f t="shared" si="8"/>
        <v/>
      </c>
      <c r="L765" s="36" t="str">
        <f t="shared" si="12"/>
        <v/>
      </c>
      <c r="M765" s="36" t="str">
        <f t="shared" si="13"/>
        <v/>
      </c>
      <c r="N765" s="36" t="str">
        <f t="shared" si="9"/>
        <v/>
      </c>
      <c r="O765" s="36" t="str">
        <f t="shared" si="14"/>
        <v/>
      </c>
      <c r="P765" s="36" t="str">
        <f t="shared" si="15"/>
        <v/>
      </c>
      <c r="Q765" s="36" t="str">
        <f t="shared" si="16"/>
        <v/>
      </c>
      <c r="R765" s="36" t="str">
        <f t="shared" si="17"/>
        <v/>
      </c>
      <c r="S765" s="6" t="str">
        <f t="shared" si="10"/>
        <v/>
      </c>
      <c r="T765" s="5">
        <f t="shared" si="11"/>
        <v>0</v>
      </c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ht="12.75" customHeight="1">
      <c r="A766" s="35" t="str">
        <f t="shared" si="1"/>
        <v/>
      </c>
      <c r="B766" s="34" t="str">
        <f>IF(A766="","",SUM(Account1!B777+Account2!B777+Account3!B777+Account4!B777+Account5!B777+Account6!B777+Account7!B777+Account8!B777+Account9!B777+Account10!B777+Account11!B777+Account12!B777+Account13!B777+Account14!B777+Account15!B777+Account16!B777+Account17!B777+Account18!B777+Account19!B777+Account20!B777))</f>
        <v/>
      </c>
      <c r="C766" s="34" t="str">
        <f>IF(A766="","",SUM(Account1!C777+Account2!C777+Account3!C777+Account4!C777+Account5!C777+Account6!C777+Account7!C777+Account8!C777+Account9!C777+Account10!C777+Account11!C777+Account12!C777+Account13!C777+Account14!C777+Account15!C777+Account16!C777+Account17!C777+Account18!C777+Account19!C777+Account20!C777))</f>
        <v/>
      </c>
      <c r="D766" s="31" t="str">
        <f t="shared" si="2"/>
        <v/>
      </c>
      <c r="E766" s="34" t="str">
        <f>IF(D766="","",SUM(Account1!E777+Account2!E777+Account3!E777+Account4!E777+Account5!E777+Account6!E777+Account7!E777+Account8!E777+Account9!E777+Account10!E777+Account11!E777+Account12!E777+Account13!E777+Account14!E777+Account15!E777+Account16!E777+Account17!E777+Account18!E777+Account19!E777+Account20!E777))</f>
        <v/>
      </c>
      <c r="F766" s="5" t="str">
        <f t="shared" si="3"/>
        <v/>
      </c>
      <c r="G766" s="5" t="str">
        <f t="shared" si="4"/>
        <v/>
      </c>
      <c r="H766" s="5" t="str">
        <f t="shared" si="5"/>
        <v/>
      </c>
      <c r="I766" s="36" t="str">
        <f t="shared" si="6"/>
        <v/>
      </c>
      <c r="J766" s="5" t="str">
        <f t="shared" si="7"/>
        <v/>
      </c>
      <c r="K766" s="36" t="str">
        <f t="shared" si="8"/>
        <v/>
      </c>
      <c r="L766" s="36" t="str">
        <f t="shared" si="12"/>
        <v/>
      </c>
      <c r="M766" s="36" t="str">
        <f t="shared" si="13"/>
        <v/>
      </c>
      <c r="N766" s="36" t="str">
        <f t="shared" si="9"/>
        <v/>
      </c>
      <c r="O766" s="36" t="str">
        <f t="shared" si="14"/>
        <v/>
      </c>
      <c r="P766" s="36" t="str">
        <f t="shared" si="15"/>
        <v/>
      </c>
      <c r="Q766" s="36" t="str">
        <f t="shared" si="16"/>
        <v/>
      </c>
      <c r="R766" s="36" t="str">
        <f t="shared" si="17"/>
        <v/>
      </c>
      <c r="S766" s="6" t="str">
        <f t="shared" si="10"/>
        <v/>
      </c>
      <c r="T766" s="5">
        <f t="shared" si="11"/>
        <v>0</v>
      </c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ht="12.75" customHeight="1">
      <c r="A767" s="35" t="str">
        <f t="shared" si="1"/>
        <v/>
      </c>
      <c r="B767" s="34" t="str">
        <f>IF(A767="","",SUM(Account1!B778+Account2!B778+Account3!B778+Account4!B778+Account5!B778+Account6!B778+Account7!B778+Account8!B778+Account9!B778+Account10!B778+Account11!B778+Account12!B778+Account13!B778+Account14!B778+Account15!B778+Account16!B778+Account17!B778+Account18!B778+Account19!B778+Account20!B778))</f>
        <v/>
      </c>
      <c r="C767" s="34" t="str">
        <f>IF(A767="","",SUM(Account1!C778+Account2!C778+Account3!C778+Account4!C778+Account5!C778+Account6!C778+Account7!C778+Account8!C778+Account9!C778+Account10!C778+Account11!C778+Account12!C778+Account13!C778+Account14!C778+Account15!C778+Account16!C778+Account17!C778+Account18!C778+Account19!C778+Account20!C778))</f>
        <v/>
      </c>
      <c r="D767" s="31" t="str">
        <f t="shared" si="2"/>
        <v/>
      </c>
      <c r="E767" s="34" t="str">
        <f>IF(D767="","",SUM(Account1!E778+Account2!E778+Account3!E778+Account4!E778+Account5!E778+Account6!E778+Account7!E778+Account8!E778+Account9!E778+Account10!E778+Account11!E778+Account12!E778+Account13!E778+Account14!E778+Account15!E778+Account16!E778+Account17!E778+Account18!E778+Account19!E778+Account20!E778))</f>
        <v/>
      </c>
      <c r="F767" s="5" t="str">
        <f t="shared" si="3"/>
        <v/>
      </c>
      <c r="G767" s="5" t="str">
        <f t="shared" si="4"/>
        <v/>
      </c>
      <c r="H767" s="5" t="str">
        <f t="shared" si="5"/>
        <v/>
      </c>
      <c r="I767" s="36" t="str">
        <f t="shared" si="6"/>
        <v/>
      </c>
      <c r="J767" s="5" t="str">
        <f t="shared" si="7"/>
        <v/>
      </c>
      <c r="K767" s="36" t="str">
        <f t="shared" si="8"/>
        <v/>
      </c>
      <c r="L767" s="36" t="str">
        <f t="shared" si="12"/>
        <v/>
      </c>
      <c r="M767" s="36" t="str">
        <f t="shared" si="13"/>
        <v/>
      </c>
      <c r="N767" s="36" t="str">
        <f t="shared" si="9"/>
        <v/>
      </c>
      <c r="O767" s="36" t="str">
        <f t="shared" si="14"/>
        <v/>
      </c>
      <c r="P767" s="36" t="str">
        <f t="shared" si="15"/>
        <v/>
      </c>
      <c r="Q767" s="36" t="str">
        <f t="shared" si="16"/>
        <v/>
      </c>
      <c r="R767" s="36" t="str">
        <f t="shared" si="17"/>
        <v/>
      </c>
      <c r="S767" s="6" t="str">
        <f t="shared" si="10"/>
        <v/>
      </c>
      <c r="T767" s="5">
        <f t="shared" si="11"/>
        <v>0</v>
      </c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ht="12.75" customHeight="1">
      <c r="A768" s="35" t="str">
        <f t="shared" si="1"/>
        <v/>
      </c>
      <c r="B768" s="34" t="str">
        <f>IF(A768="","",SUM(Account1!B779+Account2!B779+Account3!B779+Account4!B779+Account5!B779+Account6!B779+Account7!B779+Account8!B779+Account9!B779+Account10!B779+Account11!B779+Account12!B779+Account13!B779+Account14!B779+Account15!B779+Account16!B779+Account17!B779+Account18!B779+Account19!B779+Account20!B779))</f>
        <v/>
      </c>
      <c r="C768" s="34" t="str">
        <f>IF(A768="","",SUM(Account1!C779+Account2!C779+Account3!C779+Account4!C779+Account5!C779+Account6!C779+Account7!C779+Account8!C779+Account9!C779+Account10!C779+Account11!C779+Account12!C779+Account13!C779+Account14!C779+Account15!C779+Account16!C779+Account17!C779+Account18!C779+Account19!C779+Account20!C779))</f>
        <v/>
      </c>
      <c r="D768" s="31" t="str">
        <f t="shared" si="2"/>
        <v/>
      </c>
      <c r="E768" s="34" t="str">
        <f>IF(D768="","",SUM(Account1!E779+Account2!E779+Account3!E779+Account4!E779+Account5!E779+Account6!E779+Account7!E779+Account8!E779+Account9!E779+Account10!E779+Account11!E779+Account12!E779+Account13!E779+Account14!E779+Account15!E779+Account16!E779+Account17!E779+Account18!E779+Account19!E779+Account20!E779))</f>
        <v/>
      </c>
      <c r="F768" s="5" t="str">
        <f t="shared" si="3"/>
        <v/>
      </c>
      <c r="G768" s="5" t="str">
        <f t="shared" si="4"/>
        <v/>
      </c>
      <c r="H768" s="5" t="str">
        <f t="shared" si="5"/>
        <v/>
      </c>
      <c r="I768" s="36" t="str">
        <f t="shared" si="6"/>
        <v/>
      </c>
      <c r="J768" s="5" t="str">
        <f t="shared" si="7"/>
        <v/>
      </c>
      <c r="K768" s="36" t="str">
        <f t="shared" si="8"/>
        <v/>
      </c>
      <c r="L768" s="36" t="str">
        <f t="shared" si="12"/>
        <v/>
      </c>
      <c r="M768" s="36" t="str">
        <f t="shared" si="13"/>
        <v/>
      </c>
      <c r="N768" s="36" t="str">
        <f t="shared" si="9"/>
        <v/>
      </c>
      <c r="O768" s="36" t="str">
        <f t="shared" si="14"/>
        <v/>
      </c>
      <c r="P768" s="36" t="str">
        <f t="shared" si="15"/>
        <v/>
      </c>
      <c r="Q768" s="36" t="str">
        <f t="shared" si="16"/>
        <v/>
      </c>
      <c r="R768" s="36" t="str">
        <f t="shared" si="17"/>
        <v/>
      </c>
      <c r="S768" s="6" t="str">
        <f t="shared" si="10"/>
        <v/>
      </c>
      <c r="T768" s="5">
        <f t="shared" si="11"/>
        <v>0</v>
      </c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ht="12.75" customHeight="1">
      <c r="A769" s="35" t="str">
        <f t="shared" si="1"/>
        <v/>
      </c>
      <c r="B769" s="34" t="str">
        <f>IF(A769="","",SUM(Account1!B780+Account2!B780+Account3!B780+Account4!B780+Account5!B780+Account6!B780+Account7!B780+Account8!B780+Account9!B780+Account10!B780+Account11!B780+Account12!B780+Account13!B780+Account14!B780+Account15!B780+Account16!B780+Account17!B780+Account18!B780+Account19!B780+Account20!B780))</f>
        <v/>
      </c>
      <c r="C769" s="34" t="str">
        <f>IF(A769="","",SUM(Account1!C780+Account2!C780+Account3!C780+Account4!C780+Account5!C780+Account6!C780+Account7!C780+Account8!C780+Account9!C780+Account10!C780+Account11!C780+Account12!C780+Account13!C780+Account14!C780+Account15!C780+Account16!C780+Account17!C780+Account18!C780+Account19!C780+Account20!C780))</f>
        <v/>
      </c>
      <c r="D769" s="31" t="str">
        <f t="shared" si="2"/>
        <v/>
      </c>
      <c r="E769" s="34" t="str">
        <f>IF(D769="","",SUM(Account1!E780+Account2!E780+Account3!E780+Account4!E780+Account5!E780+Account6!E780+Account7!E780+Account8!E780+Account9!E780+Account10!E780+Account11!E780+Account12!E780+Account13!E780+Account14!E780+Account15!E780+Account16!E780+Account17!E780+Account18!E780+Account19!E780+Account20!E780))</f>
        <v/>
      </c>
      <c r="F769" s="5" t="str">
        <f t="shared" si="3"/>
        <v/>
      </c>
      <c r="G769" s="5" t="str">
        <f t="shared" si="4"/>
        <v/>
      </c>
      <c r="H769" s="5" t="str">
        <f t="shared" si="5"/>
        <v/>
      </c>
      <c r="I769" s="36" t="str">
        <f t="shared" si="6"/>
        <v/>
      </c>
      <c r="J769" s="5" t="str">
        <f t="shared" si="7"/>
        <v/>
      </c>
      <c r="K769" s="36" t="str">
        <f t="shared" si="8"/>
        <v/>
      </c>
      <c r="L769" s="36" t="str">
        <f t="shared" si="12"/>
        <v/>
      </c>
      <c r="M769" s="36" t="str">
        <f t="shared" si="13"/>
        <v/>
      </c>
      <c r="N769" s="36" t="str">
        <f t="shared" si="9"/>
        <v/>
      </c>
      <c r="O769" s="36" t="str">
        <f t="shared" si="14"/>
        <v/>
      </c>
      <c r="P769" s="36" t="str">
        <f t="shared" si="15"/>
        <v/>
      </c>
      <c r="Q769" s="36" t="str">
        <f t="shared" si="16"/>
        <v/>
      </c>
      <c r="R769" s="36" t="str">
        <f t="shared" si="17"/>
        <v/>
      </c>
      <c r="S769" s="6" t="str">
        <f t="shared" si="10"/>
        <v/>
      </c>
      <c r="T769" s="5">
        <f t="shared" si="11"/>
        <v>0</v>
      </c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ht="12.75" customHeight="1">
      <c r="A770" s="35" t="str">
        <f t="shared" si="1"/>
        <v/>
      </c>
      <c r="B770" s="34" t="str">
        <f>IF(A770="","",SUM(Account1!B781+Account2!B781+Account3!B781+Account4!B781+Account5!B781+Account6!B781+Account7!B781+Account8!B781+Account9!B781+Account10!B781+Account11!B781+Account12!B781+Account13!B781+Account14!B781+Account15!B781+Account16!B781+Account17!B781+Account18!B781+Account19!B781+Account20!B781))</f>
        <v/>
      </c>
      <c r="C770" s="34" t="str">
        <f>IF(A770="","",SUM(Account1!C781+Account2!C781+Account3!C781+Account4!C781+Account5!C781+Account6!C781+Account7!C781+Account8!C781+Account9!C781+Account10!C781+Account11!C781+Account12!C781+Account13!C781+Account14!C781+Account15!C781+Account16!C781+Account17!C781+Account18!C781+Account19!C781+Account20!C781))</f>
        <v/>
      </c>
      <c r="D770" s="31" t="str">
        <f t="shared" si="2"/>
        <v/>
      </c>
      <c r="E770" s="34" t="str">
        <f>IF(D770="","",SUM(Account1!E781+Account2!E781+Account3!E781+Account4!E781+Account5!E781+Account6!E781+Account7!E781+Account8!E781+Account9!E781+Account10!E781+Account11!E781+Account12!E781+Account13!E781+Account14!E781+Account15!E781+Account16!E781+Account17!E781+Account18!E781+Account19!E781+Account20!E781))</f>
        <v/>
      </c>
      <c r="F770" s="5" t="str">
        <f t="shared" si="3"/>
        <v/>
      </c>
      <c r="G770" s="5" t="str">
        <f t="shared" si="4"/>
        <v/>
      </c>
      <c r="H770" s="5" t="str">
        <f t="shared" si="5"/>
        <v/>
      </c>
      <c r="I770" s="36" t="str">
        <f t="shared" si="6"/>
        <v/>
      </c>
      <c r="J770" s="5" t="str">
        <f t="shared" si="7"/>
        <v/>
      </c>
      <c r="K770" s="36" t="str">
        <f t="shared" si="8"/>
        <v/>
      </c>
      <c r="L770" s="36" t="str">
        <f t="shared" si="12"/>
        <v/>
      </c>
      <c r="M770" s="36" t="str">
        <f t="shared" si="13"/>
        <v/>
      </c>
      <c r="N770" s="36" t="str">
        <f t="shared" si="9"/>
        <v/>
      </c>
      <c r="O770" s="36" t="str">
        <f t="shared" si="14"/>
        <v/>
      </c>
      <c r="P770" s="36" t="str">
        <f t="shared" si="15"/>
        <v/>
      </c>
      <c r="Q770" s="36" t="str">
        <f t="shared" si="16"/>
        <v/>
      </c>
      <c r="R770" s="36" t="str">
        <f t="shared" si="17"/>
        <v/>
      </c>
      <c r="S770" s="6" t="str">
        <f t="shared" si="10"/>
        <v/>
      </c>
      <c r="T770" s="5">
        <f t="shared" si="11"/>
        <v>0</v>
      </c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ht="12.75" customHeight="1">
      <c r="A771" s="35" t="str">
        <f t="shared" si="1"/>
        <v/>
      </c>
      <c r="B771" s="34" t="str">
        <f>IF(A771="","",SUM(Account1!B782+Account2!B782+Account3!B782+Account4!B782+Account5!B782+Account6!B782+Account7!B782+Account8!B782+Account9!B782+Account10!B782+Account11!B782+Account12!B782+Account13!B782+Account14!B782+Account15!B782+Account16!B782+Account17!B782+Account18!B782+Account19!B782+Account20!B782))</f>
        <v/>
      </c>
      <c r="C771" s="34" t="str">
        <f>IF(A771="","",SUM(Account1!C782+Account2!C782+Account3!C782+Account4!C782+Account5!C782+Account6!C782+Account7!C782+Account8!C782+Account9!C782+Account10!C782+Account11!C782+Account12!C782+Account13!C782+Account14!C782+Account15!C782+Account16!C782+Account17!C782+Account18!C782+Account19!C782+Account20!C782))</f>
        <v/>
      </c>
      <c r="D771" s="31" t="str">
        <f t="shared" si="2"/>
        <v/>
      </c>
      <c r="E771" s="34" t="str">
        <f>IF(D771="","",SUM(Account1!E782+Account2!E782+Account3!E782+Account4!E782+Account5!E782+Account6!E782+Account7!E782+Account8!E782+Account9!E782+Account10!E782+Account11!E782+Account12!E782+Account13!E782+Account14!E782+Account15!E782+Account16!E782+Account17!E782+Account18!E782+Account19!E782+Account20!E782))</f>
        <v/>
      </c>
      <c r="F771" s="5" t="str">
        <f t="shared" si="3"/>
        <v/>
      </c>
      <c r="G771" s="5" t="str">
        <f t="shared" si="4"/>
        <v/>
      </c>
      <c r="H771" s="5" t="str">
        <f t="shared" si="5"/>
        <v/>
      </c>
      <c r="I771" s="36" t="str">
        <f t="shared" si="6"/>
        <v/>
      </c>
      <c r="J771" s="5" t="str">
        <f t="shared" si="7"/>
        <v/>
      </c>
      <c r="K771" s="36" t="str">
        <f t="shared" si="8"/>
        <v/>
      </c>
      <c r="L771" s="36" t="str">
        <f t="shared" si="12"/>
        <v/>
      </c>
      <c r="M771" s="36" t="str">
        <f t="shared" si="13"/>
        <v/>
      </c>
      <c r="N771" s="36" t="str">
        <f t="shared" si="9"/>
        <v/>
      </c>
      <c r="O771" s="36" t="str">
        <f t="shared" si="14"/>
        <v/>
      </c>
      <c r="P771" s="36" t="str">
        <f t="shared" si="15"/>
        <v/>
      </c>
      <c r="Q771" s="36" t="str">
        <f t="shared" si="16"/>
        <v/>
      </c>
      <c r="R771" s="36" t="str">
        <f t="shared" si="17"/>
        <v/>
      </c>
      <c r="S771" s="6" t="str">
        <f t="shared" si="10"/>
        <v/>
      </c>
      <c r="T771" s="5">
        <f t="shared" si="11"/>
        <v>0</v>
      </c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ht="12.75" customHeight="1">
      <c r="A772" s="35" t="str">
        <f t="shared" si="1"/>
        <v/>
      </c>
      <c r="B772" s="34" t="str">
        <f>IF(A772="","",SUM(Account1!B783+Account2!B783+Account3!B783+Account4!B783+Account5!B783+Account6!B783+Account7!B783+Account8!B783+Account9!B783+Account10!B783+Account11!B783+Account12!B783+Account13!B783+Account14!B783+Account15!B783+Account16!B783+Account17!B783+Account18!B783+Account19!B783+Account20!B783))</f>
        <v/>
      </c>
      <c r="C772" s="34" t="str">
        <f>IF(A772="","",SUM(Account1!C783+Account2!C783+Account3!C783+Account4!C783+Account5!C783+Account6!C783+Account7!C783+Account8!C783+Account9!C783+Account10!C783+Account11!C783+Account12!C783+Account13!C783+Account14!C783+Account15!C783+Account16!C783+Account17!C783+Account18!C783+Account19!C783+Account20!C783))</f>
        <v/>
      </c>
      <c r="D772" s="31" t="str">
        <f t="shared" si="2"/>
        <v/>
      </c>
      <c r="E772" s="34" t="str">
        <f>IF(D772="","",SUM(Account1!E783+Account2!E783+Account3!E783+Account4!E783+Account5!E783+Account6!E783+Account7!E783+Account8!E783+Account9!E783+Account10!E783+Account11!E783+Account12!E783+Account13!E783+Account14!E783+Account15!E783+Account16!E783+Account17!E783+Account18!E783+Account19!E783+Account20!E783))</f>
        <v/>
      </c>
      <c r="F772" s="5" t="str">
        <f t="shared" si="3"/>
        <v/>
      </c>
      <c r="G772" s="5" t="str">
        <f t="shared" si="4"/>
        <v/>
      </c>
      <c r="H772" s="5" t="str">
        <f t="shared" si="5"/>
        <v/>
      </c>
      <c r="I772" s="36" t="str">
        <f t="shared" si="6"/>
        <v/>
      </c>
      <c r="J772" s="5" t="str">
        <f t="shared" si="7"/>
        <v/>
      </c>
      <c r="K772" s="36" t="str">
        <f t="shared" si="8"/>
        <v/>
      </c>
      <c r="L772" s="36" t="str">
        <f t="shared" si="12"/>
        <v/>
      </c>
      <c r="M772" s="36" t="str">
        <f t="shared" si="13"/>
        <v/>
      </c>
      <c r="N772" s="36" t="str">
        <f t="shared" si="9"/>
        <v/>
      </c>
      <c r="O772" s="36" t="str">
        <f t="shared" si="14"/>
        <v/>
      </c>
      <c r="P772" s="36" t="str">
        <f t="shared" si="15"/>
        <v/>
      </c>
      <c r="Q772" s="36" t="str">
        <f t="shared" si="16"/>
        <v/>
      </c>
      <c r="R772" s="36" t="str">
        <f t="shared" si="17"/>
        <v/>
      </c>
      <c r="S772" s="6" t="str">
        <f t="shared" si="10"/>
        <v/>
      </c>
      <c r="T772" s="5">
        <f t="shared" si="11"/>
        <v>0</v>
      </c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ht="12.75" customHeight="1">
      <c r="A773" s="35" t="str">
        <f t="shared" si="1"/>
        <v/>
      </c>
      <c r="B773" s="34" t="str">
        <f>IF(A773="","",SUM(Account1!B784+Account2!B784+Account3!B784+Account4!B784+Account5!B784+Account6!B784+Account7!B784+Account8!B784+Account9!B784+Account10!B784+Account11!B784+Account12!B784+Account13!B784+Account14!B784+Account15!B784+Account16!B784+Account17!B784+Account18!B784+Account19!B784+Account20!B784))</f>
        <v/>
      </c>
      <c r="C773" s="34" t="str">
        <f>IF(A773="","",SUM(Account1!C784+Account2!C784+Account3!C784+Account4!C784+Account5!C784+Account6!C784+Account7!C784+Account8!C784+Account9!C784+Account10!C784+Account11!C784+Account12!C784+Account13!C784+Account14!C784+Account15!C784+Account16!C784+Account17!C784+Account18!C784+Account19!C784+Account20!C784))</f>
        <v/>
      </c>
      <c r="D773" s="31" t="str">
        <f t="shared" si="2"/>
        <v/>
      </c>
      <c r="E773" s="34" t="str">
        <f>IF(D773="","",SUM(Account1!E784+Account2!E784+Account3!E784+Account4!E784+Account5!E784+Account6!E784+Account7!E784+Account8!E784+Account9!E784+Account10!E784+Account11!E784+Account12!E784+Account13!E784+Account14!E784+Account15!E784+Account16!E784+Account17!E784+Account18!E784+Account19!E784+Account20!E784))</f>
        <v/>
      </c>
      <c r="F773" s="5" t="str">
        <f t="shared" si="3"/>
        <v/>
      </c>
      <c r="G773" s="5" t="str">
        <f t="shared" si="4"/>
        <v/>
      </c>
      <c r="H773" s="5" t="str">
        <f t="shared" si="5"/>
        <v/>
      </c>
      <c r="I773" s="36" t="str">
        <f t="shared" si="6"/>
        <v/>
      </c>
      <c r="J773" s="5" t="str">
        <f t="shared" si="7"/>
        <v/>
      </c>
      <c r="K773" s="36" t="str">
        <f t="shared" si="8"/>
        <v/>
      </c>
      <c r="L773" s="36" t="str">
        <f t="shared" si="12"/>
        <v/>
      </c>
      <c r="M773" s="36" t="str">
        <f t="shared" si="13"/>
        <v/>
      </c>
      <c r="N773" s="36" t="str">
        <f t="shared" si="9"/>
        <v/>
      </c>
      <c r="O773" s="36" t="str">
        <f t="shared" si="14"/>
        <v/>
      </c>
      <c r="P773" s="36" t="str">
        <f t="shared" si="15"/>
        <v/>
      </c>
      <c r="Q773" s="36" t="str">
        <f t="shared" si="16"/>
        <v/>
      </c>
      <c r="R773" s="36" t="str">
        <f t="shared" si="17"/>
        <v/>
      </c>
      <c r="S773" s="6" t="str">
        <f t="shared" si="10"/>
        <v/>
      </c>
      <c r="T773" s="5">
        <f t="shared" si="11"/>
        <v>0</v>
      </c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ht="12.75" customHeight="1">
      <c r="A774" s="35" t="str">
        <f t="shared" si="1"/>
        <v/>
      </c>
      <c r="B774" s="34" t="str">
        <f>IF(A774="","",SUM(Account1!B785+Account2!B785+Account3!B785+Account4!B785+Account5!B785+Account6!B785+Account7!B785+Account8!B785+Account9!B785+Account10!B785+Account11!B785+Account12!B785+Account13!B785+Account14!B785+Account15!B785+Account16!B785+Account17!B785+Account18!B785+Account19!B785+Account20!B785))</f>
        <v/>
      </c>
      <c r="C774" s="34" t="str">
        <f>IF(A774="","",SUM(Account1!C785+Account2!C785+Account3!C785+Account4!C785+Account5!C785+Account6!C785+Account7!C785+Account8!C785+Account9!C785+Account10!C785+Account11!C785+Account12!C785+Account13!C785+Account14!C785+Account15!C785+Account16!C785+Account17!C785+Account18!C785+Account19!C785+Account20!C785))</f>
        <v/>
      </c>
      <c r="D774" s="31" t="str">
        <f t="shared" si="2"/>
        <v/>
      </c>
      <c r="E774" s="34" t="str">
        <f>IF(D774="","",SUM(Account1!E785+Account2!E785+Account3!E785+Account4!E785+Account5!E785+Account6!E785+Account7!E785+Account8!E785+Account9!E785+Account10!E785+Account11!E785+Account12!E785+Account13!E785+Account14!E785+Account15!E785+Account16!E785+Account17!E785+Account18!E785+Account19!E785+Account20!E785))</f>
        <v/>
      </c>
      <c r="F774" s="5" t="str">
        <f t="shared" si="3"/>
        <v/>
      </c>
      <c r="G774" s="5" t="str">
        <f t="shared" si="4"/>
        <v/>
      </c>
      <c r="H774" s="5" t="str">
        <f t="shared" si="5"/>
        <v/>
      </c>
      <c r="I774" s="36" t="str">
        <f t="shared" si="6"/>
        <v/>
      </c>
      <c r="J774" s="5" t="str">
        <f t="shared" si="7"/>
        <v/>
      </c>
      <c r="K774" s="36" t="str">
        <f t="shared" si="8"/>
        <v/>
      </c>
      <c r="L774" s="36" t="str">
        <f t="shared" si="12"/>
        <v/>
      </c>
      <c r="M774" s="36" t="str">
        <f t="shared" si="13"/>
        <v/>
      </c>
      <c r="N774" s="36" t="str">
        <f t="shared" si="9"/>
        <v/>
      </c>
      <c r="O774" s="36" t="str">
        <f t="shared" si="14"/>
        <v/>
      </c>
      <c r="P774" s="36" t="str">
        <f t="shared" si="15"/>
        <v/>
      </c>
      <c r="Q774" s="36" t="str">
        <f t="shared" si="16"/>
        <v/>
      </c>
      <c r="R774" s="36" t="str">
        <f t="shared" si="17"/>
        <v/>
      </c>
      <c r="S774" s="6" t="str">
        <f t="shared" si="10"/>
        <v/>
      </c>
      <c r="T774" s="5">
        <f t="shared" si="11"/>
        <v>0</v>
      </c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ht="12.75" customHeight="1">
      <c r="A775" s="35" t="str">
        <f t="shared" si="1"/>
        <v/>
      </c>
      <c r="B775" s="34" t="str">
        <f>IF(A775="","",SUM(Account1!B786+Account2!B786+Account3!B786+Account4!B786+Account5!B786+Account6!B786+Account7!B786+Account8!B786+Account9!B786+Account10!B786+Account11!B786+Account12!B786+Account13!B786+Account14!B786+Account15!B786+Account16!B786+Account17!B786+Account18!B786+Account19!B786+Account20!B786))</f>
        <v/>
      </c>
      <c r="C775" s="34" t="str">
        <f>IF(A775="","",SUM(Account1!C786+Account2!C786+Account3!C786+Account4!C786+Account5!C786+Account6!C786+Account7!C786+Account8!C786+Account9!C786+Account10!C786+Account11!C786+Account12!C786+Account13!C786+Account14!C786+Account15!C786+Account16!C786+Account17!C786+Account18!C786+Account19!C786+Account20!C786))</f>
        <v/>
      </c>
      <c r="D775" s="31" t="str">
        <f t="shared" si="2"/>
        <v/>
      </c>
      <c r="E775" s="34" t="str">
        <f>IF(D775="","",SUM(Account1!E786+Account2!E786+Account3!E786+Account4!E786+Account5!E786+Account6!E786+Account7!E786+Account8!E786+Account9!E786+Account10!E786+Account11!E786+Account12!E786+Account13!E786+Account14!E786+Account15!E786+Account16!E786+Account17!E786+Account18!E786+Account19!E786+Account20!E786))</f>
        <v/>
      </c>
      <c r="F775" s="5" t="str">
        <f t="shared" si="3"/>
        <v/>
      </c>
      <c r="G775" s="5" t="str">
        <f t="shared" si="4"/>
        <v/>
      </c>
      <c r="H775" s="5" t="str">
        <f t="shared" si="5"/>
        <v/>
      </c>
      <c r="I775" s="36" t="str">
        <f t="shared" si="6"/>
        <v/>
      </c>
      <c r="J775" s="5" t="str">
        <f t="shared" si="7"/>
        <v/>
      </c>
      <c r="K775" s="36" t="str">
        <f t="shared" si="8"/>
        <v/>
      </c>
      <c r="L775" s="36" t="str">
        <f t="shared" si="12"/>
        <v/>
      </c>
      <c r="M775" s="36" t="str">
        <f t="shared" si="13"/>
        <v/>
      </c>
      <c r="N775" s="36" t="str">
        <f t="shared" si="9"/>
        <v/>
      </c>
      <c r="O775" s="36" t="str">
        <f t="shared" si="14"/>
        <v/>
      </c>
      <c r="P775" s="36" t="str">
        <f t="shared" si="15"/>
        <v/>
      </c>
      <c r="Q775" s="36" t="str">
        <f t="shared" si="16"/>
        <v/>
      </c>
      <c r="R775" s="36" t="str">
        <f t="shared" si="17"/>
        <v/>
      </c>
      <c r="S775" s="6" t="str">
        <f t="shared" si="10"/>
        <v/>
      </c>
      <c r="T775" s="5">
        <f t="shared" si="11"/>
        <v>0</v>
      </c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ht="12.75" customHeight="1">
      <c r="A776" s="35" t="str">
        <f t="shared" si="1"/>
        <v/>
      </c>
      <c r="B776" s="34" t="str">
        <f>IF(A776="","",SUM(Account1!B787+Account2!B787+Account3!B787+Account4!B787+Account5!B787+Account6!B787+Account7!B787+Account8!B787+Account9!B787+Account10!B787+Account11!B787+Account12!B787+Account13!B787+Account14!B787+Account15!B787+Account16!B787+Account17!B787+Account18!B787+Account19!B787+Account20!B787))</f>
        <v/>
      </c>
      <c r="C776" s="34" t="str">
        <f>IF(A776="","",SUM(Account1!C787+Account2!C787+Account3!C787+Account4!C787+Account5!C787+Account6!C787+Account7!C787+Account8!C787+Account9!C787+Account10!C787+Account11!C787+Account12!C787+Account13!C787+Account14!C787+Account15!C787+Account16!C787+Account17!C787+Account18!C787+Account19!C787+Account20!C787))</f>
        <v/>
      </c>
      <c r="D776" s="31" t="str">
        <f t="shared" si="2"/>
        <v/>
      </c>
      <c r="E776" s="34" t="str">
        <f>IF(D776="","",SUM(Account1!E787+Account2!E787+Account3!E787+Account4!E787+Account5!E787+Account6!E787+Account7!E787+Account8!E787+Account9!E787+Account10!E787+Account11!E787+Account12!E787+Account13!E787+Account14!E787+Account15!E787+Account16!E787+Account17!E787+Account18!E787+Account19!E787+Account20!E787))</f>
        <v/>
      </c>
      <c r="F776" s="5" t="str">
        <f t="shared" si="3"/>
        <v/>
      </c>
      <c r="G776" s="5" t="str">
        <f t="shared" si="4"/>
        <v/>
      </c>
      <c r="H776" s="5" t="str">
        <f t="shared" si="5"/>
        <v/>
      </c>
      <c r="I776" s="36" t="str">
        <f t="shared" si="6"/>
        <v/>
      </c>
      <c r="J776" s="5" t="str">
        <f t="shared" si="7"/>
        <v/>
      </c>
      <c r="K776" s="36" t="str">
        <f t="shared" si="8"/>
        <v/>
      </c>
      <c r="L776" s="36" t="str">
        <f t="shared" si="12"/>
        <v/>
      </c>
      <c r="M776" s="36" t="str">
        <f t="shared" si="13"/>
        <v/>
      </c>
      <c r="N776" s="36" t="str">
        <f t="shared" si="9"/>
        <v/>
      </c>
      <c r="O776" s="36" t="str">
        <f t="shared" si="14"/>
        <v/>
      </c>
      <c r="P776" s="36" t="str">
        <f t="shared" si="15"/>
        <v/>
      </c>
      <c r="Q776" s="36" t="str">
        <f t="shared" si="16"/>
        <v/>
      </c>
      <c r="R776" s="36" t="str">
        <f t="shared" si="17"/>
        <v/>
      </c>
      <c r="S776" s="6" t="str">
        <f t="shared" si="10"/>
        <v/>
      </c>
      <c r="T776" s="5">
        <f t="shared" si="11"/>
        <v>0</v>
      </c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ht="12.75" customHeight="1">
      <c r="A777" s="35" t="str">
        <f t="shared" si="1"/>
        <v/>
      </c>
      <c r="B777" s="34" t="str">
        <f>IF(A777="","",SUM(Account1!B788+Account2!B788+Account3!B788+Account4!B788+Account5!B788+Account6!B788+Account7!B788+Account8!B788+Account9!B788+Account10!B788+Account11!B788+Account12!B788+Account13!B788+Account14!B788+Account15!B788+Account16!B788+Account17!B788+Account18!B788+Account19!B788+Account20!B788))</f>
        <v/>
      </c>
      <c r="C777" s="34" t="str">
        <f>IF(A777="","",SUM(Account1!C788+Account2!C788+Account3!C788+Account4!C788+Account5!C788+Account6!C788+Account7!C788+Account8!C788+Account9!C788+Account10!C788+Account11!C788+Account12!C788+Account13!C788+Account14!C788+Account15!C788+Account16!C788+Account17!C788+Account18!C788+Account19!C788+Account20!C788))</f>
        <v/>
      </c>
      <c r="D777" s="31" t="str">
        <f t="shared" si="2"/>
        <v/>
      </c>
      <c r="E777" s="34" t="str">
        <f>IF(D777="","",SUM(Account1!E788+Account2!E788+Account3!E788+Account4!E788+Account5!E788+Account6!E788+Account7!E788+Account8!E788+Account9!E788+Account10!E788+Account11!E788+Account12!E788+Account13!E788+Account14!E788+Account15!E788+Account16!E788+Account17!E788+Account18!E788+Account19!E788+Account20!E788))</f>
        <v/>
      </c>
      <c r="F777" s="5" t="str">
        <f t="shared" si="3"/>
        <v/>
      </c>
      <c r="G777" s="5" t="str">
        <f t="shared" si="4"/>
        <v/>
      </c>
      <c r="H777" s="5" t="str">
        <f t="shared" si="5"/>
        <v/>
      </c>
      <c r="I777" s="36" t="str">
        <f t="shared" si="6"/>
        <v/>
      </c>
      <c r="J777" s="5" t="str">
        <f t="shared" si="7"/>
        <v/>
      </c>
      <c r="K777" s="36" t="str">
        <f t="shared" si="8"/>
        <v/>
      </c>
      <c r="L777" s="36" t="str">
        <f t="shared" si="12"/>
        <v/>
      </c>
      <c r="M777" s="36" t="str">
        <f t="shared" si="13"/>
        <v/>
      </c>
      <c r="N777" s="36" t="str">
        <f t="shared" si="9"/>
        <v/>
      </c>
      <c r="O777" s="36" t="str">
        <f t="shared" si="14"/>
        <v/>
      </c>
      <c r="P777" s="36" t="str">
        <f t="shared" si="15"/>
        <v/>
      </c>
      <c r="Q777" s="36" t="str">
        <f t="shared" si="16"/>
        <v/>
      </c>
      <c r="R777" s="36" t="str">
        <f t="shared" si="17"/>
        <v/>
      </c>
      <c r="S777" s="6" t="str">
        <f t="shared" si="10"/>
        <v/>
      </c>
      <c r="T777" s="5">
        <f t="shared" si="11"/>
        <v>0</v>
      </c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ht="12.75" customHeight="1">
      <c r="A778" s="35" t="str">
        <f t="shared" si="1"/>
        <v/>
      </c>
      <c r="B778" s="34" t="str">
        <f>IF(A778="","",SUM(Account1!B789+Account2!B789+Account3!B789+Account4!B789+Account5!B789+Account6!B789+Account7!B789+Account8!B789+Account9!B789+Account10!B789+Account11!B789+Account12!B789+Account13!B789+Account14!B789+Account15!B789+Account16!B789+Account17!B789+Account18!B789+Account19!B789+Account20!B789))</f>
        <v/>
      </c>
      <c r="C778" s="34" t="str">
        <f>IF(A778="","",SUM(Account1!C789+Account2!C789+Account3!C789+Account4!C789+Account5!C789+Account6!C789+Account7!C789+Account8!C789+Account9!C789+Account10!C789+Account11!C789+Account12!C789+Account13!C789+Account14!C789+Account15!C789+Account16!C789+Account17!C789+Account18!C789+Account19!C789+Account20!C789))</f>
        <v/>
      </c>
      <c r="D778" s="31" t="str">
        <f t="shared" si="2"/>
        <v/>
      </c>
      <c r="E778" s="34" t="str">
        <f>IF(D778="","",SUM(Account1!E789+Account2!E789+Account3!E789+Account4!E789+Account5!E789+Account6!E789+Account7!E789+Account8!E789+Account9!E789+Account10!E789+Account11!E789+Account12!E789+Account13!E789+Account14!E789+Account15!E789+Account16!E789+Account17!E789+Account18!E789+Account19!E789+Account20!E789))</f>
        <v/>
      </c>
      <c r="F778" s="5" t="str">
        <f t="shared" si="3"/>
        <v/>
      </c>
      <c r="G778" s="5" t="str">
        <f t="shared" si="4"/>
        <v/>
      </c>
      <c r="H778" s="5" t="str">
        <f t="shared" si="5"/>
        <v/>
      </c>
      <c r="I778" s="36" t="str">
        <f t="shared" si="6"/>
        <v/>
      </c>
      <c r="J778" s="5" t="str">
        <f t="shared" si="7"/>
        <v/>
      </c>
      <c r="K778" s="36" t="str">
        <f t="shared" si="8"/>
        <v/>
      </c>
      <c r="L778" s="36" t="str">
        <f t="shared" si="12"/>
        <v/>
      </c>
      <c r="M778" s="36" t="str">
        <f t="shared" si="13"/>
        <v/>
      </c>
      <c r="N778" s="36" t="str">
        <f t="shared" si="9"/>
        <v/>
      </c>
      <c r="O778" s="36" t="str">
        <f t="shared" si="14"/>
        <v/>
      </c>
      <c r="P778" s="36" t="str">
        <f t="shared" si="15"/>
        <v/>
      </c>
      <c r="Q778" s="36" t="str">
        <f t="shared" si="16"/>
        <v/>
      </c>
      <c r="R778" s="36" t="str">
        <f t="shared" si="17"/>
        <v/>
      </c>
      <c r="S778" s="6" t="str">
        <f t="shared" si="10"/>
        <v/>
      </c>
      <c r="T778" s="5">
        <f t="shared" si="11"/>
        <v>0</v>
      </c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ht="12.75" customHeight="1">
      <c r="A779" s="35" t="str">
        <f t="shared" si="1"/>
        <v/>
      </c>
      <c r="B779" s="34" t="str">
        <f>IF(A779="","",SUM(Account1!B790+Account2!B790+Account3!B790+Account4!B790+Account5!B790+Account6!B790+Account7!B790+Account8!B790+Account9!B790+Account10!B790+Account11!B790+Account12!B790+Account13!B790+Account14!B790+Account15!B790+Account16!B790+Account17!B790+Account18!B790+Account19!B790+Account20!B790))</f>
        <v/>
      </c>
      <c r="C779" s="34" t="str">
        <f>IF(A779="","",SUM(Account1!C790+Account2!C790+Account3!C790+Account4!C790+Account5!C790+Account6!C790+Account7!C790+Account8!C790+Account9!C790+Account10!C790+Account11!C790+Account12!C790+Account13!C790+Account14!C790+Account15!C790+Account16!C790+Account17!C790+Account18!C790+Account19!C790+Account20!C790))</f>
        <v/>
      </c>
      <c r="D779" s="31" t="str">
        <f t="shared" si="2"/>
        <v/>
      </c>
      <c r="E779" s="34" t="str">
        <f>IF(D779="","",SUM(Account1!E790+Account2!E790+Account3!E790+Account4!E790+Account5!E790+Account6!E790+Account7!E790+Account8!E790+Account9!E790+Account10!E790+Account11!E790+Account12!E790+Account13!E790+Account14!E790+Account15!E790+Account16!E790+Account17!E790+Account18!E790+Account19!E790+Account20!E790))</f>
        <v/>
      </c>
      <c r="F779" s="5" t="str">
        <f t="shared" si="3"/>
        <v/>
      </c>
      <c r="G779" s="5" t="str">
        <f t="shared" si="4"/>
        <v/>
      </c>
      <c r="H779" s="5" t="str">
        <f t="shared" si="5"/>
        <v/>
      </c>
      <c r="I779" s="36" t="str">
        <f t="shared" si="6"/>
        <v/>
      </c>
      <c r="J779" s="5" t="str">
        <f t="shared" si="7"/>
        <v/>
      </c>
      <c r="K779" s="36" t="str">
        <f t="shared" si="8"/>
        <v/>
      </c>
      <c r="L779" s="36" t="str">
        <f t="shared" si="12"/>
        <v/>
      </c>
      <c r="M779" s="36" t="str">
        <f t="shared" si="13"/>
        <v/>
      </c>
      <c r="N779" s="36" t="str">
        <f t="shared" si="9"/>
        <v/>
      </c>
      <c r="O779" s="36" t="str">
        <f t="shared" si="14"/>
        <v/>
      </c>
      <c r="P779" s="36" t="str">
        <f t="shared" si="15"/>
        <v/>
      </c>
      <c r="Q779" s="36" t="str">
        <f t="shared" si="16"/>
        <v/>
      </c>
      <c r="R779" s="36" t="str">
        <f t="shared" si="17"/>
        <v/>
      </c>
      <c r="S779" s="6" t="str">
        <f t="shared" si="10"/>
        <v/>
      </c>
      <c r="T779" s="5">
        <f t="shared" si="11"/>
        <v>0</v>
      </c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ht="12.75" customHeight="1">
      <c r="A780" s="35" t="str">
        <f t="shared" si="1"/>
        <v/>
      </c>
      <c r="B780" s="34" t="str">
        <f>IF(A780="","",SUM(Account1!B791+Account2!B791+Account3!B791+Account4!B791+Account5!B791+Account6!B791+Account7!B791+Account8!B791+Account9!B791+Account10!B791+Account11!B791+Account12!B791+Account13!B791+Account14!B791+Account15!B791+Account16!B791+Account17!B791+Account18!B791+Account19!B791+Account20!B791))</f>
        <v/>
      </c>
      <c r="C780" s="34" t="str">
        <f>IF(A780="","",SUM(Account1!C791+Account2!C791+Account3!C791+Account4!C791+Account5!C791+Account6!C791+Account7!C791+Account8!C791+Account9!C791+Account10!C791+Account11!C791+Account12!C791+Account13!C791+Account14!C791+Account15!C791+Account16!C791+Account17!C791+Account18!C791+Account19!C791+Account20!C791))</f>
        <v/>
      </c>
      <c r="D780" s="31" t="str">
        <f t="shared" si="2"/>
        <v/>
      </c>
      <c r="E780" s="34" t="str">
        <f>IF(D780="","",SUM(Account1!E791+Account2!E791+Account3!E791+Account4!E791+Account5!E791+Account6!E791+Account7!E791+Account8!E791+Account9!E791+Account10!E791+Account11!E791+Account12!E791+Account13!E791+Account14!E791+Account15!E791+Account16!E791+Account17!E791+Account18!E791+Account19!E791+Account20!E791))</f>
        <v/>
      </c>
      <c r="F780" s="5" t="str">
        <f t="shared" si="3"/>
        <v/>
      </c>
      <c r="G780" s="5" t="str">
        <f t="shared" si="4"/>
        <v/>
      </c>
      <c r="H780" s="5" t="str">
        <f t="shared" si="5"/>
        <v/>
      </c>
      <c r="I780" s="36" t="str">
        <f t="shared" si="6"/>
        <v/>
      </c>
      <c r="J780" s="5" t="str">
        <f t="shared" si="7"/>
        <v/>
      </c>
      <c r="K780" s="36" t="str">
        <f t="shared" si="8"/>
        <v/>
      </c>
      <c r="L780" s="36" t="str">
        <f t="shared" si="12"/>
        <v/>
      </c>
      <c r="M780" s="36" t="str">
        <f t="shared" si="13"/>
        <v/>
      </c>
      <c r="N780" s="36" t="str">
        <f t="shared" si="9"/>
        <v/>
      </c>
      <c r="O780" s="36" t="str">
        <f t="shared" si="14"/>
        <v/>
      </c>
      <c r="P780" s="36" t="str">
        <f t="shared" si="15"/>
        <v/>
      </c>
      <c r="Q780" s="36" t="str">
        <f t="shared" si="16"/>
        <v/>
      </c>
      <c r="R780" s="36" t="str">
        <f t="shared" si="17"/>
        <v/>
      </c>
      <c r="S780" s="6" t="str">
        <f t="shared" si="10"/>
        <v/>
      </c>
      <c r="T780" s="5">
        <f t="shared" si="11"/>
        <v>0</v>
      </c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ht="12.75" customHeight="1">
      <c r="A781" s="35" t="str">
        <f t="shared" si="1"/>
        <v/>
      </c>
      <c r="B781" s="34" t="str">
        <f>IF(A781="","",SUM(Account1!B792+Account2!B792+Account3!B792+Account4!B792+Account5!B792+Account6!B792+Account7!B792+Account8!B792+Account9!B792+Account10!B792+Account11!B792+Account12!B792+Account13!B792+Account14!B792+Account15!B792+Account16!B792+Account17!B792+Account18!B792+Account19!B792+Account20!B792))</f>
        <v/>
      </c>
      <c r="C781" s="34" t="str">
        <f>IF(A781="","",SUM(Account1!C792+Account2!C792+Account3!C792+Account4!C792+Account5!C792+Account6!C792+Account7!C792+Account8!C792+Account9!C792+Account10!C792+Account11!C792+Account12!C792+Account13!C792+Account14!C792+Account15!C792+Account16!C792+Account17!C792+Account18!C792+Account19!C792+Account20!C792))</f>
        <v/>
      </c>
      <c r="D781" s="31" t="str">
        <f t="shared" si="2"/>
        <v/>
      </c>
      <c r="E781" s="34" t="str">
        <f>IF(D781="","",SUM(Account1!E792+Account2!E792+Account3!E792+Account4!E792+Account5!E792+Account6!E792+Account7!E792+Account8!E792+Account9!E792+Account10!E792+Account11!E792+Account12!E792+Account13!E792+Account14!E792+Account15!E792+Account16!E792+Account17!E792+Account18!E792+Account19!E792+Account20!E792))</f>
        <v/>
      </c>
      <c r="F781" s="5" t="str">
        <f t="shared" si="3"/>
        <v/>
      </c>
      <c r="G781" s="5" t="str">
        <f t="shared" si="4"/>
        <v/>
      </c>
      <c r="H781" s="5" t="str">
        <f t="shared" si="5"/>
        <v/>
      </c>
      <c r="I781" s="36" t="str">
        <f t="shared" si="6"/>
        <v/>
      </c>
      <c r="J781" s="5" t="str">
        <f t="shared" si="7"/>
        <v/>
      </c>
      <c r="K781" s="36" t="str">
        <f t="shared" si="8"/>
        <v/>
      </c>
      <c r="L781" s="36" t="str">
        <f t="shared" si="12"/>
        <v/>
      </c>
      <c r="M781" s="36" t="str">
        <f t="shared" si="13"/>
        <v/>
      </c>
      <c r="N781" s="36" t="str">
        <f t="shared" si="9"/>
        <v/>
      </c>
      <c r="O781" s="36" t="str">
        <f t="shared" si="14"/>
        <v/>
      </c>
      <c r="P781" s="36" t="str">
        <f t="shared" si="15"/>
        <v/>
      </c>
      <c r="Q781" s="36" t="str">
        <f t="shared" si="16"/>
        <v/>
      </c>
      <c r="R781" s="36" t="str">
        <f t="shared" si="17"/>
        <v/>
      </c>
      <c r="S781" s="6" t="str">
        <f t="shared" si="10"/>
        <v/>
      </c>
      <c r="T781" s="5">
        <f t="shared" si="11"/>
        <v>0</v>
      </c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ht="12.75" customHeight="1">
      <c r="A782" s="35" t="str">
        <f t="shared" si="1"/>
        <v/>
      </c>
      <c r="B782" s="34" t="str">
        <f>IF(A782="","",SUM(Account1!B793+Account2!B793+Account3!B793+Account4!B793+Account5!B793+Account6!B793+Account7!B793+Account8!B793+Account9!B793+Account10!B793+Account11!B793+Account12!B793+Account13!B793+Account14!B793+Account15!B793+Account16!B793+Account17!B793+Account18!B793+Account19!B793+Account20!B793))</f>
        <v/>
      </c>
      <c r="C782" s="34" t="str">
        <f>IF(A782="","",SUM(Account1!C793+Account2!C793+Account3!C793+Account4!C793+Account5!C793+Account6!C793+Account7!C793+Account8!C793+Account9!C793+Account10!C793+Account11!C793+Account12!C793+Account13!C793+Account14!C793+Account15!C793+Account16!C793+Account17!C793+Account18!C793+Account19!C793+Account20!C793))</f>
        <v/>
      </c>
      <c r="D782" s="31" t="str">
        <f t="shared" si="2"/>
        <v/>
      </c>
      <c r="E782" s="34" t="str">
        <f>IF(D782="","",SUM(Account1!E793+Account2!E793+Account3!E793+Account4!E793+Account5!E793+Account6!E793+Account7!E793+Account8!E793+Account9!E793+Account10!E793+Account11!E793+Account12!E793+Account13!E793+Account14!E793+Account15!E793+Account16!E793+Account17!E793+Account18!E793+Account19!E793+Account20!E793))</f>
        <v/>
      </c>
      <c r="F782" s="5" t="str">
        <f t="shared" si="3"/>
        <v/>
      </c>
      <c r="G782" s="5" t="str">
        <f t="shared" si="4"/>
        <v/>
      </c>
      <c r="H782" s="5" t="str">
        <f t="shared" si="5"/>
        <v/>
      </c>
      <c r="I782" s="36" t="str">
        <f t="shared" si="6"/>
        <v/>
      </c>
      <c r="J782" s="5" t="str">
        <f t="shared" si="7"/>
        <v/>
      </c>
      <c r="K782" s="36" t="str">
        <f t="shared" si="8"/>
        <v/>
      </c>
      <c r="L782" s="36" t="str">
        <f t="shared" si="12"/>
        <v/>
      </c>
      <c r="M782" s="36" t="str">
        <f t="shared" si="13"/>
        <v/>
      </c>
      <c r="N782" s="36" t="str">
        <f t="shared" si="9"/>
        <v/>
      </c>
      <c r="O782" s="36" t="str">
        <f t="shared" si="14"/>
        <v/>
      </c>
      <c r="P782" s="36" t="str">
        <f t="shared" si="15"/>
        <v/>
      </c>
      <c r="Q782" s="36" t="str">
        <f t="shared" si="16"/>
        <v/>
      </c>
      <c r="R782" s="36" t="str">
        <f t="shared" si="17"/>
        <v/>
      </c>
      <c r="S782" s="6" t="str">
        <f t="shared" si="10"/>
        <v/>
      </c>
      <c r="T782" s="5">
        <f t="shared" si="11"/>
        <v>0</v>
      </c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ht="12.75" customHeight="1">
      <c r="A783" s="35" t="str">
        <f t="shared" si="1"/>
        <v/>
      </c>
      <c r="B783" s="34" t="str">
        <f>IF(A783="","",SUM(Account1!B794+Account2!B794+Account3!B794+Account4!B794+Account5!B794+Account6!B794+Account7!B794+Account8!B794+Account9!B794+Account10!B794+Account11!B794+Account12!B794+Account13!B794+Account14!B794+Account15!B794+Account16!B794+Account17!B794+Account18!B794+Account19!B794+Account20!B794))</f>
        <v/>
      </c>
      <c r="C783" s="34" t="str">
        <f>IF(A783="","",SUM(Account1!C794+Account2!C794+Account3!C794+Account4!C794+Account5!C794+Account6!C794+Account7!C794+Account8!C794+Account9!C794+Account10!C794+Account11!C794+Account12!C794+Account13!C794+Account14!C794+Account15!C794+Account16!C794+Account17!C794+Account18!C794+Account19!C794+Account20!C794))</f>
        <v/>
      </c>
      <c r="D783" s="31" t="str">
        <f t="shared" si="2"/>
        <v/>
      </c>
      <c r="E783" s="34" t="str">
        <f>IF(D783="","",SUM(Account1!E794+Account2!E794+Account3!E794+Account4!E794+Account5!E794+Account6!E794+Account7!E794+Account8!E794+Account9!E794+Account10!E794+Account11!E794+Account12!E794+Account13!E794+Account14!E794+Account15!E794+Account16!E794+Account17!E794+Account18!E794+Account19!E794+Account20!E794))</f>
        <v/>
      </c>
      <c r="F783" s="5" t="str">
        <f t="shared" si="3"/>
        <v/>
      </c>
      <c r="G783" s="5" t="str">
        <f t="shared" si="4"/>
        <v/>
      </c>
      <c r="H783" s="5" t="str">
        <f t="shared" si="5"/>
        <v/>
      </c>
      <c r="I783" s="36" t="str">
        <f t="shared" si="6"/>
        <v/>
      </c>
      <c r="J783" s="5" t="str">
        <f t="shared" si="7"/>
        <v/>
      </c>
      <c r="K783" s="36" t="str">
        <f t="shared" si="8"/>
        <v/>
      </c>
      <c r="L783" s="36" t="str">
        <f t="shared" si="12"/>
        <v/>
      </c>
      <c r="M783" s="36" t="str">
        <f t="shared" si="13"/>
        <v/>
      </c>
      <c r="N783" s="36" t="str">
        <f t="shared" si="9"/>
        <v/>
      </c>
      <c r="O783" s="36" t="str">
        <f t="shared" si="14"/>
        <v/>
      </c>
      <c r="P783" s="36" t="str">
        <f t="shared" si="15"/>
        <v/>
      </c>
      <c r="Q783" s="36" t="str">
        <f t="shared" si="16"/>
        <v/>
      </c>
      <c r="R783" s="36" t="str">
        <f t="shared" si="17"/>
        <v/>
      </c>
      <c r="S783" s="6" t="str">
        <f t="shared" si="10"/>
        <v/>
      </c>
      <c r="T783" s="5">
        <f t="shared" si="11"/>
        <v>0</v>
      </c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ht="12.75" customHeight="1">
      <c r="A784" s="35" t="str">
        <f t="shared" si="1"/>
        <v/>
      </c>
      <c r="B784" s="34" t="str">
        <f>IF(A784="","",SUM(Account1!B795+Account2!B795+Account3!B795+Account4!B795+Account5!B795+Account6!B795+Account7!B795+Account8!B795+Account9!B795+Account10!B795+Account11!B795+Account12!B795+Account13!B795+Account14!B795+Account15!B795+Account16!B795+Account17!B795+Account18!B795+Account19!B795+Account20!B795))</f>
        <v/>
      </c>
      <c r="C784" s="34" t="str">
        <f>IF(A784="","",SUM(Account1!C795+Account2!C795+Account3!C795+Account4!C795+Account5!C795+Account6!C795+Account7!C795+Account8!C795+Account9!C795+Account10!C795+Account11!C795+Account12!C795+Account13!C795+Account14!C795+Account15!C795+Account16!C795+Account17!C795+Account18!C795+Account19!C795+Account20!C795))</f>
        <v/>
      </c>
      <c r="D784" s="31" t="str">
        <f t="shared" si="2"/>
        <v/>
      </c>
      <c r="E784" s="34" t="str">
        <f>IF(D784="","",SUM(Account1!E795+Account2!E795+Account3!E795+Account4!E795+Account5!E795+Account6!E795+Account7!E795+Account8!E795+Account9!E795+Account10!E795+Account11!E795+Account12!E795+Account13!E795+Account14!E795+Account15!E795+Account16!E795+Account17!E795+Account18!E795+Account19!E795+Account20!E795))</f>
        <v/>
      </c>
      <c r="F784" s="5" t="str">
        <f t="shared" si="3"/>
        <v/>
      </c>
      <c r="G784" s="5" t="str">
        <f t="shared" si="4"/>
        <v/>
      </c>
      <c r="H784" s="5" t="str">
        <f t="shared" si="5"/>
        <v/>
      </c>
      <c r="I784" s="36" t="str">
        <f t="shared" si="6"/>
        <v/>
      </c>
      <c r="J784" s="5" t="str">
        <f t="shared" si="7"/>
        <v/>
      </c>
      <c r="K784" s="36" t="str">
        <f t="shared" si="8"/>
        <v/>
      </c>
      <c r="L784" s="36" t="str">
        <f t="shared" si="12"/>
        <v/>
      </c>
      <c r="M784" s="36" t="str">
        <f t="shared" si="13"/>
        <v/>
      </c>
      <c r="N784" s="36" t="str">
        <f t="shared" si="9"/>
        <v/>
      </c>
      <c r="O784" s="36" t="str">
        <f t="shared" si="14"/>
        <v/>
      </c>
      <c r="P784" s="36" t="str">
        <f t="shared" si="15"/>
        <v/>
      </c>
      <c r="Q784" s="36" t="str">
        <f t="shared" si="16"/>
        <v/>
      </c>
      <c r="R784" s="36" t="str">
        <f t="shared" si="17"/>
        <v/>
      </c>
      <c r="S784" s="6" t="str">
        <f t="shared" si="10"/>
        <v/>
      </c>
      <c r="T784" s="5">
        <f t="shared" si="11"/>
        <v>0</v>
      </c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ht="12.75" customHeight="1">
      <c r="A785" s="35" t="str">
        <f t="shared" si="1"/>
        <v/>
      </c>
      <c r="B785" s="34" t="str">
        <f>IF(A785="","",SUM(Account1!B796+Account2!B796+Account3!B796+Account4!B796+Account5!B796+Account6!B796+Account7!B796+Account8!B796+Account9!B796+Account10!B796+Account11!B796+Account12!B796+Account13!B796+Account14!B796+Account15!B796+Account16!B796+Account17!B796+Account18!B796+Account19!B796+Account20!B796))</f>
        <v/>
      </c>
      <c r="C785" s="34" t="str">
        <f>IF(A785="","",SUM(Account1!C796+Account2!C796+Account3!C796+Account4!C796+Account5!C796+Account6!C796+Account7!C796+Account8!C796+Account9!C796+Account10!C796+Account11!C796+Account12!C796+Account13!C796+Account14!C796+Account15!C796+Account16!C796+Account17!C796+Account18!C796+Account19!C796+Account20!C796))</f>
        <v/>
      </c>
      <c r="D785" s="31" t="str">
        <f t="shared" si="2"/>
        <v/>
      </c>
      <c r="E785" s="34" t="str">
        <f>IF(D785="","",SUM(Account1!E796+Account2!E796+Account3!E796+Account4!E796+Account5!E796+Account6!E796+Account7!E796+Account8!E796+Account9!E796+Account10!E796+Account11!E796+Account12!E796+Account13!E796+Account14!E796+Account15!E796+Account16!E796+Account17!E796+Account18!E796+Account19!E796+Account20!E796))</f>
        <v/>
      </c>
      <c r="F785" s="5" t="str">
        <f t="shared" si="3"/>
        <v/>
      </c>
      <c r="G785" s="5" t="str">
        <f t="shared" si="4"/>
        <v/>
      </c>
      <c r="H785" s="5" t="str">
        <f t="shared" si="5"/>
        <v/>
      </c>
      <c r="I785" s="36" t="str">
        <f t="shared" si="6"/>
        <v/>
      </c>
      <c r="J785" s="5" t="str">
        <f t="shared" si="7"/>
        <v/>
      </c>
      <c r="K785" s="36" t="str">
        <f t="shared" si="8"/>
        <v/>
      </c>
      <c r="L785" s="36" t="str">
        <f t="shared" si="12"/>
        <v/>
      </c>
      <c r="M785" s="36" t="str">
        <f t="shared" si="13"/>
        <v/>
      </c>
      <c r="N785" s="36" t="str">
        <f t="shared" si="9"/>
        <v/>
      </c>
      <c r="O785" s="36" t="str">
        <f t="shared" si="14"/>
        <v/>
      </c>
      <c r="P785" s="36" t="str">
        <f t="shared" si="15"/>
        <v/>
      </c>
      <c r="Q785" s="36" t="str">
        <f t="shared" si="16"/>
        <v/>
      </c>
      <c r="R785" s="36" t="str">
        <f t="shared" si="17"/>
        <v/>
      </c>
      <c r="S785" s="6" t="str">
        <f t="shared" si="10"/>
        <v/>
      </c>
      <c r="T785" s="5">
        <f t="shared" si="11"/>
        <v>0</v>
      </c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ht="12.75" customHeight="1">
      <c r="A786" s="35" t="str">
        <f t="shared" si="1"/>
        <v/>
      </c>
      <c r="B786" s="34" t="str">
        <f>IF(A786="","",SUM(Account1!B797+Account2!B797+Account3!B797+Account4!B797+Account5!B797+Account6!B797+Account7!B797+Account8!B797+Account9!B797+Account10!B797+Account11!B797+Account12!B797+Account13!B797+Account14!B797+Account15!B797+Account16!B797+Account17!B797+Account18!B797+Account19!B797+Account20!B797))</f>
        <v/>
      </c>
      <c r="C786" s="34" t="str">
        <f>IF(A786="","",SUM(Account1!C797+Account2!C797+Account3!C797+Account4!C797+Account5!C797+Account6!C797+Account7!C797+Account8!C797+Account9!C797+Account10!C797+Account11!C797+Account12!C797+Account13!C797+Account14!C797+Account15!C797+Account16!C797+Account17!C797+Account18!C797+Account19!C797+Account20!C797))</f>
        <v/>
      </c>
      <c r="D786" s="31" t="str">
        <f t="shared" si="2"/>
        <v/>
      </c>
      <c r="E786" s="34" t="str">
        <f>IF(D786="","",SUM(Account1!E797+Account2!E797+Account3!E797+Account4!E797+Account5!E797+Account6!E797+Account7!E797+Account8!E797+Account9!E797+Account10!E797+Account11!E797+Account12!E797+Account13!E797+Account14!E797+Account15!E797+Account16!E797+Account17!E797+Account18!E797+Account19!E797+Account20!E797))</f>
        <v/>
      </c>
      <c r="F786" s="5" t="str">
        <f t="shared" si="3"/>
        <v/>
      </c>
      <c r="G786" s="5" t="str">
        <f t="shared" si="4"/>
        <v/>
      </c>
      <c r="H786" s="5" t="str">
        <f t="shared" si="5"/>
        <v/>
      </c>
      <c r="I786" s="36" t="str">
        <f t="shared" si="6"/>
        <v/>
      </c>
      <c r="J786" s="5" t="str">
        <f t="shared" si="7"/>
        <v/>
      </c>
      <c r="K786" s="36" t="str">
        <f t="shared" si="8"/>
        <v/>
      </c>
      <c r="L786" s="36" t="str">
        <f t="shared" si="12"/>
        <v/>
      </c>
      <c r="M786" s="36" t="str">
        <f t="shared" si="13"/>
        <v/>
      </c>
      <c r="N786" s="36" t="str">
        <f t="shared" si="9"/>
        <v/>
      </c>
      <c r="O786" s="36" t="str">
        <f t="shared" si="14"/>
        <v/>
      </c>
      <c r="P786" s="36" t="str">
        <f t="shared" si="15"/>
        <v/>
      </c>
      <c r="Q786" s="36" t="str">
        <f t="shared" si="16"/>
        <v/>
      </c>
      <c r="R786" s="36" t="str">
        <f t="shared" si="17"/>
        <v/>
      </c>
      <c r="S786" s="6" t="str">
        <f t="shared" si="10"/>
        <v/>
      </c>
      <c r="T786" s="5">
        <f t="shared" si="11"/>
        <v>0</v>
      </c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ht="12.75" customHeight="1">
      <c r="A787" s="35" t="str">
        <f t="shared" si="1"/>
        <v/>
      </c>
      <c r="B787" s="34" t="str">
        <f>IF(A787="","",SUM(Account1!B798+Account2!B798+Account3!B798+Account4!B798+Account5!B798+Account6!B798+Account7!B798+Account8!B798+Account9!B798+Account10!B798+Account11!B798+Account12!B798+Account13!B798+Account14!B798+Account15!B798+Account16!B798+Account17!B798+Account18!B798+Account19!B798+Account20!B798))</f>
        <v/>
      </c>
      <c r="C787" s="34" t="str">
        <f>IF(A787="","",SUM(Account1!C798+Account2!C798+Account3!C798+Account4!C798+Account5!C798+Account6!C798+Account7!C798+Account8!C798+Account9!C798+Account10!C798+Account11!C798+Account12!C798+Account13!C798+Account14!C798+Account15!C798+Account16!C798+Account17!C798+Account18!C798+Account19!C798+Account20!C798))</f>
        <v/>
      </c>
      <c r="D787" s="31" t="str">
        <f t="shared" si="2"/>
        <v/>
      </c>
      <c r="E787" s="34" t="str">
        <f>IF(D787="","",SUM(Account1!E798+Account2!E798+Account3!E798+Account4!E798+Account5!E798+Account6!E798+Account7!E798+Account8!E798+Account9!E798+Account10!E798+Account11!E798+Account12!E798+Account13!E798+Account14!E798+Account15!E798+Account16!E798+Account17!E798+Account18!E798+Account19!E798+Account20!E798))</f>
        <v/>
      </c>
      <c r="F787" s="5" t="str">
        <f t="shared" si="3"/>
        <v/>
      </c>
      <c r="G787" s="5" t="str">
        <f t="shared" si="4"/>
        <v/>
      </c>
      <c r="H787" s="5" t="str">
        <f t="shared" si="5"/>
        <v/>
      </c>
      <c r="I787" s="36" t="str">
        <f t="shared" si="6"/>
        <v/>
      </c>
      <c r="J787" s="5" t="str">
        <f t="shared" si="7"/>
        <v/>
      </c>
      <c r="K787" s="36" t="str">
        <f t="shared" si="8"/>
        <v/>
      </c>
      <c r="L787" s="36" t="str">
        <f t="shared" si="12"/>
        <v/>
      </c>
      <c r="M787" s="36" t="str">
        <f t="shared" si="13"/>
        <v/>
      </c>
      <c r="N787" s="36" t="str">
        <f t="shared" si="9"/>
        <v/>
      </c>
      <c r="O787" s="36" t="str">
        <f t="shared" si="14"/>
        <v/>
      </c>
      <c r="P787" s="36" t="str">
        <f t="shared" si="15"/>
        <v/>
      </c>
      <c r="Q787" s="36" t="str">
        <f t="shared" si="16"/>
        <v/>
      </c>
      <c r="R787" s="36" t="str">
        <f t="shared" si="17"/>
        <v/>
      </c>
      <c r="S787" s="6" t="str">
        <f t="shared" si="10"/>
        <v/>
      </c>
      <c r="T787" s="5">
        <f t="shared" si="11"/>
        <v>0</v>
      </c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ht="12.75" customHeight="1">
      <c r="A788" s="35" t="str">
        <f t="shared" si="1"/>
        <v/>
      </c>
      <c r="B788" s="34" t="str">
        <f>IF(A788="","",SUM(Account1!B799+Account2!B799+Account3!B799+Account4!B799+Account5!B799+Account6!B799+Account7!B799+Account8!B799+Account9!B799+Account10!B799+Account11!B799+Account12!B799+Account13!B799+Account14!B799+Account15!B799+Account16!B799+Account17!B799+Account18!B799+Account19!B799+Account20!B799))</f>
        <v/>
      </c>
      <c r="C788" s="34" t="str">
        <f>IF(A788="","",SUM(Account1!C799+Account2!C799+Account3!C799+Account4!C799+Account5!C799+Account6!C799+Account7!C799+Account8!C799+Account9!C799+Account10!C799+Account11!C799+Account12!C799+Account13!C799+Account14!C799+Account15!C799+Account16!C799+Account17!C799+Account18!C799+Account19!C799+Account20!C799))</f>
        <v/>
      </c>
      <c r="D788" s="31" t="str">
        <f t="shared" si="2"/>
        <v/>
      </c>
      <c r="E788" s="34" t="str">
        <f>IF(D788="","",SUM(Account1!E799+Account2!E799+Account3!E799+Account4!E799+Account5!E799+Account6!E799+Account7!E799+Account8!E799+Account9!E799+Account10!E799+Account11!E799+Account12!E799+Account13!E799+Account14!E799+Account15!E799+Account16!E799+Account17!E799+Account18!E799+Account19!E799+Account20!E799))</f>
        <v/>
      </c>
      <c r="F788" s="5" t="str">
        <f t="shared" si="3"/>
        <v/>
      </c>
      <c r="G788" s="5" t="str">
        <f t="shared" si="4"/>
        <v/>
      </c>
      <c r="H788" s="5" t="str">
        <f t="shared" si="5"/>
        <v/>
      </c>
      <c r="I788" s="36" t="str">
        <f t="shared" si="6"/>
        <v/>
      </c>
      <c r="J788" s="5" t="str">
        <f t="shared" si="7"/>
        <v/>
      </c>
      <c r="K788" s="36" t="str">
        <f t="shared" si="8"/>
        <v/>
      </c>
      <c r="L788" s="36" t="str">
        <f t="shared" si="12"/>
        <v/>
      </c>
      <c r="M788" s="36" t="str">
        <f t="shared" si="13"/>
        <v/>
      </c>
      <c r="N788" s="36" t="str">
        <f t="shared" si="9"/>
        <v/>
      </c>
      <c r="O788" s="36" t="str">
        <f t="shared" si="14"/>
        <v/>
      </c>
      <c r="P788" s="36" t="str">
        <f t="shared" si="15"/>
        <v/>
      </c>
      <c r="Q788" s="36" t="str">
        <f t="shared" si="16"/>
        <v/>
      </c>
      <c r="R788" s="36" t="str">
        <f t="shared" si="17"/>
        <v/>
      </c>
      <c r="S788" s="6" t="str">
        <f t="shared" si="10"/>
        <v/>
      </c>
      <c r="T788" s="5">
        <f t="shared" si="11"/>
        <v>0</v>
      </c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ht="12.75" customHeight="1">
      <c r="A789" s="35" t="str">
        <f t="shared" si="1"/>
        <v/>
      </c>
      <c r="B789" s="34" t="str">
        <f>IF(A789="","",SUM(Account1!B800+Account2!B800+Account3!B800+Account4!B800+Account5!B800+Account6!B800+Account7!B800+Account8!B800+Account9!B800+Account10!B800+Account11!B800+Account12!B800+Account13!B800+Account14!B800+Account15!B800+Account16!B800+Account17!B800+Account18!B800+Account19!B800+Account20!B800))</f>
        <v/>
      </c>
      <c r="C789" s="34" t="str">
        <f>IF(A789="","",SUM(Account1!C800+Account2!C800+Account3!C800+Account4!C800+Account5!C800+Account6!C800+Account7!C800+Account8!C800+Account9!C800+Account10!C800+Account11!C800+Account12!C800+Account13!C800+Account14!C800+Account15!C800+Account16!C800+Account17!C800+Account18!C800+Account19!C800+Account20!C800))</f>
        <v/>
      </c>
      <c r="D789" s="31" t="str">
        <f t="shared" si="2"/>
        <v/>
      </c>
      <c r="E789" s="34" t="str">
        <f>IF(D789="","",SUM(Account1!E800+Account2!E800+Account3!E800+Account4!E800+Account5!E800+Account6!E800+Account7!E800+Account8!E800+Account9!E800+Account10!E800+Account11!E800+Account12!E800+Account13!E800+Account14!E800+Account15!E800+Account16!E800+Account17!E800+Account18!E800+Account19!E800+Account20!E800))</f>
        <v/>
      </c>
      <c r="F789" s="5" t="str">
        <f t="shared" si="3"/>
        <v/>
      </c>
      <c r="G789" s="5" t="str">
        <f t="shared" si="4"/>
        <v/>
      </c>
      <c r="H789" s="5" t="str">
        <f t="shared" si="5"/>
        <v/>
      </c>
      <c r="I789" s="36" t="str">
        <f t="shared" si="6"/>
        <v/>
      </c>
      <c r="J789" s="5" t="str">
        <f t="shared" si="7"/>
        <v/>
      </c>
      <c r="K789" s="36" t="str">
        <f t="shared" si="8"/>
        <v/>
      </c>
      <c r="L789" s="36" t="str">
        <f t="shared" si="12"/>
        <v/>
      </c>
      <c r="M789" s="36" t="str">
        <f t="shared" si="13"/>
        <v/>
      </c>
      <c r="N789" s="36" t="str">
        <f t="shared" si="9"/>
        <v/>
      </c>
      <c r="O789" s="36" t="str">
        <f t="shared" si="14"/>
        <v/>
      </c>
      <c r="P789" s="36" t="str">
        <f t="shared" si="15"/>
        <v/>
      </c>
      <c r="Q789" s="36" t="str">
        <f t="shared" si="16"/>
        <v/>
      </c>
      <c r="R789" s="36" t="str">
        <f t="shared" si="17"/>
        <v/>
      </c>
      <c r="S789" s="6" t="str">
        <f t="shared" si="10"/>
        <v/>
      </c>
      <c r="T789" s="5">
        <f t="shared" si="11"/>
        <v>0</v>
      </c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ht="12.75" customHeight="1">
      <c r="A790" s="35" t="str">
        <f t="shared" si="1"/>
        <v/>
      </c>
      <c r="B790" s="34" t="str">
        <f>IF(A790="","",SUM(Account1!B801+Account2!B801+Account3!B801+Account4!B801+Account5!B801+Account6!B801+Account7!B801+Account8!B801+Account9!B801+Account10!B801+Account11!B801+Account12!B801+Account13!B801+Account14!B801+Account15!B801+Account16!B801+Account17!B801+Account18!B801+Account19!B801+Account20!B801))</f>
        <v/>
      </c>
      <c r="C790" s="34" t="str">
        <f>IF(A790="","",SUM(Account1!C801+Account2!C801+Account3!C801+Account4!C801+Account5!C801+Account6!C801+Account7!C801+Account8!C801+Account9!C801+Account10!C801+Account11!C801+Account12!C801+Account13!C801+Account14!C801+Account15!C801+Account16!C801+Account17!C801+Account18!C801+Account19!C801+Account20!C801))</f>
        <v/>
      </c>
      <c r="D790" s="31" t="str">
        <f t="shared" si="2"/>
        <v/>
      </c>
      <c r="E790" s="34" t="str">
        <f>IF(D790="","",SUM(Account1!E801+Account2!E801+Account3!E801+Account4!E801+Account5!E801+Account6!E801+Account7!E801+Account8!E801+Account9!E801+Account10!E801+Account11!E801+Account12!E801+Account13!E801+Account14!E801+Account15!E801+Account16!E801+Account17!E801+Account18!E801+Account19!E801+Account20!E801))</f>
        <v/>
      </c>
      <c r="F790" s="5" t="str">
        <f t="shared" si="3"/>
        <v/>
      </c>
      <c r="G790" s="5" t="str">
        <f t="shared" si="4"/>
        <v/>
      </c>
      <c r="H790" s="5" t="str">
        <f t="shared" si="5"/>
        <v/>
      </c>
      <c r="I790" s="36" t="str">
        <f t="shared" si="6"/>
        <v/>
      </c>
      <c r="J790" s="5" t="str">
        <f t="shared" si="7"/>
        <v/>
      </c>
      <c r="K790" s="36" t="str">
        <f t="shared" si="8"/>
        <v/>
      </c>
      <c r="L790" s="36" t="str">
        <f t="shared" si="12"/>
        <v/>
      </c>
      <c r="M790" s="36" t="str">
        <f t="shared" si="13"/>
        <v/>
      </c>
      <c r="N790" s="36" t="str">
        <f t="shared" si="9"/>
        <v/>
      </c>
      <c r="O790" s="36" t="str">
        <f t="shared" si="14"/>
        <v/>
      </c>
      <c r="P790" s="36" t="str">
        <f t="shared" si="15"/>
        <v/>
      </c>
      <c r="Q790" s="36" t="str">
        <f t="shared" si="16"/>
        <v/>
      </c>
      <c r="R790" s="36" t="str">
        <f t="shared" si="17"/>
        <v/>
      </c>
      <c r="S790" s="6" t="str">
        <f t="shared" si="10"/>
        <v/>
      </c>
      <c r="T790" s="5">
        <f t="shared" si="11"/>
        <v>0</v>
      </c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ht="12.75" customHeight="1">
      <c r="A791" s="35" t="str">
        <f t="shared" si="1"/>
        <v/>
      </c>
      <c r="B791" s="34" t="str">
        <f>IF(A791="","",SUM(Account1!B802+Account2!B802+Account3!B802+Account4!B802+Account5!B802+Account6!B802+Account7!B802+Account8!B802+Account9!B802+Account10!B802+Account11!B802+Account12!B802+Account13!B802+Account14!B802+Account15!B802+Account16!B802+Account17!B802+Account18!B802+Account19!B802+Account20!B802))</f>
        <v/>
      </c>
      <c r="C791" s="34" t="str">
        <f>IF(A791="","",SUM(Account1!C802+Account2!C802+Account3!C802+Account4!C802+Account5!C802+Account6!C802+Account7!C802+Account8!C802+Account9!C802+Account10!C802+Account11!C802+Account12!C802+Account13!C802+Account14!C802+Account15!C802+Account16!C802+Account17!C802+Account18!C802+Account19!C802+Account20!C802))</f>
        <v/>
      </c>
      <c r="D791" s="31" t="str">
        <f t="shared" si="2"/>
        <v/>
      </c>
      <c r="E791" s="34" t="str">
        <f>IF(D791="","",SUM(Account1!E802+Account2!E802+Account3!E802+Account4!E802+Account5!E802+Account6!E802+Account7!E802+Account8!E802+Account9!E802+Account10!E802+Account11!E802+Account12!E802+Account13!E802+Account14!E802+Account15!E802+Account16!E802+Account17!E802+Account18!E802+Account19!E802+Account20!E802))</f>
        <v/>
      </c>
      <c r="F791" s="5" t="str">
        <f t="shared" si="3"/>
        <v/>
      </c>
      <c r="G791" s="5" t="str">
        <f t="shared" si="4"/>
        <v/>
      </c>
      <c r="H791" s="5" t="str">
        <f t="shared" si="5"/>
        <v/>
      </c>
      <c r="I791" s="36" t="str">
        <f t="shared" si="6"/>
        <v/>
      </c>
      <c r="J791" s="5" t="str">
        <f t="shared" si="7"/>
        <v/>
      </c>
      <c r="K791" s="36" t="str">
        <f t="shared" si="8"/>
        <v/>
      </c>
      <c r="L791" s="36" t="str">
        <f t="shared" si="12"/>
        <v/>
      </c>
      <c r="M791" s="36" t="str">
        <f t="shared" si="13"/>
        <v/>
      </c>
      <c r="N791" s="36" t="str">
        <f t="shared" si="9"/>
        <v/>
      </c>
      <c r="O791" s="36" t="str">
        <f t="shared" si="14"/>
        <v/>
      </c>
      <c r="P791" s="36" t="str">
        <f t="shared" si="15"/>
        <v/>
      </c>
      <c r="Q791" s="36" t="str">
        <f t="shared" si="16"/>
        <v/>
      </c>
      <c r="R791" s="36" t="str">
        <f t="shared" si="17"/>
        <v/>
      </c>
      <c r="S791" s="6" t="str">
        <f t="shared" si="10"/>
        <v/>
      </c>
      <c r="T791" s="5">
        <f t="shared" si="11"/>
        <v>0</v>
      </c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ht="12.75" customHeight="1">
      <c r="A792" s="35" t="str">
        <f t="shared" si="1"/>
        <v/>
      </c>
      <c r="B792" s="34" t="str">
        <f>IF(A792="","",SUM(Account1!B803+Account2!B803+Account3!B803+Account4!B803+Account5!B803+Account6!B803+Account7!B803+Account8!B803+Account9!B803+Account10!B803+Account11!B803+Account12!B803+Account13!B803+Account14!B803+Account15!B803+Account16!B803+Account17!B803+Account18!B803+Account19!B803+Account20!B803))</f>
        <v/>
      </c>
      <c r="C792" s="34" t="str">
        <f>IF(A792="","",SUM(Account1!C803+Account2!C803+Account3!C803+Account4!C803+Account5!C803+Account6!C803+Account7!C803+Account8!C803+Account9!C803+Account10!C803+Account11!C803+Account12!C803+Account13!C803+Account14!C803+Account15!C803+Account16!C803+Account17!C803+Account18!C803+Account19!C803+Account20!C803))</f>
        <v/>
      </c>
      <c r="D792" s="31" t="str">
        <f t="shared" si="2"/>
        <v/>
      </c>
      <c r="E792" s="34" t="str">
        <f>IF(D792="","",SUM(Account1!E803+Account2!E803+Account3!E803+Account4!E803+Account5!E803+Account6!E803+Account7!E803+Account8!E803+Account9!E803+Account10!E803+Account11!E803+Account12!E803+Account13!E803+Account14!E803+Account15!E803+Account16!E803+Account17!E803+Account18!E803+Account19!E803+Account20!E803))</f>
        <v/>
      </c>
      <c r="F792" s="5" t="str">
        <f t="shared" si="3"/>
        <v/>
      </c>
      <c r="G792" s="5" t="str">
        <f t="shared" si="4"/>
        <v/>
      </c>
      <c r="H792" s="5" t="str">
        <f t="shared" si="5"/>
        <v/>
      </c>
      <c r="I792" s="36" t="str">
        <f t="shared" si="6"/>
        <v/>
      </c>
      <c r="J792" s="5" t="str">
        <f t="shared" si="7"/>
        <v/>
      </c>
      <c r="K792" s="36" t="str">
        <f t="shared" si="8"/>
        <v/>
      </c>
      <c r="L792" s="36" t="str">
        <f t="shared" si="12"/>
        <v/>
      </c>
      <c r="M792" s="36" t="str">
        <f t="shared" si="13"/>
        <v/>
      </c>
      <c r="N792" s="36" t="str">
        <f t="shared" si="9"/>
        <v/>
      </c>
      <c r="O792" s="36" t="str">
        <f t="shared" si="14"/>
        <v/>
      </c>
      <c r="P792" s="36" t="str">
        <f t="shared" si="15"/>
        <v/>
      </c>
      <c r="Q792" s="36" t="str">
        <f t="shared" si="16"/>
        <v/>
      </c>
      <c r="R792" s="36" t="str">
        <f t="shared" si="17"/>
        <v/>
      </c>
      <c r="S792" s="6" t="str">
        <f t="shared" si="10"/>
        <v/>
      </c>
      <c r="T792" s="5">
        <f t="shared" si="11"/>
        <v>0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ht="12.75" customHeight="1">
      <c r="A793" s="35" t="str">
        <f t="shared" si="1"/>
        <v/>
      </c>
      <c r="B793" s="34" t="str">
        <f>IF(A793="","",SUM(Account1!B804+Account2!B804+Account3!B804+Account4!B804+Account5!B804+Account6!B804+Account7!B804+Account8!B804+Account9!B804+Account10!B804+Account11!B804+Account12!B804+Account13!B804+Account14!B804+Account15!B804+Account16!B804+Account17!B804+Account18!B804+Account19!B804+Account20!B804))</f>
        <v/>
      </c>
      <c r="C793" s="34" t="str">
        <f>IF(A793="","",SUM(Account1!C804+Account2!C804+Account3!C804+Account4!C804+Account5!C804+Account6!C804+Account7!C804+Account8!C804+Account9!C804+Account10!C804+Account11!C804+Account12!C804+Account13!C804+Account14!C804+Account15!C804+Account16!C804+Account17!C804+Account18!C804+Account19!C804+Account20!C804))</f>
        <v/>
      </c>
      <c r="D793" s="31" t="str">
        <f t="shared" si="2"/>
        <v/>
      </c>
      <c r="E793" s="34" t="str">
        <f>IF(D793="","",SUM(Account1!E804+Account2!E804+Account3!E804+Account4!E804+Account5!E804+Account6!E804+Account7!E804+Account8!E804+Account9!E804+Account10!E804+Account11!E804+Account12!E804+Account13!E804+Account14!E804+Account15!E804+Account16!E804+Account17!E804+Account18!E804+Account19!E804+Account20!E804))</f>
        <v/>
      </c>
      <c r="F793" s="5" t="str">
        <f t="shared" si="3"/>
        <v/>
      </c>
      <c r="G793" s="5" t="str">
        <f t="shared" si="4"/>
        <v/>
      </c>
      <c r="H793" s="5" t="str">
        <f t="shared" si="5"/>
        <v/>
      </c>
      <c r="I793" s="36" t="str">
        <f t="shared" si="6"/>
        <v/>
      </c>
      <c r="J793" s="5" t="str">
        <f t="shared" si="7"/>
        <v/>
      </c>
      <c r="K793" s="36" t="str">
        <f t="shared" si="8"/>
        <v/>
      </c>
      <c r="L793" s="36" t="str">
        <f t="shared" si="12"/>
        <v/>
      </c>
      <c r="M793" s="36" t="str">
        <f t="shared" si="13"/>
        <v/>
      </c>
      <c r="N793" s="36" t="str">
        <f t="shared" si="9"/>
        <v/>
      </c>
      <c r="O793" s="36" t="str">
        <f t="shared" si="14"/>
        <v/>
      </c>
      <c r="P793" s="36" t="str">
        <f t="shared" si="15"/>
        <v/>
      </c>
      <c r="Q793" s="36" t="str">
        <f t="shared" si="16"/>
        <v/>
      </c>
      <c r="R793" s="36" t="str">
        <f t="shared" si="17"/>
        <v/>
      </c>
      <c r="S793" s="6" t="str">
        <f t="shared" si="10"/>
        <v/>
      </c>
      <c r="T793" s="5">
        <f t="shared" si="11"/>
        <v>0</v>
      </c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ht="12.75" customHeight="1">
      <c r="A794" s="35" t="str">
        <f t="shared" si="1"/>
        <v/>
      </c>
      <c r="B794" s="34" t="str">
        <f>IF(A794="","",SUM(Account1!B805+Account2!B805+Account3!B805+Account4!B805+Account5!B805+Account6!B805+Account7!B805+Account8!B805+Account9!B805+Account10!B805+Account11!B805+Account12!B805+Account13!B805+Account14!B805+Account15!B805+Account16!B805+Account17!B805+Account18!B805+Account19!B805+Account20!B805))</f>
        <v/>
      </c>
      <c r="C794" s="34" t="str">
        <f>IF(A794="","",SUM(Account1!C805+Account2!C805+Account3!C805+Account4!C805+Account5!C805+Account6!C805+Account7!C805+Account8!C805+Account9!C805+Account10!C805+Account11!C805+Account12!C805+Account13!C805+Account14!C805+Account15!C805+Account16!C805+Account17!C805+Account18!C805+Account19!C805+Account20!C805))</f>
        <v/>
      </c>
      <c r="D794" s="31" t="str">
        <f t="shared" si="2"/>
        <v/>
      </c>
      <c r="E794" s="34" t="str">
        <f>IF(D794="","",SUM(Account1!E805+Account2!E805+Account3!E805+Account4!E805+Account5!E805+Account6!E805+Account7!E805+Account8!E805+Account9!E805+Account10!E805+Account11!E805+Account12!E805+Account13!E805+Account14!E805+Account15!E805+Account16!E805+Account17!E805+Account18!E805+Account19!E805+Account20!E805))</f>
        <v/>
      </c>
      <c r="F794" s="5" t="str">
        <f t="shared" si="3"/>
        <v/>
      </c>
      <c r="G794" s="5" t="str">
        <f t="shared" si="4"/>
        <v/>
      </c>
      <c r="H794" s="5" t="str">
        <f t="shared" si="5"/>
        <v/>
      </c>
      <c r="I794" s="36" t="str">
        <f t="shared" si="6"/>
        <v/>
      </c>
      <c r="J794" s="5" t="str">
        <f t="shared" si="7"/>
        <v/>
      </c>
      <c r="K794" s="36" t="str">
        <f t="shared" si="8"/>
        <v/>
      </c>
      <c r="L794" s="36" t="str">
        <f t="shared" si="12"/>
        <v/>
      </c>
      <c r="M794" s="36" t="str">
        <f t="shared" si="13"/>
        <v/>
      </c>
      <c r="N794" s="36" t="str">
        <f t="shared" si="9"/>
        <v/>
      </c>
      <c r="O794" s="36" t="str">
        <f t="shared" si="14"/>
        <v/>
      </c>
      <c r="P794" s="36" t="str">
        <f t="shared" si="15"/>
        <v/>
      </c>
      <c r="Q794" s="36" t="str">
        <f t="shared" si="16"/>
        <v/>
      </c>
      <c r="R794" s="36" t="str">
        <f t="shared" si="17"/>
        <v/>
      </c>
      <c r="S794" s="6" t="str">
        <f t="shared" si="10"/>
        <v/>
      </c>
      <c r="T794" s="5">
        <f t="shared" si="11"/>
        <v>0</v>
      </c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ht="12.75" customHeight="1">
      <c r="A795" s="35" t="str">
        <f t="shared" si="1"/>
        <v/>
      </c>
      <c r="B795" s="34" t="str">
        <f>IF(A795="","",SUM(Account1!B806+Account2!B806+Account3!B806+Account4!B806+Account5!B806+Account6!B806+Account7!B806+Account8!B806+Account9!B806+Account10!B806+Account11!B806+Account12!B806+Account13!B806+Account14!B806+Account15!B806+Account16!B806+Account17!B806+Account18!B806+Account19!B806+Account20!B806))</f>
        <v/>
      </c>
      <c r="C795" s="34" t="str">
        <f>IF(A795="","",SUM(Account1!C806+Account2!C806+Account3!C806+Account4!C806+Account5!C806+Account6!C806+Account7!C806+Account8!C806+Account9!C806+Account10!C806+Account11!C806+Account12!C806+Account13!C806+Account14!C806+Account15!C806+Account16!C806+Account17!C806+Account18!C806+Account19!C806+Account20!C806))</f>
        <v/>
      </c>
      <c r="D795" s="31" t="str">
        <f t="shared" si="2"/>
        <v/>
      </c>
      <c r="E795" s="34" t="str">
        <f>IF(D795="","",SUM(Account1!E806+Account2!E806+Account3!E806+Account4!E806+Account5!E806+Account6!E806+Account7!E806+Account8!E806+Account9!E806+Account10!E806+Account11!E806+Account12!E806+Account13!E806+Account14!E806+Account15!E806+Account16!E806+Account17!E806+Account18!E806+Account19!E806+Account20!E806))</f>
        <v/>
      </c>
      <c r="F795" s="5" t="str">
        <f t="shared" si="3"/>
        <v/>
      </c>
      <c r="G795" s="5" t="str">
        <f t="shared" si="4"/>
        <v/>
      </c>
      <c r="H795" s="5" t="str">
        <f t="shared" si="5"/>
        <v/>
      </c>
      <c r="I795" s="36" t="str">
        <f t="shared" si="6"/>
        <v/>
      </c>
      <c r="J795" s="5" t="str">
        <f t="shared" si="7"/>
        <v/>
      </c>
      <c r="K795" s="36" t="str">
        <f t="shared" si="8"/>
        <v/>
      </c>
      <c r="L795" s="36" t="str">
        <f t="shared" si="12"/>
        <v/>
      </c>
      <c r="M795" s="36" t="str">
        <f t="shared" si="13"/>
        <v/>
      </c>
      <c r="N795" s="36" t="str">
        <f t="shared" si="9"/>
        <v/>
      </c>
      <c r="O795" s="36" t="str">
        <f t="shared" si="14"/>
        <v/>
      </c>
      <c r="P795" s="36" t="str">
        <f t="shared" si="15"/>
        <v/>
      </c>
      <c r="Q795" s="36" t="str">
        <f t="shared" si="16"/>
        <v/>
      </c>
      <c r="R795" s="36" t="str">
        <f t="shared" si="17"/>
        <v/>
      </c>
      <c r="S795" s="6" t="str">
        <f t="shared" si="10"/>
        <v/>
      </c>
      <c r="T795" s="5">
        <f t="shared" si="11"/>
        <v>0</v>
      </c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ht="12.75" customHeight="1">
      <c r="A796" s="35" t="str">
        <f t="shared" si="1"/>
        <v/>
      </c>
      <c r="B796" s="34" t="str">
        <f>IF(A796="","",SUM(Account1!B807+Account2!B807+Account3!B807+Account4!B807+Account5!B807+Account6!B807+Account7!B807+Account8!B807+Account9!B807+Account10!B807+Account11!B807+Account12!B807+Account13!B807+Account14!B807+Account15!B807+Account16!B807+Account17!B807+Account18!B807+Account19!B807+Account20!B807))</f>
        <v/>
      </c>
      <c r="C796" s="34" t="str">
        <f>IF(A796="","",SUM(Account1!C807+Account2!C807+Account3!C807+Account4!C807+Account5!C807+Account6!C807+Account7!C807+Account8!C807+Account9!C807+Account10!C807+Account11!C807+Account12!C807+Account13!C807+Account14!C807+Account15!C807+Account16!C807+Account17!C807+Account18!C807+Account19!C807+Account20!C807))</f>
        <v/>
      </c>
      <c r="D796" s="31" t="str">
        <f t="shared" si="2"/>
        <v/>
      </c>
      <c r="E796" s="34" t="str">
        <f>IF(D796="","",SUM(Account1!E807+Account2!E807+Account3!E807+Account4!E807+Account5!E807+Account6!E807+Account7!E807+Account8!E807+Account9!E807+Account10!E807+Account11!E807+Account12!E807+Account13!E807+Account14!E807+Account15!E807+Account16!E807+Account17!E807+Account18!E807+Account19!E807+Account20!E807))</f>
        <v/>
      </c>
      <c r="F796" s="5" t="str">
        <f t="shared" si="3"/>
        <v/>
      </c>
      <c r="G796" s="5" t="str">
        <f t="shared" si="4"/>
        <v/>
      </c>
      <c r="H796" s="5" t="str">
        <f t="shared" si="5"/>
        <v/>
      </c>
      <c r="I796" s="36" t="str">
        <f t="shared" si="6"/>
        <v/>
      </c>
      <c r="J796" s="5" t="str">
        <f t="shared" si="7"/>
        <v/>
      </c>
      <c r="K796" s="36" t="str">
        <f t="shared" si="8"/>
        <v/>
      </c>
      <c r="L796" s="36" t="str">
        <f t="shared" si="12"/>
        <v/>
      </c>
      <c r="M796" s="36" t="str">
        <f t="shared" si="13"/>
        <v/>
      </c>
      <c r="N796" s="36" t="str">
        <f t="shared" si="9"/>
        <v/>
      </c>
      <c r="O796" s="36" t="str">
        <f t="shared" si="14"/>
        <v/>
      </c>
      <c r="P796" s="36" t="str">
        <f t="shared" si="15"/>
        <v/>
      </c>
      <c r="Q796" s="36" t="str">
        <f t="shared" si="16"/>
        <v/>
      </c>
      <c r="R796" s="36" t="str">
        <f t="shared" si="17"/>
        <v/>
      </c>
      <c r="S796" s="6" t="str">
        <f t="shared" si="10"/>
        <v/>
      </c>
      <c r="T796" s="5">
        <f t="shared" si="11"/>
        <v>0</v>
      </c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ht="12.75" customHeight="1">
      <c r="A797" s="35" t="str">
        <f t="shared" si="1"/>
        <v/>
      </c>
      <c r="B797" s="34" t="str">
        <f>IF(A797="","",SUM(Account1!B808+Account2!B808+Account3!B808+Account4!B808+Account5!B808+Account6!B808+Account7!B808+Account8!B808+Account9!B808+Account10!B808+Account11!B808+Account12!B808+Account13!B808+Account14!B808+Account15!B808+Account16!B808+Account17!B808+Account18!B808+Account19!B808+Account20!B808))</f>
        <v/>
      </c>
      <c r="C797" s="34" t="str">
        <f>IF(A797="","",SUM(Account1!C808+Account2!C808+Account3!C808+Account4!C808+Account5!C808+Account6!C808+Account7!C808+Account8!C808+Account9!C808+Account10!C808+Account11!C808+Account12!C808+Account13!C808+Account14!C808+Account15!C808+Account16!C808+Account17!C808+Account18!C808+Account19!C808+Account20!C808))</f>
        <v/>
      </c>
      <c r="D797" s="31" t="str">
        <f t="shared" si="2"/>
        <v/>
      </c>
      <c r="E797" s="34" t="str">
        <f>IF(D797="","",SUM(Account1!E808+Account2!E808+Account3!E808+Account4!E808+Account5!E808+Account6!E808+Account7!E808+Account8!E808+Account9!E808+Account10!E808+Account11!E808+Account12!E808+Account13!E808+Account14!E808+Account15!E808+Account16!E808+Account17!E808+Account18!E808+Account19!E808+Account20!E808))</f>
        <v/>
      </c>
      <c r="F797" s="5" t="str">
        <f t="shared" si="3"/>
        <v/>
      </c>
      <c r="G797" s="5" t="str">
        <f t="shared" si="4"/>
        <v/>
      </c>
      <c r="H797" s="5" t="str">
        <f t="shared" si="5"/>
        <v/>
      </c>
      <c r="I797" s="36" t="str">
        <f t="shared" si="6"/>
        <v/>
      </c>
      <c r="J797" s="5" t="str">
        <f t="shared" si="7"/>
        <v/>
      </c>
      <c r="K797" s="36" t="str">
        <f t="shared" si="8"/>
        <v/>
      </c>
      <c r="L797" s="36" t="str">
        <f t="shared" si="12"/>
        <v/>
      </c>
      <c r="M797" s="36" t="str">
        <f t="shared" si="13"/>
        <v/>
      </c>
      <c r="N797" s="36" t="str">
        <f t="shared" si="9"/>
        <v/>
      </c>
      <c r="O797" s="36" t="str">
        <f t="shared" si="14"/>
        <v/>
      </c>
      <c r="P797" s="36" t="str">
        <f t="shared" si="15"/>
        <v/>
      </c>
      <c r="Q797" s="36" t="str">
        <f t="shared" si="16"/>
        <v/>
      </c>
      <c r="R797" s="36" t="str">
        <f t="shared" si="17"/>
        <v/>
      </c>
      <c r="S797" s="6" t="str">
        <f t="shared" si="10"/>
        <v/>
      </c>
      <c r="T797" s="5">
        <f t="shared" si="11"/>
        <v>0</v>
      </c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ht="12.75" customHeight="1">
      <c r="A798" s="35" t="str">
        <f t="shared" si="1"/>
        <v/>
      </c>
      <c r="B798" s="34" t="str">
        <f>IF(A798="","",SUM(Account1!B809+Account2!B809+Account3!B809+Account4!B809+Account5!B809+Account6!B809+Account7!B809+Account8!B809+Account9!B809+Account10!B809+Account11!B809+Account12!B809+Account13!B809+Account14!B809+Account15!B809+Account16!B809+Account17!B809+Account18!B809+Account19!B809+Account20!B809))</f>
        <v/>
      </c>
      <c r="C798" s="34" t="str">
        <f>IF(A798="","",SUM(Account1!C809+Account2!C809+Account3!C809+Account4!C809+Account5!C809+Account6!C809+Account7!C809+Account8!C809+Account9!C809+Account10!C809+Account11!C809+Account12!C809+Account13!C809+Account14!C809+Account15!C809+Account16!C809+Account17!C809+Account18!C809+Account19!C809+Account20!C809))</f>
        <v/>
      </c>
      <c r="D798" s="31" t="str">
        <f t="shared" si="2"/>
        <v/>
      </c>
      <c r="E798" s="34" t="str">
        <f>IF(D798="","",SUM(Account1!E809+Account2!E809+Account3!E809+Account4!E809+Account5!E809+Account6!E809+Account7!E809+Account8!E809+Account9!E809+Account10!E809+Account11!E809+Account12!E809+Account13!E809+Account14!E809+Account15!E809+Account16!E809+Account17!E809+Account18!E809+Account19!E809+Account20!E809))</f>
        <v/>
      </c>
      <c r="F798" s="5" t="str">
        <f t="shared" si="3"/>
        <v/>
      </c>
      <c r="G798" s="5" t="str">
        <f t="shared" si="4"/>
        <v/>
      </c>
      <c r="H798" s="5" t="str">
        <f t="shared" si="5"/>
        <v/>
      </c>
      <c r="I798" s="36" t="str">
        <f t="shared" si="6"/>
        <v/>
      </c>
      <c r="J798" s="5" t="str">
        <f t="shared" si="7"/>
        <v/>
      </c>
      <c r="K798" s="36" t="str">
        <f t="shared" si="8"/>
        <v/>
      </c>
      <c r="L798" s="36" t="str">
        <f t="shared" si="12"/>
        <v/>
      </c>
      <c r="M798" s="36" t="str">
        <f t="shared" si="13"/>
        <v/>
      </c>
      <c r="N798" s="36" t="str">
        <f t="shared" si="9"/>
        <v/>
      </c>
      <c r="O798" s="36" t="str">
        <f t="shared" si="14"/>
        <v/>
      </c>
      <c r="P798" s="36" t="str">
        <f t="shared" si="15"/>
        <v/>
      </c>
      <c r="Q798" s="36" t="str">
        <f t="shared" si="16"/>
        <v/>
      </c>
      <c r="R798" s="36" t="str">
        <f t="shared" si="17"/>
        <v/>
      </c>
      <c r="S798" s="6" t="str">
        <f t="shared" si="10"/>
        <v/>
      </c>
      <c r="T798" s="5">
        <f t="shared" si="11"/>
        <v>0</v>
      </c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ht="12.75" customHeight="1">
      <c r="A799" s="35" t="str">
        <f t="shared" si="1"/>
        <v/>
      </c>
      <c r="B799" s="34" t="str">
        <f>IF(A799="","",SUM(Account1!B810+Account2!B810+Account3!B810+Account4!B810+Account5!B810+Account6!B810+Account7!B810+Account8!B810+Account9!B810+Account10!B810+Account11!B810+Account12!B810+Account13!B810+Account14!B810+Account15!B810+Account16!B810+Account17!B810+Account18!B810+Account19!B810+Account20!B810))</f>
        <v/>
      </c>
      <c r="C799" s="34" t="str">
        <f>IF(A799="","",SUM(Account1!C810+Account2!C810+Account3!C810+Account4!C810+Account5!C810+Account6!C810+Account7!C810+Account8!C810+Account9!C810+Account10!C810+Account11!C810+Account12!C810+Account13!C810+Account14!C810+Account15!C810+Account16!C810+Account17!C810+Account18!C810+Account19!C810+Account20!C810))</f>
        <v/>
      </c>
      <c r="D799" s="31" t="str">
        <f t="shared" si="2"/>
        <v/>
      </c>
      <c r="E799" s="34" t="str">
        <f>IF(D799="","",SUM(Account1!E810+Account2!E810+Account3!E810+Account4!E810+Account5!E810+Account6!E810+Account7!E810+Account8!E810+Account9!E810+Account10!E810+Account11!E810+Account12!E810+Account13!E810+Account14!E810+Account15!E810+Account16!E810+Account17!E810+Account18!E810+Account19!E810+Account20!E810))</f>
        <v/>
      </c>
      <c r="F799" s="5" t="str">
        <f t="shared" si="3"/>
        <v/>
      </c>
      <c r="G799" s="5" t="str">
        <f t="shared" si="4"/>
        <v/>
      </c>
      <c r="H799" s="5" t="str">
        <f t="shared" si="5"/>
        <v/>
      </c>
      <c r="I799" s="36" t="str">
        <f t="shared" si="6"/>
        <v/>
      </c>
      <c r="J799" s="5" t="str">
        <f t="shared" si="7"/>
        <v/>
      </c>
      <c r="K799" s="36" t="str">
        <f t="shared" si="8"/>
        <v/>
      </c>
      <c r="L799" s="36" t="str">
        <f t="shared" si="12"/>
        <v/>
      </c>
      <c r="M799" s="36" t="str">
        <f t="shared" si="13"/>
        <v/>
      </c>
      <c r="N799" s="36" t="str">
        <f t="shared" si="9"/>
        <v/>
      </c>
      <c r="O799" s="36" t="str">
        <f t="shared" si="14"/>
        <v/>
      </c>
      <c r="P799" s="36" t="str">
        <f t="shared" si="15"/>
        <v/>
      </c>
      <c r="Q799" s="36" t="str">
        <f t="shared" si="16"/>
        <v/>
      </c>
      <c r="R799" s="36" t="str">
        <f t="shared" si="17"/>
        <v/>
      </c>
      <c r="S799" s="6" t="str">
        <f t="shared" si="10"/>
        <v/>
      </c>
      <c r="T799" s="5">
        <f t="shared" si="11"/>
        <v>0</v>
      </c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ht="12.75" customHeight="1">
      <c r="A800" s="35" t="str">
        <f t="shared" si="1"/>
        <v/>
      </c>
      <c r="B800" s="34" t="str">
        <f>IF(A800="","",SUM(Account1!B811+Account2!B811+Account3!B811+Account4!B811+Account5!B811+Account6!B811+Account7!B811+Account8!B811+Account9!B811+Account10!B811+Account11!B811+Account12!B811+Account13!B811+Account14!B811+Account15!B811+Account16!B811+Account17!B811+Account18!B811+Account19!B811+Account20!B811))</f>
        <v/>
      </c>
      <c r="C800" s="34" t="str">
        <f>IF(A800="","",SUM(Account1!C811+Account2!C811+Account3!C811+Account4!C811+Account5!C811+Account6!C811+Account7!C811+Account8!C811+Account9!C811+Account10!C811+Account11!C811+Account12!C811+Account13!C811+Account14!C811+Account15!C811+Account16!C811+Account17!C811+Account18!C811+Account19!C811+Account20!C811))</f>
        <v/>
      </c>
      <c r="D800" s="31" t="str">
        <f t="shared" si="2"/>
        <v/>
      </c>
      <c r="E800" s="34" t="str">
        <f>IF(D800="","",SUM(Account1!E811+Account2!E811+Account3!E811+Account4!E811+Account5!E811+Account6!E811+Account7!E811+Account8!E811+Account9!E811+Account10!E811+Account11!E811+Account12!E811+Account13!E811+Account14!E811+Account15!E811+Account16!E811+Account17!E811+Account18!E811+Account19!E811+Account20!E811))</f>
        <v/>
      </c>
      <c r="F800" s="5" t="str">
        <f t="shared" si="3"/>
        <v/>
      </c>
      <c r="G800" s="5" t="str">
        <f t="shared" si="4"/>
        <v/>
      </c>
      <c r="H800" s="5" t="str">
        <f t="shared" si="5"/>
        <v/>
      </c>
      <c r="I800" s="36" t="str">
        <f t="shared" si="6"/>
        <v/>
      </c>
      <c r="J800" s="5" t="str">
        <f t="shared" si="7"/>
        <v/>
      </c>
      <c r="K800" s="36" t="str">
        <f t="shared" si="8"/>
        <v/>
      </c>
      <c r="L800" s="36" t="str">
        <f t="shared" si="12"/>
        <v/>
      </c>
      <c r="M800" s="36" t="str">
        <f t="shared" si="13"/>
        <v/>
      </c>
      <c r="N800" s="36" t="str">
        <f t="shared" si="9"/>
        <v/>
      </c>
      <c r="O800" s="36" t="str">
        <f t="shared" si="14"/>
        <v/>
      </c>
      <c r="P800" s="36" t="str">
        <f t="shared" si="15"/>
        <v/>
      </c>
      <c r="Q800" s="36" t="str">
        <f t="shared" si="16"/>
        <v/>
      </c>
      <c r="R800" s="36" t="str">
        <f t="shared" si="17"/>
        <v/>
      </c>
      <c r="S800" s="6" t="str">
        <f t="shared" si="10"/>
        <v/>
      </c>
      <c r="T800" s="5">
        <f t="shared" si="11"/>
        <v>0</v>
      </c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ht="12.75" customHeight="1">
      <c r="A801" s="35" t="str">
        <f t="shared" si="1"/>
        <v/>
      </c>
      <c r="B801" s="34" t="str">
        <f>IF(A801="","",SUM(Account1!B812+Account2!B812+Account3!B812+Account4!B812+Account5!B812+Account6!B812+Account7!B812+Account8!B812+Account9!B812+Account10!B812+Account11!B812+Account12!B812+Account13!B812+Account14!B812+Account15!B812+Account16!B812+Account17!B812+Account18!B812+Account19!B812+Account20!B812))</f>
        <v/>
      </c>
      <c r="C801" s="34" t="str">
        <f>IF(A801="","",SUM(Account1!C812+Account2!C812+Account3!C812+Account4!C812+Account5!C812+Account6!C812+Account7!C812+Account8!C812+Account9!C812+Account10!C812+Account11!C812+Account12!C812+Account13!C812+Account14!C812+Account15!C812+Account16!C812+Account17!C812+Account18!C812+Account19!C812+Account20!C812))</f>
        <v/>
      </c>
      <c r="D801" s="31" t="str">
        <f t="shared" si="2"/>
        <v/>
      </c>
      <c r="E801" s="34" t="str">
        <f>IF(D801="","",SUM(Account1!E812+Account2!E812+Account3!E812+Account4!E812+Account5!E812+Account6!E812+Account7!E812+Account8!E812+Account9!E812+Account10!E812+Account11!E812+Account12!E812+Account13!E812+Account14!E812+Account15!E812+Account16!E812+Account17!E812+Account18!E812+Account19!E812+Account20!E812))</f>
        <v/>
      </c>
      <c r="F801" s="5" t="str">
        <f t="shared" si="3"/>
        <v/>
      </c>
      <c r="G801" s="5" t="str">
        <f t="shared" si="4"/>
        <v/>
      </c>
      <c r="H801" s="5" t="str">
        <f t="shared" si="5"/>
        <v/>
      </c>
      <c r="I801" s="36" t="str">
        <f t="shared" si="6"/>
        <v/>
      </c>
      <c r="J801" s="5" t="str">
        <f t="shared" si="7"/>
        <v/>
      </c>
      <c r="K801" s="36" t="str">
        <f t="shared" si="8"/>
        <v/>
      </c>
      <c r="L801" s="36" t="str">
        <f t="shared" si="12"/>
        <v/>
      </c>
      <c r="M801" s="36" t="str">
        <f t="shared" si="13"/>
        <v/>
      </c>
      <c r="N801" s="36" t="str">
        <f t="shared" si="9"/>
        <v/>
      </c>
      <c r="O801" s="36" t="str">
        <f t="shared" si="14"/>
        <v/>
      </c>
      <c r="P801" s="36" t="str">
        <f t="shared" si="15"/>
        <v/>
      </c>
      <c r="Q801" s="36" t="str">
        <f t="shared" si="16"/>
        <v/>
      </c>
      <c r="R801" s="36" t="str">
        <f t="shared" si="17"/>
        <v/>
      </c>
      <c r="S801" s="6" t="str">
        <f t="shared" si="10"/>
        <v/>
      </c>
      <c r="T801" s="5">
        <f t="shared" si="11"/>
        <v>0</v>
      </c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ht="12.75" customHeight="1">
      <c r="A802" s="35" t="str">
        <f t="shared" si="1"/>
        <v/>
      </c>
      <c r="B802" s="34" t="str">
        <f>IF(A802="","",SUM(Account1!B813+Account2!B813+Account3!B813+Account4!B813+Account5!B813+Account6!B813+Account7!B813+Account8!B813+Account9!B813+Account10!B813+Account11!B813+Account12!B813+Account13!B813+Account14!B813+Account15!B813+Account16!B813+Account17!B813+Account18!B813+Account19!B813+Account20!B813))</f>
        <v/>
      </c>
      <c r="C802" s="34" t="str">
        <f>IF(A802="","",SUM(Account1!C813+Account2!C813+Account3!C813+Account4!C813+Account5!C813+Account6!C813+Account7!C813+Account8!C813+Account9!C813+Account10!C813+Account11!C813+Account12!C813+Account13!C813+Account14!C813+Account15!C813+Account16!C813+Account17!C813+Account18!C813+Account19!C813+Account20!C813))</f>
        <v/>
      </c>
      <c r="D802" s="31" t="str">
        <f t="shared" si="2"/>
        <v/>
      </c>
      <c r="E802" s="34" t="str">
        <f>IF(D802="","",SUM(Account1!E813+Account2!E813+Account3!E813+Account4!E813+Account5!E813+Account6!E813+Account7!E813+Account8!E813+Account9!E813+Account10!E813+Account11!E813+Account12!E813+Account13!E813+Account14!E813+Account15!E813+Account16!E813+Account17!E813+Account18!E813+Account19!E813+Account20!E813))</f>
        <v/>
      </c>
      <c r="F802" s="5" t="str">
        <f t="shared" si="3"/>
        <v/>
      </c>
      <c r="G802" s="5" t="str">
        <f t="shared" si="4"/>
        <v/>
      </c>
      <c r="H802" s="5" t="str">
        <f t="shared" si="5"/>
        <v/>
      </c>
      <c r="I802" s="36" t="str">
        <f t="shared" si="6"/>
        <v/>
      </c>
      <c r="J802" s="5" t="str">
        <f t="shared" si="7"/>
        <v/>
      </c>
      <c r="K802" s="36" t="str">
        <f t="shared" si="8"/>
        <v/>
      </c>
      <c r="L802" s="36" t="str">
        <f t="shared" si="12"/>
        <v/>
      </c>
      <c r="M802" s="36" t="str">
        <f t="shared" si="13"/>
        <v/>
      </c>
      <c r="N802" s="36" t="str">
        <f t="shared" si="9"/>
        <v/>
      </c>
      <c r="O802" s="36" t="str">
        <f t="shared" si="14"/>
        <v/>
      </c>
      <c r="P802" s="36" t="str">
        <f t="shared" si="15"/>
        <v/>
      </c>
      <c r="Q802" s="36" t="str">
        <f t="shared" si="16"/>
        <v/>
      </c>
      <c r="R802" s="36" t="str">
        <f t="shared" si="17"/>
        <v/>
      </c>
      <c r="S802" s="6" t="str">
        <f t="shared" si="10"/>
        <v/>
      </c>
      <c r="T802" s="5">
        <f t="shared" si="11"/>
        <v>0</v>
      </c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ht="12.75" customHeight="1">
      <c r="A803" s="35" t="str">
        <f t="shared" si="1"/>
        <v/>
      </c>
      <c r="B803" s="34" t="str">
        <f>IF(A803="","",SUM(Account1!B814+Account2!B814+Account3!B814+Account4!B814+Account5!B814+Account6!B814+Account7!B814+Account8!B814+Account9!B814+Account10!B814+Account11!B814+Account12!B814+Account13!B814+Account14!B814+Account15!B814+Account16!B814+Account17!B814+Account18!B814+Account19!B814+Account20!B814))</f>
        <v/>
      </c>
      <c r="C803" s="34" t="str">
        <f>IF(A803="","",SUM(Account1!C814+Account2!C814+Account3!C814+Account4!C814+Account5!C814+Account6!C814+Account7!C814+Account8!C814+Account9!C814+Account10!C814+Account11!C814+Account12!C814+Account13!C814+Account14!C814+Account15!C814+Account16!C814+Account17!C814+Account18!C814+Account19!C814+Account20!C814))</f>
        <v/>
      </c>
      <c r="D803" s="31" t="str">
        <f t="shared" si="2"/>
        <v/>
      </c>
      <c r="E803" s="34" t="str">
        <f>IF(D803="","",SUM(Account1!E814+Account2!E814+Account3!E814+Account4!E814+Account5!E814+Account6!E814+Account7!E814+Account8!E814+Account9!E814+Account10!E814+Account11!E814+Account12!E814+Account13!E814+Account14!E814+Account15!E814+Account16!E814+Account17!E814+Account18!E814+Account19!E814+Account20!E814))</f>
        <v/>
      </c>
      <c r="F803" s="5" t="str">
        <f t="shared" si="3"/>
        <v/>
      </c>
      <c r="G803" s="5" t="str">
        <f t="shared" si="4"/>
        <v/>
      </c>
      <c r="H803" s="5" t="str">
        <f t="shared" si="5"/>
        <v/>
      </c>
      <c r="I803" s="36" t="str">
        <f t="shared" si="6"/>
        <v/>
      </c>
      <c r="J803" s="5" t="str">
        <f t="shared" si="7"/>
        <v/>
      </c>
      <c r="K803" s="36" t="str">
        <f t="shared" si="8"/>
        <v/>
      </c>
      <c r="L803" s="36" t="str">
        <f t="shared" si="12"/>
        <v/>
      </c>
      <c r="M803" s="36" t="str">
        <f t="shared" si="13"/>
        <v/>
      </c>
      <c r="N803" s="36" t="str">
        <f t="shared" si="9"/>
        <v/>
      </c>
      <c r="O803" s="36" t="str">
        <f t="shared" si="14"/>
        <v/>
      </c>
      <c r="P803" s="36" t="str">
        <f t="shared" si="15"/>
        <v/>
      </c>
      <c r="Q803" s="36" t="str">
        <f t="shared" si="16"/>
        <v/>
      </c>
      <c r="R803" s="36" t="str">
        <f t="shared" si="17"/>
        <v/>
      </c>
      <c r="S803" s="6" t="str">
        <f t="shared" si="10"/>
        <v/>
      </c>
      <c r="T803" s="5">
        <f t="shared" si="11"/>
        <v>0</v>
      </c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ht="12.75" customHeight="1">
      <c r="A804" s="35" t="str">
        <f t="shared" si="1"/>
        <v/>
      </c>
      <c r="B804" s="34" t="str">
        <f>IF(A804="","",SUM(Account1!B815+Account2!B815+Account3!B815+Account4!B815+Account5!B815+Account6!B815+Account7!B815+Account8!B815+Account9!B815+Account10!B815+Account11!B815+Account12!B815+Account13!B815+Account14!B815+Account15!B815+Account16!B815+Account17!B815+Account18!B815+Account19!B815+Account20!B815))</f>
        <v/>
      </c>
      <c r="C804" s="34" t="str">
        <f>IF(A804="","",SUM(Account1!C815+Account2!C815+Account3!C815+Account4!C815+Account5!C815+Account6!C815+Account7!C815+Account8!C815+Account9!C815+Account10!C815+Account11!C815+Account12!C815+Account13!C815+Account14!C815+Account15!C815+Account16!C815+Account17!C815+Account18!C815+Account19!C815+Account20!C815))</f>
        <v/>
      </c>
      <c r="D804" s="31" t="str">
        <f t="shared" si="2"/>
        <v/>
      </c>
      <c r="E804" s="34" t="str">
        <f>IF(D804="","",SUM(Account1!E815+Account2!E815+Account3!E815+Account4!E815+Account5!E815+Account6!E815+Account7!E815+Account8!E815+Account9!E815+Account10!E815+Account11!E815+Account12!E815+Account13!E815+Account14!E815+Account15!E815+Account16!E815+Account17!E815+Account18!E815+Account19!E815+Account20!E815))</f>
        <v/>
      </c>
      <c r="F804" s="5" t="str">
        <f t="shared" si="3"/>
        <v/>
      </c>
      <c r="G804" s="5" t="str">
        <f t="shared" si="4"/>
        <v/>
      </c>
      <c r="H804" s="5" t="str">
        <f t="shared" si="5"/>
        <v/>
      </c>
      <c r="I804" s="36" t="str">
        <f t="shared" si="6"/>
        <v/>
      </c>
      <c r="J804" s="5" t="str">
        <f t="shared" si="7"/>
        <v/>
      </c>
      <c r="K804" s="36" t="str">
        <f t="shared" si="8"/>
        <v/>
      </c>
      <c r="L804" s="36" t="str">
        <f t="shared" si="12"/>
        <v/>
      </c>
      <c r="M804" s="36" t="str">
        <f t="shared" si="13"/>
        <v/>
      </c>
      <c r="N804" s="36" t="str">
        <f t="shared" si="9"/>
        <v/>
      </c>
      <c r="O804" s="36" t="str">
        <f t="shared" si="14"/>
        <v/>
      </c>
      <c r="P804" s="36" t="str">
        <f t="shared" si="15"/>
        <v/>
      </c>
      <c r="Q804" s="36" t="str">
        <f t="shared" si="16"/>
        <v/>
      </c>
      <c r="R804" s="36" t="str">
        <f t="shared" si="17"/>
        <v/>
      </c>
      <c r="S804" s="6" t="str">
        <f t="shared" si="10"/>
        <v/>
      </c>
      <c r="T804" s="5">
        <f t="shared" si="11"/>
        <v>0</v>
      </c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ht="12.75" customHeight="1">
      <c r="A805" s="35" t="str">
        <f t="shared" si="1"/>
        <v/>
      </c>
      <c r="B805" s="34" t="str">
        <f>IF(A805="","",SUM(Account1!B816+Account2!B816+Account3!B816+Account4!B816+Account5!B816+Account6!B816+Account7!B816+Account8!B816+Account9!B816+Account10!B816+Account11!B816+Account12!B816+Account13!B816+Account14!B816+Account15!B816+Account16!B816+Account17!B816+Account18!B816+Account19!B816+Account20!B816))</f>
        <v/>
      </c>
      <c r="C805" s="34" t="str">
        <f>IF(A805="","",SUM(Account1!C816+Account2!C816+Account3!C816+Account4!C816+Account5!C816+Account6!C816+Account7!C816+Account8!C816+Account9!C816+Account10!C816+Account11!C816+Account12!C816+Account13!C816+Account14!C816+Account15!C816+Account16!C816+Account17!C816+Account18!C816+Account19!C816+Account20!C816))</f>
        <v/>
      </c>
      <c r="D805" s="31" t="str">
        <f t="shared" si="2"/>
        <v/>
      </c>
      <c r="E805" s="34" t="str">
        <f>IF(D805="","",SUM(Account1!E816+Account2!E816+Account3!E816+Account4!E816+Account5!E816+Account6!E816+Account7!E816+Account8!E816+Account9!E816+Account10!E816+Account11!E816+Account12!E816+Account13!E816+Account14!E816+Account15!E816+Account16!E816+Account17!E816+Account18!E816+Account19!E816+Account20!E816))</f>
        <v/>
      </c>
      <c r="F805" s="5" t="str">
        <f t="shared" si="3"/>
        <v/>
      </c>
      <c r="G805" s="5" t="str">
        <f t="shared" si="4"/>
        <v/>
      </c>
      <c r="H805" s="5" t="str">
        <f t="shared" si="5"/>
        <v/>
      </c>
      <c r="I805" s="36" t="str">
        <f t="shared" si="6"/>
        <v/>
      </c>
      <c r="J805" s="5" t="str">
        <f t="shared" si="7"/>
        <v/>
      </c>
      <c r="K805" s="36" t="str">
        <f t="shared" si="8"/>
        <v/>
      </c>
      <c r="L805" s="36" t="str">
        <f t="shared" si="12"/>
        <v/>
      </c>
      <c r="M805" s="36" t="str">
        <f t="shared" si="13"/>
        <v/>
      </c>
      <c r="N805" s="36" t="str">
        <f t="shared" si="9"/>
        <v/>
      </c>
      <c r="O805" s="36" t="str">
        <f t="shared" si="14"/>
        <v/>
      </c>
      <c r="P805" s="36" t="str">
        <f t="shared" si="15"/>
        <v/>
      </c>
      <c r="Q805" s="36" t="str">
        <f t="shared" si="16"/>
        <v/>
      </c>
      <c r="R805" s="36" t="str">
        <f t="shared" si="17"/>
        <v/>
      </c>
      <c r="S805" s="6" t="str">
        <f t="shared" si="10"/>
        <v/>
      </c>
      <c r="T805" s="5">
        <f t="shared" si="11"/>
        <v>0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ht="12.75" customHeight="1">
      <c r="A806" s="35" t="str">
        <f t="shared" si="1"/>
        <v/>
      </c>
      <c r="B806" s="34" t="str">
        <f>IF(A806="","",SUM(Account1!B817+Account2!B817+Account3!B817+Account4!B817+Account5!B817+Account6!B817+Account7!B817+Account8!B817+Account9!B817+Account10!B817+Account11!B817+Account12!B817+Account13!B817+Account14!B817+Account15!B817+Account16!B817+Account17!B817+Account18!B817+Account19!B817+Account20!B817))</f>
        <v/>
      </c>
      <c r="C806" s="34" t="str">
        <f>IF(A806="","",SUM(Account1!C817+Account2!C817+Account3!C817+Account4!C817+Account5!C817+Account6!C817+Account7!C817+Account8!C817+Account9!C817+Account10!C817+Account11!C817+Account12!C817+Account13!C817+Account14!C817+Account15!C817+Account16!C817+Account17!C817+Account18!C817+Account19!C817+Account20!C817))</f>
        <v/>
      </c>
      <c r="D806" s="31" t="str">
        <f t="shared" si="2"/>
        <v/>
      </c>
      <c r="E806" s="34" t="str">
        <f>IF(D806="","",SUM(Account1!E817+Account2!E817+Account3!E817+Account4!E817+Account5!E817+Account6!E817+Account7!E817+Account8!E817+Account9!E817+Account10!E817+Account11!E817+Account12!E817+Account13!E817+Account14!E817+Account15!E817+Account16!E817+Account17!E817+Account18!E817+Account19!E817+Account20!E817))</f>
        <v/>
      </c>
      <c r="F806" s="5" t="str">
        <f t="shared" si="3"/>
        <v/>
      </c>
      <c r="G806" s="5" t="str">
        <f t="shared" si="4"/>
        <v/>
      </c>
      <c r="H806" s="5" t="str">
        <f t="shared" si="5"/>
        <v/>
      </c>
      <c r="I806" s="36" t="str">
        <f t="shared" si="6"/>
        <v/>
      </c>
      <c r="J806" s="5" t="str">
        <f t="shared" si="7"/>
        <v/>
      </c>
      <c r="K806" s="36" t="str">
        <f t="shared" si="8"/>
        <v/>
      </c>
      <c r="L806" s="36" t="str">
        <f t="shared" si="12"/>
        <v/>
      </c>
      <c r="M806" s="36" t="str">
        <f t="shared" si="13"/>
        <v/>
      </c>
      <c r="N806" s="36" t="str">
        <f t="shared" si="9"/>
        <v/>
      </c>
      <c r="O806" s="36" t="str">
        <f t="shared" si="14"/>
        <v/>
      </c>
      <c r="P806" s="36" t="str">
        <f t="shared" si="15"/>
        <v/>
      </c>
      <c r="Q806" s="36" t="str">
        <f t="shared" si="16"/>
        <v/>
      </c>
      <c r="R806" s="36" t="str">
        <f t="shared" si="17"/>
        <v/>
      </c>
      <c r="S806" s="6" t="str">
        <f t="shared" si="10"/>
        <v/>
      </c>
      <c r="T806" s="5">
        <f t="shared" si="11"/>
        <v>0</v>
      </c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ht="12.75" customHeight="1">
      <c r="A807" s="35" t="str">
        <f t="shared" si="1"/>
        <v/>
      </c>
      <c r="B807" s="34" t="str">
        <f>IF(A807="","",SUM(Account1!B818+Account2!B818+Account3!B818+Account4!B818+Account5!B818+Account6!B818+Account7!B818+Account8!B818+Account9!B818+Account10!B818+Account11!B818+Account12!B818+Account13!B818+Account14!B818+Account15!B818+Account16!B818+Account17!B818+Account18!B818+Account19!B818+Account20!B818))</f>
        <v/>
      </c>
      <c r="C807" s="34" t="str">
        <f>IF(A807="","",SUM(Account1!C818+Account2!C818+Account3!C818+Account4!C818+Account5!C818+Account6!C818+Account7!C818+Account8!C818+Account9!C818+Account10!C818+Account11!C818+Account12!C818+Account13!C818+Account14!C818+Account15!C818+Account16!C818+Account17!C818+Account18!C818+Account19!C818+Account20!C818))</f>
        <v/>
      </c>
      <c r="D807" s="31" t="str">
        <f t="shared" si="2"/>
        <v/>
      </c>
      <c r="E807" s="34" t="str">
        <f>IF(D807="","",SUM(Account1!E818+Account2!E818+Account3!E818+Account4!E818+Account5!E818+Account6!E818+Account7!E818+Account8!E818+Account9!E818+Account10!E818+Account11!E818+Account12!E818+Account13!E818+Account14!E818+Account15!E818+Account16!E818+Account17!E818+Account18!E818+Account19!E818+Account20!E818))</f>
        <v/>
      </c>
      <c r="F807" s="5" t="str">
        <f t="shared" si="3"/>
        <v/>
      </c>
      <c r="G807" s="5" t="str">
        <f t="shared" si="4"/>
        <v/>
      </c>
      <c r="H807" s="5" t="str">
        <f t="shared" si="5"/>
        <v/>
      </c>
      <c r="I807" s="36" t="str">
        <f t="shared" si="6"/>
        <v/>
      </c>
      <c r="J807" s="5" t="str">
        <f t="shared" si="7"/>
        <v/>
      </c>
      <c r="K807" s="36" t="str">
        <f t="shared" si="8"/>
        <v/>
      </c>
      <c r="L807" s="36" t="str">
        <f t="shared" si="12"/>
        <v/>
      </c>
      <c r="M807" s="36" t="str">
        <f t="shared" si="13"/>
        <v/>
      </c>
      <c r="N807" s="36" t="str">
        <f t="shared" si="9"/>
        <v/>
      </c>
      <c r="O807" s="36" t="str">
        <f t="shared" si="14"/>
        <v/>
      </c>
      <c r="P807" s="36" t="str">
        <f t="shared" si="15"/>
        <v/>
      </c>
      <c r="Q807" s="36" t="str">
        <f t="shared" si="16"/>
        <v/>
      </c>
      <c r="R807" s="36" t="str">
        <f t="shared" si="17"/>
        <v/>
      </c>
      <c r="S807" s="6" t="str">
        <f t="shared" si="10"/>
        <v/>
      </c>
      <c r="T807" s="5">
        <f t="shared" si="11"/>
        <v>0</v>
      </c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ht="12.75" customHeight="1">
      <c r="A808" s="35" t="str">
        <f t="shared" si="1"/>
        <v/>
      </c>
      <c r="B808" s="34" t="str">
        <f>IF(A808="","",SUM(Account1!B819+Account2!B819+Account3!B819+Account4!B819+Account5!B819+Account6!B819+Account7!B819+Account8!B819+Account9!B819+Account10!B819+Account11!B819+Account12!B819+Account13!B819+Account14!B819+Account15!B819+Account16!B819+Account17!B819+Account18!B819+Account19!B819+Account20!B819))</f>
        <v/>
      </c>
      <c r="C808" s="34" t="str">
        <f>IF(A808="","",SUM(Account1!C819+Account2!C819+Account3!C819+Account4!C819+Account5!C819+Account6!C819+Account7!C819+Account8!C819+Account9!C819+Account10!C819+Account11!C819+Account12!C819+Account13!C819+Account14!C819+Account15!C819+Account16!C819+Account17!C819+Account18!C819+Account19!C819+Account20!C819))</f>
        <v/>
      </c>
      <c r="D808" s="31" t="str">
        <f t="shared" si="2"/>
        <v/>
      </c>
      <c r="E808" s="34" t="str">
        <f>IF(D808="","",SUM(Account1!E819+Account2!E819+Account3!E819+Account4!E819+Account5!E819+Account6!E819+Account7!E819+Account8!E819+Account9!E819+Account10!E819+Account11!E819+Account12!E819+Account13!E819+Account14!E819+Account15!E819+Account16!E819+Account17!E819+Account18!E819+Account19!E819+Account20!E819))</f>
        <v/>
      </c>
      <c r="F808" s="5" t="str">
        <f t="shared" si="3"/>
        <v/>
      </c>
      <c r="G808" s="5" t="str">
        <f t="shared" si="4"/>
        <v/>
      </c>
      <c r="H808" s="5" t="str">
        <f t="shared" si="5"/>
        <v/>
      </c>
      <c r="I808" s="36" t="str">
        <f t="shared" si="6"/>
        <v/>
      </c>
      <c r="J808" s="5" t="str">
        <f t="shared" si="7"/>
        <v/>
      </c>
      <c r="K808" s="36" t="str">
        <f t="shared" si="8"/>
        <v/>
      </c>
      <c r="L808" s="36" t="str">
        <f t="shared" si="12"/>
        <v/>
      </c>
      <c r="M808" s="36" t="str">
        <f t="shared" si="13"/>
        <v/>
      </c>
      <c r="N808" s="36" t="str">
        <f t="shared" si="9"/>
        <v/>
      </c>
      <c r="O808" s="36" t="str">
        <f t="shared" si="14"/>
        <v/>
      </c>
      <c r="P808" s="36" t="str">
        <f t="shared" si="15"/>
        <v/>
      </c>
      <c r="Q808" s="36" t="str">
        <f t="shared" si="16"/>
        <v/>
      </c>
      <c r="R808" s="36" t="str">
        <f t="shared" si="17"/>
        <v/>
      </c>
      <c r="S808" s="6" t="str">
        <f t="shared" si="10"/>
        <v/>
      </c>
      <c r="T808" s="5">
        <f t="shared" si="11"/>
        <v>0</v>
      </c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ht="12.75" customHeight="1">
      <c r="A809" s="35" t="str">
        <f t="shared" si="1"/>
        <v/>
      </c>
      <c r="B809" s="34" t="str">
        <f>IF(A809="","",SUM(Account1!B820+Account2!B820+Account3!B820+Account4!B820+Account5!B820+Account6!B820+Account7!B820+Account8!B820+Account9!B820+Account10!B820+Account11!B820+Account12!B820+Account13!B820+Account14!B820+Account15!B820+Account16!B820+Account17!B820+Account18!B820+Account19!B820+Account20!B820))</f>
        <v/>
      </c>
      <c r="C809" s="34" t="str">
        <f>IF(A809="","",SUM(Account1!C820+Account2!C820+Account3!C820+Account4!C820+Account5!C820+Account6!C820+Account7!C820+Account8!C820+Account9!C820+Account10!C820+Account11!C820+Account12!C820+Account13!C820+Account14!C820+Account15!C820+Account16!C820+Account17!C820+Account18!C820+Account19!C820+Account20!C820))</f>
        <v/>
      </c>
      <c r="D809" s="31" t="str">
        <f t="shared" si="2"/>
        <v/>
      </c>
      <c r="E809" s="34" t="str">
        <f>IF(D809="","",SUM(Account1!E820+Account2!E820+Account3!E820+Account4!E820+Account5!E820+Account6!E820+Account7!E820+Account8!E820+Account9!E820+Account10!E820+Account11!E820+Account12!E820+Account13!E820+Account14!E820+Account15!E820+Account16!E820+Account17!E820+Account18!E820+Account19!E820+Account20!E820))</f>
        <v/>
      </c>
      <c r="F809" s="5" t="str">
        <f t="shared" si="3"/>
        <v/>
      </c>
      <c r="G809" s="5" t="str">
        <f t="shared" si="4"/>
        <v/>
      </c>
      <c r="H809" s="5" t="str">
        <f t="shared" si="5"/>
        <v/>
      </c>
      <c r="I809" s="36" t="str">
        <f t="shared" si="6"/>
        <v/>
      </c>
      <c r="J809" s="5" t="str">
        <f t="shared" si="7"/>
        <v/>
      </c>
      <c r="K809" s="36" t="str">
        <f t="shared" si="8"/>
        <v/>
      </c>
      <c r="L809" s="36" t="str">
        <f t="shared" si="12"/>
        <v/>
      </c>
      <c r="M809" s="36" t="str">
        <f t="shared" si="13"/>
        <v/>
      </c>
      <c r="N809" s="36" t="str">
        <f t="shared" si="9"/>
        <v/>
      </c>
      <c r="O809" s="36" t="str">
        <f t="shared" si="14"/>
        <v/>
      </c>
      <c r="P809" s="36" t="str">
        <f t="shared" si="15"/>
        <v/>
      </c>
      <c r="Q809" s="36" t="str">
        <f t="shared" si="16"/>
        <v/>
      </c>
      <c r="R809" s="36" t="str">
        <f t="shared" si="17"/>
        <v/>
      </c>
      <c r="S809" s="6" t="str">
        <f t="shared" si="10"/>
        <v/>
      </c>
      <c r="T809" s="5">
        <f t="shared" si="11"/>
        <v>0</v>
      </c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ht="12.75" customHeight="1">
      <c r="A810" s="35" t="str">
        <f t="shared" si="1"/>
        <v/>
      </c>
      <c r="B810" s="34" t="str">
        <f>IF(A810="","",SUM(Account1!B821+Account2!B821+Account3!B821+Account4!B821+Account5!B821+Account6!B821+Account7!B821+Account8!B821+Account9!B821+Account10!B821+Account11!B821+Account12!B821+Account13!B821+Account14!B821+Account15!B821+Account16!B821+Account17!B821+Account18!B821+Account19!B821+Account20!B821))</f>
        <v/>
      </c>
      <c r="C810" s="34" t="str">
        <f>IF(A810="","",SUM(Account1!C821+Account2!C821+Account3!C821+Account4!C821+Account5!C821+Account6!C821+Account7!C821+Account8!C821+Account9!C821+Account10!C821+Account11!C821+Account12!C821+Account13!C821+Account14!C821+Account15!C821+Account16!C821+Account17!C821+Account18!C821+Account19!C821+Account20!C821))</f>
        <v/>
      </c>
      <c r="D810" s="31" t="str">
        <f t="shared" si="2"/>
        <v/>
      </c>
      <c r="E810" s="34" t="str">
        <f>IF(D810="","",SUM(Account1!E821+Account2!E821+Account3!E821+Account4!E821+Account5!E821+Account6!E821+Account7!E821+Account8!E821+Account9!E821+Account10!E821+Account11!E821+Account12!E821+Account13!E821+Account14!E821+Account15!E821+Account16!E821+Account17!E821+Account18!E821+Account19!E821+Account20!E821))</f>
        <v/>
      </c>
      <c r="F810" s="5" t="str">
        <f t="shared" si="3"/>
        <v/>
      </c>
      <c r="G810" s="5" t="str">
        <f t="shared" si="4"/>
        <v/>
      </c>
      <c r="H810" s="5" t="str">
        <f t="shared" si="5"/>
        <v/>
      </c>
      <c r="I810" s="36" t="str">
        <f t="shared" si="6"/>
        <v/>
      </c>
      <c r="J810" s="5" t="str">
        <f t="shared" si="7"/>
        <v/>
      </c>
      <c r="K810" s="36" t="str">
        <f t="shared" si="8"/>
        <v/>
      </c>
      <c r="L810" s="36" t="str">
        <f t="shared" si="12"/>
        <v/>
      </c>
      <c r="M810" s="36" t="str">
        <f t="shared" si="13"/>
        <v/>
      </c>
      <c r="N810" s="36" t="str">
        <f t="shared" si="9"/>
        <v/>
      </c>
      <c r="O810" s="36" t="str">
        <f t="shared" si="14"/>
        <v/>
      </c>
      <c r="P810" s="36" t="str">
        <f t="shared" si="15"/>
        <v/>
      </c>
      <c r="Q810" s="36" t="str">
        <f t="shared" si="16"/>
        <v/>
      </c>
      <c r="R810" s="36" t="str">
        <f t="shared" si="17"/>
        <v/>
      </c>
      <c r="S810" s="6" t="str">
        <f t="shared" si="10"/>
        <v/>
      </c>
      <c r="T810" s="5">
        <f t="shared" si="11"/>
        <v>0</v>
      </c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ht="12.75" customHeight="1">
      <c r="A811" s="35" t="str">
        <f t="shared" si="1"/>
        <v/>
      </c>
      <c r="B811" s="34" t="str">
        <f>IF(A811="","",SUM(Account1!B822+Account2!B822+Account3!B822+Account4!B822+Account5!B822+Account6!B822+Account7!B822+Account8!B822+Account9!B822+Account10!B822+Account11!B822+Account12!B822+Account13!B822+Account14!B822+Account15!B822+Account16!B822+Account17!B822+Account18!B822+Account19!B822+Account20!B822))</f>
        <v/>
      </c>
      <c r="C811" s="34" t="str">
        <f>IF(A811="","",SUM(Account1!C822+Account2!C822+Account3!C822+Account4!C822+Account5!C822+Account6!C822+Account7!C822+Account8!C822+Account9!C822+Account10!C822+Account11!C822+Account12!C822+Account13!C822+Account14!C822+Account15!C822+Account16!C822+Account17!C822+Account18!C822+Account19!C822+Account20!C822))</f>
        <v/>
      </c>
      <c r="D811" s="31" t="str">
        <f t="shared" si="2"/>
        <v/>
      </c>
      <c r="E811" s="34" t="str">
        <f>IF(D811="","",SUM(Account1!E822+Account2!E822+Account3!E822+Account4!E822+Account5!E822+Account6!E822+Account7!E822+Account8!E822+Account9!E822+Account10!E822+Account11!E822+Account12!E822+Account13!E822+Account14!E822+Account15!E822+Account16!E822+Account17!E822+Account18!E822+Account19!E822+Account20!E822))</f>
        <v/>
      </c>
      <c r="F811" s="5" t="str">
        <f t="shared" si="3"/>
        <v/>
      </c>
      <c r="G811" s="5" t="str">
        <f t="shared" si="4"/>
        <v/>
      </c>
      <c r="H811" s="5" t="str">
        <f t="shared" si="5"/>
        <v/>
      </c>
      <c r="I811" s="36" t="str">
        <f t="shared" si="6"/>
        <v/>
      </c>
      <c r="J811" s="5" t="str">
        <f t="shared" si="7"/>
        <v/>
      </c>
      <c r="K811" s="36" t="str">
        <f t="shared" si="8"/>
        <v/>
      </c>
      <c r="L811" s="36" t="str">
        <f t="shared" si="12"/>
        <v/>
      </c>
      <c r="M811" s="36" t="str">
        <f t="shared" si="13"/>
        <v/>
      </c>
      <c r="N811" s="36" t="str">
        <f t="shared" si="9"/>
        <v/>
      </c>
      <c r="O811" s="36" t="str">
        <f t="shared" si="14"/>
        <v/>
      </c>
      <c r="P811" s="36" t="str">
        <f t="shared" si="15"/>
        <v/>
      </c>
      <c r="Q811" s="36" t="str">
        <f t="shared" si="16"/>
        <v/>
      </c>
      <c r="R811" s="36" t="str">
        <f t="shared" si="17"/>
        <v/>
      </c>
      <c r="S811" s="6" t="str">
        <f t="shared" si="10"/>
        <v/>
      </c>
      <c r="T811" s="5">
        <f t="shared" si="11"/>
        <v>0</v>
      </c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ht="12.75" customHeight="1">
      <c r="A812" s="35" t="str">
        <f t="shared" si="1"/>
        <v/>
      </c>
      <c r="B812" s="34" t="str">
        <f>IF(A812="","",SUM(Account1!B823+Account2!B823+Account3!B823+Account4!B823+Account5!B823+Account6!B823+Account7!B823+Account8!B823+Account9!B823+Account10!B823+Account11!B823+Account12!B823+Account13!B823+Account14!B823+Account15!B823+Account16!B823+Account17!B823+Account18!B823+Account19!B823+Account20!B823))</f>
        <v/>
      </c>
      <c r="C812" s="34" t="str">
        <f>IF(A812="","",SUM(Account1!C823+Account2!C823+Account3!C823+Account4!C823+Account5!C823+Account6!C823+Account7!C823+Account8!C823+Account9!C823+Account10!C823+Account11!C823+Account12!C823+Account13!C823+Account14!C823+Account15!C823+Account16!C823+Account17!C823+Account18!C823+Account19!C823+Account20!C823))</f>
        <v/>
      </c>
      <c r="D812" s="31" t="str">
        <f t="shared" si="2"/>
        <v/>
      </c>
      <c r="E812" s="34" t="str">
        <f>IF(D812="","",SUM(Account1!E823+Account2!E823+Account3!E823+Account4!E823+Account5!E823+Account6!E823+Account7!E823+Account8!E823+Account9!E823+Account10!E823+Account11!E823+Account12!E823+Account13!E823+Account14!E823+Account15!E823+Account16!E823+Account17!E823+Account18!E823+Account19!E823+Account20!E823))</f>
        <v/>
      </c>
      <c r="F812" s="5" t="str">
        <f t="shared" si="3"/>
        <v/>
      </c>
      <c r="G812" s="5" t="str">
        <f t="shared" si="4"/>
        <v/>
      </c>
      <c r="H812" s="5" t="str">
        <f t="shared" si="5"/>
        <v/>
      </c>
      <c r="I812" s="36" t="str">
        <f t="shared" si="6"/>
        <v/>
      </c>
      <c r="J812" s="5" t="str">
        <f t="shared" si="7"/>
        <v/>
      </c>
      <c r="K812" s="36" t="str">
        <f t="shared" si="8"/>
        <v/>
      </c>
      <c r="L812" s="36" t="str">
        <f t="shared" si="12"/>
        <v/>
      </c>
      <c r="M812" s="36" t="str">
        <f t="shared" si="13"/>
        <v/>
      </c>
      <c r="N812" s="36" t="str">
        <f t="shared" si="9"/>
        <v/>
      </c>
      <c r="O812" s="36" t="str">
        <f t="shared" si="14"/>
        <v/>
      </c>
      <c r="P812" s="36" t="str">
        <f t="shared" si="15"/>
        <v/>
      </c>
      <c r="Q812" s="36" t="str">
        <f t="shared" si="16"/>
        <v/>
      </c>
      <c r="R812" s="36" t="str">
        <f t="shared" si="17"/>
        <v/>
      </c>
      <c r="S812" s="6" t="str">
        <f t="shared" si="10"/>
        <v/>
      </c>
      <c r="T812" s="5">
        <f t="shared" si="11"/>
        <v>0</v>
      </c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ht="12.75" customHeight="1">
      <c r="A813" s="35" t="str">
        <f t="shared" si="1"/>
        <v/>
      </c>
      <c r="B813" s="34" t="str">
        <f>IF(A813="","",SUM(Account1!B824+Account2!B824+Account3!B824+Account4!B824+Account5!B824+Account6!B824+Account7!B824+Account8!B824+Account9!B824+Account10!B824+Account11!B824+Account12!B824+Account13!B824+Account14!B824+Account15!B824+Account16!B824+Account17!B824+Account18!B824+Account19!B824+Account20!B824))</f>
        <v/>
      </c>
      <c r="C813" s="34" t="str">
        <f>IF(A813="","",SUM(Account1!C824+Account2!C824+Account3!C824+Account4!C824+Account5!C824+Account6!C824+Account7!C824+Account8!C824+Account9!C824+Account10!C824+Account11!C824+Account12!C824+Account13!C824+Account14!C824+Account15!C824+Account16!C824+Account17!C824+Account18!C824+Account19!C824+Account20!C824))</f>
        <v/>
      </c>
      <c r="D813" s="31" t="str">
        <f t="shared" si="2"/>
        <v/>
      </c>
      <c r="E813" s="34" t="str">
        <f>IF(D813="","",SUM(Account1!E824+Account2!E824+Account3!E824+Account4!E824+Account5!E824+Account6!E824+Account7!E824+Account8!E824+Account9!E824+Account10!E824+Account11!E824+Account12!E824+Account13!E824+Account14!E824+Account15!E824+Account16!E824+Account17!E824+Account18!E824+Account19!E824+Account20!E824))</f>
        <v/>
      </c>
      <c r="F813" s="5" t="str">
        <f t="shared" si="3"/>
        <v/>
      </c>
      <c r="G813" s="5" t="str">
        <f t="shared" si="4"/>
        <v/>
      </c>
      <c r="H813" s="5" t="str">
        <f t="shared" si="5"/>
        <v/>
      </c>
      <c r="I813" s="36" t="str">
        <f t="shared" si="6"/>
        <v/>
      </c>
      <c r="J813" s="5" t="str">
        <f t="shared" si="7"/>
        <v/>
      </c>
      <c r="K813" s="36" t="str">
        <f t="shared" si="8"/>
        <v/>
      </c>
      <c r="L813" s="36" t="str">
        <f t="shared" si="12"/>
        <v/>
      </c>
      <c r="M813" s="36" t="str">
        <f t="shared" si="13"/>
        <v/>
      </c>
      <c r="N813" s="36" t="str">
        <f t="shared" si="9"/>
        <v/>
      </c>
      <c r="O813" s="36" t="str">
        <f t="shared" si="14"/>
        <v/>
      </c>
      <c r="P813" s="36" t="str">
        <f t="shared" si="15"/>
        <v/>
      </c>
      <c r="Q813" s="36" t="str">
        <f t="shared" si="16"/>
        <v/>
      </c>
      <c r="R813" s="36" t="str">
        <f t="shared" si="17"/>
        <v/>
      </c>
      <c r="S813" s="6" t="str">
        <f t="shared" si="10"/>
        <v/>
      </c>
      <c r="T813" s="5">
        <f t="shared" si="11"/>
        <v>0</v>
      </c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ht="12.75" customHeight="1">
      <c r="A814" s="35" t="str">
        <f t="shared" si="1"/>
        <v/>
      </c>
      <c r="B814" s="34" t="str">
        <f>IF(A814="","",SUM(Account1!B825+Account2!B825+Account3!B825+Account4!B825+Account5!B825+Account6!B825+Account7!B825+Account8!B825+Account9!B825+Account10!B825+Account11!B825+Account12!B825+Account13!B825+Account14!B825+Account15!B825+Account16!B825+Account17!B825+Account18!B825+Account19!B825+Account20!B825))</f>
        <v/>
      </c>
      <c r="C814" s="34" t="str">
        <f>IF(A814="","",SUM(Account1!C825+Account2!C825+Account3!C825+Account4!C825+Account5!C825+Account6!C825+Account7!C825+Account8!C825+Account9!C825+Account10!C825+Account11!C825+Account12!C825+Account13!C825+Account14!C825+Account15!C825+Account16!C825+Account17!C825+Account18!C825+Account19!C825+Account20!C825))</f>
        <v/>
      </c>
      <c r="D814" s="31" t="str">
        <f t="shared" si="2"/>
        <v/>
      </c>
      <c r="E814" s="34" t="str">
        <f>IF(D814="","",SUM(Account1!E825+Account2!E825+Account3!E825+Account4!E825+Account5!E825+Account6!E825+Account7!E825+Account8!E825+Account9!E825+Account10!E825+Account11!E825+Account12!E825+Account13!E825+Account14!E825+Account15!E825+Account16!E825+Account17!E825+Account18!E825+Account19!E825+Account20!E825))</f>
        <v/>
      </c>
      <c r="F814" s="5" t="str">
        <f t="shared" si="3"/>
        <v/>
      </c>
      <c r="G814" s="5" t="str">
        <f t="shared" si="4"/>
        <v/>
      </c>
      <c r="H814" s="5" t="str">
        <f t="shared" si="5"/>
        <v/>
      </c>
      <c r="I814" s="36" t="str">
        <f t="shared" si="6"/>
        <v/>
      </c>
      <c r="J814" s="5" t="str">
        <f t="shared" si="7"/>
        <v/>
      </c>
      <c r="K814" s="36" t="str">
        <f t="shared" si="8"/>
        <v/>
      </c>
      <c r="L814" s="36" t="str">
        <f t="shared" si="12"/>
        <v/>
      </c>
      <c r="M814" s="36" t="str">
        <f t="shared" si="13"/>
        <v/>
      </c>
      <c r="N814" s="36" t="str">
        <f t="shared" si="9"/>
        <v/>
      </c>
      <c r="O814" s="36" t="str">
        <f t="shared" si="14"/>
        <v/>
      </c>
      <c r="P814" s="36" t="str">
        <f t="shared" si="15"/>
        <v/>
      </c>
      <c r="Q814" s="36" t="str">
        <f t="shared" si="16"/>
        <v/>
      </c>
      <c r="R814" s="36" t="str">
        <f t="shared" si="17"/>
        <v/>
      </c>
      <c r="S814" s="6" t="str">
        <f t="shared" si="10"/>
        <v/>
      </c>
      <c r="T814" s="5">
        <f t="shared" si="11"/>
        <v>0</v>
      </c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ht="12.75" customHeight="1">
      <c r="A815" s="35" t="str">
        <f t="shared" si="1"/>
        <v/>
      </c>
      <c r="B815" s="34" t="str">
        <f>IF(A815="","",SUM(Account1!B826+Account2!B826+Account3!B826+Account4!B826+Account5!B826+Account6!B826+Account7!B826+Account8!B826+Account9!B826+Account10!B826+Account11!B826+Account12!B826+Account13!B826+Account14!B826+Account15!B826+Account16!B826+Account17!B826+Account18!B826+Account19!B826+Account20!B826))</f>
        <v/>
      </c>
      <c r="C815" s="34" t="str">
        <f>IF(A815="","",SUM(Account1!C826+Account2!C826+Account3!C826+Account4!C826+Account5!C826+Account6!C826+Account7!C826+Account8!C826+Account9!C826+Account10!C826+Account11!C826+Account12!C826+Account13!C826+Account14!C826+Account15!C826+Account16!C826+Account17!C826+Account18!C826+Account19!C826+Account20!C826))</f>
        <v/>
      </c>
      <c r="D815" s="31" t="str">
        <f t="shared" si="2"/>
        <v/>
      </c>
      <c r="E815" s="34" t="str">
        <f>IF(D815="","",SUM(Account1!E826+Account2!E826+Account3!E826+Account4!E826+Account5!E826+Account6!E826+Account7!E826+Account8!E826+Account9!E826+Account10!E826+Account11!E826+Account12!E826+Account13!E826+Account14!E826+Account15!E826+Account16!E826+Account17!E826+Account18!E826+Account19!E826+Account20!E826))</f>
        <v/>
      </c>
      <c r="F815" s="5" t="str">
        <f t="shared" si="3"/>
        <v/>
      </c>
      <c r="G815" s="5" t="str">
        <f t="shared" si="4"/>
        <v/>
      </c>
      <c r="H815" s="5" t="str">
        <f t="shared" si="5"/>
        <v/>
      </c>
      <c r="I815" s="36" t="str">
        <f t="shared" si="6"/>
        <v/>
      </c>
      <c r="J815" s="5" t="str">
        <f t="shared" si="7"/>
        <v/>
      </c>
      <c r="K815" s="36" t="str">
        <f t="shared" si="8"/>
        <v/>
      </c>
      <c r="L815" s="36" t="str">
        <f t="shared" si="12"/>
        <v/>
      </c>
      <c r="M815" s="36" t="str">
        <f t="shared" si="13"/>
        <v/>
      </c>
      <c r="N815" s="36" t="str">
        <f t="shared" si="9"/>
        <v/>
      </c>
      <c r="O815" s="36" t="str">
        <f t="shared" si="14"/>
        <v/>
      </c>
      <c r="P815" s="36" t="str">
        <f t="shared" si="15"/>
        <v/>
      </c>
      <c r="Q815" s="36" t="str">
        <f t="shared" si="16"/>
        <v/>
      </c>
      <c r="R815" s="36" t="str">
        <f t="shared" si="17"/>
        <v/>
      </c>
      <c r="S815" s="6" t="str">
        <f t="shared" si="10"/>
        <v/>
      </c>
      <c r="T815" s="5">
        <f t="shared" si="11"/>
        <v>0</v>
      </c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ht="12.75" customHeight="1">
      <c r="A816" s="35" t="str">
        <f t="shared" si="1"/>
        <v/>
      </c>
      <c r="B816" s="34" t="str">
        <f>IF(A816="","",SUM(Account1!B827+Account2!B827+Account3!B827+Account4!B827+Account5!B827+Account6!B827+Account7!B827+Account8!B827+Account9!B827+Account10!B827+Account11!B827+Account12!B827+Account13!B827+Account14!B827+Account15!B827+Account16!B827+Account17!B827+Account18!B827+Account19!B827+Account20!B827))</f>
        <v/>
      </c>
      <c r="C816" s="34" t="str">
        <f>IF(A816="","",SUM(Account1!C827+Account2!C827+Account3!C827+Account4!C827+Account5!C827+Account6!C827+Account7!C827+Account8!C827+Account9!C827+Account10!C827+Account11!C827+Account12!C827+Account13!C827+Account14!C827+Account15!C827+Account16!C827+Account17!C827+Account18!C827+Account19!C827+Account20!C827))</f>
        <v/>
      </c>
      <c r="D816" s="31" t="str">
        <f t="shared" si="2"/>
        <v/>
      </c>
      <c r="E816" s="34" t="str">
        <f>IF(D816="","",SUM(Account1!E827+Account2!E827+Account3!E827+Account4!E827+Account5!E827+Account6!E827+Account7!E827+Account8!E827+Account9!E827+Account10!E827+Account11!E827+Account12!E827+Account13!E827+Account14!E827+Account15!E827+Account16!E827+Account17!E827+Account18!E827+Account19!E827+Account20!E827))</f>
        <v/>
      </c>
      <c r="F816" s="5" t="str">
        <f t="shared" si="3"/>
        <v/>
      </c>
      <c r="G816" s="5" t="str">
        <f t="shared" si="4"/>
        <v/>
      </c>
      <c r="H816" s="5" t="str">
        <f t="shared" si="5"/>
        <v/>
      </c>
      <c r="I816" s="36" t="str">
        <f t="shared" si="6"/>
        <v/>
      </c>
      <c r="J816" s="5" t="str">
        <f t="shared" si="7"/>
        <v/>
      </c>
      <c r="K816" s="36" t="str">
        <f t="shared" si="8"/>
        <v/>
      </c>
      <c r="L816" s="36" t="str">
        <f t="shared" si="12"/>
        <v/>
      </c>
      <c r="M816" s="36" t="str">
        <f t="shared" si="13"/>
        <v/>
      </c>
      <c r="N816" s="36" t="str">
        <f t="shared" si="9"/>
        <v/>
      </c>
      <c r="O816" s="36" t="str">
        <f t="shared" si="14"/>
        <v/>
      </c>
      <c r="P816" s="36" t="str">
        <f t="shared" si="15"/>
        <v/>
      </c>
      <c r="Q816" s="36" t="str">
        <f t="shared" si="16"/>
        <v/>
      </c>
      <c r="R816" s="36" t="str">
        <f t="shared" si="17"/>
        <v/>
      </c>
      <c r="S816" s="6" t="str">
        <f t="shared" si="10"/>
        <v/>
      </c>
      <c r="T816" s="5">
        <f t="shared" si="11"/>
        <v>0</v>
      </c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ht="12.75" customHeight="1">
      <c r="A817" s="35" t="str">
        <f t="shared" si="1"/>
        <v/>
      </c>
      <c r="B817" s="34" t="str">
        <f>IF(A817="","",SUM(Account1!B828+Account2!B828+Account3!B828+Account4!B828+Account5!B828+Account6!B828+Account7!B828+Account8!B828+Account9!B828+Account10!B828+Account11!B828+Account12!B828+Account13!B828+Account14!B828+Account15!B828+Account16!B828+Account17!B828+Account18!B828+Account19!B828+Account20!B828))</f>
        <v/>
      </c>
      <c r="C817" s="34" t="str">
        <f>IF(A817="","",SUM(Account1!C828+Account2!C828+Account3!C828+Account4!C828+Account5!C828+Account6!C828+Account7!C828+Account8!C828+Account9!C828+Account10!C828+Account11!C828+Account12!C828+Account13!C828+Account14!C828+Account15!C828+Account16!C828+Account17!C828+Account18!C828+Account19!C828+Account20!C828))</f>
        <v/>
      </c>
      <c r="D817" s="31" t="str">
        <f t="shared" si="2"/>
        <v/>
      </c>
      <c r="E817" s="34" t="str">
        <f>IF(D817="","",SUM(Account1!E828+Account2!E828+Account3!E828+Account4!E828+Account5!E828+Account6!E828+Account7!E828+Account8!E828+Account9!E828+Account10!E828+Account11!E828+Account12!E828+Account13!E828+Account14!E828+Account15!E828+Account16!E828+Account17!E828+Account18!E828+Account19!E828+Account20!E828))</f>
        <v/>
      </c>
      <c r="F817" s="5" t="str">
        <f t="shared" si="3"/>
        <v/>
      </c>
      <c r="G817" s="5" t="str">
        <f t="shared" si="4"/>
        <v/>
      </c>
      <c r="H817" s="5" t="str">
        <f t="shared" si="5"/>
        <v/>
      </c>
      <c r="I817" s="36" t="str">
        <f t="shared" si="6"/>
        <v/>
      </c>
      <c r="J817" s="5" t="str">
        <f t="shared" si="7"/>
        <v/>
      </c>
      <c r="K817" s="36" t="str">
        <f t="shared" si="8"/>
        <v/>
      </c>
      <c r="L817" s="36" t="str">
        <f t="shared" si="12"/>
        <v/>
      </c>
      <c r="M817" s="36" t="str">
        <f t="shared" si="13"/>
        <v/>
      </c>
      <c r="N817" s="36" t="str">
        <f t="shared" si="9"/>
        <v/>
      </c>
      <c r="O817" s="36" t="str">
        <f t="shared" si="14"/>
        <v/>
      </c>
      <c r="P817" s="36" t="str">
        <f t="shared" si="15"/>
        <v/>
      </c>
      <c r="Q817" s="36" t="str">
        <f t="shared" si="16"/>
        <v/>
      </c>
      <c r="R817" s="36" t="str">
        <f t="shared" si="17"/>
        <v/>
      </c>
      <c r="S817" s="6" t="str">
        <f t="shared" si="10"/>
        <v/>
      </c>
      <c r="T817" s="5">
        <f t="shared" si="11"/>
        <v>0</v>
      </c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ht="12.75" customHeight="1">
      <c r="A818" s="35" t="str">
        <f t="shared" si="1"/>
        <v/>
      </c>
      <c r="B818" s="34" t="str">
        <f>IF(A818="","",SUM(Account1!B829+Account2!B829+Account3!B829+Account4!B829+Account5!B829+Account6!B829+Account7!B829+Account8!B829+Account9!B829+Account10!B829+Account11!B829+Account12!B829+Account13!B829+Account14!B829+Account15!B829+Account16!B829+Account17!B829+Account18!B829+Account19!B829+Account20!B829))</f>
        <v/>
      </c>
      <c r="C818" s="34" t="str">
        <f>IF(A818="","",SUM(Account1!C829+Account2!C829+Account3!C829+Account4!C829+Account5!C829+Account6!C829+Account7!C829+Account8!C829+Account9!C829+Account10!C829+Account11!C829+Account12!C829+Account13!C829+Account14!C829+Account15!C829+Account16!C829+Account17!C829+Account18!C829+Account19!C829+Account20!C829))</f>
        <v/>
      </c>
      <c r="D818" s="31" t="str">
        <f t="shared" si="2"/>
        <v/>
      </c>
      <c r="E818" s="34" t="str">
        <f>IF(D818="","",SUM(Account1!E829+Account2!E829+Account3!E829+Account4!E829+Account5!E829+Account6!E829+Account7!E829+Account8!E829+Account9!E829+Account10!E829+Account11!E829+Account12!E829+Account13!E829+Account14!E829+Account15!E829+Account16!E829+Account17!E829+Account18!E829+Account19!E829+Account20!E829))</f>
        <v/>
      </c>
      <c r="F818" s="5" t="str">
        <f t="shared" si="3"/>
        <v/>
      </c>
      <c r="G818" s="5" t="str">
        <f t="shared" si="4"/>
        <v/>
      </c>
      <c r="H818" s="5" t="str">
        <f t="shared" si="5"/>
        <v/>
      </c>
      <c r="I818" s="36" t="str">
        <f t="shared" si="6"/>
        <v/>
      </c>
      <c r="J818" s="5" t="str">
        <f t="shared" si="7"/>
        <v/>
      </c>
      <c r="K818" s="36" t="str">
        <f t="shared" si="8"/>
        <v/>
      </c>
      <c r="L818" s="36" t="str">
        <f t="shared" si="12"/>
        <v/>
      </c>
      <c r="M818" s="36" t="str">
        <f t="shared" si="13"/>
        <v/>
      </c>
      <c r="N818" s="36" t="str">
        <f t="shared" si="9"/>
        <v/>
      </c>
      <c r="O818" s="36" t="str">
        <f t="shared" si="14"/>
        <v/>
      </c>
      <c r="P818" s="36" t="str">
        <f t="shared" si="15"/>
        <v/>
      </c>
      <c r="Q818" s="36" t="str">
        <f t="shared" si="16"/>
        <v/>
      </c>
      <c r="R818" s="36" t="str">
        <f t="shared" si="17"/>
        <v/>
      </c>
      <c r="S818" s="6" t="str">
        <f t="shared" si="10"/>
        <v/>
      </c>
      <c r="T818" s="5">
        <f t="shared" si="11"/>
        <v>0</v>
      </c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ht="12.75" customHeight="1">
      <c r="A819" s="35" t="str">
        <f t="shared" si="1"/>
        <v/>
      </c>
      <c r="B819" s="34" t="str">
        <f>IF(A819="","",SUM(Account1!B830+Account2!B830+Account3!B830+Account4!B830+Account5!B830+Account6!B830+Account7!B830+Account8!B830+Account9!B830+Account10!B830+Account11!B830+Account12!B830+Account13!B830+Account14!B830+Account15!B830+Account16!B830+Account17!B830+Account18!B830+Account19!B830+Account20!B830))</f>
        <v/>
      </c>
      <c r="C819" s="34" t="str">
        <f>IF(A819="","",SUM(Account1!C830+Account2!C830+Account3!C830+Account4!C830+Account5!C830+Account6!C830+Account7!C830+Account8!C830+Account9!C830+Account10!C830+Account11!C830+Account12!C830+Account13!C830+Account14!C830+Account15!C830+Account16!C830+Account17!C830+Account18!C830+Account19!C830+Account20!C830))</f>
        <v/>
      </c>
      <c r="D819" s="31" t="str">
        <f t="shared" si="2"/>
        <v/>
      </c>
      <c r="E819" s="34" t="str">
        <f>IF(D819="","",SUM(Account1!E830+Account2!E830+Account3!E830+Account4!E830+Account5!E830+Account6!E830+Account7!E830+Account8!E830+Account9!E830+Account10!E830+Account11!E830+Account12!E830+Account13!E830+Account14!E830+Account15!E830+Account16!E830+Account17!E830+Account18!E830+Account19!E830+Account20!E830))</f>
        <v/>
      </c>
      <c r="F819" s="5" t="str">
        <f t="shared" si="3"/>
        <v/>
      </c>
      <c r="G819" s="5" t="str">
        <f t="shared" si="4"/>
        <v/>
      </c>
      <c r="H819" s="5" t="str">
        <f t="shared" si="5"/>
        <v/>
      </c>
      <c r="I819" s="36" t="str">
        <f t="shared" si="6"/>
        <v/>
      </c>
      <c r="J819" s="5" t="str">
        <f t="shared" si="7"/>
        <v/>
      </c>
      <c r="K819" s="36" t="str">
        <f t="shared" si="8"/>
        <v/>
      </c>
      <c r="L819" s="36" t="str">
        <f t="shared" si="12"/>
        <v/>
      </c>
      <c r="M819" s="36" t="str">
        <f t="shared" si="13"/>
        <v/>
      </c>
      <c r="N819" s="36" t="str">
        <f t="shared" si="9"/>
        <v/>
      </c>
      <c r="O819" s="36" t="str">
        <f t="shared" si="14"/>
        <v/>
      </c>
      <c r="P819" s="36" t="str">
        <f t="shared" si="15"/>
        <v/>
      </c>
      <c r="Q819" s="36" t="str">
        <f t="shared" si="16"/>
        <v/>
      </c>
      <c r="R819" s="36" t="str">
        <f t="shared" si="17"/>
        <v/>
      </c>
      <c r="S819" s="6" t="str">
        <f t="shared" si="10"/>
        <v/>
      </c>
      <c r="T819" s="5">
        <f t="shared" si="11"/>
        <v>0</v>
      </c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ht="12.75" customHeight="1">
      <c r="A820" s="35" t="str">
        <f t="shared" si="1"/>
        <v/>
      </c>
      <c r="B820" s="34" t="str">
        <f>IF(A820="","",SUM(Account1!B831+Account2!B831+Account3!B831+Account4!B831+Account5!B831+Account6!B831+Account7!B831+Account8!B831+Account9!B831+Account10!B831+Account11!B831+Account12!B831+Account13!B831+Account14!B831+Account15!B831+Account16!B831+Account17!B831+Account18!B831+Account19!B831+Account20!B831))</f>
        <v/>
      </c>
      <c r="C820" s="34" t="str">
        <f>IF(A820="","",SUM(Account1!C831+Account2!C831+Account3!C831+Account4!C831+Account5!C831+Account6!C831+Account7!C831+Account8!C831+Account9!C831+Account10!C831+Account11!C831+Account12!C831+Account13!C831+Account14!C831+Account15!C831+Account16!C831+Account17!C831+Account18!C831+Account19!C831+Account20!C831))</f>
        <v/>
      </c>
      <c r="D820" s="31" t="str">
        <f t="shared" si="2"/>
        <v/>
      </c>
      <c r="E820" s="34" t="str">
        <f>IF(D820="","",SUM(Account1!E831+Account2!E831+Account3!E831+Account4!E831+Account5!E831+Account6!E831+Account7!E831+Account8!E831+Account9!E831+Account10!E831+Account11!E831+Account12!E831+Account13!E831+Account14!E831+Account15!E831+Account16!E831+Account17!E831+Account18!E831+Account19!E831+Account20!E831))</f>
        <v/>
      </c>
      <c r="F820" s="5" t="str">
        <f t="shared" si="3"/>
        <v/>
      </c>
      <c r="G820" s="5" t="str">
        <f t="shared" si="4"/>
        <v/>
      </c>
      <c r="H820" s="5" t="str">
        <f t="shared" si="5"/>
        <v/>
      </c>
      <c r="I820" s="36" t="str">
        <f t="shared" si="6"/>
        <v/>
      </c>
      <c r="J820" s="5" t="str">
        <f t="shared" si="7"/>
        <v/>
      </c>
      <c r="K820" s="36" t="str">
        <f t="shared" si="8"/>
        <v/>
      </c>
      <c r="L820" s="36" t="str">
        <f t="shared" si="12"/>
        <v/>
      </c>
      <c r="M820" s="36" t="str">
        <f t="shared" si="13"/>
        <v/>
      </c>
      <c r="N820" s="36" t="str">
        <f t="shared" si="9"/>
        <v/>
      </c>
      <c r="O820" s="36" t="str">
        <f t="shared" si="14"/>
        <v/>
      </c>
      <c r="P820" s="36" t="str">
        <f t="shared" si="15"/>
        <v/>
      </c>
      <c r="Q820" s="36" t="str">
        <f t="shared" si="16"/>
        <v/>
      </c>
      <c r="R820" s="36" t="str">
        <f t="shared" si="17"/>
        <v/>
      </c>
      <c r="S820" s="6" t="str">
        <f t="shared" si="10"/>
        <v/>
      </c>
      <c r="T820" s="5">
        <f t="shared" si="11"/>
        <v>0</v>
      </c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ht="12.75" customHeight="1">
      <c r="A821" s="35" t="str">
        <f t="shared" si="1"/>
        <v/>
      </c>
      <c r="B821" s="34" t="str">
        <f>IF(A821="","",SUM(Account1!B832+Account2!B832+Account3!B832+Account4!B832+Account5!B832+Account6!B832+Account7!B832+Account8!B832+Account9!B832+Account10!B832+Account11!B832+Account12!B832+Account13!B832+Account14!B832+Account15!B832+Account16!B832+Account17!B832+Account18!B832+Account19!B832+Account20!B832))</f>
        <v/>
      </c>
      <c r="C821" s="34" t="str">
        <f>IF(A821="","",SUM(Account1!C832+Account2!C832+Account3!C832+Account4!C832+Account5!C832+Account6!C832+Account7!C832+Account8!C832+Account9!C832+Account10!C832+Account11!C832+Account12!C832+Account13!C832+Account14!C832+Account15!C832+Account16!C832+Account17!C832+Account18!C832+Account19!C832+Account20!C832))</f>
        <v/>
      </c>
      <c r="D821" s="31" t="str">
        <f t="shared" si="2"/>
        <v/>
      </c>
      <c r="E821" s="34" t="str">
        <f>IF(D821="","",SUM(Account1!E832+Account2!E832+Account3!E832+Account4!E832+Account5!E832+Account6!E832+Account7!E832+Account8!E832+Account9!E832+Account10!E832+Account11!E832+Account12!E832+Account13!E832+Account14!E832+Account15!E832+Account16!E832+Account17!E832+Account18!E832+Account19!E832+Account20!E832))</f>
        <v/>
      </c>
      <c r="F821" s="5" t="str">
        <f t="shared" si="3"/>
        <v/>
      </c>
      <c r="G821" s="5" t="str">
        <f t="shared" si="4"/>
        <v/>
      </c>
      <c r="H821" s="5" t="str">
        <f t="shared" si="5"/>
        <v/>
      </c>
      <c r="I821" s="36" t="str">
        <f t="shared" si="6"/>
        <v/>
      </c>
      <c r="J821" s="5" t="str">
        <f t="shared" si="7"/>
        <v/>
      </c>
      <c r="K821" s="36" t="str">
        <f t="shared" si="8"/>
        <v/>
      </c>
      <c r="L821" s="36" t="str">
        <f t="shared" si="12"/>
        <v/>
      </c>
      <c r="M821" s="36" t="str">
        <f t="shared" si="13"/>
        <v/>
      </c>
      <c r="N821" s="36" t="str">
        <f t="shared" si="9"/>
        <v/>
      </c>
      <c r="O821" s="36" t="str">
        <f t="shared" si="14"/>
        <v/>
      </c>
      <c r="P821" s="36" t="str">
        <f t="shared" si="15"/>
        <v/>
      </c>
      <c r="Q821" s="36" t="str">
        <f t="shared" si="16"/>
        <v/>
      </c>
      <c r="R821" s="36" t="str">
        <f t="shared" si="17"/>
        <v/>
      </c>
      <c r="S821" s="6" t="str">
        <f t="shared" si="10"/>
        <v/>
      </c>
      <c r="T821" s="5">
        <f t="shared" si="11"/>
        <v>0</v>
      </c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ht="12.75" customHeight="1">
      <c r="A822" s="35" t="str">
        <f t="shared" si="1"/>
        <v/>
      </c>
      <c r="B822" s="34" t="str">
        <f>IF(A822="","",SUM(Account1!B833+Account2!B833+Account3!B833+Account4!B833+Account5!B833+Account6!B833+Account7!B833+Account8!B833+Account9!B833+Account10!B833+Account11!B833+Account12!B833+Account13!B833+Account14!B833+Account15!B833+Account16!B833+Account17!B833+Account18!B833+Account19!B833+Account20!B833))</f>
        <v/>
      </c>
      <c r="C822" s="34" t="str">
        <f>IF(A822="","",SUM(Account1!C833+Account2!C833+Account3!C833+Account4!C833+Account5!C833+Account6!C833+Account7!C833+Account8!C833+Account9!C833+Account10!C833+Account11!C833+Account12!C833+Account13!C833+Account14!C833+Account15!C833+Account16!C833+Account17!C833+Account18!C833+Account19!C833+Account20!C833))</f>
        <v/>
      </c>
      <c r="D822" s="31" t="str">
        <f t="shared" si="2"/>
        <v/>
      </c>
      <c r="E822" s="34" t="str">
        <f>IF(D822="","",SUM(Account1!E833+Account2!E833+Account3!E833+Account4!E833+Account5!E833+Account6!E833+Account7!E833+Account8!E833+Account9!E833+Account10!E833+Account11!E833+Account12!E833+Account13!E833+Account14!E833+Account15!E833+Account16!E833+Account17!E833+Account18!E833+Account19!E833+Account20!E833))</f>
        <v/>
      </c>
      <c r="F822" s="5" t="str">
        <f t="shared" si="3"/>
        <v/>
      </c>
      <c r="G822" s="5" t="str">
        <f t="shared" si="4"/>
        <v/>
      </c>
      <c r="H822" s="5" t="str">
        <f t="shared" si="5"/>
        <v/>
      </c>
      <c r="I822" s="36" t="str">
        <f t="shared" si="6"/>
        <v/>
      </c>
      <c r="J822" s="5" t="str">
        <f t="shared" si="7"/>
        <v/>
      </c>
      <c r="K822" s="36" t="str">
        <f t="shared" si="8"/>
        <v/>
      </c>
      <c r="L822" s="36" t="str">
        <f t="shared" si="12"/>
        <v/>
      </c>
      <c r="M822" s="36" t="str">
        <f t="shared" si="13"/>
        <v/>
      </c>
      <c r="N822" s="36" t="str">
        <f t="shared" si="9"/>
        <v/>
      </c>
      <c r="O822" s="36" t="str">
        <f t="shared" si="14"/>
        <v/>
      </c>
      <c r="P822" s="36" t="str">
        <f t="shared" si="15"/>
        <v/>
      </c>
      <c r="Q822" s="36" t="str">
        <f t="shared" si="16"/>
        <v/>
      </c>
      <c r="R822" s="36" t="str">
        <f t="shared" si="17"/>
        <v/>
      </c>
      <c r="S822" s="6" t="str">
        <f t="shared" si="10"/>
        <v/>
      </c>
      <c r="T822" s="5">
        <f t="shared" si="11"/>
        <v>0</v>
      </c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ht="12.75" customHeight="1">
      <c r="A823" s="35" t="str">
        <f t="shared" si="1"/>
        <v/>
      </c>
      <c r="B823" s="34" t="str">
        <f>IF(A823="","",SUM(Account1!B834+Account2!B834+Account3!B834+Account4!B834+Account5!B834+Account6!B834+Account7!B834+Account8!B834+Account9!B834+Account10!B834+Account11!B834+Account12!B834+Account13!B834+Account14!B834+Account15!B834+Account16!B834+Account17!B834+Account18!B834+Account19!B834+Account20!B834))</f>
        <v/>
      </c>
      <c r="C823" s="34" t="str">
        <f>IF(A823="","",SUM(Account1!C834+Account2!C834+Account3!C834+Account4!C834+Account5!C834+Account6!C834+Account7!C834+Account8!C834+Account9!C834+Account10!C834+Account11!C834+Account12!C834+Account13!C834+Account14!C834+Account15!C834+Account16!C834+Account17!C834+Account18!C834+Account19!C834+Account20!C834))</f>
        <v/>
      </c>
      <c r="D823" s="31" t="str">
        <f t="shared" si="2"/>
        <v/>
      </c>
      <c r="E823" s="34" t="str">
        <f>IF(D823="","",SUM(Account1!E834+Account2!E834+Account3!E834+Account4!E834+Account5!E834+Account6!E834+Account7!E834+Account8!E834+Account9!E834+Account10!E834+Account11!E834+Account12!E834+Account13!E834+Account14!E834+Account15!E834+Account16!E834+Account17!E834+Account18!E834+Account19!E834+Account20!E834))</f>
        <v/>
      </c>
      <c r="F823" s="5" t="str">
        <f t="shared" si="3"/>
        <v/>
      </c>
      <c r="G823" s="5" t="str">
        <f t="shared" si="4"/>
        <v/>
      </c>
      <c r="H823" s="5" t="str">
        <f t="shared" si="5"/>
        <v/>
      </c>
      <c r="I823" s="36" t="str">
        <f t="shared" si="6"/>
        <v/>
      </c>
      <c r="J823" s="5" t="str">
        <f t="shared" si="7"/>
        <v/>
      </c>
      <c r="K823" s="36" t="str">
        <f t="shared" si="8"/>
        <v/>
      </c>
      <c r="L823" s="36" t="str">
        <f t="shared" si="12"/>
        <v/>
      </c>
      <c r="M823" s="36" t="str">
        <f t="shared" si="13"/>
        <v/>
      </c>
      <c r="N823" s="36" t="str">
        <f t="shared" si="9"/>
        <v/>
      </c>
      <c r="O823" s="36" t="str">
        <f t="shared" si="14"/>
        <v/>
      </c>
      <c r="P823" s="36" t="str">
        <f t="shared" si="15"/>
        <v/>
      </c>
      <c r="Q823" s="36" t="str">
        <f t="shared" si="16"/>
        <v/>
      </c>
      <c r="R823" s="36" t="str">
        <f t="shared" si="17"/>
        <v/>
      </c>
      <c r="S823" s="6" t="str">
        <f t="shared" si="10"/>
        <v/>
      </c>
      <c r="T823" s="5">
        <f t="shared" si="11"/>
        <v>0</v>
      </c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ht="12.75" customHeight="1">
      <c r="A824" s="35" t="str">
        <f t="shared" si="1"/>
        <v/>
      </c>
      <c r="B824" s="34" t="str">
        <f>IF(A824="","",SUM(Account1!B835+Account2!B835+Account3!B835+Account4!B835+Account5!B835+Account6!B835+Account7!B835+Account8!B835+Account9!B835+Account10!B835+Account11!B835+Account12!B835+Account13!B835+Account14!B835+Account15!B835+Account16!B835+Account17!B835+Account18!B835+Account19!B835+Account20!B835))</f>
        <v/>
      </c>
      <c r="C824" s="34" t="str">
        <f>IF(A824="","",SUM(Account1!C835+Account2!C835+Account3!C835+Account4!C835+Account5!C835+Account6!C835+Account7!C835+Account8!C835+Account9!C835+Account10!C835+Account11!C835+Account12!C835+Account13!C835+Account14!C835+Account15!C835+Account16!C835+Account17!C835+Account18!C835+Account19!C835+Account20!C835))</f>
        <v/>
      </c>
      <c r="D824" s="31" t="str">
        <f t="shared" si="2"/>
        <v/>
      </c>
      <c r="E824" s="34" t="str">
        <f>IF(D824="","",SUM(Account1!E835+Account2!E835+Account3!E835+Account4!E835+Account5!E835+Account6!E835+Account7!E835+Account8!E835+Account9!E835+Account10!E835+Account11!E835+Account12!E835+Account13!E835+Account14!E835+Account15!E835+Account16!E835+Account17!E835+Account18!E835+Account19!E835+Account20!E835))</f>
        <v/>
      </c>
      <c r="F824" s="5" t="str">
        <f t="shared" si="3"/>
        <v/>
      </c>
      <c r="G824" s="5" t="str">
        <f t="shared" si="4"/>
        <v/>
      </c>
      <c r="H824" s="5" t="str">
        <f t="shared" si="5"/>
        <v/>
      </c>
      <c r="I824" s="36" t="str">
        <f t="shared" si="6"/>
        <v/>
      </c>
      <c r="J824" s="5" t="str">
        <f t="shared" si="7"/>
        <v/>
      </c>
      <c r="K824" s="36" t="str">
        <f t="shared" si="8"/>
        <v/>
      </c>
      <c r="L824" s="36" t="str">
        <f t="shared" si="12"/>
        <v/>
      </c>
      <c r="M824" s="36" t="str">
        <f t="shared" si="13"/>
        <v/>
      </c>
      <c r="N824" s="36" t="str">
        <f t="shared" si="9"/>
        <v/>
      </c>
      <c r="O824" s="36" t="str">
        <f t="shared" si="14"/>
        <v/>
      </c>
      <c r="P824" s="36" t="str">
        <f t="shared" si="15"/>
        <v/>
      </c>
      <c r="Q824" s="36" t="str">
        <f t="shared" si="16"/>
        <v/>
      </c>
      <c r="R824" s="36" t="str">
        <f t="shared" si="17"/>
        <v/>
      </c>
      <c r="S824" s="6" t="str">
        <f t="shared" si="10"/>
        <v/>
      </c>
      <c r="T824" s="5">
        <f t="shared" si="11"/>
        <v>0</v>
      </c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ht="12.75" customHeight="1">
      <c r="A825" s="35" t="str">
        <f t="shared" si="1"/>
        <v/>
      </c>
      <c r="B825" s="34" t="str">
        <f>IF(A825="","",SUM(Account1!B836+Account2!B836+Account3!B836+Account4!B836+Account5!B836+Account6!B836+Account7!B836+Account8!B836+Account9!B836+Account10!B836+Account11!B836+Account12!B836+Account13!B836+Account14!B836+Account15!B836+Account16!B836+Account17!B836+Account18!B836+Account19!B836+Account20!B836))</f>
        <v/>
      </c>
      <c r="C825" s="34" t="str">
        <f>IF(A825="","",SUM(Account1!C836+Account2!C836+Account3!C836+Account4!C836+Account5!C836+Account6!C836+Account7!C836+Account8!C836+Account9!C836+Account10!C836+Account11!C836+Account12!C836+Account13!C836+Account14!C836+Account15!C836+Account16!C836+Account17!C836+Account18!C836+Account19!C836+Account20!C836))</f>
        <v/>
      </c>
      <c r="D825" s="31" t="str">
        <f t="shared" si="2"/>
        <v/>
      </c>
      <c r="E825" s="34" t="str">
        <f>IF(D825="","",SUM(Account1!E836+Account2!E836+Account3!E836+Account4!E836+Account5!E836+Account6!E836+Account7!E836+Account8!E836+Account9!E836+Account10!E836+Account11!E836+Account12!E836+Account13!E836+Account14!E836+Account15!E836+Account16!E836+Account17!E836+Account18!E836+Account19!E836+Account20!E836))</f>
        <v/>
      </c>
      <c r="F825" s="5" t="str">
        <f t="shared" si="3"/>
        <v/>
      </c>
      <c r="G825" s="5" t="str">
        <f t="shared" si="4"/>
        <v/>
      </c>
      <c r="H825" s="5" t="str">
        <f t="shared" si="5"/>
        <v/>
      </c>
      <c r="I825" s="36" t="str">
        <f t="shared" si="6"/>
        <v/>
      </c>
      <c r="J825" s="5" t="str">
        <f t="shared" si="7"/>
        <v/>
      </c>
      <c r="K825" s="36" t="str">
        <f t="shared" si="8"/>
        <v/>
      </c>
      <c r="L825" s="36" t="str">
        <f t="shared" si="12"/>
        <v/>
      </c>
      <c r="M825" s="36" t="str">
        <f t="shared" si="13"/>
        <v/>
      </c>
      <c r="N825" s="36" t="str">
        <f t="shared" si="9"/>
        <v/>
      </c>
      <c r="O825" s="36" t="str">
        <f t="shared" si="14"/>
        <v/>
      </c>
      <c r="P825" s="36" t="str">
        <f t="shared" si="15"/>
        <v/>
      </c>
      <c r="Q825" s="36" t="str">
        <f t="shared" si="16"/>
        <v/>
      </c>
      <c r="R825" s="36" t="str">
        <f t="shared" si="17"/>
        <v/>
      </c>
      <c r="S825" s="6" t="str">
        <f t="shared" si="10"/>
        <v/>
      </c>
      <c r="T825" s="5">
        <f t="shared" si="11"/>
        <v>0</v>
      </c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ht="12.75" customHeight="1">
      <c r="A826" s="35" t="str">
        <f t="shared" si="1"/>
        <v/>
      </c>
      <c r="B826" s="34" t="str">
        <f>IF(A826="","",SUM(Account1!B837+Account2!B837+Account3!B837+Account4!B837+Account5!B837+Account6!B837+Account7!B837+Account8!B837+Account9!B837+Account10!B837+Account11!B837+Account12!B837+Account13!B837+Account14!B837+Account15!B837+Account16!B837+Account17!B837+Account18!B837+Account19!B837+Account20!B837))</f>
        <v/>
      </c>
      <c r="C826" s="34" t="str">
        <f>IF(A826="","",SUM(Account1!C837+Account2!C837+Account3!C837+Account4!C837+Account5!C837+Account6!C837+Account7!C837+Account8!C837+Account9!C837+Account10!C837+Account11!C837+Account12!C837+Account13!C837+Account14!C837+Account15!C837+Account16!C837+Account17!C837+Account18!C837+Account19!C837+Account20!C837))</f>
        <v/>
      </c>
      <c r="D826" s="31" t="str">
        <f t="shared" si="2"/>
        <v/>
      </c>
      <c r="E826" s="34" t="str">
        <f>IF(D826="","",SUM(Account1!E837+Account2!E837+Account3!E837+Account4!E837+Account5!E837+Account6!E837+Account7!E837+Account8!E837+Account9!E837+Account10!E837+Account11!E837+Account12!E837+Account13!E837+Account14!E837+Account15!E837+Account16!E837+Account17!E837+Account18!E837+Account19!E837+Account20!E837))</f>
        <v/>
      </c>
      <c r="F826" s="5" t="str">
        <f t="shared" si="3"/>
        <v/>
      </c>
      <c r="G826" s="5" t="str">
        <f t="shared" si="4"/>
        <v/>
      </c>
      <c r="H826" s="5" t="str">
        <f t="shared" si="5"/>
        <v/>
      </c>
      <c r="I826" s="36" t="str">
        <f t="shared" si="6"/>
        <v/>
      </c>
      <c r="J826" s="5" t="str">
        <f t="shared" si="7"/>
        <v/>
      </c>
      <c r="K826" s="36" t="str">
        <f t="shared" si="8"/>
        <v/>
      </c>
      <c r="L826" s="36" t="str">
        <f t="shared" si="12"/>
        <v/>
      </c>
      <c r="M826" s="36" t="str">
        <f t="shared" si="13"/>
        <v/>
      </c>
      <c r="N826" s="36" t="str">
        <f t="shared" si="9"/>
        <v/>
      </c>
      <c r="O826" s="36" t="str">
        <f t="shared" si="14"/>
        <v/>
      </c>
      <c r="P826" s="36" t="str">
        <f t="shared" si="15"/>
        <v/>
      </c>
      <c r="Q826" s="36" t="str">
        <f t="shared" si="16"/>
        <v/>
      </c>
      <c r="R826" s="36" t="str">
        <f t="shared" si="17"/>
        <v/>
      </c>
      <c r="S826" s="6" t="str">
        <f t="shared" si="10"/>
        <v/>
      </c>
      <c r="T826" s="5">
        <f t="shared" si="11"/>
        <v>0</v>
      </c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ht="12.75" customHeight="1">
      <c r="A827" s="35" t="str">
        <f t="shared" si="1"/>
        <v/>
      </c>
      <c r="B827" s="34" t="str">
        <f>IF(A827="","",SUM(Account1!B838+Account2!B838+Account3!B838+Account4!B838+Account5!B838+Account6!B838+Account7!B838+Account8!B838+Account9!B838+Account10!B838+Account11!B838+Account12!B838+Account13!B838+Account14!B838+Account15!B838+Account16!B838+Account17!B838+Account18!B838+Account19!B838+Account20!B838))</f>
        <v/>
      </c>
      <c r="C827" s="34" t="str">
        <f>IF(A827="","",SUM(Account1!C838+Account2!C838+Account3!C838+Account4!C838+Account5!C838+Account6!C838+Account7!C838+Account8!C838+Account9!C838+Account10!C838+Account11!C838+Account12!C838+Account13!C838+Account14!C838+Account15!C838+Account16!C838+Account17!C838+Account18!C838+Account19!C838+Account20!C838))</f>
        <v/>
      </c>
      <c r="D827" s="31" t="str">
        <f t="shared" si="2"/>
        <v/>
      </c>
      <c r="E827" s="34" t="str">
        <f>IF(D827="","",SUM(Account1!E838+Account2!E838+Account3!E838+Account4!E838+Account5!E838+Account6!E838+Account7!E838+Account8!E838+Account9!E838+Account10!E838+Account11!E838+Account12!E838+Account13!E838+Account14!E838+Account15!E838+Account16!E838+Account17!E838+Account18!E838+Account19!E838+Account20!E838))</f>
        <v/>
      </c>
      <c r="F827" s="5" t="str">
        <f t="shared" si="3"/>
        <v/>
      </c>
      <c r="G827" s="5" t="str">
        <f t="shared" si="4"/>
        <v/>
      </c>
      <c r="H827" s="5" t="str">
        <f t="shared" si="5"/>
        <v/>
      </c>
      <c r="I827" s="36" t="str">
        <f t="shared" si="6"/>
        <v/>
      </c>
      <c r="J827" s="5" t="str">
        <f t="shared" si="7"/>
        <v/>
      </c>
      <c r="K827" s="36" t="str">
        <f t="shared" si="8"/>
        <v/>
      </c>
      <c r="L827" s="36" t="str">
        <f t="shared" si="12"/>
        <v/>
      </c>
      <c r="M827" s="36" t="str">
        <f t="shared" si="13"/>
        <v/>
      </c>
      <c r="N827" s="36" t="str">
        <f t="shared" si="9"/>
        <v/>
      </c>
      <c r="O827" s="36" t="str">
        <f t="shared" si="14"/>
        <v/>
      </c>
      <c r="P827" s="36" t="str">
        <f t="shared" si="15"/>
        <v/>
      </c>
      <c r="Q827" s="36" t="str">
        <f t="shared" si="16"/>
        <v/>
      </c>
      <c r="R827" s="36" t="str">
        <f t="shared" si="17"/>
        <v/>
      </c>
      <c r="S827" s="6" t="str">
        <f t="shared" si="10"/>
        <v/>
      </c>
      <c r="T827" s="5">
        <f t="shared" si="11"/>
        <v>0</v>
      </c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ht="12.75" customHeight="1">
      <c r="A828" s="35" t="str">
        <f t="shared" si="1"/>
        <v/>
      </c>
      <c r="B828" s="34" t="str">
        <f>IF(A828="","",SUM(Account1!B839+Account2!B839+Account3!B839+Account4!B839+Account5!B839+Account6!B839+Account7!B839+Account8!B839+Account9!B839+Account10!B839+Account11!B839+Account12!B839+Account13!B839+Account14!B839+Account15!B839+Account16!B839+Account17!B839+Account18!B839+Account19!B839+Account20!B839))</f>
        <v/>
      </c>
      <c r="C828" s="34" t="str">
        <f>IF(A828="","",SUM(Account1!C839+Account2!C839+Account3!C839+Account4!C839+Account5!C839+Account6!C839+Account7!C839+Account8!C839+Account9!C839+Account10!C839+Account11!C839+Account12!C839+Account13!C839+Account14!C839+Account15!C839+Account16!C839+Account17!C839+Account18!C839+Account19!C839+Account20!C839))</f>
        <v/>
      </c>
      <c r="D828" s="31" t="str">
        <f t="shared" si="2"/>
        <v/>
      </c>
      <c r="E828" s="34" t="str">
        <f>IF(D828="","",SUM(Account1!E839+Account2!E839+Account3!E839+Account4!E839+Account5!E839+Account6!E839+Account7!E839+Account8!E839+Account9!E839+Account10!E839+Account11!E839+Account12!E839+Account13!E839+Account14!E839+Account15!E839+Account16!E839+Account17!E839+Account18!E839+Account19!E839+Account20!E839))</f>
        <v/>
      </c>
      <c r="F828" s="5" t="str">
        <f t="shared" si="3"/>
        <v/>
      </c>
      <c r="G828" s="5" t="str">
        <f t="shared" si="4"/>
        <v/>
      </c>
      <c r="H828" s="5" t="str">
        <f t="shared" si="5"/>
        <v/>
      </c>
      <c r="I828" s="36" t="str">
        <f t="shared" si="6"/>
        <v/>
      </c>
      <c r="J828" s="5" t="str">
        <f t="shared" si="7"/>
        <v/>
      </c>
      <c r="K828" s="36" t="str">
        <f t="shared" si="8"/>
        <v/>
      </c>
      <c r="L828" s="36" t="str">
        <f t="shared" si="12"/>
        <v/>
      </c>
      <c r="M828" s="36" t="str">
        <f t="shared" si="13"/>
        <v/>
      </c>
      <c r="N828" s="36" t="str">
        <f t="shared" si="9"/>
        <v/>
      </c>
      <c r="O828" s="36" t="str">
        <f t="shared" si="14"/>
        <v/>
      </c>
      <c r="P828" s="36" t="str">
        <f t="shared" si="15"/>
        <v/>
      </c>
      <c r="Q828" s="36" t="str">
        <f t="shared" si="16"/>
        <v/>
      </c>
      <c r="R828" s="36" t="str">
        <f t="shared" si="17"/>
        <v/>
      </c>
      <c r="S828" s="6" t="str">
        <f t="shared" si="10"/>
        <v/>
      </c>
      <c r="T828" s="5">
        <f t="shared" si="11"/>
        <v>0</v>
      </c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ht="12.75" customHeight="1">
      <c r="A829" s="35" t="str">
        <f t="shared" si="1"/>
        <v/>
      </c>
      <c r="B829" s="34" t="str">
        <f>IF(A829="","",SUM(Account1!B840+Account2!B840+Account3!B840+Account4!B840+Account5!B840+Account6!B840+Account7!B840+Account8!B840+Account9!B840+Account10!B840+Account11!B840+Account12!B840+Account13!B840+Account14!B840+Account15!B840+Account16!B840+Account17!B840+Account18!B840+Account19!B840+Account20!B840))</f>
        <v/>
      </c>
      <c r="C829" s="34" t="str">
        <f>IF(A829="","",SUM(Account1!C840+Account2!C840+Account3!C840+Account4!C840+Account5!C840+Account6!C840+Account7!C840+Account8!C840+Account9!C840+Account10!C840+Account11!C840+Account12!C840+Account13!C840+Account14!C840+Account15!C840+Account16!C840+Account17!C840+Account18!C840+Account19!C840+Account20!C840))</f>
        <v/>
      </c>
      <c r="D829" s="31" t="str">
        <f t="shared" si="2"/>
        <v/>
      </c>
      <c r="E829" s="34" t="str">
        <f>IF(D829="","",SUM(Account1!E840+Account2!E840+Account3!E840+Account4!E840+Account5!E840+Account6!E840+Account7!E840+Account8!E840+Account9!E840+Account10!E840+Account11!E840+Account12!E840+Account13!E840+Account14!E840+Account15!E840+Account16!E840+Account17!E840+Account18!E840+Account19!E840+Account20!E840))</f>
        <v/>
      </c>
      <c r="F829" s="5" t="str">
        <f t="shared" si="3"/>
        <v/>
      </c>
      <c r="G829" s="5" t="str">
        <f t="shared" si="4"/>
        <v/>
      </c>
      <c r="H829" s="5" t="str">
        <f t="shared" si="5"/>
        <v/>
      </c>
      <c r="I829" s="36" t="str">
        <f t="shared" si="6"/>
        <v/>
      </c>
      <c r="J829" s="5" t="str">
        <f t="shared" si="7"/>
        <v/>
      </c>
      <c r="K829" s="36" t="str">
        <f t="shared" si="8"/>
        <v/>
      </c>
      <c r="L829" s="36" t="str">
        <f t="shared" si="12"/>
        <v/>
      </c>
      <c r="M829" s="36" t="str">
        <f t="shared" si="13"/>
        <v/>
      </c>
      <c r="N829" s="36" t="str">
        <f t="shared" si="9"/>
        <v/>
      </c>
      <c r="O829" s="36" t="str">
        <f t="shared" si="14"/>
        <v/>
      </c>
      <c r="P829" s="36" t="str">
        <f t="shared" si="15"/>
        <v/>
      </c>
      <c r="Q829" s="36" t="str">
        <f t="shared" si="16"/>
        <v/>
      </c>
      <c r="R829" s="36" t="str">
        <f t="shared" si="17"/>
        <v/>
      </c>
      <c r="S829" s="6" t="str">
        <f t="shared" si="10"/>
        <v/>
      </c>
      <c r="T829" s="5">
        <f t="shared" si="11"/>
        <v>0</v>
      </c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ht="12.75" customHeight="1">
      <c r="A830" s="35" t="str">
        <f t="shared" si="1"/>
        <v/>
      </c>
      <c r="B830" s="34" t="str">
        <f>IF(A830="","",SUM(Account1!B841+Account2!B841+Account3!B841+Account4!B841+Account5!B841+Account6!B841+Account7!B841+Account8!B841+Account9!B841+Account10!B841+Account11!B841+Account12!B841+Account13!B841+Account14!B841+Account15!B841+Account16!B841+Account17!B841+Account18!B841+Account19!B841+Account20!B841))</f>
        <v/>
      </c>
      <c r="C830" s="34" t="str">
        <f>IF(A830="","",SUM(Account1!C841+Account2!C841+Account3!C841+Account4!C841+Account5!C841+Account6!C841+Account7!C841+Account8!C841+Account9!C841+Account10!C841+Account11!C841+Account12!C841+Account13!C841+Account14!C841+Account15!C841+Account16!C841+Account17!C841+Account18!C841+Account19!C841+Account20!C841))</f>
        <v/>
      </c>
      <c r="D830" s="31" t="str">
        <f t="shared" si="2"/>
        <v/>
      </c>
      <c r="E830" s="34" t="str">
        <f>IF(D830="","",SUM(Account1!E841+Account2!E841+Account3!E841+Account4!E841+Account5!E841+Account6!E841+Account7!E841+Account8!E841+Account9!E841+Account10!E841+Account11!E841+Account12!E841+Account13!E841+Account14!E841+Account15!E841+Account16!E841+Account17!E841+Account18!E841+Account19!E841+Account20!E841))</f>
        <v/>
      </c>
      <c r="F830" s="5" t="str">
        <f t="shared" si="3"/>
        <v/>
      </c>
      <c r="G830" s="5" t="str">
        <f t="shared" si="4"/>
        <v/>
      </c>
      <c r="H830" s="5" t="str">
        <f t="shared" si="5"/>
        <v/>
      </c>
      <c r="I830" s="36" t="str">
        <f t="shared" si="6"/>
        <v/>
      </c>
      <c r="J830" s="5" t="str">
        <f t="shared" si="7"/>
        <v/>
      </c>
      <c r="K830" s="36" t="str">
        <f t="shared" si="8"/>
        <v/>
      </c>
      <c r="L830" s="36" t="str">
        <f t="shared" si="12"/>
        <v/>
      </c>
      <c r="M830" s="36" t="str">
        <f t="shared" si="13"/>
        <v/>
      </c>
      <c r="N830" s="36" t="str">
        <f t="shared" si="9"/>
        <v/>
      </c>
      <c r="O830" s="36" t="str">
        <f t="shared" si="14"/>
        <v/>
      </c>
      <c r="P830" s="36" t="str">
        <f t="shared" si="15"/>
        <v/>
      </c>
      <c r="Q830" s="36" t="str">
        <f t="shared" si="16"/>
        <v/>
      </c>
      <c r="R830" s="36" t="str">
        <f t="shared" si="17"/>
        <v/>
      </c>
      <c r="S830" s="6" t="str">
        <f t="shared" si="10"/>
        <v/>
      </c>
      <c r="T830" s="5">
        <f t="shared" si="11"/>
        <v>0</v>
      </c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ht="12.75" customHeight="1">
      <c r="A831" s="35" t="str">
        <f t="shared" si="1"/>
        <v/>
      </c>
      <c r="B831" s="34" t="str">
        <f>IF(A831="","",SUM(Account1!B842+Account2!B842+Account3!B842+Account4!B842+Account5!B842+Account6!B842+Account7!B842+Account8!B842+Account9!B842+Account10!B842+Account11!B842+Account12!B842+Account13!B842+Account14!B842+Account15!B842+Account16!B842+Account17!B842+Account18!B842+Account19!B842+Account20!B842))</f>
        <v/>
      </c>
      <c r="C831" s="34" t="str">
        <f>IF(A831="","",SUM(Account1!C842+Account2!C842+Account3!C842+Account4!C842+Account5!C842+Account6!C842+Account7!C842+Account8!C842+Account9!C842+Account10!C842+Account11!C842+Account12!C842+Account13!C842+Account14!C842+Account15!C842+Account16!C842+Account17!C842+Account18!C842+Account19!C842+Account20!C842))</f>
        <v/>
      </c>
      <c r="D831" s="31" t="str">
        <f t="shared" si="2"/>
        <v/>
      </c>
      <c r="E831" s="34" t="str">
        <f>IF(D831="","",SUM(Account1!E842+Account2!E842+Account3!E842+Account4!E842+Account5!E842+Account6!E842+Account7!E842+Account8!E842+Account9!E842+Account10!E842+Account11!E842+Account12!E842+Account13!E842+Account14!E842+Account15!E842+Account16!E842+Account17!E842+Account18!E842+Account19!E842+Account20!E842))</f>
        <v/>
      </c>
      <c r="F831" s="5" t="str">
        <f t="shared" si="3"/>
        <v/>
      </c>
      <c r="G831" s="5" t="str">
        <f t="shared" si="4"/>
        <v/>
      </c>
      <c r="H831" s="5" t="str">
        <f t="shared" si="5"/>
        <v/>
      </c>
      <c r="I831" s="36" t="str">
        <f t="shared" si="6"/>
        <v/>
      </c>
      <c r="J831" s="5" t="str">
        <f t="shared" si="7"/>
        <v/>
      </c>
      <c r="K831" s="36" t="str">
        <f t="shared" si="8"/>
        <v/>
      </c>
      <c r="L831" s="36" t="str">
        <f t="shared" si="12"/>
        <v/>
      </c>
      <c r="M831" s="36" t="str">
        <f t="shared" si="13"/>
        <v/>
      </c>
      <c r="N831" s="36" t="str">
        <f t="shared" si="9"/>
        <v/>
      </c>
      <c r="O831" s="36" t="str">
        <f t="shared" si="14"/>
        <v/>
      </c>
      <c r="P831" s="36" t="str">
        <f t="shared" si="15"/>
        <v/>
      </c>
      <c r="Q831" s="36" t="str">
        <f t="shared" si="16"/>
        <v/>
      </c>
      <c r="R831" s="36" t="str">
        <f t="shared" si="17"/>
        <v/>
      </c>
      <c r="S831" s="6" t="str">
        <f t="shared" si="10"/>
        <v/>
      </c>
      <c r="T831" s="5">
        <f t="shared" si="11"/>
        <v>0</v>
      </c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ht="12.75" customHeight="1">
      <c r="A832" s="35" t="str">
        <f t="shared" si="1"/>
        <v/>
      </c>
      <c r="B832" s="34" t="str">
        <f>IF(A832="","",SUM(Account1!B843+Account2!B843+Account3!B843+Account4!B843+Account5!B843+Account6!B843+Account7!B843+Account8!B843+Account9!B843+Account10!B843+Account11!B843+Account12!B843+Account13!B843+Account14!B843+Account15!B843+Account16!B843+Account17!B843+Account18!B843+Account19!B843+Account20!B843))</f>
        <v/>
      </c>
      <c r="C832" s="34" t="str">
        <f>IF(A832="","",SUM(Account1!C843+Account2!C843+Account3!C843+Account4!C843+Account5!C843+Account6!C843+Account7!C843+Account8!C843+Account9!C843+Account10!C843+Account11!C843+Account12!C843+Account13!C843+Account14!C843+Account15!C843+Account16!C843+Account17!C843+Account18!C843+Account19!C843+Account20!C843))</f>
        <v/>
      </c>
      <c r="D832" s="31" t="str">
        <f t="shared" si="2"/>
        <v/>
      </c>
      <c r="E832" s="34" t="str">
        <f>IF(D832="","",SUM(Account1!E843+Account2!E843+Account3!E843+Account4!E843+Account5!E843+Account6!E843+Account7!E843+Account8!E843+Account9!E843+Account10!E843+Account11!E843+Account12!E843+Account13!E843+Account14!E843+Account15!E843+Account16!E843+Account17!E843+Account18!E843+Account19!E843+Account20!E843))</f>
        <v/>
      </c>
      <c r="F832" s="5" t="str">
        <f t="shared" si="3"/>
        <v/>
      </c>
      <c r="G832" s="5" t="str">
        <f t="shared" si="4"/>
        <v/>
      </c>
      <c r="H832" s="5" t="str">
        <f t="shared" si="5"/>
        <v/>
      </c>
      <c r="I832" s="36" t="str">
        <f t="shared" si="6"/>
        <v/>
      </c>
      <c r="J832" s="5" t="str">
        <f t="shared" si="7"/>
        <v/>
      </c>
      <c r="K832" s="36" t="str">
        <f t="shared" si="8"/>
        <v/>
      </c>
      <c r="L832" s="36" t="str">
        <f t="shared" si="12"/>
        <v/>
      </c>
      <c r="M832" s="36" t="str">
        <f t="shared" si="13"/>
        <v/>
      </c>
      <c r="N832" s="36" t="str">
        <f t="shared" si="9"/>
        <v/>
      </c>
      <c r="O832" s="36" t="str">
        <f t="shared" si="14"/>
        <v/>
      </c>
      <c r="P832" s="36" t="str">
        <f t="shared" si="15"/>
        <v/>
      </c>
      <c r="Q832" s="36" t="str">
        <f t="shared" si="16"/>
        <v/>
      </c>
      <c r="R832" s="36" t="str">
        <f t="shared" si="17"/>
        <v/>
      </c>
      <c r="S832" s="6" t="str">
        <f t="shared" si="10"/>
        <v/>
      </c>
      <c r="T832" s="5">
        <f t="shared" si="11"/>
        <v>0</v>
      </c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ht="12.75" customHeight="1">
      <c r="A833" s="35" t="str">
        <f t="shared" si="1"/>
        <v/>
      </c>
      <c r="B833" s="34" t="str">
        <f>IF(A833="","",SUM(Account1!B844+Account2!B844+Account3!B844+Account4!B844+Account5!B844+Account6!B844+Account7!B844+Account8!B844+Account9!B844+Account10!B844+Account11!B844+Account12!B844+Account13!B844+Account14!B844+Account15!B844+Account16!B844+Account17!B844+Account18!B844+Account19!B844+Account20!B844))</f>
        <v/>
      </c>
      <c r="C833" s="34" t="str">
        <f>IF(A833="","",SUM(Account1!C844+Account2!C844+Account3!C844+Account4!C844+Account5!C844+Account6!C844+Account7!C844+Account8!C844+Account9!C844+Account10!C844+Account11!C844+Account12!C844+Account13!C844+Account14!C844+Account15!C844+Account16!C844+Account17!C844+Account18!C844+Account19!C844+Account20!C844))</f>
        <v/>
      </c>
      <c r="D833" s="31" t="str">
        <f t="shared" si="2"/>
        <v/>
      </c>
      <c r="E833" s="34" t="str">
        <f>IF(D833="","",SUM(Account1!E844+Account2!E844+Account3!E844+Account4!E844+Account5!E844+Account6!E844+Account7!E844+Account8!E844+Account9!E844+Account10!E844+Account11!E844+Account12!E844+Account13!E844+Account14!E844+Account15!E844+Account16!E844+Account17!E844+Account18!E844+Account19!E844+Account20!E844))</f>
        <v/>
      </c>
      <c r="F833" s="5" t="str">
        <f t="shared" si="3"/>
        <v/>
      </c>
      <c r="G833" s="5" t="str">
        <f t="shared" si="4"/>
        <v/>
      </c>
      <c r="H833" s="5" t="str">
        <f t="shared" si="5"/>
        <v/>
      </c>
      <c r="I833" s="36" t="str">
        <f t="shared" si="6"/>
        <v/>
      </c>
      <c r="J833" s="5" t="str">
        <f t="shared" si="7"/>
        <v/>
      </c>
      <c r="K833" s="36" t="str">
        <f t="shared" si="8"/>
        <v/>
      </c>
      <c r="L833" s="36" t="str">
        <f t="shared" si="12"/>
        <v/>
      </c>
      <c r="M833" s="36" t="str">
        <f t="shared" si="13"/>
        <v/>
      </c>
      <c r="N833" s="36" t="str">
        <f t="shared" si="9"/>
        <v/>
      </c>
      <c r="O833" s="36" t="str">
        <f t="shared" si="14"/>
        <v/>
      </c>
      <c r="P833" s="36" t="str">
        <f t="shared" si="15"/>
        <v/>
      </c>
      <c r="Q833" s="36" t="str">
        <f t="shared" si="16"/>
        <v/>
      </c>
      <c r="R833" s="36" t="str">
        <f t="shared" si="17"/>
        <v/>
      </c>
      <c r="S833" s="6" t="str">
        <f t="shared" si="10"/>
        <v/>
      </c>
      <c r="T833" s="5">
        <f t="shared" si="11"/>
        <v>0</v>
      </c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ht="12.75" customHeight="1">
      <c r="A834" s="35" t="str">
        <f t="shared" si="1"/>
        <v/>
      </c>
      <c r="B834" s="34" t="str">
        <f>IF(A834="","",SUM(Account1!B845+Account2!B845+Account3!B845+Account4!B845+Account5!B845+Account6!B845+Account7!B845+Account8!B845+Account9!B845+Account10!B845+Account11!B845+Account12!B845+Account13!B845+Account14!B845+Account15!B845+Account16!B845+Account17!B845+Account18!B845+Account19!B845+Account20!B845))</f>
        <v/>
      </c>
      <c r="C834" s="34" t="str">
        <f>IF(A834="","",SUM(Account1!C845+Account2!C845+Account3!C845+Account4!C845+Account5!C845+Account6!C845+Account7!C845+Account8!C845+Account9!C845+Account10!C845+Account11!C845+Account12!C845+Account13!C845+Account14!C845+Account15!C845+Account16!C845+Account17!C845+Account18!C845+Account19!C845+Account20!C845))</f>
        <v/>
      </c>
      <c r="D834" s="31" t="str">
        <f t="shared" si="2"/>
        <v/>
      </c>
      <c r="E834" s="34" t="str">
        <f>IF(D834="","",SUM(Account1!E845+Account2!E845+Account3!E845+Account4!E845+Account5!E845+Account6!E845+Account7!E845+Account8!E845+Account9!E845+Account10!E845+Account11!E845+Account12!E845+Account13!E845+Account14!E845+Account15!E845+Account16!E845+Account17!E845+Account18!E845+Account19!E845+Account20!E845))</f>
        <v/>
      </c>
      <c r="F834" s="5" t="str">
        <f t="shared" si="3"/>
        <v/>
      </c>
      <c r="G834" s="5" t="str">
        <f t="shared" si="4"/>
        <v/>
      </c>
      <c r="H834" s="5" t="str">
        <f t="shared" si="5"/>
        <v/>
      </c>
      <c r="I834" s="36" t="str">
        <f t="shared" si="6"/>
        <v/>
      </c>
      <c r="J834" s="5" t="str">
        <f t="shared" si="7"/>
        <v/>
      </c>
      <c r="K834" s="36" t="str">
        <f t="shared" si="8"/>
        <v/>
      </c>
      <c r="L834" s="36" t="str">
        <f t="shared" si="12"/>
        <v/>
      </c>
      <c r="M834" s="36" t="str">
        <f t="shared" si="13"/>
        <v/>
      </c>
      <c r="N834" s="36" t="str">
        <f t="shared" si="9"/>
        <v/>
      </c>
      <c r="O834" s="36" t="str">
        <f t="shared" si="14"/>
        <v/>
      </c>
      <c r="P834" s="36" t="str">
        <f t="shared" si="15"/>
        <v/>
      </c>
      <c r="Q834" s="36" t="str">
        <f t="shared" si="16"/>
        <v/>
      </c>
      <c r="R834" s="36" t="str">
        <f t="shared" si="17"/>
        <v/>
      </c>
      <c r="S834" s="6" t="str">
        <f t="shared" si="10"/>
        <v/>
      </c>
      <c r="T834" s="5">
        <f t="shared" si="11"/>
        <v>0</v>
      </c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ht="12.75" customHeight="1">
      <c r="A835" s="35" t="str">
        <f t="shared" si="1"/>
        <v/>
      </c>
      <c r="B835" s="34" t="str">
        <f>IF(A835="","",SUM(Account1!B846+Account2!B846+Account3!B846+Account4!B846+Account5!B846+Account6!B846+Account7!B846+Account8!B846+Account9!B846+Account10!B846+Account11!B846+Account12!B846+Account13!B846+Account14!B846+Account15!B846+Account16!B846+Account17!B846+Account18!B846+Account19!B846+Account20!B846))</f>
        <v/>
      </c>
      <c r="C835" s="34" t="str">
        <f>IF(A835="","",SUM(Account1!C846+Account2!C846+Account3!C846+Account4!C846+Account5!C846+Account6!C846+Account7!C846+Account8!C846+Account9!C846+Account10!C846+Account11!C846+Account12!C846+Account13!C846+Account14!C846+Account15!C846+Account16!C846+Account17!C846+Account18!C846+Account19!C846+Account20!C846))</f>
        <v/>
      </c>
      <c r="D835" s="31" t="str">
        <f t="shared" si="2"/>
        <v/>
      </c>
      <c r="E835" s="34" t="str">
        <f>IF(D835="","",SUM(Account1!E846+Account2!E846+Account3!E846+Account4!E846+Account5!E846+Account6!E846+Account7!E846+Account8!E846+Account9!E846+Account10!E846+Account11!E846+Account12!E846+Account13!E846+Account14!E846+Account15!E846+Account16!E846+Account17!E846+Account18!E846+Account19!E846+Account20!E846))</f>
        <v/>
      </c>
      <c r="F835" s="5" t="str">
        <f t="shared" si="3"/>
        <v/>
      </c>
      <c r="G835" s="5" t="str">
        <f t="shared" si="4"/>
        <v/>
      </c>
      <c r="H835" s="5" t="str">
        <f t="shared" si="5"/>
        <v/>
      </c>
      <c r="I835" s="36" t="str">
        <f t="shared" si="6"/>
        <v/>
      </c>
      <c r="J835" s="5" t="str">
        <f t="shared" si="7"/>
        <v/>
      </c>
      <c r="K835" s="36" t="str">
        <f t="shared" si="8"/>
        <v/>
      </c>
      <c r="L835" s="36" t="str">
        <f t="shared" si="12"/>
        <v/>
      </c>
      <c r="M835" s="36" t="str">
        <f t="shared" si="13"/>
        <v/>
      </c>
      <c r="N835" s="36" t="str">
        <f t="shared" si="9"/>
        <v/>
      </c>
      <c r="O835" s="36" t="str">
        <f t="shared" si="14"/>
        <v/>
      </c>
      <c r="P835" s="36" t="str">
        <f t="shared" si="15"/>
        <v/>
      </c>
      <c r="Q835" s="36" t="str">
        <f t="shared" si="16"/>
        <v/>
      </c>
      <c r="R835" s="36" t="str">
        <f t="shared" si="17"/>
        <v/>
      </c>
      <c r="S835" s="6" t="str">
        <f t="shared" si="10"/>
        <v/>
      </c>
      <c r="T835" s="5">
        <f t="shared" si="11"/>
        <v>0</v>
      </c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ht="12.75" customHeight="1">
      <c r="A836" s="35" t="str">
        <f t="shared" si="1"/>
        <v/>
      </c>
      <c r="B836" s="34" t="str">
        <f>IF(A836="","",SUM(Account1!B847+Account2!B847+Account3!B847+Account4!B847+Account5!B847+Account6!B847+Account7!B847+Account8!B847+Account9!B847+Account10!B847+Account11!B847+Account12!B847+Account13!B847+Account14!B847+Account15!B847+Account16!B847+Account17!B847+Account18!B847+Account19!B847+Account20!B847))</f>
        <v/>
      </c>
      <c r="C836" s="34" t="str">
        <f>IF(A836="","",SUM(Account1!C847+Account2!C847+Account3!C847+Account4!C847+Account5!C847+Account6!C847+Account7!C847+Account8!C847+Account9!C847+Account10!C847+Account11!C847+Account12!C847+Account13!C847+Account14!C847+Account15!C847+Account16!C847+Account17!C847+Account18!C847+Account19!C847+Account20!C847))</f>
        <v/>
      </c>
      <c r="D836" s="31" t="str">
        <f t="shared" si="2"/>
        <v/>
      </c>
      <c r="E836" s="34" t="str">
        <f>IF(D836="","",SUM(Account1!E847+Account2!E847+Account3!E847+Account4!E847+Account5!E847+Account6!E847+Account7!E847+Account8!E847+Account9!E847+Account10!E847+Account11!E847+Account12!E847+Account13!E847+Account14!E847+Account15!E847+Account16!E847+Account17!E847+Account18!E847+Account19!E847+Account20!E847))</f>
        <v/>
      </c>
      <c r="F836" s="5" t="str">
        <f t="shared" si="3"/>
        <v/>
      </c>
      <c r="G836" s="5" t="str">
        <f t="shared" si="4"/>
        <v/>
      </c>
      <c r="H836" s="5" t="str">
        <f t="shared" si="5"/>
        <v/>
      </c>
      <c r="I836" s="36" t="str">
        <f t="shared" si="6"/>
        <v/>
      </c>
      <c r="J836" s="5" t="str">
        <f t="shared" si="7"/>
        <v/>
      </c>
      <c r="K836" s="36" t="str">
        <f t="shared" si="8"/>
        <v/>
      </c>
      <c r="L836" s="36" t="str">
        <f t="shared" si="12"/>
        <v/>
      </c>
      <c r="M836" s="36" t="str">
        <f t="shared" si="13"/>
        <v/>
      </c>
      <c r="N836" s="36" t="str">
        <f t="shared" si="9"/>
        <v/>
      </c>
      <c r="O836" s="36" t="str">
        <f t="shared" si="14"/>
        <v/>
      </c>
      <c r="P836" s="36" t="str">
        <f t="shared" si="15"/>
        <v/>
      </c>
      <c r="Q836" s="36" t="str">
        <f t="shared" si="16"/>
        <v/>
      </c>
      <c r="R836" s="36" t="str">
        <f t="shared" si="17"/>
        <v/>
      </c>
      <c r="S836" s="6" t="str">
        <f t="shared" si="10"/>
        <v/>
      </c>
      <c r="T836" s="5">
        <f t="shared" si="11"/>
        <v>0</v>
      </c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ht="12.75" customHeight="1">
      <c r="A837" s="35" t="str">
        <f t="shared" si="1"/>
        <v/>
      </c>
      <c r="B837" s="34" t="str">
        <f>IF(A837="","",SUM(Account1!B848+Account2!B848+Account3!B848+Account4!B848+Account5!B848+Account6!B848+Account7!B848+Account8!B848+Account9!B848+Account10!B848+Account11!B848+Account12!B848+Account13!B848+Account14!B848+Account15!B848+Account16!B848+Account17!B848+Account18!B848+Account19!B848+Account20!B848))</f>
        <v/>
      </c>
      <c r="C837" s="34" t="str">
        <f>IF(A837="","",SUM(Account1!C848+Account2!C848+Account3!C848+Account4!C848+Account5!C848+Account6!C848+Account7!C848+Account8!C848+Account9!C848+Account10!C848+Account11!C848+Account12!C848+Account13!C848+Account14!C848+Account15!C848+Account16!C848+Account17!C848+Account18!C848+Account19!C848+Account20!C848))</f>
        <v/>
      </c>
      <c r="D837" s="31" t="str">
        <f t="shared" si="2"/>
        <v/>
      </c>
      <c r="E837" s="34" t="str">
        <f>IF(D837="","",SUM(Account1!E848+Account2!E848+Account3!E848+Account4!E848+Account5!E848+Account6!E848+Account7!E848+Account8!E848+Account9!E848+Account10!E848+Account11!E848+Account12!E848+Account13!E848+Account14!E848+Account15!E848+Account16!E848+Account17!E848+Account18!E848+Account19!E848+Account20!E848))</f>
        <v/>
      </c>
      <c r="F837" s="5" t="str">
        <f t="shared" si="3"/>
        <v/>
      </c>
      <c r="G837" s="5" t="str">
        <f t="shared" si="4"/>
        <v/>
      </c>
      <c r="H837" s="5" t="str">
        <f t="shared" si="5"/>
        <v/>
      </c>
      <c r="I837" s="36" t="str">
        <f t="shared" si="6"/>
        <v/>
      </c>
      <c r="J837" s="5" t="str">
        <f t="shared" si="7"/>
        <v/>
      </c>
      <c r="K837" s="36" t="str">
        <f t="shared" si="8"/>
        <v/>
      </c>
      <c r="L837" s="36" t="str">
        <f t="shared" si="12"/>
        <v/>
      </c>
      <c r="M837" s="36" t="str">
        <f t="shared" si="13"/>
        <v/>
      </c>
      <c r="N837" s="36" t="str">
        <f t="shared" si="9"/>
        <v/>
      </c>
      <c r="O837" s="36" t="str">
        <f t="shared" si="14"/>
        <v/>
      </c>
      <c r="P837" s="36" t="str">
        <f t="shared" si="15"/>
        <v/>
      </c>
      <c r="Q837" s="36" t="str">
        <f t="shared" si="16"/>
        <v/>
      </c>
      <c r="R837" s="36" t="str">
        <f t="shared" si="17"/>
        <v/>
      </c>
      <c r="S837" s="6" t="str">
        <f t="shared" si="10"/>
        <v/>
      </c>
      <c r="T837" s="5">
        <f t="shared" si="11"/>
        <v>0</v>
      </c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ht="12.75" customHeight="1">
      <c r="A838" s="35" t="str">
        <f t="shared" si="1"/>
        <v/>
      </c>
      <c r="B838" s="34" t="str">
        <f>IF(A838="","",SUM(Account1!B849+Account2!B849+Account3!B849+Account4!B849+Account5!B849+Account6!B849+Account7!B849+Account8!B849+Account9!B849+Account10!B849+Account11!B849+Account12!B849+Account13!B849+Account14!B849+Account15!B849+Account16!B849+Account17!B849+Account18!B849+Account19!B849+Account20!B849))</f>
        <v/>
      </c>
      <c r="C838" s="34" t="str">
        <f>IF(A838="","",SUM(Account1!C849+Account2!C849+Account3!C849+Account4!C849+Account5!C849+Account6!C849+Account7!C849+Account8!C849+Account9!C849+Account10!C849+Account11!C849+Account12!C849+Account13!C849+Account14!C849+Account15!C849+Account16!C849+Account17!C849+Account18!C849+Account19!C849+Account20!C849))</f>
        <v/>
      </c>
      <c r="D838" s="31" t="str">
        <f t="shared" si="2"/>
        <v/>
      </c>
      <c r="E838" s="34" t="str">
        <f>IF(D838="","",SUM(Account1!E849+Account2!E849+Account3!E849+Account4!E849+Account5!E849+Account6!E849+Account7!E849+Account8!E849+Account9!E849+Account10!E849+Account11!E849+Account12!E849+Account13!E849+Account14!E849+Account15!E849+Account16!E849+Account17!E849+Account18!E849+Account19!E849+Account20!E849))</f>
        <v/>
      </c>
      <c r="F838" s="5" t="str">
        <f t="shared" si="3"/>
        <v/>
      </c>
      <c r="G838" s="5" t="str">
        <f t="shared" si="4"/>
        <v/>
      </c>
      <c r="H838" s="5" t="str">
        <f t="shared" si="5"/>
        <v/>
      </c>
      <c r="I838" s="36" t="str">
        <f t="shared" si="6"/>
        <v/>
      </c>
      <c r="J838" s="5" t="str">
        <f t="shared" si="7"/>
        <v/>
      </c>
      <c r="K838" s="36" t="str">
        <f t="shared" si="8"/>
        <v/>
      </c>
      <c r="L838" s="36" t="str">
        <f t="shared" si="12"/>
        <v/>
      </c>
      <c r="M838" s="36" t="str">
        <f t="shared" si="13"/>
        <v/>
      </c>
      <c r="N838" s="36" t="str">
        <f t="shared" si="9"/>
        <v/>
      </c>
      <c r="O838" s="36" t="str">
        <f t="shared" si="14"/>
        <v/>
      </c>
      <c r="P838" s="36" t="str">
        <f t="shared" si="15"/>
        <v/>
      </c>
      <c r="Q838" s="36" t="str">
        <f t="shared" si="16"/>
        <v/>
      </c>
      <c r="R838" s="36" t="str">
        <f t="shared" si="17"/>
        <v/>
      </c>
      <c r="S838" s="6" t="str">
        <f t="shared" si="10"/>
        <v/>
      </c>
      <c r="T838" s="5">
        <f t="shared" si="11"/>
        <v>0</v>
      </c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ht="12.75" customHeight="1">
      <c r="A839" s="35" t="str">
        <f t="shared" si="1"/>
        <v/>
      </c>
      <c r="B839" s="34" t="str">
        <f>IF(A839="","",SUM(Account1!B850+Account2!B850+Account3!B850+Account4!B850+Account5!B850+Account6!B850+Account7!B850+Account8!B850+Account9!B850+Account10!B850+Account11!B850+Account12!B850+Account13!B850+Account14!B850+Account15!B850+Account16!B850+Account17!B850+Account18!B850+Account19!B850+Account20!B850))</f>
        <v/>
      </c>
      <c r="C839" s="34" t="str">
        <f>IF(A839="","",SUM(Account1!C850+Account2!C850+Account3!C850+Account4!C850+Account5!C850+Account6!C850+Account7!C850+Account8!C850+Account9!C850+Account10!C850+Account11!C850+Account12!C850+Account13!C850+Account14!C850+Account15!C850+Account16!C850+Account17!C850+Account18!C850+Account19!C850+Account20!C850))</f>
        <v/>
      </c>
      <c r="D839" s="31" t="str">
        <f t="shared" si="2"/>
        <v/>
      </c>
      <c r="E839" s="34" t="str">
        <f>IF(D839="","",SUM(Account1!E850+Account2!E850+Account3!E850+Account4!E850+Account5!E850+Account6!E850+Account7!E850+Account8!E850+Account9!E850+Account10!E850+Account11!E850+Account12!E850+Account13!E850+Account14!E850+Account15!E850+Account16!E850+Account17!E850+Account18!E850+Account19!E850+Account20!E850))</f>
        <v/>
      </c>
      <c r="F839" s="5" t="str">
        <f t="shared" si="3"/>
        <v/>
      </c>
      <c r="G839" s="5" t="str">
        <f t="shared" si="4"/>
        <v/>
      </c>
      <c r="H839" s="5" t="str">
        <f t="shared" si="5"/>
        <v/>
      </c>
      <c r="I839" s="36" t="str">
        <f t="shared" si="6"/>
        <v/>
      </c>
      <c r="J839" s="5" t="str">
        <f t="shared" si="7"/>
        <v/>
      </c>
      <c r="K839" s="36" t="str">
        <f t="shared" si="8"/>
        <v/>
      </c>
      <c r="L839" s="36" t="str">
        <f t="shared" si="12"/>
        <v/>
      </c>
      <c r="M839" s="36" t="str">
        <f t="shared" si="13"/>
        <v/>
      </c>
      <c r="N839" s="36" t="str">
        <f t="shared" si="9"/>
        <v/>
      </c>
      <c r="O839" s="36" t="str">
        <f t="shared" si="14"/>
        <v/>
      </c>
      <c r="P839" s="36" t="str">
        <f t="shared" si="15"/>
        <v/>
      </c>
      <c r="Q839" s="36" t="str">
        <f t="shared" si="16"/>
        <v/>
      </c>
      <c r="R839" s="36" t="str">
        <f t="shared" si="17"/>
        <v/>
      </c>
      <c r="S839" s="6" t="str">
        <f t="shared" si="10"/>
        <v/>
      </c>
      <c r="T839" s="5">
        <f t="shared" si="11"/>
        <v>0</v>
      </c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ht="12.75" customHeight="1">
      <c r="A840" s="35" t="str">
        <f t="shared" si="1"/>
        <v/>
      </c>
      <c r="B840" s="34" t="str">
        <f>IF(A840="","",SUM(Account1!B851+Account2!B851+Account3!B851+Account4!B851+Account5!B851+Account6!B851+Account7!B851+Account8!B851+Account9!B851+Account10!B851+Account11!B851+Account12!B851+Account13!B851+Account14!B851+Account15!B851+Account16!B851+Account17!B851+Account18!B851+Account19!B851+Account20!B851))</f>
        <v/>
      </c>
      <c r="C840" s="34" t="str">
        <f>IF(A840="","",SUM(Account1!C851+Account2!C851+Account3!C851+Account4!C851+Account5!C851+Account6!C851+Account7!C851+Account8!C851+Account9!C851+Account10!C851+Account11!C851+Account12!C851+Account13!C851+Account14!C851+Account15!C851+Account16!C851+Account17!C851+Account18!C851+Account19!C851+Account20!C851))</f>
        <v/>
      </c>
      <c r="D840" s="31" t="str">
        <f t="shared" si="2"/>
        <v/>
      </c>
      <c r="E840" s="34" t="str">
        <f>IF(D840="","",SUM(Account1!E851+Account2!E851+Account3!E851+Account4!E851+Account5!E851+Account6!E851+Account7!E851+Account8!E851+Account9!E851+Account10!E851+Account11!E851+Account12!E851+Account13!E851+Account14!E851+Account15!E851+Account16!E851+Account17!E851+Account18!E851+Account19!E851+Account20!E851))</f>
        <v/>
      </c>
      <c r="F840" s="5" t="str">
        <f t="shared" si="3"/>
        <v/>
      </c>
      <c r="G840" s="5" t="str">
        <f t="shared" si="4"/>
        <v/>
      </c>
      <c r="H840" s="5" t="str">
        <f t="shared" si="5"/>
        <v/>
      </c>
      <c r="I840" s="36" t="str">
        <f t="shared" si="6"/>
        <v/>
      </c>
      <c r="J840" s="5" t="str">
        <f t="shared" si="7"/>
        <v/>
      </c>
      <c r="K840" s="36" t="str">
        <f t="shared" si="8"/>
        <v/>
      </c>
      <c r="L840" s="36" t="str">
        <f t="shared" si="12"/>
        <v/>
      </c>
      <c r="M840" s="36" t="str">
        <f t="shared" si="13"/>
        <v/>
      </c>
      <c r="N840" s="36" t="str">
        <f t="shared" si="9"/>
        <v/>
      </c>
      <c r="O840" s="36" t="str">
        <f t="shared" si="14"/>
        <v/>
      </c>
      <c r="P840" s="36" t="str">
        <f t="shared" si="15"/>
        <v/>
      </c>
      <c r="Q840" s="36" t="str">
        <f t="shared" si="16"/>
        <v/>
      </c>
      <c r="R840" s="36" t="str">
        <f t="shared" si="17"/>
        <v/>
      </c>
      <c r="S840" s="6" t="str">
        <f t="shared" si="10"/>
        <v/>
      </c>
      <c r="T840" s="5">
        <f t="shared" si="11"/>
        <v>0</v>
      </c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ht="12.75" customHeight="1">
      <c r="A841" s="35" t="str">
        <f t="shared" si="1"/>
        <v/>
      </c>
      <c r="B841" s="34" t="str">
        <f>IF(A841="","",SUM(Account1!B852+Account2!B852+Account3!B852+Account4!B852+Account5!B852+Account6!B852+Account7!B852+Account8!B852+Account9!B852+Account10!B852+Account11!B852+Account12!B852+Account13!B852+Account14!B852+Account15!B852+Account16!B852+Account17!B852+Account18!B852+Account19!B852+Account20!B852))</f>
        <v/>
      </c>
      <c r="C841" s="34" t="str">
        <f>IF(A841="","",SUM(Account1!C852+Account2!C852+Account3!C852+Account4!C852+Account5!C852+Account6!C852+Account7!C852+Account8!C852+Account9!C852+Account10!C852+Account11!C852+Account12!C852+Account13!C852+Account14!C852+Account15!C852+Account16!C852+Account17!C852+Account18!C852+Account19!C852+Account20!C852))</f>
        <v/>
      </c>
      <c r="D841" s="31" t="str">
        <f t="shared" si="2"/>
        <v/>
      </c>
      <c r="E841" s="34" t="str">
        <f>IF(D841="","",SUM(Account1!E852+Account2!E852+Account3!E852+Account4!E852+Account5!E852+Account6!E852+Account7!E852+Account8!E852+Account9!E852+Account10!E852+Account11!E852+Account12!E852+Account13!E852+Account14!E852+Account15!E852+Account16!E852+Account17!E852+Account18!E852+Account19!E852+Account20!E852))</f>
        <v/>
      </c>
      <c r="F841" s="5" t="str">
        <f t="shared" si="3"/>
        <v/>
      </c>
      <c r="G841" s="5" t="str">
        <f t="shared" si="4"/>
        <v/>
      </c>
      <c r="H841" s="5" t="str">
        <f t="shared" si="5"/>
        <v/>
      </c>
      <c r="I841" s="36" t="str">
        <f t="shared" si="6"/>
        <v/>
      </c>
      <c r="J841" s="5" t="str">
        <f t="shared" si="7"/>
        <v/>
      </c>
      <c r="K841" s="36" t="str">
        <f t="shared" si="8"/>
        <v/>
      </c>
      <c r="L841" s="36" t="str">
        <f t="shared" si="12"/>
        <v/>
      </c>
      <c r="M841" s="36" t="str">
        <f t="shared" si="13"/>
        <v/>
      </c>
      <c r="N841" s="36" t="str">
        <f t="shared" si="9"/>
        <v/>
      </c>
      <c r="O841" s="36" t="str">
        <f t="shared" si="14"/>
        <v/>
      </c>
      <c r="P841" s="36" t="str">
        <f t="shared" si="15"/>
        <v/>
      </c>
      <c r="Q841" s="36" t="str">
        <f t="shared" si="16"/>
        <v/>
      </c>
      <c r="R841" s="36" t="str">
        <f t="shared" si="17"/>
        <v/>
      </c>
      <c r="S841" s="6" t="str">
        <f t="shared" si="10"/>
        <v/>
      </c>
      <c r="T841" s="5">
        <f t="shared" si="11"/>
        <v>0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ht="12.75" customHeight="1">
      <c r="A842" s="35" t="str">
        <f t="shared" si="1"/>
        <v/>
      </c>
      <c r="B842" s="34" t="str">
        <f>IF(A842="","",SUM(Account1!B853+Account2!B853+Account3!B853+Account4!B853+Account5!B853+Account6!B853+Account7!B853+Account8!B853+Account9!B853+Account10!B853+Account11!B853+Account12!B853+Account13!B853+Account14!B853+Account15!B853+Account16!B853+Account17!B853+Account18!B853+Account19!B853+Account20!B853))</f>
        <v/>
      </c>
      <c r="C842" s="34" t="str">
        <f>IF(A842="","",SUM(Account1!C853+Account2!C853+Account3!C853+Account4!C853+Account5!C853+Account6!C853+Account7!C853+Account8!C853+Account9!C853+Account10!C853+Account11!C853+Account12!C853+Account13!C853+Account14!C853+Account15!C853+Account16!C853+Account17!C853+Account18!C853+Account19!C853+Account20!C853))</f>
        <v/>
      </c>
      <c r="D842" s="31" t="str">
        <f t="shared" si="2"/>
        <v/>
      </c>
      <c r="E842" s="34" t="str">
        <f>IF(D842="","",SUM(Account1!E853+Account2!E853+Account3!E853+Account4!E853+Account5!E853+Account6!E853+Account7!E853+Account8!E853+Account9!E853+Account10!E853+Account11!E853+Account12!E853+Account13!E853+Account14!E853+Account15!E853+Account16!E853+Account17!E853+Account18!E853+Account19!E853+Account20!E853))</f>
        <v/>
      </c>
      <c r="F842" s="5" t="str">
        <f t="shared" si="3"/>
        <v/>
      </c>
      <c r="G842" s="5" t="str">
        <f t="shared" si="4"/>
        <v/>
      </c>
      <c r="H842" s="5" t="str">
        <f t="shared" si="5"/>
        <v/>
      </c>
      <c r="I842" s="36" t="str">
        <f t="shared" si="6"/>
        <v/>
      </c>
      <c r="J842" s="5" t="str">
        <f t="shared" si="7"/>
        <v/>
      </c>
      <c r="K842" s="36" t="str">
        <f t="shared" si="8"/>
        <v/>
      </c>
      <c r="L842" s="36" t="str">
        <f t="shared" si="12"/>
        <v/>
      </c>
      <c r="M842" s="36" t="str">
        <f t="shared" si="13"/>
        <v/>
      </c>
      <c r="N842" s="36" t="str">
        <f t="shared" si="9"/>
        <v/>
      </c>
      <c r="O842" s="36" t="str">
        <f t="shared" si="14"/>
        <v/>
      </c>
      <c r="P842" s="36" t="str">
        <f t="shared" si="15"/>
        <v/>
      </c>
      <c r="Q842" s="36" t="str">
        <f t="shared" si="16"/>
        <v/>
      </c>
      <c r="R842" s="36" t="str">
        <f t="shared" si="17"/>
        <v/>
      </c>
      <c r="S842" s="6" t="str">
        <f t="shared" si="10"/>
        <v/>
      </c>
      <c r="T842" s="5">
        <f t="shared" si="11"/>
        <v>0</v>
      </c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ht="12.75" customHeight="1">
      <c r="A843" s="35" t="str">
        <f t="shared" si="1"/>
        <v/>
      </c>
      <c r="B843" s="34" t="str">
        <f>IF(A843="","",SUM(Account1!B854+Account2!B854+Account3!B854+Account4!B854+Account5!B854+Account6!B854+Account7!B854+Account8!B854+Account9!B854+Account10!B854+Account11!B854+Account12!B854+Account13!B854+Account14!B854+Account15!B854+Account16!B854+Account17!B854+Account18!B854+Account19!B854+Account20!B854))</f>
        <v/>
      </c>
      <c r="C843" s="34" t="str">
        <f>IF(A843="","",SUM(Account1!C854+Account2!C854+Account3!C854+Account4!C854+Account5!C854+Account6!C854+Account7!C854+Account8!C854+Account9!C854+Account10!C854+Account11!C854+Account12!C854+Account13!C854+Account14!C854+Account15!C854+Account16!C854+Account17!C854+Account18!C854+Account19!C854+Account20!C854))</f>
        <v/>
      </c>
      <c r="D843" s="31" t="str">
        <f t="shared" si="2"/>
        <v/>
      </c>
      <c r="E843" s="34" t="str">
        <f>IF(D843="","",SUM(Account1!E854+Account2!E854+Account3!E854+Account4!E854+Account5!E854+Account6!E854+Account7!E854+Account8!E854+Account9!E854+Account10!E854+Account11!E854+Account12!E854+Account13!E854+Account14!E854+Account15!E854+Account16!E854+Account17!E854+Account18!E854+Account19!E854+Account20!E854))</f>
        <v/>
      </c>
      <c r="F843" s="5" t="str">
        <f t="shared" si="3"/>
        <v/>
      </c>
      <c r="G843" s="5" t="str">
        <f t="shared" si="4"/>
        <v/>
      </c>
      <c r="H843" s="5" t="str">
        <f t="shared" si="5"/>
        <v/>
      </c>
      <c r="I843" s="36" t="str">
        <f t="shared" si="6"/>
        <v/>
      </c>
      <c r="J843" s="5" t="str">
        <f t="shared" si="7"/>
        <v/>
      </c>
      <c r="K843" s="36" t="str">
        <f t="shared" si="8"/>
        <v/>
      </c>
      <c r="L843" s="36" t="str">
        <f t="shared" si="12"/>
        <v/>
      </c>
      <c r="M843" s="36" t="str">
        <f t="shared" si="13"/>
        <v/>
      </c>
      <c r="N843" s="36" t="str">
        <f t="shared" si="9"/>
        <v/>
      </c>
      <c r="O843" s="36" t="str">
        <f t="shared" si="14"/>
        <v/>
      </c>
      <c r="P843" s="36" t="str">
        <f t="shared" si="15"/>
        <v/>
      </c>
      <c r="Q843" s="36" t="str">
        <f t="shared" si="16"/>
        <v/>
      </c>
      <c r="R843" s="36" t="str">
        <f t="shared" si="17"/>
        <v/>
      </c>
      <c r="S843" s="6" t="str">
        <f t="shared" si="10"/>
        <v/>
      </c>
      <c r="T843" s="5">
        <f t="shared" si="11"/>
        <v>0</v>
      </c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ht="12.75" customHeight="1">
      <c r="A844" s="35" t="str">
        <f t="shared" si="1"/>
        <v/>
      </c>
      <c r="B844" s="34" t="str">
        <f>IF(A844="","",SUM(Account1!B855+Account2!B855+Account3!B855+Account4!B855+Account5!B855+Account6!B855+Account7!B855+Account8!B855+Account9!B855+Account10!B855+Account11!B855+Account12!B855+Account13!B855+Account14!B855+Account15!B855+Account16!B855+Account17!B855+Account18!B855+Account19!B855+Account20!B855))</f>
        <v/>
      </c>
      <c r="C844" s="34" t="str">
        <f>IF(A844="","",SUM(Account1!C855+Account2!C855+Account3!C855+Account4!C855+Account5!C855+Account6!C855+Account7!C855+Account8!C855+Account9!C855+Account10!C855+Account11!C855+Account12!C855+Account13!C855+Account14!C855+Account15!C855+Account16!C855+Account17!C855+Account18!C855+Account19!C855+Account20!C855))</f>
        <v/>
      </c>
      <c r="D844" s="31" t="str">
        <f t="shared" si="2"/>
        <v/>
      </c>
      <c r="E844" s="34" t="str">
        <f>IF(D844="","",SUM(Account1!E855+Account2!E855+Account3!E855+Account4!E855+Account5!E855+Account6!E855+Account7!E855+Account8!E855+Account9!E855+Account10!E855+Account11!E855+Account12!E855+Account13!E855+Account14!E855+Account15!E855+Account16!E855+Account17!E855+Account18!E855+Account19!E855+Account20!E855))</f>
        <v/>
      </c>
      <c r="F844" s="5" t="str">
        <f t="shared" si="3"/>
        <v/>
      </c>
      <c r="G844" s="5" t="str">
        <f t="shared" si="4"/>
        <v/>
      </c>
      <c r="H844" s="5" t="str">
        <f t="shared" si="5"/>
        <v/>
      </c>
      <c r="I844" s="36" t="str">
        <f t="shared" si="6"/>
        <v/>
      </c>
      <c r="J844" s="5" t="str">
        <f t="shared" si="7"/>
        <v/>
      </c>
      <c r="K844" s="36" t="str">
        <f t="shared" si="8"/>
        <v/>
      </c>
      <c r="L844" s="36" t="str">
        <f t="shared" si="12"/>
        <v/>
      </c>
      <c r="M844" s="36" t="str">
        <f t="shared" si="13"/>
        <v/>
      </c>
      <c r="N844" s="36" t="str">
        <f t="shared" si="9"/>
        <v/>
      </c>
      <c r="O844" s="36" t="str">
        <f t="shared" si="14"/>
        <v/>
      </c>
      <c r="P844" s="36" t="str">
        <f t="shared" si="15"/>
        <v/>
      </c>
      <c r="Q844" s="36" t="str">
        <f t="shared" si="16"/>
        <v/>
      </c>
      <c r="R844" s="36" t="str">
        <f t="shared" si="17"/>
        <v/>
      </c>
      <c r="S844" s="6" t="str">
        <f t="shared" si="10"/>
        <v/>
      </c>
      <c r="T844" s="5">
        <f t="shared" si="11"/>
        <v>0</v>
      </c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ht="12.75" customHeight="1">
      <c r="A845" s="35" t="str">
        <f t="shared" si="1"/>
        <v/>
      </c>
      <c r="B845" s="34" t="str">
        <f>IF(A845="","",SUM(Account1!B856+Account2!B856+Account3!B856+Account4!B856+Account5!B856+Account6!B856+Account7!B856+Account8!B856+Account9!B856+Account10!B856+Account11!B856+Account12!B856+Account13!B856+Account14!B856+Account15!B856+Account16!B856+Account17!B856+Account18!B856+Account19!B856+Account20!B856))</f>
        <v/>
      </c>
      <c r="C845" s="34" t="str">
        <f>IF(A845="","",SUM(Account1!C856+Account2!C856+Account3!C856+Account4!C856+Account5!C856+Account6!C856+Account7!C856+Account8!C856+Account9!C856+Account10!C856+Account11!C856+Account12!C856+Account13!C856+Account14!C856+Account15!C856+Account16!C856+Account17!C856+Account18!C856+Account19!C856+Account20!C856))</f>
        <v/>
      </c>
      <c r="D845" s="31" t="str">
        <f t="shared" si="2"/>
        <v/>
      </c>
      <c r="E845" s="34" t="str">
        <f>IF(D845="","",SUM(Account1!E856+Account2!E856+Account3!E856+Account4!E856+Account5!E856+Account6!E856+Account7!E856+Account8!E856+Account9!E856+Account10!E856+Account11!E856+Account12!E856+Account13!E856+Account14!E856+Account15!E856+Account16!E856+Account17!E856+Account18!E856+Account19!E856+Account20!E856))</f>
        <v/>
      </c>
      <c r="F845" s="5" t="str">
        <f t="shared" si="3"/>
        <v/>
      </c>
      <c r="G845" s="5" t="str">
        <f t="shared" si="4"/>
        <v/>
      </c>
      <c r="H845" s="5" t="str">
        <f t="shared" si="5"/>
        <v/>
      </c>
      <c r="I845" s="36" t="str">
        <f t="shared" si="6"/>
        <v/>
      </c>
      <c r="J845" s="5" t="str">
        <f t="shared" si="7"/>
        <v/>
      </c>
      <c r="K845" s="36" t="str">
        <f t="shared" si="8"/>
        <v/>
      </c>
      <c r="L845" s="36" t="str">
        <f t="shared" si="12"/>
        <v/>
      </c>
      <c r="M845" s="36" t="str">
        <f t="shared" si="13"/>
        <v/>
      </c>
      <c r="N845" s="36" t="str">
        <f t="shared" si="9"/>
        <v/>
      </c>
      <c r="O845" s="36" t="str">
        <f t="shared" si="14"/>
        <v/>
      </c>
      <c r="P845" s="36" t="str">
        <f t="shared" si="15"/>
        <v/>
      </c>
      <c r="Q845" s="36" t="str">
        <f t="shared" si="16"/>
        <v/>
      </c>
      <c r="R845" s="36" t="str">
        <f t="shared" si="17"/>
        <v/>
      </c>
      <c r="S845" s="6" t="str">
        <f t="shared" si="10"/>
        <v/>
      </c>
      <c r="T845" s="5">
        <f t="shared" si="11"/>
        <v>0</v>
      </c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ht="12.75" customHeight="1">
      <c r="A846" s="35" t="str">
        <f t="shared" si="1"/>
        <v/>
      </c>
      <c r="B846" s="34" t="str">
        <f>IF(A846="","",SUM(Account1!B857+Account2!B857+Account3!B857+Account4!B857+Account5!B857+Account6!B857+Account7!B857+Account8!B857+Account9!B857+Account10!B857+Account11!B857+Account12!B857+Account13!B857+Account14!B857+Account15!B857+Account16!B857+Account17!B857+Account18!B857+Account19!B857+Account20!B857))</f>
        <v/>
      </c>
      <c r="C846" s="34" t="str">
        <f>IF(A846="","",SUM(Account1!C857+Account2!C857+Account3!C857+Account4!C857+Account5!C857+Account6!C857+Account7!C857+Account8!C857+Account9!C857+Account10!C857+Account11!C857+Account12!C857+Account13!C857+Account14!C857+Account15!C857+Account16!C857+Account17!C857+Account18!C857+Account19!C857+Account20!C857))</f>
        <v/>
      </c>
      <c r="D846" s="31" t="str">
        <f t="shared" si="2"/>
        <v/>
      </c>
      <c r="E846" s="34" t="str">
        <f>IF(D846="","",SUM(Account1!E857+Account2!E857+Account3!E857+Account4!E857+Account5!E857+Account6!E857+Account7!E857+Account8!E857+Account9!E857+Account10!E857+Account11!E857+Account12!E857+Account13!E857+Account14!E857+Account15!E857+Account16!E857+Account17!E857+Account18!E857+Account19!E857+Account20!E857))</f>
        <v/>
      </c>
      <c r="F846" s="5" t="str">
        <f t="shared" si="3"/>
        <v/>
      </c>
      <c r="G846" s="5" t="str">
        <f t="shared" si="4"/>
        <v/>
      </c>
      <c r="H846" s="5" t="str">
        <f t="shared" si="5"/>
        <v/>
      </c>
      <c r="I846" s="36" t="str">
        <f t="shared" si="6"/>
        <v/>
      </c>
      <c r="J846" s="5" t="str">
        <f t="shared" si="7"/>
        <v/>
      </c>
      <c r="K846" s="36" t="str">
        <f t="shared" si="8"/>
        <v/>
      </c>
      <c r="L846" s="36" t="str">
        <f t="shared" si="12"/>
        <v/>
      </c>
      <c r="M846" s="36" t="str">
        <f t="shared" si="13"/>
        <v/>
      </c>
      <c r="N846" s="36" t="str">
        <f t="shared" si="9"/>
        <v/>
      </c>
      <c r="O846" s="36" t="str">
        <f t="shared" si="14"/>
        <v/>
      </c>
      <c r="P846" s="36" t="str">
        <f t="shared" si="15"/>
        <v/>
      </c>
      <c r="Q846" s="36" t="str">
        <f t="shared" si="16"/>
        <v/>
      </c>
      <c r="R846" s="36" t="str">
        <f t="shared" si="17"/>
        <v/>
      </c>
      <c r="S846" s="6" t="str">
        <f t="shared" si="10"/>
        <v/>
      </c>
      <c r="T846" s="5">
        <f t="shared" si="11"/>
        <v>0</v>
      </c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ht="12.75" customHeight="1">
      <c r="A847" s="35" t="str">
        <f t="shared" si="1"/>
        <v/>
      </c>
      <c r="B847" s="34" t="str">
        <f>IF(A847="","",SUM(Account1!B858+Account2!B858+Account3!B858+Account4!B858+Account5!B858+Account6!B858+Account7!B858+Account8!B858+Account9!B858+Account10!B858+Account11!B858+Account12!B858+Account13!B858+Account14!B858+Account15!B858+Account16!B858+Account17!B858+Account18!B858+Account19!B858+Account20!B858))</f>
        <v/>
      </c>
      <c r="C847" s="34" t="str">
        <f>IF(A847="","",SUM(Account1!C858+Account2!C858+Account3!C858+Account4!C858+Account5!C858+Account6!C858+Account7!C858+Account8!C858+Account9!C858+Account10!C858+Account11!C858+Account12!C858+Account13!C858+Account14!C858+Account15!C858+Account16!C858+Account17!C858+Account18!C858+Account19!C858+Account20!C858))</f>
        <v/>
      </c>
      <c r="D847" s="31" t="str">
        <f t="shared" si="2"/>
        <v/>
      </c>
      <c r="E847" s="34" t="str">
        <f>IF(D847="","",SUM(Account1!E858+Account2!E858+Account3!E858+Account4!E858+Account5!E858+Account6!E858+Account7!E858+Account8!E858+Account9!E858+Account10!E858+Account11!E858+Account12!E858+Account13!E858+Account14!E858+Account15!E858+Account16!E858+Account17!E858+Account18!E858+Account19!E858+Account20!E858))</f>
        <v/>
      </c>
      <c r="F847" s="5" t="str">
        <f t="shared" si="3"/>
        <v/>
      </c>
      <c r="G847" s="5" t="str">
        <f t="shared" si="4"/>
        <v/>
      </c>
      <c r="H847" s="5" t="str">
        <f t="shared" si="5"/>
        <v/>
      </c>
      <c r="I847" s="36" t="str">
        <f t="shared" si="6"/>
        <v/>
      </c>
      <c r="J847" s="5" t="str">
        <f t="shared" si="7"/>
        <v/>
      </c>
      <c r="K847" s="36" t="str">
        <f t="shared" si="8"/>
        <v/>
      </c>
      <c r="L847" s="36" t="str">
        <f t="shared" si="12"/>
        <v/>
      </c>
      <c r="M847" s="36" t="str">
        <f t="shared" si="13"/>
        <v/>
      </c>
      <c r="N847" s="36" t="str">
        <f t="shared" si="9"/>
        <v/>
      </c>
      <c r="O847" s="36" t="str">
        <f t="shared" si="14"/>
        <v/>
      </c>
      <c r="P847" s="36" t="str">
        <f t="shared" si="15"/>
        <v/>
      </c>
      <c r="Q847" s="36" t="str">
        <f t="shared" si="16"/>
        <v/>
      </c>
      <c r="R847" s="36" t="str">
        <f t="shared" si="17"/>
        <v/>
      </c>
      <c r="S847" s="6" t="str">
        <f t="shared" si="10"/>
        <v/>
      </c>
      <c r="T847" s="5">
        <f t="shared" si="11"/>
        <v>0</v>
      </c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ht="12.75" customHeight="1">
      <c r="A848" s="35" t="str">
        <f t="shared" si="1"/>
        <v/>
      </c>
      <c r="B848" s="34" t="str">
        <f>IF(A848="","",SUM(Account1!B859+Account2!B859+Account3!B859+Account4!B859+Account5!B859+Account6!B859+Account7!B859+Account8!B859+Account9!B859+Account10!B859+Account11!B859+Account12!B859+Account13!B859+Account14!B859+Account15!B859+Account16!B859+Account17!B859+Account18!B859+Account19!B859+Account20!B859))</f>
        <v/>
      </c>
      <c r="C848" s="34" t="str">
        <f>IF(A848="","",SUM(Account1!C859+Account2!C859+Account3!C859+Account4!C859+Account5!C859+Account6!C859+Account7!C859+Account8!C859+Account9!C859+Account10!C859+Account11!C859+Account12!C859+Account13!C859+Account14!C859+Account15!C859+Account16!C859+Account17!C859+Account18!C859+Account19!C859+Account20!C859))</f>
        <v/>
      </c>
      <c r="D848" s="31" t="str">
        <f t="shared" si="2"/>
        <v/>
      </c>
      <c r="E848" s="34" t="str">
        <f>IF(D848="","",SUM(Account1!E859+Account2!E859+Account3!E859+Account4!E859+Account5!E859+Account6!E859+Account7!E859+Account8!E859+Account9!E859+Account10!E859+Account11!E859+Account12!E859+Account13!E859+Account14!E859+Account15!E859+Account16!E859+Account17!E859+Account18!E859+Account19!E859+Account20!E859))</f>
        <v/>
      </c>
      <c r="F848" s="5" t="str">
        <f t="shared" si="3"/>
        <v/>
      </c>
      <c r="G848" s="5" t="str">
        <f t="shared" si="4"/>
        <v/>
      </c>
      <c r="H848" s="5" t="str">
        <f t="shared" si="5"/>
        <v/>
      </c>
      <c r="I848" s="36" t="str">
        <f t="shared" si="6"/>
        <v/>
      </c>
      <c r="J848" s="5" t="str">
        <f t="shared" si="7"/>
        <v/>
      </c>
      <c r="K848" s="36" t="str">
        <f t="shared" si="8"/>
        <v/>
      </c>
      <c r="L848" s="36" t="str">
        <f t="shared" si="12"/>
        <v/>
      </c>
      <c r="M848" s="36" t="str">
        <f t="shared" si="13"/>
        <v/>
      </c>
      <c r="N848" s="36" t="str">
        <f t="shared" si="9"/>
        <v/>
      </c>
      <c r="O848" s="36" t="str">
        <f t="shared" si="14"/>
        <v/>
      </c>
      <c r="P848" s="36" t="str">
        <f t="shared" si="15"/>
        <v/>
      </c>
      <c r="Q848" s="36" t="str">
        <f t="shared" si="16"/>
        <v/>
      </c>
      <c r="R848" s="36" t="str">
        <f t="shared" si="17"/>
        <v/>
      </c>
      <c r="S848" s="6" t="str">
        <f t="shared" si="10"/>
        <v/>
      </c>
      <c r="T848" s="5">
        <f t="shared" si="11"/>
        <v>0</v>
      </c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ht="12.75" customHeight="1">
      <c r="A849" s="35" t="str">
        <f t="shared" si="1"/>
        <v/>
      </c>
      <c r="B849" s="34" t="str">
        <f>IF(A849="","",SUM(Account1!B860+Account2!B860+Account3!B860+Account4!B860+Account5!B860+Account6!B860+Account7!B860+Account8!B860+Account9!B860+Account10!B860+Account11!B860+Account12!B860+Account13!B860+Account14!B860+Account15!B860+Account16!B860+Account17!B860+Account18!B860+Account19!B860+Account20!B860))</f>
        <v/>
      </c>
      <c r="C849" s="34" t="str">
        <f>IF(A849="","",SUM(Account1!C860+Account2!C860+Account3!C860+Account4!C860+Account5!C860+Account6!C860+Account7!C860+Account8!C860+Account9!C860+Account10!C860+Account11!C860+Account12!C860+Account13!C860+Account14!C860+Account15!C860+Account16!C860+Account17!C860+Account18!C860+Account19!C860+Account20!C860))</f>
        <v/>
      </c>
      <c r="D849" s="31" t="str">
        <f t="shared" si="2"/>
        <v/>
      </c>
      <c r="E849" s="34" t="str">
        <f>IF(D849="","",SUM(Account1!E860+Account2!E860+Account3!E860+Account4!E860+Account5!E860+Account6!E860+Account7!E860+Account8!E860+Account9!E860+Account10!E860+Account11!E860+Account12!E860+Account13!E860+Account14!E860+Account15!E860+Account16!E860+Account17!E860+Account18!E860+Account19!E860+Account20!E860))</f>
        <v/>
      </c>
      <c r="F849" s="5" t="str">
        <f t="shared" si="3"/>
        <v/>
      </c>
      <c r="G849" s="5" t="str">
        <f t="shared" si="4"/>
        <v/>
      </c>
      <c r="H849" s="5" t="str">
        <f t="shared" si="5"/>
        <v/>
      </c>
      <c r="I849" s="36" t="str">
        <f t="shared" si="6"/>
        <v/>
      </c>
      <c r="J849" s="5" t="str">
        <f t="shared" si="7"/>
        <v/>
      </c>
      <c r="K849" s="36" t="str">
        <f t="shared" si="8"/>
        <v/>
      </c>
      <c r="L849" s="36" t="str">
        <f t="shared" si="12"/>
        <v/>
      </c>
      <c r="M849" s="36" t="str">
        <f t="shared" si="13"/>
        <v/>
      </c>
      <c r="N849" s="36" t="str">
        <f t="shared" si="9"/>
        <v/>
      </c>
      <c r="O849" s="36" t="str">
        <f t="shared" si="14"/>
        <v/>
      </c>
      <c r="P849" s="36" t="str">
        <f t="shared" si="15"/>
        <v/>
      </c>
      <c r="Q849" s="36" t="str">
        <f t="shared" si="16"/>
        <v/>
      </c>
      <c r="R849" s="36" t="str">
        <f t="shared" si="17"/>
        <v/>
      </c>
      <c r="S849" s="6" t="str">
        <f t="shared" si="10"/>
        <v/>
      </c>
      <c r="T849" s="5">
        <f t="shared" si="11"/>
        <v>0</v>
      </c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ht="12.75" customHeight="1">
      <c r="A850" s="35" t="str">
        <f t="shared" si="1"/>
        <v/>
      </c>
      <c r="B850" s="34" t="str">
        <f>IF(A850="","",SUM(Account1!B861+Account2!B861+Account3!B861+Account4!B861+Account5!B861+Account6!B861+Account7!B861+Account8!B861+Account9!B861+Account10!B861+Account11!B861+Account12!B861+Account13!B861+Account14!B861+Account15!B861+Account16!B861+Account17!B861+Account18!B861+Account19!B861+Account20!B861))</f>
        <v/>
      </c>
      <c r="C850" s="34" t="str">
        <f>IF(A850="","",SUM(Account1!C861+Account2!C861+Account3!C861+Account4!C861+Account5!C861+Account6!C861+Account7!C861+Account8!C861+Account9!C861+Account10!C861+Account11!C861+Account12!C861+Account13!C861+Account14!C861+Account15!C861+Account16!C861+Account17!C861+Account18!C861+Account19!C861+Account20!C861))</f>
        <v/>
      </c>
      <c r="D850" s="31" t="str">
        <f t="shared" si="2"/>
        <v/>
      </c>
      <c r="E850" s="34" t="str">
        <f>IF(D850="","",SUM(Account1!E861+Account2!E861+Account3!E861+Account4!E861+Account5!E861+Account6!E861+Account7!E861+Account8!E861+Account9!E861+Account10!E861+Account11!E861+Account12!E861+Account13!E861+Account14!E861+Account15!E861+Account16!E861+Account17!E861+Account18!E861+Account19!E861+Account20!E861))</f>
        <v/>
      </c>
      <c r="F850" s="5" t="str">
        <f t="shared" si="3"/>
        <v/>
      </c>
      <c r="G850" s="5" t="str">
        <f t="shared" si="4"/>
        <v/>
      </c>
      <c r="H850" s="5" t="str">
        <f t="shared" si="5"/>
        <v/>
      </c>
      <c r="I850" s="36" t="str">
        <f t="shared" si="6"/>
        <v/>
      </c>
      <c r="J850" s="5" t="str">
        <f t="shared" si="7"/>
        <v/>
      </c>
      <c r="K850" s="36" t="str">
        <f t="shared" si="8"/>
        <v/>
      </c>
      <c r="L850" s="36" t="str">
        <f t="shared" si="12"/>
        <v/>
      </c>
      <c r="M850" s="36" t="str">
        <f t="shared" si="13"/>
        <v/>
      </c>
      <c r="N850" s="36" t="str">
        <f t="shared" si="9"/>
        <v/>
      </c>
      <c r="O850" s="36" t="str">
        <f t="shared" si="14"/>
        <v/>
      </c>
      <c r="P850" s="36" t="str">
        <f t="shared" si="15"/>
        <v/>
      </c>
      <c r="Q850" s="36" t="str">
        <f t="shared" si="16"/>
        <v/>
      </c>
      <c r="R850" s="36" t="str">
        <f t="shared" si="17"/>
        <v/>
      </c>
      <c r="S850" s="6" t="str">
        <f t="shared" si="10"/>
        <v/>
      </c>
      <c r="T850" s="5">
        <f t="shared" si="11"/>
        <v>0</v>
      </c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ht="12.75" customHeight="1">
      <c r="A851" s="35" t="str">
        <f t="shared" si="1"/>
        <v/>
      </c>
      <c r="B851" s="34" t="str">
        <f>IF(A851="","",SUM(Account1!B862+Account2!B862+Account3!B862+Account4!B862+Account5!B862+Account6!B862+Account7!B862+Account8!B862+Account9!B862+Account10!B862+Account11!B862+Account12!B862+Account13!B862+Account14!B862+Account15!B862+Account16!B862+Account17!B862+Account18!B862+Account19!B862+Account20!B862))</f>
        <v/>
      </c>
      <c r="C851" s="34" t="str">
        <f>IF(A851="","",SUM(Account1!C862+Account2!C862+Account3!C862+Account4!C862+Account5!C862+Account6!C862+Account7!C862+Account8!C862+Account9!C862+Account10!C862+Account11!C862+Account12!C862+Account13!C862+Account14!C862+Account15!C862+Account16!C862+Account17!C862+Account18!C862+Account19!C862+Account20!C862))</f>
        <v/>
      </c>
      <c r="D851" s="31" t="str">
        <f t="shared" si="2"/>
        <v/>
      </c>
      <c r="E851" s="34" t="str">
        <f>IF(D851="","",SUM(Account1!E862+Account2!E862+Account3!E862+Account4!E862+Account5!E862+Account6!E862+Account7!E862+Account8!E862+Account9!E862+Account10!E862+Account11!E862+Account12!E862+Account13!E862+Account14!E862+Account15!E862+Account16!E862+Account17!E862+Account18!E862+Account19!E862+Account20!E862))</f>
        <v/>
      </c>
      <c r="F851" s="5" t="str">
        <f t="shared" si="3"/>
        <v/>
      </c>
      <c r="G851" s="5" t="str">
        <f t="shared" si="4"/>
        <v/>
      </c>
      <c r="H851" s="5" t="str">
        <f t="shared" si="5"/>
        <v/>
      </c>
      <c r="I851" s="36" t="str">
        <f t="shared" si="6"/>
        <v/>
      </c>
      <c r="J851" s="5" t="str">
        <f t="shared" si="7"/>
        <v/>
      </c>
      <c r="K851" s="36" t="str">
        <f t="shared" si="8"/>
        <v/>
      </c>
      <c r="L851" s="36" t="str">
        <f t="shared" si="12"/>
        <v/>
      </c>
      <c r="M851" s="36" t="str">
        <f t="shared" si="13"/>
        <v/>
      </c>
      <c r="N851" s="36" t="str">
        <f t="shared" si="9"/>
        <v/>
      </c>
      <c r="O851" s="36" t="str">
        <f t="shared" si="14"/>
        <v/>
      </c>
      <c r="P851" s="36" t="str">
        <f t="shared" si="15"/>
        <v/>
      </c>
      <c r="Q851" s="36" t="str">
        <f t="shared" si="16"/>
        <v/>
      </c>
      <c r="R851" s="36" t="str">
        <f t="shared" si="17"/>
        <v/>
      </c>
      <c r="S851" s="6" t="str">
        <f t="shared" si="10"/>
        <v/>
      </c>
      <c r="T851" s="5">
        <f t="shared" si="11"/>
        <v>0</v>
      </c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ht="12.75" customHeight="1">
      <c r="A852" s="35" t="str">
        <f t="shared" si="1"/>
        <v/>
      </c>
      <c r="B852" s="34" t="str">
        <f>IF(A852="","",SUM(Account1!B863+Account2!B863+Account3!B863+Account4!B863+Account5!B863+Account6!B863+Account7!B863+Account8!B863+Account9!B863+Account10!B863+Account11!B863+Account12!B863+Account13!B863+Account14!B863+Account15!B863+Account16!B863+Account17!B863+Account18!B863+Account19!B863+Account20!B863))</f>
        <v/>
      </c>
      <c r="C852" s="34" t="str">
        <f>IF(A852="","",SUM(Account1!C863+Account2!C863+Account3!C863+Account4!C863+Account5!C863+Account6!C863+Account7!C863+Account8!C863+Account9!C863+Account10!C863+Account11!C863+Account12!C863+Account13!C863+Account14!C863+Account15!C863+Account16!C863+Account17!C863+Account18!C863+Account19!C863+Account20!C863))</f>
        <v/>
      </c>
      <c r="D852" s="31" t="str">
        <f t="shared" si="2"/>
        <v/>
      </c>
      <c r="E852" s="34" t="str">
        <f>IF(D852="","",SUM(Account1!E863+Account2!E863+Account3!E863+Account4!E863+Account5!E863+Account6!E863+Account7!E863+Account8!E863+Account9!E863+Account10!E863+Account11!E863+Account12!E863+Account13!E863+Account14!E863+Account15!E863+Account16!E863+Account17!E863+Account18!E863+Account19!E863+Account20!E863))</f>
        <v/>
      </c>
      <c r="F852" s="5" t="str">
        <f t="shared" si="3"/>
        <v/>
      </c>
      <c r="G852" s="5" t="str">
        <f t="shared" si="4"/>
        <v/>
      </c>
      <c r="H852" s="5" t="str">
        <f t="shared" si="5"/>
        <v/>
      </c>
      <c r="I852" s="36" t="str">
        <f t="shared" si="6"/>
        <v/>
      </c>
      <c r="J852" s="5" t="str">
        <f t="shared" si="7"/>
        <v/>
      </c>
      <c r="K852" s="36" t="str">
        <f t="shared" si="8"/>
        <v/>
      </c>
      <c r="L852" s="36" t="str">
        <f t="shared" si="12"/>
        <v/>
      </c>
      <c r="M852" s="36" t="str">
        <f t="shared" si="13"/>
        <v/>
      </c>
      <c r="N852" s="36" t="str">
        <f t="shared" si="9"/>
        <v/>
      </c>
      <c r="O852" s="36" t="str">
        <f t="shared" si="14"/>
        <v/>
      </c>
      <c r="P852" s="36" t="str">
        <f t="shared" si="15"/>
        <v/>
      </c>
      <c r="Q852" s="36" t="str">
        <f t="shared" si="16"/>
        <v/>
      </c>
      <c r="R852" s="36" t="str">
        <f t="shared" si="17"/>
        <v/>
      </c>
      <c r="S852" s="6" t="str">
        <f t="shared" si="10"/>
        <v/>
      </c>
      <c r="T852" s="5">
        <f t="shared" si="11"/>
        <v>0</v>
      </c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ht="12.75" customHeight="1">
      <c r="A853" s="35" t="str">
        <f t="shared" si="1"/>
        <v/>
      </c>
      <c r="B853" s="34" t="str">
        <f>IF(A853="","",SUM(Account1!B864+Account2!B864+Account3!B864+Account4!B864+Account5!B864+Account6!B864+Account7!B864+Account8!B864+Account9!B864+Account10!B864+Account11!B864+Account12!B864+Account13!B864+Account14!B864+Account15!B864+Account16!B864+Account17!B864+Account18!B864+Account19!B864+Account20!B864))</f>
        <v/>
      </c>
      <c r="C853" s="34" t="str">
        <f>IF(A853="","",SUM(Account1!C864+Account2!C864+Account3!C864+Account4!C864+Account5!C864+Account6!C864+Account7!C864+Account8!C864+Account9!C864+Account10!C864+Account11!C864+Account12!C864+Account13!C864+Account14!C864+Account15!C864+Account16!C864+Account17!C864+Account18!C864+Account19!C864+Account20!C864))</f>
        <v/>
      </c>
      <c r="D853" s="31" t="str">
        <f t="shared" si="2"/>
        <v/>
      </c>
      <c r="E853" s="34" t="str">
        <f>IF(D853="","",SUM(Account1!E864+Account2!E864+Account3!E864+Account4!E864+Account5!E864+Account6!E864+Account7!E864+Account8!E864+Account9!E864+Account10!E864+Account11!E864+Account12!E864+Account13!E864+Account14!E864+Account15!E864+Account16!E864+Account17!E864+Account18!E864+Account19!E864+Account20!E864))</f>
        <v/>
      </c>
      <c r="F853" s="5" t="str">
        <f t="shared" si="3"/>
        <v/>
      </c>
      <c r="G853" s="5" t="str">
        <f t="shared" si="4"/>
        <v/>
      </c>
      <c r="H853" s="5" t="str">
        <f t="shared" si="5"/>
        <v/>
      </c>
      <c r="I853" s="36" t="str">
        <f t="shared" si="6"/>
        <v/>
      </c>
      <c r="J853" s="5" t="str">
        <f t="shared" si="7"/>
        <v/>
      </c>
      <c r="K853" s="36" t="str">
        <f t="shared" si="8"/>
        <v/>
      </c>
      <c r="L853" s="36" t="str">
        <f t="shared" si="12"/>
        <v/>
      </c>
      <c r="M853" s="36" t="str">
        <f t="shared" si="13"/>
        <v/>
      </c>
      <c r="N853" s="36" t="str">
        <f t="shared" si="9"/>
        <v/>
      </c>
      <c r="O853" s="36" t="str">
        <f t="shared" si="14"/>
        <v/>
      </c>
      <c r="P853" s="36" t="str">
        <f t="shared" si="15"/>
        <v/>
      </c>
      <c r="Q853" s="36" t="str">
        <f t="shared" si="16"/>
        <v/>
      </c>
      <c r="R853" s="36" t="str">
        <f t="shared" si="17"/>
        <v/>
      </c>
      <c r="S853" s="6" t="str">
        <f t="shared" si="10"/>
        <v/>
      </c>
      <c r="T853" s="5">
        <f t="shared" si="11"/>
        <v>0</v>
      </c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ht="12.75" customHeight="1">
      <c r="A854" s="35" t="str">
        <f t="shared" si="1"/>
        <v/>
      </c>
      <c r="B854" s="34" t="str">
        <f>IF(A854="","",SUM(Account1!B865+Account2!B865+Account3!B865+Account4!B865+Account5!B865+Account6!B865+Account7!B865+Account8!B865+Account9!B865+Account10!B865+Account11!B865+Account12!B865+Account13!B865+Account14!B865+Account15!B865+Account16!B865+Account17!B865+Account18!B865+Account19!B865+Account20!B865))</f>
        <v/>
      </c>
      <c r="C854" s="34" t="str">
        <f>IF(A854="","",SUM(Account1!C865+Account2!C865+Account3!C865+Account4!C865+Account5!C865+Account6!C865+Account7!C865+Account8!C865+Account9!C865+Account10!C865+Account11!C865+Account12!C865+Account13!C865+Account14!C865+Account15!C865+Account16!C865+Account17!C865+Account18!C865+Account19!C865+Account20!C865))</f>
        <v/>
      </c>
      <c r="D854" s="31" t="str">
        <f t="shared" si="2"/>
        <v/>
      </c>
      <c r="E854" s="34" t="str">
        <f>IF(D854="","",SUM(Account1!E865+Account2!E865+Account3!E865+Account4!E865+Account5!E865+Account6!E865+Account7!E865+Account8!E865+Account9!E865+Account10!E865+Account11!E865+Account12!E865+Account13!E865+Account14!E865+Account15!E865+Account16!E865+Account17!E865+Account18!E865+Account19!E865+Account20!E865))</f>
        <v/>
      </c>
      <c r="F854" s="5" t="str">
        <f t="shared" si="3"/>
        <v/>
      </c>
      <c r="G854" s="5" t="str">
        <f t="shared" si="4"/>
        <v/>
      </c>
      <c r="H854" s="5" t="str">
        <f t="shared" si="5"/>
        <v/>
      </c>
      <c r="I854" s="36" t="str">
        <f t="shared" si="6"/>
        <v/>
      </c>
      <c r="J854" s="5" t="str">
        <f t="shared" si="7"/>
        <v/>
      </c>
      <c r="K854" s="36" t="str">
        <f t="shared" si="8"/>
        <v/>
      </c>
      <c r="L854" s="36" t="str">
        <f t="shared" si="12"/>
        <v/>
      </c>
      <c r="M854" s="36" t="str">
        <f t="shared" si="13"/>
        <v/>
      </c>
      <c r="N854" s="36" t="str">
        <f t="shared" si="9"/>
        <v/>
      </c>
      <c r="O854" s="36" t="str">
        <f t="shared" si="14"/>
        <v/>
      </c>
      <c r="P854" s="36" t="str">
        <f t="shared" si="15"/>
        <v/>
      </c>
      <c r="Q854" s="36" t="str">
        <f t="shared" si="16"/>
        <v/>
      </c>
      <c r="R854" s="36" t="str">
        <f t="shared" si="17"/>
        <v/>
      </c>
      <c r="S854" s="6" t="str">
        <f t="shared" si="10"/>
        <v/>
      </c>
      <c r="T854" s="5">
        <f t="shared" si="11"/>
        <v>0</v>
      </c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ht="12.75" customHeight="1">
      <c r="A855" s="35" t="str">
        <f t="shared" si="1"/>
        <v/>
      </c>
      <c r="B855" s="34" t="str">
        <f>IF(A855="","",SUM(Account1!B866+Account2!B866+Account3!B866+Account4!B866+Account5!B866+Account6!B866+Account7!B866+Account8!B866+Account9!B866+Account10!B866+Account11!B866+Account12!B866+Account13!B866+Account14!B866+Account15!B866+Account16!B866+Account17!B866+Account18!B866+Account19!B866+Account20!B866))</f>
        <v/>
      </c>
      <c r="C855" s="34" t="str">
        <f>IF(A855="","",SUM(Account1!C866+Account2!C866+Account3!C866+Account4!C866+Account5!C866+Account6!C866+Account7!C866+Account8!C866+Account9!C866+Account10!C866+Account11!C866+Account12!C866+Account13!C866+Account14!C866+Account15!C866+Account16!C866+Account17!C866+Account18!C866+Account19!C866+Account20!C866))</f>
        <v/>
      </c>
      <c r="D855" s="31" t="str">
        <f t="shared" si="2"/>
        <v/>
      </c>
      <c r="E855" s="34" t="str">
        <f>IF(D855="","",SUM(Account1!E866+Account2!E866+Account3!E866+Account4!E866+Account5!E866+Account6!E866+Account7!E866+Account8!E866+Account9!E866+Account10!E866+Account11!E866+Account12!E866+Account13!E866+Account14!E866+Account15!E866+Account16!E866+Account17!E866+Account18!E866+Account19!E866+Account20!E866))</f>
        <v/>
      </c>
      <c r="F855" s="5" t="str">
        <f t="shared" si="3"/>
        <v/>
      </c>
      <c r="G855" s="5" t="str">
        <f t="shared" si="4"/>
        <v/>
      </c>
      <c r="H855" s="5" t="str">
        <f t="shared" si="5"/>
        <v/>
      </c>
      <c r="I855" s="36" t="str">
        <f t="shared" si="6"/>
        <v/>
      </c>
      <c r="J855" s="5" t="str">
        <f t="shared" si="7"/>
        <v/>
      </c>
      <c r="K855" s="36" t="str">
        <f t="shared" si="8"/>
        <v/>
      </c>
      <c r="L855" s="36" t="str">
        <f t="shared" si="12"/>
        <v/>
      </c>
      <c r="M855" s="36" t="str">
        <f t="shared" si="13"/>
        <v/>
      </c>
      <c r="N855" s="36" t="str">
        <f t="shared" si="9"/>
        <v/>
      </c>
      <c r="O855" s="36" t="str">
        <f t="shared" si="14"/>
        <v/>
      </c>
      <c r="P855" s="36" t="str">
        <f t="shared" si="15"/>
        <v/>
      </c>
      <c r="Q855" s="36" t="str">
        <f t="shared" si="16"/>
        <v/>
      </c>
      <c r="R855" s="36" t="str">
        <f t="shared" si="17"/>
        <v/>
      </c>
      <c r="S855" s="6" t="str">
        <f t="shared" si="10"/>
        <v/>
      </c>
      <c r="T855" s="5">
        <f t="shared" si="11"/>
        <v>0</v>
      </c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ht="12.75" customHeight="1">
      <c r="A856" s="35" t="str">
        <f t="shared" si="1"/>
        <v/>
      </c>
      <c r="B856" s="34" t="str">
        <f>IF(A856="","",SUM(Account1!B867+Account2!B867+Account3!B867+Account4!B867+Account5!B867+Account6!B867+Account7!B867+Account8!B867+Account9!B867+Account10!B867+Account11!B867+Account12!B867+Account13!B867+Account14!B867+Account15!B867+Account16!B867+Account17!B867+Account18!B867+Account19!B867+Account20!B867))</f>
        <v/>
      </c>
      <c r="C856" s="34" t="str">
        <f>IF(A856="","",SUM(Account1!C867+Account2!C867+Account3!C867+Account4!C867+Account5!C867+Account6!C867+Account7!C867+Account8!C867+Account9!C867+Account10!C867+Account11!C867+Account12!C867+Account13!C867+Account14!C867+Account15!C867+Account16!C867+Account17!C867+Account18!C867+Account19!C867+Account20!C867))</f>
        <v/>
      </c>
      <c r="D856" s="31" t="str">
        <f t="shared" si="2"/>
        <v/>
      </c>
      <c r="E856" s="34" t="str">
        <f>IF(D856="","",SUM(Account1!E867+Account2!E867+Account3!E867+Account4!E867+Account5!E867+Account6!E867+Account7!E867+Account8!E867+Account9!E867+Account10!E867+Account11!E867+Account12!E867+Account13!E867+Account14!E867+Account15!E867+Account16!E867+Account17!E867+Account18!E867+Account19!E867+Account20!E867))</f>
        <v/>
      </c>
      <c r="F856" s="5" t="str">
        <f t="shared" si="3"/>
        <v/>
      </c>
      <c r="G856" s="5" t="str">
        <f t="shared" si="4"/>
        <v/>
      </c>
      <c r="H856" s="5" t="str">
        <f t="shared" si="5"/>
        <v/>
      </c>
      <c r="I856" s="36" t="str">
        <f t="shared" si="6"/>
        <v/>
      </c>
      <c r="J856" s="5" t="str">
        <f t="shared" si="7"/>
        <v/>
      </c>
      <c r="K856" s="36" t="str">
        <f t="shared" si="8"/>
        <v/>
      </c>
      <c r="L856" s="36" t="str">
        <f t="shared" si="12"/>
        <v/>
      </c>
      <c r="M856" s="36" t="str">
        <f t="shared" si="13"/>
        <v/>
      </c>
      <c r="N856" s="36" t="str">
        <f t="shared" si="9"/>
        <v/>
      </c>
      <c r="O856" s="36" t="str">
        <f t="shared" si="14"/>
        <v/>
      </c>
      <c r="P856" s="36" t="str">
        <f t="shared" si="15"/>
        <v/>
      </c>
      <c r="Q856" s="36" t="str">
        <f t="shared" si="16"/>
        <v/>
      </c>
      <c r="R856" s="36" t="str">
        <f t="shared" si="17"/>
        <v/>
      </c>
      <c r="S856" s="6" t="str">
        <f t="shared" si="10"/>
        <v/>
      </c>
      <c r="T856" s="5">
        <f t="shared" si="11"/>
        <v>0</v>
      </c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ht="12.75" customHeight="1">
      <c r="A857" s="35" t="str">
        <f t="shared" si="1"/>
        <v/>
      </c>
      <c r="B857" s="34" t="str">
        <f>IF(A857="","",SUM(Account1!B868+Account2!B868+Account3!B868+Account4!B868+Account5!B868+Account6!B868+Account7!B868+Account8!B868+Account9!B868+Account10!B868+Account11!B868+Account12!B868+Account13!B868+Account14!B868+Account15!B868+Account16!B868+Account17!B868+Account18!B868+Account19!B868+Account20!B868))</f>
        <v/>
      </c>
      <c r="C857" s="34" t="str">
        <f>IF(A857="","",SUM(Account1!C868+Account2!C868+Account3!C868+Account4!C868+Account5!C868+Account6!C868+Account7!C868+Account8!C868+Account9!C868+Account10!C868+Account11!C868+Account12!C868+Account13!C868+Account14!C868+Account15!C868+Account16!C868+Account17!C868+Account18!C868+Account19!C868+Account20!C868))</f>
        <v/>
      </c>
      <c r="D857" s="31" t="str">
        <f t="shared" si="2"/>
        <v/>
      </c>
      <c r="E857" s="34" t="str">
        <f>IF(D857="","",SUM(Account1!E868+Account2!E868+Account3!E868+Account4!E868+Account5!E868+Account6!E868+Account7!E868+Account8!E868+Account9!E868+Account10!E868+Account11!E868+Account12!E868+Account13!E868+Account14!E868+Account15!E868+Account16!E868+Account17!E868+Account18!E868+Account19!E868+Account20!E868))</f>
        <v/>
      </c>
      <c r="F857" s="5" t="str">
        <f t="shared" si="3"/>
        <v/>
      </c>
      <c r="G857" s="5" t="str">
        <f t="shared" si="4"/>
        <v/>
      </c>
      <c r="H857" s="5" t="str">
        <f t="shared" si="5"/>
        <v/>
      </c>
      <c r="I857" s="36" t="str">
        <f t="shared" si="6"/>
        <v/>
      </c>
      <c r="J857" s="5" t="str">
        <f t="shared" si="7"/>
        <v/>
      </c>
      <c r="K857" s="36" t="str">
        <f t="shared" si="8"/>
        <v/>
      </c>
      <c r="L857" s="36" t="str">
        <f t="shared" si="12"/>
        <v/>
      </c>
      <c r="M857" s="36" t="str">
        <f t="shared" si="13"/>
        <v/>
      </c>
      <c r="N857" s="36" t="str">
        <f t="shared" si="9"/>
        <v/>
      </c>
      <c r="O857" s="36" t="str">
        <f t="shared" si="14"/>
        <v/>
      </c>
      <c r="P857" s="36" t="str">
        <f t="shared" si="15"/>
        <v/>
      </c>
      <c r="Q857" s="36" t="str">
        <f t="shared" si="16"/>
        <v/>
      </c>
      <c r="R857" s="36" t="str">
        <f t="shared" si="17"/>
        <v/>
      </c>
      <c r="S857" s="6" t="str">
        <f t="shared" si="10"/>
        <v/>
      </c>
      <c r="T857" s="5">
        <f t="shared" si="11"/>
        <v>0</v>
      </c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ht="12.75" customHeight="1">
      <c r="A858" s="35" t="str">
        <f t="shared" si="1"/>
        <v/>
      </c>
      <c r="B858" s="34" t="str">
        <f>IF(A858="","",SUM(Account1!B869+Account2!B869+Account3!B869+Account4!B869+Account5!B869+Account6!B869+Account7!B869+Account8!B869+Account9!B869+Account10!B869+Account11!B869+Account12!B869+Account13!B869+Account14!B869+Account15!B869+Account16!B869+Account17!B869+Account18!B869+Account19!B869+Account20!B869))</f>
        <v/>
      </c>
      <c r="C858" s="34" t="str">
        <f>IF(A858="","",SUM(Account1!C869+Account2!C869+Account3!C869+Account4!C869+Account5!C869+Account6!C869+Account7!C869+Account8!C869+Account9!C869+Account10!C869+Account11!C869+Account12!C869+Account13!C869+Account14!C869+Account15!C869+Account16!C869+Account17!C869+Account18!C869+Account19!C869+Account20!C869))</f>
        <v/>
      </c>
      <c r="D858" s="31" t="str">
        <f t="shared" si="2"/>
        <v/>
      </c>
      <c r="E858" s="34" t="str">
        <f>IF(D858="","",SUM(Account1!E869+Account2!E869+Account3!E869+Account4!E869+Account5!E869+Account6!E869+Account7!E869+Account8!E869+Account9!E869+Account10!E869+Account11!E869+Account12!E869+Account13!E869+Account14!E869+Account15!E869+Account16!E869+Account17!E869+Account18!E869+Account19!E869+Account20!E869))</f>
        <v/>
      </c>
      <c r="F858" s="5" t="str">
        <f t="shared" si="3"/>
        <v/>
      </c>
      <c r="G858" s="5" t="str">
        <f t="shared" si="4"/>
        <v/>
      </c>
      <c r="H858" s="5" t="str">
        <f t="shared" si="5"/>
        <v/>
      </c>
      <c r="I858" s="36" t="str">
        <f t="shared" si="6"/>
        <v/>
      </c>
      <c r="J858" s="5" t="str">
        <f t="shared" si="7"/>
        <v/>
      </c>
      <c r="K858" s="36" t="str">
        <f t="shared" si="8"/>
        <v/>
      </c>
      <c r="L858" s="36" t="str">
        <f t="shared" si="12"/>
        <v/>
      </c>
      <c r="M858" s="36" t="str">
        <f t="shared" si="13"/>
        <v/>
      </c>
      <c r="N858" s="36" t="str">
        <f t="shared" si="9"/>
        <v/>
      </c>
      <c r="O858" s="36" t="str">
        <f t="shared" si="14"/>
        <v/>
      </c>
      <c r="P858" s="36" t="str">
        <f t="shared" si="15"/>
        <v/>
      </c>
      <c r="Q858" s="36" t="str">
        <f t="shared" si="16"/>
        <v/>
      </c>
      <c r="R858" s="36" t="str">
        <f t="shared" si="17"/>
        <v/>
      </c>
      <c r="S858" s="6" t="str">
        <f t="shared" si="10"/>
        <v/>
      </c>
      <c r="T858" s="5">
        <f t="shared" si="11"/>
        <v>0</v>
      </c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ht="12.75" customHeight="1">
      <c r="A859" s="35" t="str">
        <f t="shared" si="1"/>
        <v/>
      </c>
      <c r="B859" s="34" t="str">
        <f>IF(A859="","",SUM(Account1!B870+Account2!B870+Account3!B870+Account4!B870+Account5!B870+Account6!B870+Account7!B870+Account8!B870+Account9!B870+Account10!B870+Account11!B870+Account12!B870+Account13!B870+Account14!B870+Account15!B870+Account16!B870+Account17!B870+Account18!B870+Account19!B870+Account20!B870))</f>
        <v/>
      </c>
      <c r="C859" s="34" t="str">
        <f>IF(A859="","",SUM(Account1!C870+Account2!C870+Account3!C870+Account4!C870+Account5!C870+Account6!C870+Account7!C870+Account8!C870+Account9!C870+Account10!C870+Account11!C870+Account12!C870+Account13!C870+Account14!C870+Account15!C870+Account16!C870+Account17!C870+Account18!C870+Account19!C870+Account20!C870))</f>
        <v/>
      </c>
      <c r="D859" s="31" t="str">
        <f t="shared" si="2"/>
        <v/>
      </c>
      <c r="E859" s="34" t="str">
        <f>IF(D859="","",SUM(Account1!E870+Account2!E870+Account3!E870+Account4!E870+Account5!E870+Account6!E870+Account7!E870+Account8!E870+Account9!E870+Account10!E870+Account11!E870+Account12!E870+Account13!E870+Account14!E870+Account15!E870+Account16!E870+Account17!E870+Account18!E870+Account19!E870+Account20!E870))</f>
        <v/>
      </c>
      <c r="F859" s="5" t="str">
        <f t="shared" si="3"/>
        <v/>
      </c>
      <c r="G859" s="5" t="str">
        <f t="shared" si="4"/>
        <v/>
      </c>
      <c r="H859" s="5" t="str">
        <f t="shared" si="5"/>
        <v/>
      </c>
      <c r="I859" s="36" t="str">
        <f t="shared" si="6"/>
        <v/>
      </c>
      <c r="J859" s="5" t="str">
        <f t="shared" si="7"/>
        <v/>
      </c>
      <c r="K859" s="36" t="str">
        <f t="shared" si="8"/>
        <v/>
      </c>
      <c r="L859" s="36" t="str">
        <f t="shared" si="12"/>
        <v/>
      </c>
      <c r="M859" s="36" t="str">
        <f t="shared" si="13"/>
        <v/>
      </c>
      <c r="N859" s="36" t="str">
        <f t="shared" si="9"/>
        <v/>
      </c>
      <c r="O859" s="36" t="str">
        <f t="shared" si="14"/>
        <v/>
      </c>
      <c r="P859" s="36" t="str">
        <f t="shared" si="15"/>
        <v/>
      </c>
      <c r="Q859" s="36" t="str">
        <f t="shared" si="16"/>
        <v/>
      </c>
      <c r="R859" s="36" t="str">
        <f t="shared" si="17"/>
        <v/>
      </c>
      <c r="S859" s="6" t="str">
        <f t="shared" si="10"/>
        <v/>
      </c>
      <c r="T859" s="5">
        <f t="shared" si="11"/>
        <v>0</v>
      </c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ht="12.75" customHeight="1">
      <c r="A860" s="35" t="str">
        <f t="shared" si="1"/>
        <v/>
      </c>
      <c r="B860" s="34" t="str">
        <f>IF(A860="","",SUM(Account1!B871+Account2!B871+Account3!B871+Account4!B871+Account5!B871+Account6!B871+Account7!B871+Account8!B871+Account9!B871+Account10!B871+Account11!B871+Account12!B871+Account13!B871+Account14!B871+Account15!B871+Account16!B871+Account17!B871+Account18!B871+Account19!B871+Account20!B871))</f>
        <v/>
      </c>
      <c r="C860" s="34" t="str">
        <f>IF(A860="","",SUM(Account1!C871+Account2!C871+Account3!C871+Account4!C871+Account5!C871+Account6!C871+Account7!C871+Account8!C871+Account9!C871+Account10!C871+Account11!C871+Account12!C871+Account13!C871+Account14!C871+Account15!C871+Account16!C871+Account17!C871+Account18!C871+Account19!C871+Account20!C871))</f>
        <v/>
      </c>
      <c r="D860" s="31" t="str">
        <f t="shared" si="2"/>
        <v/>
      </c>
      <c r="E860" s="34" t="str">
        <f>IF(D860="","",SUM(Account1!E871+Account2!E871+Account3!E871+Account4!E871+Account5!E871+Account6!E871+Account7!E871+Account8!E871+Account9!E871+Account10!E871+Account11!E871+Account12!E871+Account13!E871+Account14!E871+Account15!E871+Account16!E871+Account17!E871+Account18!E871+Account19!E871+Account20!E871))</f>
        <v/>
      </c>
      <c r="F860" s="5" t="str">
        <f t="shared" si="3"/>
        <v/>
      </c>
      <c r="G860" s="5" t="str">
        <f t="shared" si="4"/>
        <v/>
      </c>
      <c r="H860" s="5" t="str">
        <f t="shared" si="5"/>
        <v/>
      </c>
      <c r="I860" s="36" t="str">
        <f t="shared" si="6"/>
        <v/>
      </c>
      <c r="J860" s="5" t="str">
        <f t="shared" si="7"/>
        <v/>
      </c>
      <c r="K860" s="36" t="str">
        <f t="shared" si="8"/>
        <v/>
      </c>
      <c r="L860" s="36" t="str">
        <f t="shared" si="12"/>
        <v/>
      </c>
      <c r="M860" s="36" t="str">
        <f t="shared" si="13"/>
        <v/>
      </c>
      <c r="N860" s="36" t="str">
        <f t="shared" si="9"/>
        <v/>
      </c>
      <c r="O860" s="36" t="str">
        <f t="shared" si="14"/>
        <v/>
      </c>
      <c r="P860" s="36" t="str">
        <f t="shared" si="15"/>
        <v/>
      </c>
      <c r="Q860" s="36" t="str">
        <f t="shared" si="16"/>
        <v/>
      </c>
      <c r="R860" s="36" t="str">
        <f t="shared" si="17"/>
        <v/>
      </c>
      <c r="S860" s="6" t="str">
        <f t="shared" si="10"/>
        <v/>
      </c>
      <c r="T860" s="5">
        <f t="shared" si="11"/>
        <v>0</v>
      </c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ht="12.75" customHeight="1">
      <c r="A861" s="35" t="str">
        <f t="shared" si="1"/>
        <v/>
      </c>
      <c r="B861" s="34" t="str">
        <f>IF(A861="","",SUM(Account1!B872+Account2!B872+Account3!B872+Account4!B872+Account5!B872+Account6!B872+Account7!B872+Account8!B872+Account9!B872+Account10!B872+Account11!B872+Account12!B872+Account13!B872+Account14!B872+Account15!B872+Account16!B872+Account17!B872+Account18!B872+Account19!B872+Account20!B872))</f>
        <v/>
      </c>
      <c r="C861" s="34" t="str">
        <f>IF(A861="","",SUM(Account1!C872+Account2!C872+Account3!C872+Account4!C872+Account5!C872+Account6!C872+Account7!C872+Account8!C872+Account9!C872+Account10!C872+Account11!C872+Account12!C872+Account13!C872+Account14!C872+Account15!C872+Account16!C872+Account17!C872+Account18!C872+Account19!C872+Account20!C872))</f>
        <v/>
      </c>
      <c r="D861" s="31" t="str">
        <f t="shared" si="2"/>
        <v/>
      </c>
      <c r="E861" s="34" t="str">
        <f>IF(D861="","",SUM(Account1!E872+Account2!E872+Account3!E872+Account4!E872+Account5!E872+Account6!E872+Account7!E872+Account8!E872+Account9!E872+Account10!E872+Account11!E872+Account12!E872+Account13!E872+Account14!E872+Account15!E872+Account16!E872+Account17!E872+Account18!E872+Account19!E872+Account20!E872))</f>
        <v/>
      </c>
      <c r="F861" s="5" t="str">
        <f t="shared" si="3"/>
        <v/>
      </c>
      <c r="G861" s="5" t="str">
        <f t="shared" si="4"/>
        <v/>
      </c>
      <c r="H861" s="5" t="str">
        <f t="shared" si="5"/>
        <v/>
      </c>
      <c r="I861" s="36" t="str">
        <f t="shared" si="6"/>
        <v/>
      </c>
      <c r="J861" s="5" t="str">
        <f t="shared" si="7"/>
        <v/>
      </c>
      <c r="K861" s="36" t="str">
        <f t="shared" si="8"/>
        <v/>
      </c>
      <c r="L861" s="36" t="str">
        <f t="shared" si="12"/>
        <v/>
      </c>
      <c r="M861" s="36" t="str">
        <f t="shared" si="13"/>
        <v/>
      </c>
      <c r="N861" s="36" t="str">
        <f t="shared" si="9"/>
        <v/>
      </c>
      <c r="O861" s="36" t="str">
        <f t="shared" si="14"/>
        <v/>
      </c>
      <c r="P861" s="36" t="str">
        <f t="shared" si="15"/>
        <v/>
      </c>
      <c r="Q861" s="36" t="str">
        <f t="shared" si="16"/>
        <v/>
      </c>
      <c r="R861" s="36" t="str">
        <f t="shared" si="17"/>
        <v/>
      </c>
      <c r="S861" s="6" t="str">
        <f t="shared" si="10"/>
        <v/>
      </c>
      <c r="T861" s="5">
        <f t="shared" si="11"/>
        <v>0</v>
      </c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ht="12.75" customHeight="1">
      <c r="A862" s="35" t="str">
        <f t="shared" si="1"/>
        <v/>
      </c>
      <c r="B862" s="34" t="str">
        <f>IF(A862="","",SUM(Account1!B873+Account2!B873+Account3!B873+Account4!B873+Account5!B873+Account6!B873+Account7!B873+Account8!B873+Account9!B873+Account10!B873+Account11!B873+Account12!B873+Account13!B873+Account14!B873+Account15!B873+Account16!B873+Account17!B873+Account18!B873+Account19!B873+Account20!B873))</f>
        <v/>
      </c>
      <c r="C862" s="34" t="str">
        <f>IF(A862="","",SUM(Account1!C873+Account2!C873+Account3!C873+Account4!C873+Account5!C873+Account6!C873+Account7!C873+Account8!C873+Account9!C873+Account10!C873+Account11!C873+Account12!C873+Account13!C873+Account14!C873+Account15!C873+Account16!C873+Account17!C873+Account18!C873+Account19!C873+Account20!C873))</f>
        <v/>
      </c>
      <c r="D862" s="31" t="str">
        <f t="shared" si="2"/>
        <v/>
      </c>
      <c r="E862" s="34" t="str">
        <f>IF(D862="","",SUM(Account1!E873+Account2!E873+Account3!E873+Account4!E873+Account5!E873+Account6!E873+Account7!E873+Account8!E873+Account9!E873+Account10!E873+Account11!E873+Account12!E873+Account13!E873+Account14!E873+Account15!E873+Account16!E873+Account17!E873+Account18!E873+Account19!E873+Account20!E873))</f>
        <v/>
      </c>
      <c r="F862" s="5" t="str">
        <f t="shared" si="3"/>
        <v/>
      </c>
      <c r="G862" s="5" t="str">
        <f t="shared" si="4"/>
        <v/>
      </c>
      <c r="H862" s="5" t="str">
        <f t="shared" si="5"/>
        <v/>
      </c>
      <c r="I862" s="36" t="str">
        <f t="shared" si="6"/>
        <v/>
      </c>
      <c r="J862" s="5" t="str">
        <f t="shared" si="7"/>
        <v/>
      </c>
      <c r="K862" s="36" t="str">
        <f t="shared" si="8"/>
        <v/>
      </c>
      <c r="L862" s="36" t="str">
        <f t="shared" si="12"/>
        <v/>
      </c>
      <c r="M862" s="36" t="str">
        <f t="shared" si="13"/>
        <v/>
      </c>
      <c r="N862" s="36" t="str">
        <f t="shared" si="9"/>
        <v/>
      </c>
      <c r="O862" s="36" t="str">
        <f t="shared" si="14"/>
        <v/>
      </c>
      <c r="P862" s="36" t="str">
        <f t="shared" si="15"/>
        <v/>
      </c>
      <c r="Q862" s="36" t="str">
        <f t="shared" si="16"/>
        <v/>
      </c>
      <c r="R862" s="36" t="str">
        <f t="shared" si="17"/>
        <v/>
      </c>
      <c r="S862" s="6" t="str">
        <f t="shared" si="10"/>
        <v/>
      </c>
      <c r="T862" s="5">
        <f t="shared" si="11"/>
        <v>0</v>
      </c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ht="12.75" customHeight="1">
      <c r="A863" s="35" t="str">
        <f t="shared" si="1"/>
        <v/>
      </c>
      <c r="B863" s="34" t="str">
        <f>IF(A863="","",SUM(Account1!B874+Account2!B874+Account3!B874+Account4!B874+Account5!B874+Account6!B874+Account7!B874+Account8!B874+Account9!B874+Account10!B874+Account11!B874+Account12!B874+Account13!B874+Account14!B874+Account15!B874+Account16!B874+Account17!B874+Account18!B874+Account19!B874+Account20!B874))</f>
        <v/>
      </c>
      <c r="C863" s="34" t="str">
        <f>IF(A863="","",SUM(Account1!C874+Account2!C874+Account3!C874+Account4!C874+Account5!C874+Account6!C874+Account7!C874+Account8!C874+Account9!C874+Account10!C874+Account11!C874+Account12!C874+Account13!C874+Account14!C874+Account15!C874+Account16!C874+Account17!C874+Account18!C874+Account19!C874+Account20!C874))</f>
        <v/>
      </c>
      <c r="D863" s="31" t="str">
        <f t="shared" si="2"/>
        <v/>
      </c>
      <c r="E863" s="34" t="str">
        <f>IF(D863="","",SUM(Account1!E874+Account2!E874+Account3!E874+Account4!E874+Account5!E874+Account6!E874+Account7!E874+Account8!E874+Account9!E874+Account10!E874+Account11!E874+Account12!E874+Account13!E874+Account14!E874+Account15!E874+Account16!E874+Account17!E874+Account18!E874+Account19!E874+Account20!E874))</f>
        <v/>
      </c>
      <c r="F863" s="5" t="str">
        <f t="shared" si="3"/>
        <v/>
      </c>
      <c r="G863" s="5" t="str">
        <f t="shared" si="4"/>
        <v/>
      </c>
      <c r="H863" s="5" t="str">
        <f t="shared" si="5"/>
        <v/>
      </c>
      <c r="I863" s="36" t="str">
        <f t="shared" si="6"/>
        <v/>
      </c>
      <c r="J863" s="5" t="str">
        <f t="shared" si="7"/>
        <v/>
      </c>
      <c r="K863" s="36" t="str">
        <f t="shared" si="8"/>
        <v/>
      </c>
      <c r="L863" s="36" t="str">
        <f t="shared" si="12"/>
        <v/>
      </c>
      <c r="M863" s="36" t="str">
        <f t="shared" si="13"/>
        <v/>
      </c>
      <c r="N863" s="36" t="str">
        <f t="shared" si="9"/>
        <v/>
      </c>
      <c r="O863" s="36" t="str">
        <f t="shared" si="14"/>
        <v/>
      </c>
      <c r="P863" s="36" t="str">
        <f t="shared" si="15"/>
        <v/>
      </c>
      <c r="Q863" s="36" t="str">
        <f t="shared" si="16"/>
        <v/>
      </c>
      <c r="R863" s="36" t="str">
        <f t="shared" si="17"/>
        <v/>
      </c>
      <c r="S863" s="6" t="str">
        <f t="shared" si="10"/>
        <v/>
      </c>
      <c r="T863" s="5">
        <f t="shared" si="11"/>
        <v>0</v>
      </c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ht="12.75" customHeight="1">
      <c r="A864" s="35" t="str">
        <f t="shared" si="1"/>
        <v/>
      </c>
      <c r="B864" s="34" t="str">
        <f>IF(A864="","",SUM(Account1!B875+Account2!B875+Account3!B875+Account4!B875+Account5!B875+Account6!B875+Account7!B875+Account8!B875+Account9!B875+Account10!B875+Account11!B875+Account12!B875+Account13!B875+Account14!B875+Account15!B875+Account16!B875+Account17!B875+Account18!B875+Account19!B875+Account20!B875))</f>
        <v/>
      </c>
      <c r="C864" s="34" t="str">
        <f>IF(A864="","",SUM(Account1!C875+Account2!C875+Account3!C875+Account4!C875+Account5!C875+Account6!C875+Account7!C875+Account8!C875+Account9!C875+Account10!C875+Account11!C875+Account12!C875+Account13!C875+Account14!C875+Account15!C875+Account16!C875+Account17!C875+Account18!C875+Account19!C875+Account20!C875))</f>
        <v/>
      </c>
      <c r="D864" s="31" t="str">
        <f t="shared" si="2"/>
        <v/>
      </c>
      <c r="E864" s="34" t="str">
        <f>IF(D864="","",SUM(Account1!E875+Account2!E875+Account3!E875+Account4!E875+Account5!E875+Account6!E875+Account7!E875+Account8!E875+Account9!E875+Account10!E875+Account11!E875+Account12!E875+Account13!E875+Account14!E875+Account15!E875+Account16!E875+Account17!E875+Account18!E875+Account19!E875+Account20!E875))</f>
        <v/>
      </c>
      <c r="F864" s="5" t="str">
        <f t="shared" si="3"/>
        <v/>
      </c>
      <c r="G864" s="5" t="str">
        <f t="shared" si="4"/>
        <v/>
      </c>
      <c r="H864" s="5" t="str">
        <f t="shared" si="5"/>
        <v/>
      </c>
      <c r="I864" s="36" t="str">
        <f t="shared" si="6"/>
        <v/>
      </c>
      <c r="J864" s="5" t="str">
        <f t="shared" si="7"/>
        <v/>
      </c>
      <c r="K864" s="36" t="str">
        <f t="shared" si="8"/>
        <v/>
      </c>
      <c r="L864" s="36" t="str">
        <f t="shared" si="12"/>
        <v/>
      </c>
      <c r="M864" s="36" t="str">
        <f t="shared" si="13"/>
        <v/>
      </c>
      <c r="N864" s="36" t="str">
        <f t="shared" si="9"/>
        <v/>
      </c>
      <c r="O864" s="36" t="str">
        <f t="shared" si="14"/>
        <v/>
      </c>
      <c r="P864" s="36" t="str">
        <f t="shared" si="15"/>
        <v/>
      </c>
      <c r="Q864" s="36" t="str">
        <f t="shared" si="16"/>
        <v/>
      </c>
      <c r="R864" s="36" t="str">
        <f t="shared" si="17"/>
        <v/>
      </c>
      <c r="S864" s="6" t="str">
        <f t="shared" si="10"/>
        <v/>
      </c>
      <c r="T864" s="5">
        <f t="shared" si="11"/>
        <v>0</v>
      </c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ht="12.75" customHeight="1">
      <c r="A865" s="35" t="str">
        <f t="shared" si="1"/>
        <v/>
      </c>
      <c r="B865" s="34" t="str">
        <f>IF(A865="","",SUM(Account1!B876+Account2!B876+Account3!B876+Account4!B876+Account5!B876+Account6!B876+Account7!B876+Account8!B876+Account9!B876+Account10!B876+Account11!B876+Account12!B876+Account13!B876+Account14!B876+Account15!B876+Account16!B876+Account17!B876+Account18!B876+Account19!B876+Account20!B876))</f>
        <v/>
      </c>
      <c r="C865" s="34" t="str">
        <f>IF(A865="","",SUM(Account1!C876+Account2!C876+Account3!C876+Account4!C876+Account5!C876+Account6!C876+Account7!C876+Account8!C876+Account9!C876+Account10!C876+Account11!C876+Account12!C876+Account13!C876+Account14!C876+Account15!C876+Account16!C876+Account17!C876+Account18!C876+Account19!C876+Account20!C876))</f>
        <v/>
      </c>
      <c r="D865" s="31" t="str">
        <f t="shared" si="2"/>
        <v/>
      </c>
      <c r="E865" s="34" t="str">
        <f>IF(D865="","",SUM(Account1!E876+Account2!E876+Account3!E876+Account4!E876+Account5!E876+Account6!E876+Account7!E876+Account8!E876+Account9!E876+Account10!E876+Account11!E876+Account12!E876+Account13!E876+Account14!E876+Account15!E876+Account16!E876+Account17!E876+Account18!E876+Account19!E876+Account20!E876))</f>
        <v/>
      </c>
      <c r="F865" s="5" t="str">
        <f t="shared" si="3"/>
        <v/>
      </c>
      <c r="G865" s="5" t="str">
        <f t="shared" si="4"/>
        <v/>
      </c>
      <c r="H865" s="5" t="str">
        <f t="shared" si="5"/>
        <v/>
      </c>
      <c r="I865" s="36" t="str">
        <f t="shared" si="6"/>
        <v/>
      </c>
      <c r="J865" s="5" t="str">
        <f t="shared" si="7"/>
        <v/>
      </c>
      <c r="K865" s="36" t="str">
        <f t="shared" si="8"/>
        <v/>
      </c>
      <c r="L865" s="36" t="str">
        <f t="shared" si="12"/>
        <v/>
      </c>
      <c r="M865" s="36" t="str">
        <f t="shared" si="13"/>
        <v/>
      </c>
      <c r="N865" s="36" t="str">
        <f t="shared" si="9"/>
        <v/>
      </c>
      <c r="O865" s="36" t="str">
        <f t="shared" si="14"/>
        <v/>
      </c>
      <c r="P865" s="36" t="str">
        <f t="shared" si="15"/>
        <v/>
      </c>
      <c r="Q865" s="36" t="str">
        <f t="shared" si="16"/>
        <v/>
      </c>
      <c r="R865" s="36" t="str">
        <f t="shared" si="17"/>
        <v/>
      </c>
      <c r="S865" s="6" t="str">
        <f t="shared" si="10"/>
        <v/>
      </c>
      <c r="T865" s="5">
        <f t="shared" si="11"/>
        <v>0</v>
      </c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ht="12.75" customHeight="1">
      <c r="A866" s="35" t="str">
        <f t="shared" si="1"/>
        <v/>
      </c>
      <c r="B866" s="34" t="str">
        <f>IF(A866="","",SUM(Account1!B877+Account2!B877+Account3!B877+Account4!B877+Account5!B877+Account6!B877+Account7!B877+Account8!B877+Account9!B877+Account10!B877+Account11!B877+Account12!B877+Account13!B877+Account14!B877+Account15!B877+Account16!B877+Account17!B877+Account18!B877+Account19!B877+Account20!B877))</f>
        <v/>
      </c>
      <c r="C866" s="34" t="str">
        <f>IF(A866="","",SUM(Account1!C877+Account2!C877+Account3!C877+Account4!C877+Account5!C877+Account6!C877+Account7!C877+Account8!C877+Account9!C877+Account10!C877+Account11!C877+Account12!C877+Account13!C877+Account14!C877+Account15!C877+Account16!C877+Account17!C877+Account18!C877+Account19!C877+Account20!C877))</f>
        <v/>
      </c>
      <c r="D866" s="31" t="str">
        <f t="shared" si="2"/>
        <v/>
      </c>
      <c r="E866" s="34" t="str">
        <f>IF(D866="","",SUM(Account1!E877+Account2!E877+Account3!E877+Account4!E877+Account5!E877+Account6!E877+Account7!E877+Account8!E877+Account9!E877+Account10!E877+Account11!E877+Account12!E877+Account13!E877+Account14!E877+Account15!E877+Account16!E877+Account17!E877+Account18!E877+Account19!E877+Account20!E877))</f>
        <v/>
      </c>
      <c r="F866" s="5" t="str">
        <f t="shared" si="3"/>
        <v/>
      </c>
      <c r="G866" s="5" t="str">
        <f t="shared" si="4"/>
        <v/>
      </c>
      <c r="H866" s="5" t="str">
        <f t="shared" si="5"/>
        <v/>
      </c>
      <c r="I866" s="36" t="str">
        <f t="shared" si="6"/>
        <v/>
      </c>
      <c r="J866" s="5" t="str">
        <f t="shared" si="7"/>
        <v/>
      </c>
      <c r="K866" s="36" t="str">
        <f t="shared" si="8"/>
        <v/>
      </c>
      <c r="L866" s="36" t="str">
        <f t="shared" si="12"/>
        <v/>
      </c>
      <c r="M866" s="36" t="str">
        <f t="shared" si="13"/>
        <v/>
      </c>
      <c r="N866" s="36" t="str">
        <f t="shared" si="9"/>
        <v/>
      </c>
      <c r="O866" s="36" t="str">
        <f t="shared" si="14"/>
        <v/>
      </c>
      <c r="P866" s="36" t="str">
        <f t="shared" si="15"/>
        <v/>
      </c>
      <c r="Q866" s="36" t="str">
        <f t="shared" si="16"/>
        <v/>
      </c>
      <c r="R866" s="36" t="str">
        <f t="shared" si="17"/>
        <v/>
      </c>
      <c r="S866" s="6" t="str">
        <f t="shared" si="10"/>
        <v/>
      </c>
      <c r="T866" s="5">
        <f t="shared" si="11"/>
        <v>0</v>
      </c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ht="12.75" customHeight="1">
      <c r="A867" s="35" t="str">
        <f t="shared" si="1"/>
        <v/>
      </c>
      <c r="B867" s="34" t="str">
        <f>IF(A867="","",SUM(Account1!B878+Account2!B878+Account3!B878+Account4!B878+Account5!B878+Account6!B878+Account7!B878+Account8!B878+Account9!B878+Account10!B878+Account11!B878+Account12!B878+Account13!B878+Account14!B878+Account15!B878+Account16!B878+Account17!B878+Account18!B878+Account19!B878+Account20!B878))</f>
        <v/>
      </c>
      <c r="C867" s="34" t="str">
        <f>IF(A867="","",SUM(Account1!C878+Account2!C878+Account3!C878+Account4!C878+Account5!C878+Account6!C878+Account7!C878+Account8!C878+Account9!C878+Account10!C878+Account11!C878+Account12!C878+Account13!C878+Account14!C878+Account15!C878+Account16!C878+Account17!C878+Account18!C878+Account19!C878+Account20!C878))</f>
        <v/>
      </c>
      <c r="D867" s="31" t="str">
        <f t="shared" si="2"/>
        <v/>
      </c>
      <c r="E867" s="34" t="str">
        <f>IF(D867="","",SUM(Account1!E878+Account2!E878+Account3!E878+Account4!E878+Account5!E878+Account6!E878+Account7!E878+Account8!E878+Account9!E878+Account10!E878+Account11!E878+Account12!E878+Account13!E878+Account14!E878+Account15!E878+Account16!E878+Account17!E878+Account18!E878+Account19!E878+Account20!E878))</f>
        <v/>
      </c>
      <c r="F867" s="5" t="str">
        <f t="shared" si="3"/>
        <v/>
      </c>
      <c r="G867" s="5" t="str">
        <f t="shared" si="4"/>
        <v/>
      </c>
      <c r="H867" s="5" t="str">
        <f t="shared" si="5"/>
        <v/>
      </c>
      <c r="I867" s="36" t="str">
        <f t="shared" si="6"/>
        <v/>
      </c>
      <c r="J867" s="5" t="str">
        <f t="shared" si="7"/>
        <v/>
      </c>
      <c r="K867" s="36" t="str">
        <f t="shared" si="8"/>
        <v/>
      </c>
      <c r="L867" s="36" t="str">
        <f t="shared" si="12"/>
        <v/>
      </c>
      <c r="M867" s="36" t="str">
        <f t="shared" si="13"/>
        <v/>
      </c>
      <c r="N867" s="36" t="str">
        <f t="shared" si="9"/>
        <v/>
      </c>
      <c r="O867" s="36" t="str">
        <f t="shared" si="14"/>
        <v/>
      </c>
      <c r="P867" s="36" t="str">
        <f t="shared" si="15"/>
        <v/>
      </c>
      <c r="Q867" s="36" t="str">
        <f t="shared" si="16"/>
        <v/>
      </c>
      <c r="R867" s="36" t="str">
        <f t="shared" si="17"/>
        <v/>
      </c>
      <c r="S867" s="6" t="str">
        <f t="shared" si="10"/>
        <v/>
      </c>
      <c r="T867" s="5">
        <f t="shared" si="11"/>
        <v>0</v>
      </c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ht="12.75" customHeight="1">
      <c r="A868" s="35" t="str">
        <f t="shared" si="1"/>
        <v/>
      </c>
      <c r="B868" s="34" t="str">
        <f>IF(A868="","",SUM(Account1!B879+Account2!B879+Account3!B879+Account4!B879+Account5!B879+Account6!B879+Account7!B879+Account8!B879+Account9!B879+Account10!B879+Account11!B879+Account12!B879+Account13!B879+Account14!B879+Account15!B879+Account16!B879+Account17!B879+Account18!B879+Account19!B879+Account20!B879))</f>
        <v/>
      </c>
      <c r="C868" s="34" t="str">
        <f>IF(A868="","",SUM(Account1!C879+Account2!C879+Account3!C879+Account4!C879+Account5!C879+Account6!C879+Account7!C879+Account8!C879+Account9!C879+Account10!C879+Account11!C879+Account12!C879+Account13!C879+Account14!C879+Account15!C879+Account16!C879+Account17!C879+Account18!C879+Account19!C879+Account20!C879))</f>
        <v/>
      </c>
      <c r="D868" s="31" t="str">
        <f t="shared" si="2"/>
        <v/>
      </c>
      <c r="E868" s="34" t="str">
        <f>IF(D868="","",SUM(Account1!E879+Account2!E879+Account3!E879+Account4!E879+Account5!E879+Account6!E879+Account7!E879+Account8!E879+Account9!E879+Account10!E879+Account11!E879+Account12!E879+Account13!E879+Account14!E879+Account15!E879+Account16!E879+Account17!E879+Account18!E879+Account19!E879+Account20!E879))</f>
        <v/>
      </c>
      <c r="F868" s="5" t="str">
        <f t="shared" si="3"/>
        <v/>
      </c>
      <c r="G868" s="5" t="str">
        <f t="shared" si="4"/>
        <v/>
      </c>
      <c r="H868" s="5" t="str">
        <f t="shared" si="5"/>
        <v/>
      </c>
      <c r="I868" s="36" t="str">
        <f t="shared" si="6"/>
        <v/>
      </c>
      <c r="J868" s="5" t="str">
        <f t="shared" si="7"/>
        <v/>
      </c>
      <c r="K868" s="36" t="str">
        <f t="shared" si="8"/>
        <v/>
      </c>
      <c r="L868" s="36" t="str">
        <f t="shared" si="12"/>
        <v/>
      </c>
      <c r="M868" s="36" t="str">
        <f t="shared" si="13"/>
        <v/>
      </c>
      <c r="N868" s="36" t="str">
        <f t="shared" si="9"/>
        <v/>
      </c>
      <c r="O868" s="36" t="str">
        <f t="shared" si="14"/>
        <v/>
      </c>
      <c r="P868" s="36" t="str">
        <f t="shared" si="15"/>
        <v/>
      </c>
      <c r="Q868" s="36" t="str">
        <f t="shared" si="16"/>
        <v/>
      </c>
      <c r="R868" s="36" t="str">
        <f t="shared" si="17"/>
        <v/>
      </c>
      <c r="S868" s="6" t="str">
        <f t="shared" si="10"/>
        <v/>
      </c>
      <c r="T868" s="5">
        <f t="shared" si="11"/>
        <v>0</v>
      </c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ht="12.75" customHeight="1">
      <c r="A869" s="35" t="str">
        <f t="shared" si="1"/>
        <v/>
      </c>
      <c r="B869" s="34" t="str">
        <f>IF(A869="","",SUM(Account1!B880+Account2!B880+Account3!B880+Account4!B880+Account5!B880+Account6!B880+Account7!B880+Account8!B880+Account9!B880+Account10!B880+Account11!B880+Account12!B880+Account13!B880+Account14!B880+Account15!B880+Account16!B880+Account17!B880+Account18!B880+Account19!B880+Account20!B880))</f>
        <v/>
      </c>
      <c r="C869" s="34" t="str">
        <f>IF(A869="","",SUM(Account1!C880+Account2!C880+Account3!C880+Account4!C880+Account5!C880+Account6!C880+Account7!C880+Account8!C880+Account9!C880+Account10!C880+Account11!C880+Account12!C880+Account13!C880+Account14!C880+Account15!C880+Account16!C880+Account17!C880+Account18!C880+Account19!C880+Account20!C880))</f>
        <v/>
      </c>
      <c r="D869" s="31" t="str">
        <f t="shared" si="2"/>
        <v/>
      </c>
      <c r="E869" s="34" t="str">
        <f>IF(D869="","",SUM(Account1!E880+Account2!E880+Account3!E880+Account4!E880+Account5!E880+Account6!E880+Account7!E880+Account8!E880+Account9!E880+Account10!E880+Account11!E880+Account12!E880+Account13!E880+Account14!E880+Account15!E880+Account16!E880+Account17!E880+Account18!E880+Account19!E880+Account20!E880))</f>
        <v/>
      </c>
      <c r="F869" s="5" t="str">
        <f t="shared" si="3"/>
        <v/>
      </c>
      <c r="G869" s="5" t="str">
        <f t="shared" si="4"/>
        <v/>
      </c>
      <c r="H869" s="5" t="str">
        <f t="shared" si="5"/>
        <v/>
      </c>
      <c r="I869" s="36" t="str">
        <f t="shared" si="6"/>
        <v/>
      </c>
      <c r="J869" s="5" t="str">
        <f t="shared" si="7"/>
        <v/>
      </c>
      <c r="K869" s="36" t="str">
        <f t="shared" si="8"/>
        <v/>
      </c>
      <c r="L869" s="36" t="str">
        <f t="shared" si="12"/>
        <v/>
      </c>
      <c r="M869" s="36" t="str">
        <f t="shared" si="13"/>
        <v/>
      </c>
      <c r="N869" s="36" t="str">
        <f t="shared" si="9"/>
        <v/>
      </c>
      <c r="O869" s="36" t="str">
        <f t="shared" si="14"/>
        <v/>
      </c>
      <c r="P869" s="36" t="str">
        <f t="shared" si="15"/>
        <v/>
      </c>
      <c r="Q869" s="36" t="str">
        <f t="shared" si="16"/>
        <v/>
      </c>
      <c r="R869" s="36" t="str">
        <f t="shared" si="17"/>
        <v/>
      </c>
      <c r="S869" s="6" t="str">
        <f t="shared" si="10"/>
        <v/>
      </c>
      <c r="T869" s="5">
        <f t="shared" si="11"/>
        <v>0</v>
      </c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ht="12.75" customHeight="1">
      <c r="A870" s="35" t="str">
        <f t="shared" si="1"/>
        <v/>
      </c>
      <c r="B870" s="34" t="str">
        <f>IF(A870="","",SUM(Account1!B881+Account2!B881+Account3!B881+Account4!B881+Account5!B881+Account6!B881+Account7!B881+Account8!B881+Account9!B881+Account10!B881+Account11!B881+Account12!B881+Account13!B881+Account14!B881+Account15!B881+Account16!B881+Account17!B881+Account18!B881+Account19!B881+Account20!B881))</f>
        <v/>
      </c>
      <c r="C870" s="34" t="str">
        <f>IF(A870="","",SUM(Account1!C881+Account2!C881+Account3!C881+Account4!C881+Account5!C881+Account6!C881+Account7!C881+Account8!C881+Account9!C881+Account10!C881+Account11!C881+Account12!C881+Account13!C881+Account14!C881+Account15!C881+Account16!C881+Account17!C881+Account18!C881+Account19!C881+Account20!C881))</f>
        <v/>
      </c>
      <c r="D870" s="31" t="str">
        <f t="shared" si="2"/>
        <v/>
      </c>
      <c r="E870" s="34" t="str">
        <f>IF(D870="","",SUM(Account1!E881+Account2!E881+Account3!E881+Account4!E881+Account5!E881+Account6!E881+Account7!E881+Account8!E881+Account9!E881+Account10!E881+Account11!E881+Account12!E881+Account13!E881+Account14!E881+Account15!E881+Account16!E881+Account17!E881+Account18!E881+Account19!E881+Account20!E881))</f>
        <v/>
      </c>
      <c r="F870" s="5" t="str">
        <f t="shared" si="3"/>
        <v/>
      </c>
      <c r="G870" s="5" t="str">
        <f t="shared" si="4"/>
        <v/>
      </c>
      <c r="H870" s="5" t="str">
        <f t="shared" si="5"/>
        <v/>
      </c>
      <c r="I870" s="36" t="str">
        <f t="shared" si="6"/>
        <v/>
      </c>
      <c r="J870" s="5" t="str">
        <f t="shared" si="7"/>
        <v/>
      </c>
      <c r="K870" s="36" t="str">
        <f t="shared" si="8"/>
        <v/>
      </c>
      <c r="L870" s="36" t="str">
        <f t="shared" si="12"/>
        <v/>
      </c>
      <c r="M870" s="36" t="str">
        <f t="shared" si="13"/>
        <v/>
      </c>
      <c r="N870" s="36" t="str">
        <f t="shared" si="9"/>
        <v/>
      </c>
      <c r="O870" s="36" t="str">
        <f t="shared" si="14"/>
        <v/>
      </c>
      <c r="P870" s="36" t="str">
        <f t="shared" si="15"/>
        <v/>
      </c>
      <c r="Q870" s="36" t="str">
        <f t="shared" si="16"/>
        <v/>
      </c>
      <c r="R870" s="36" t="str">
        <f t="shared" si="17"/>
        <v/>
      </c>
      <c r="S870" s="6" t="str">
        <f t="shared" si="10"/>
        <v/>
      </c>
      <c r="T870" s="5">
        <f t="shared" si="11"/>
        <v>0</v>
      </c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ht="12.75" customHeight="1">
      <c r="A871" s="35" t="str">
        <f t="shared" si="1"/>
        <v/>
      </c>
      <c r="B871" s="34" t="str">
        <f>IF(A871="","",SUM(Account1!B882+Account2!B882+Account3!B882+Account4!B882+Account5!B882+Account6!B882+Account7!B882+Account8!B882+Account9!B882+Account10!B882+Account11!B882+Account12!B882+Account13!B882+Account14!B882+Account15!B882+Account16!B882+Account17!B882+Account18!B882+Account19!B882+Account20!B882))</f>
        <v/>
      </c>
      <c r="C871" s="34" t="str">
        <f>IF(A871="","",SUM(Account1!C882+Account2!C882+Account3!C882+Account4!C882+Account5!C882+Account6!C882+Account7!C882+Account8!C882+Account9!C882+Account10!C882+Account11!C882+Account12!C882+Account13!C882+Account14!C882+Account15!C882+Account16!C882+Account17!C882+Account18!C882+Account19!C882+Account20!C882))</f>
        <v/>
      </c>
      <c r="D871" s="31" t="str">
        <f t="shared" si="2"/>
        <v/>
      </c>
      <c r="E871" s="34" t="str">
        <f>IF(D871="","",SUM(Account1!E882+Account2!E882+Account3!E882+Account4!E882+Account5!E882+Account6!E882+Account7!E882+Account8!E882+Account9!E882+Account10!E882+Account11!E882+Account12!E882+Account13!E882+Account14!E882+Account15!E882+Account16!E882+Account17!E882+Account18!E882+Account19!E882+Account20!E882))</f>
        <v/>
      </c>
      <c r="F871" s="5" t="str">
        <f t="shared" si="3"/>
        <v/>
      </c>
      <c r="G871" s="5" t="str">
        <f t="shared" si="4"/>
        <v/>
      </c>
      <c r="H871" s="5" t="str">
        <f t="shared" si="5"/>
        <v/>
      </c>
      <c r="I871" s="36" t="str">
        <f t="shared" si="6"/>
        <v/>
      </c>
      <c r="J871" s="5" t="str">
        <f t="shared" si="7"/>
        <v/>
      </c>
      <c r="K871" s="36" t="str">
        <f t="shared" si="8"/>
        <v/>
      </c>
      <c r="L871" s="36" t="str">
        <f t="shared" si="12"/>
        <v/>
      </c>
      <c r="M871" s="36" t="str">
        <f t="shared" si="13"/>
        <v/>
      </c>
      <c r="N871" s="36" t="str">
        <f t="shared" si="9"/>
        <v/>
      </c>
      <c r="O871" s="36" t="str">
        <f t="shared" si="14"/>
        <v/>
      </c>
      <c r="P871" s="36" t="str">
        <f t="shared" si="15"/>
        <v/>
      </c>
      <c r="Q871" s="36" t="str">
        <f t="shared" si="16"/>
        <v/>
      </c>
      <c r="R871" s="36" t="str">
        <f t="shared" si="17"/>
        <v/>
      </c>
      <c r="S871" s="6" t="str">
        <f t="shared" si="10"/>
        <v/>
      </c>
      <c r="T871" s="5">
        <f t="shared" si="11"/>
        <v>0</v>
      </c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ht="12.75" customHeight="1">
      <c r="A872" s="35" t="str">
        <f t="shared" si="1"/>
        <v/>
      </c>
      <c r="B872" s="34" t="str">
        <f>IF(A872="","",SUM(Account1!B883+Account2!B883+Account3!B883+Account4!B883+Account5!B883+Account6!B883+Account7!B883+Account8!B883+Account9!B883+Account10!B883+Account11!B883+Account12!B883+Account13!B883+Account14!B883+Account15!B883+Account16!B883+Account17!B883+Account18!B883+Account19!B883+Account20!B883))</f>
        <v/>
      </c>
      <c r="C872" s="34" t="str">
        <f>IF(A872="","",SUM(Account1!C883+Account2!C883+Account3!C883+Account4!C883+Account5!C883+Account6!C883+Account7!C883+Account8!C883+Account9!C883+Account10!C883+Account11!C883+Account12!C883+Account13!C883+Account14!C883+Account15!C883+Account16!C883+Account17!C883+Account18!C883+Account19!C883+Account20!C883))</f>
        <v/>
      </c>
      <c r="D872" s="31" t="str">
        <f t="shared" si="2"/>
        <v/>
      </c>
      <c r="E872" s="34" t="str">
        <f>IF(D872="","",SUM(Account1!E883+Account2!E883+Account3!E883+Account4!E883+Account5!E883+Account6!E883+Account7!E883+Account8!E883+Account9!E883+Account10!E883+Account11!E883+Account12!E883+Account13!E883+Account14!E883+Account15!E883+Account16!E883+Account17!E883+Account18!E883+Account19!E883+Account20!E883))</f>
        <v/>
      </c>
      <c r="F872" s="5" t="str">
        <f t="shared" si="3"/>
        <v/>
      </c>
      <c r="G872" s="5" t="str">
        <f t="shared" si="4"/>
        <v/>
      </c>
      <c r="H872" s="5" t="str">
        <f t="shared" si="5"/>
        <v/>
      </c>
      <c r="I872" s="36" t="str">
        <f t="shared" si="6"/>
        <v/>
      </c>
      <c r="J872" s="5" t="str">
        <f t="shared" si="7"/>
        <v/>
      </c>
      <c r="K872" s="36" t="str">
        <f t="shared" si="8"/>
        <v/>
      </c>
      <c r="L872" s="36" t="str">
        <f t="shared" si="12"/>
        <v/>
      </c>
      <c r="M872" s="36" t="str">
        <f t="shared" si="13"/>
        <v/>
      </c>
      <c r="N872" s="36" t="str">
        <f t="shared" si="9"/>
        <v/>
      </c>
      <c r="O872" s="36" t="str">
        <f t="shared" si="14"/>
        <v/>
      </c>
      <c r="P872" s="36" t="str">
        <f t="shared" si="15"/>
        <v/>
      </c>
      <c r="Q872" s="36" t="str">
        <f t="shared" si="16"/>
        <v/>
      </c>
      <c r="R872" s="36" t="str">
        <f t="shared" si="17"/>
        <v/>
      </c>
      <c r="S872" s="6" t="str">
        <f t="shared" si="10"/>
        <v/>
      </c>
      <c r="T872" s="5">
        <f t="shared" si="11"/>
        <v>0</v>
      </c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ht="12.75" customHeight="1">
      <c r="A873" s="35" t="str">
        <f t="shared" si="1"/>
        <v/>
      </c>
      <c r="B873" s="34" t="str">
        <f>IF(A873="","",SUM(Account1!B884+Account2!B884+Account3!B884+Account4!B884+Account5!B884+Account6!B884+Account7!B884+Account8!B884+Account9!B884+Account10!B884+Account11!B884+Account12!B884+Account13!B884+Account14!B884+Account15!B884+Account16!B884+Account17!B884+Account18!B884+Account19!B884+Account20!B884))</f>
        <v/>
      </c>
      <c r="C873" s="34" t="str">
        <f>IF(A873="","",SUM(Account1!C884+Account2!C884+Account3!C884+Account4!C884+Account5!C884+Account6!C884+Account7!C884+Account8!C884+Account9!C884+Account10!C884+Account11!C884+Account12!C884+Account13!C884+Account14!C884+Account15!C884+Account16!C884+Account17!C884+Account18!C884+Account19!C884+Account20!C884))</f>
        <v/>
      </c>
      <c r="D873" s="31" t="str">
        <f t="shared" si="2"/>
        <v/>
      </c>
      <c r="E873" s="34" t="str">
        <f>IF(D873="","",SUM(Account1!E884+Account2!E884+Account3!E884+Account4!E884+Account5!E884+Account6!E884+Account7!E884+Account8!E884+Account9!E884+Account10!E884+Account11!E884+Account12!E884+Account13!E884+Account14!E884+Account15!E884+Account16!E884+Account17!E884+Account18!E884+Account19!E884+Account20!E884))</f>
        <v/>
      </c>
      <c r="F873" s="5" t="str">
        <f t="shared" si="3"/>
        <v/>
      </c>
      <c r="G873" s="5" t="str">
        <f t="shared" si="4"/>
        <v/>
      </c>
      <c r="H873" s="5" t="str">
        <f t="shared" si="5"/>
        <v/>
      </c>
      <c r="I873" s="36" t="str">
        <f t="shared" si="6"/>
        <v/>
      </c>
      <c r="J873" s="5" t="str">
        <f t="shared" si="7"/>
        <v/>
      </c>
      <c r="K873" s="36" t="str">
        <f t="shared" si="8"/>
        <v/>
      </c>
      <c r="L873" s="36" t="str">
        <f t="shared" si="12"/>
        <v/>
      </c>
      <c r="M873" s="36" t="str">
        <f t="shared" si="13"/>
        <v/>
      </c>
      <c r="N873" s="36" t="str">
        <f t="shared" si="9"/>
        <v/>
      </c>
      <c r="O873" s="36" t="str">
        <f t="shared" si="14"/>
        <v/>
      </c>
      <c r="P873" s="36" t="str">
        <f t="shared" si="15"/>
        <v/>
      </c>
      <c r="Q873" s="36" t="str">
        <f t="shared" si="16"/>
        <v/>
      </c>
      <c r="R873" s="36" t="str">
        <f t="shared" si="17"/>
        <v/>
      </c>
      <c r="S873" s="6" t="str">
        <f t="shared" si="10"/>
        <v/>
      </c>
      <c r="T873" s="5">
        <f t="shared" si="11"/>
        <v>0</v>
      </c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ht="12.75" customHeight="1">
      <c r="A874" s="35" t="str">
        <f t="shared" si="1"/>
        <v/>
      </c>
      <c r="B874" s="34" t="str">
        <f>IF(A874="","",SUM(Account1!B885+Account2!B885+Account3!B885+Account4!B885+Account5!B885+Account6!B885+Account7!B885+Account8!B885+Account9!B885+Account10!B885+Account11!B885+Account12!B885+Account13!B885+Account14!B885+Account15!B885+Account16!B885+Account17!B885+Account18!B885+Account19!B885+Account20!B885))</f>
        <v/>
      </c>
      <c r="C874" s="34" t="str">
        <f>IF(A874="","",SUM(Account1!C885+Account2!C885+Account3!C885+Account4!C885+Account5!C885+Account6!C885+Account7!C885+Account8!C885+Account9!C885+Account10!C885+Account11!C885+Account12!C885+Account13!C885+Account14!C885+Account15!C885+Account16!C885+Account17!C885+Account18!C885+Account19!C885+Account20!C885))</f>
        <v/>
      </c>
      <c r="D874" s="31" t="str">
        <f t="shared" si="2"/>
        <v/>
      </c>
      <c r="E874" s="34" t="str">
        <f>IF(D874="","",SUM(Account1!E885+Account2!E885+Account3!E885+Account4!E885+Account5!E885+Account6!E885+Account7!E885+Account8!E885+Account9!E885+Account10!E885+Account11!E885+Account12!E885+Account13!E885+Account14!E885+Account15!E885+Account16!E885+Account17!E885+Account18!E885+Account19!E885+Account20!E885))</f>
        <v/>
      </c>
      <c r="F874" s="5" t="str">
        <f t="shared" si="3"/>
        <v/>
      </c>
      <c r="G874" s="5" t="str">
        <f t="shared" si="4"/>
        <v/>
      </c>
      <c r="H874" s="5" t="str">
        <f t="shared" si="5"/>
        <v/>
      </c>
      <c r="I874" s="36" t="str">
        <f t="shared" si="6"/>
        <v/>
      </c>
      <c r="J874" s="5" t="str">
        <f t="shared" si="7"/>
        <v/>
      </c>
      <c r="K874" s="36" t="str">
        <f t="shared" si="8"/>
        <v/>
      </c>
      <c r="L874" s="36" t="str">
        <f t="shared" si="12"/>
        <v/>
      </c>
      <c r="M874" s="36" t="str">
        <f t="shared" si="13"/>
        <v/>
      </c>
      <c r="N874" s="36" t="str">
        <f t="shared" si="9"/>
        <v/>
      </c>
      <c r="O874" s="36" t="str">
        <f t="shared" si="14"/>
        <v/>
      </c>
      <c r="P874" s="36" t="str">
        <f t="shared" si="15"/>
        <v/>
      </c>
      <c r="Q874" s="36" t="str">
        <f t="shared" si="16"/>
        <v/>
      </c>
      <c r="R874" s="36" t="str">
        <f t="shared" si="17"/>
        <v/>
      </c>
      <c r="S874" s="6" t="str">
        <f t="shared" si="10"/>
        <v/>
      </c>
      <c r="T874" s="5">
        <f t="shared" si="11"/>
        <v>0</v>
      </c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ht="12.75" customHeight="1">
      <c r="A875" s="35" t="str">
        <f t="shared" si="1"/>
        <v/>
      </c>
      <c r="B875" s="34" t="str">
        <f>IF(A875="","",SUM(Account1!B886+Account2!B886+Account3!B886+Account4!B886+Account5!B886+Account6!B886+Account7!B886+Account8!B886+Account9!B886+Account10!B886+Account11!B886+Account12!B886+Account13!B886+Account14!B886+Account15!B886+Account16!B886+Account17!B886+Account18!B886+Account19!B886+Account20!B886))</f>
        <v/>
      </c>
      <c r="C875" s="34" t="str">
        <f>IF(A875="","",SUM(Account1!C886+Account2!C886+Account3!C886+Account4!C886+Account5!C886+Account6!C886+Account7!C886+Account8!C886+Account9!C886+Account10!C886+Account11!C886+Account12!C886+Account13!C886+Account14!C886+Account15!C886+Account16!C886+Account17!C886+Account18!C886+Account19!C886+Account20!C886))</f>
        <v/>
      </c>
      <c r="D875" s="31" t="str">
        <f t="shared" si="2"/>
        <v/>
      </c>
      <c r="E875" s="34" t="str">
        <f>IF(D875="","",SUM(Account1!E886+Account2!E886+Account3!E886+Account4!E886+Account5!E886+Account6!E886+Account7!E886+Account8!E886+Account9!E886+Account10!E886+Account11!E886+Account12!E886+Account13!E886+Account14!E886+Account15!E886+Account16!E886+Account17!E886+Account18!E886+Account19!E886+Account20!E886))</f>
        <v/>
      </c>
      <c r="F875" s="5" t="str">
        <f t="shared" si="3"/>
        <v/>
      </c>
      <c r="G875" s="5" t="str">
        <f t="shared" si="4"/>
        <v/>
      </c>
      <c r="H875" s="5" t="str">
        <f t="shared" si="5"/>
        <v/>
      </c>
      <c r="I875" s="36" t="str">
        <f t="shared" si="6"/>
        <v/>
      </c>
      <c r="J875" s="5" t="str">
        <f t="shared" si="7"/>
        <v/>
      </c>
      <c r="K875" s="36" t="str">
        <f t="shared" si="8"/>
        <v/>
      </c>
      <c r="L875" s="36" t="str">
        <f t="shared" si="12"/>
        <v/>
      </c>
      <c r="M875" s="36" t="str">
        <f t="shared" si="13"/>
        <v/>
      </c>
      <c r="N875" s="36" t="str">
        <f t="shared" si="9"/>
        <v/>
      </c>
      <c r="O875" s="36" t="str">
        <f t="shared" si="14"/>
        <v/>
      </c>
      <c r="P875" s="36" t="str">
        <f t="shared" si="15"/>
        <v/>
      </c>
      <c r="Q875" s="36" t="str">
        <f t="shared" si="16"/>
        <v/>
      </c>
      <c r="R875" s="36" t="str">
        <f t="shared" si="17"/>
        <v/>
      </c>
      <c r="S875" s="6" t="str">
        <f t="shared" si="10"/>
        <v/>
      </c>
      <c r="T875" s="5">
        <f t="shared" si="11"/>
        <v>0</v>
      </c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ht="12.75" customHeight="1">
      <c r="A876" s="35" t="str">
        <f t="shared" si="1"/>
        <v/>
      </c>
      <c r="B876" s="34" t="str">
        <f>IF(A876="","",SUM(Account1!B887+Account2!B887+Account3!B887+Account4!B887+Account5!B887+Account6!B887+Account7!B887+Account8!B887+Account9!B887+Account10!B887+Account11!B887+Account12!B887+Account13!B887+Account14!B887+Account15!B887+Account16!B887+Account17!B887+Account18!B887+Account19!B887+Account20!B887))</f>
        <v/>
      </c>
      <c r="C876" s="34" t="str">
        <f>IF(A876="","",SUM(Account1!C887+Account2!C887+Account3!C887+Account4!C887+Account5!C887+Account6!C887+Account7!C887+Account8!C887+Account9!C887+Account10!C887+Account11!C887+Account12!C887+Account13!C887+Account14!C887+Account15!C887+Account16!C887+Account17!C887+Account18!C887+Account19!C887+Account20!C887))</f>
        <v/>
      </c>
      <c r="D876" s="31" t="str">
        <f t="shared" si="2"/>
        <v/>
      </c>
      <c r="E876" s="34" t="str">
        <f>IF(D876="","",SUM(Account1!E887+Account2!E887+Account3!E887+Account4!E887+Account5!E887+Account6!E887+Account7!E887+Account8!E887+Account9!E887+Account10!E887+Account11!E887+Account12!E887+Account13!E887+Account14!E887+Account15!E887+Account16!E887+Account17!E887+Account18!E887+Account19!E887+Account20!E887))</f>
        <v/>
      </c>
      <c r="F876" s="5" t="str">
        <f t="shared" si="3"/>
        <v/>
      </c>
      <c r="G876" s="5" t="str">
        <f t="shared" si="4"/>
        <v/>
      </c>
      <c r="H876" s="5" t="str">
        <f t="shared" si="5"/>
        <v/>
      </c>
      <c r="I876" s="36" t="str">
        <f t="shared" si="6"/>
        <v/>
      </c>
      <c r="J876" s="5" t="str">
        <f t="shared" si="7"/>
        <v/>
      </c>
      <c r="K876" s="36" t="str">
        <f t="shared" si="8"/>
        <v/>
      </c>
      <c r="L876" s="36" t="str">
        <f t="shared" si="12"/>
        <v/>
      </c>
      <c r="M876" s="36" t="str">
        <f t="shared" si="13"/>
        <v/>
      </c>
      <c r="N876" s="36" t="str">
        <f t="shared" si="9"/>
        <v/>
      </c>
      <c r="O876" s="36" t="str">
        <f t="shared" si="14"/>
        <v/>
      </c>
      <c r="P876" s="36" t="str">
        <f t="shared" si="15"/>
        <v/>
      </c>
      <c r="Q876" s="36" t="str">
        <f t="shared" si="16"/>
        <v/>
      </c>
      <c r="R876" s="36" t="str">
        <f t="shared" si="17"/>
        <v/>
      </c>
      <c r="S876" s="6" t="str">
        <f t="shared" si="10"/>
        <v/>
      </c>
      <c r="T876" s="5">
        <f t="shared" si="11"/>
        <v>0</v>
      </c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ht="12.75" customHeight="1">
      <c r="A877" s="35" t="str">
        <f t="shared" si="1"/>
        <v/>
      </c>
      <c r="B877" s="34" t="str">
        <f>IF(A877="","",SUM(Account1!B888+Account2!B888+Account3!B888+Account4!B888+Account5!B888+Account6!B888+Account7!B888+Account8!B888+Account9!B888+Account10!B888+Account11!B888+Account12!B888+Account13!B888+Account14!B888+Account15!B888+Account16!B888+Account17!B888+Account18!B888+Account19!B888+Account20!B888))</f>
        <v/>
      </c>
      <c r="C877" s="34" t="str">
        <f>IF(A877="","",SUM(Account1!C888+Account2!C888+Account3!C888+Account4!C888+Account5!C888+Account6!C888+Account7!C888+Account8!C888+Account9!C888+Account10!C888+Account11!C888+Account12!C888+Account13!C888+Account14!C888+Account15!C888+Account16!C888+Account17!C888+Account18!C888+Account19!C888+Account20!C888))</f>
        <v/>
      </c>
      <c r="D877" s="31" t="str">
        <f t="shared" si="2"/>
        <v/>
      </c>
      <c r="E877" s="34" t="str">
        <f>IF(D877="","",SUM(Account1!E888+Account2!E888+Account3!E888+Account4!E888+Account5!E888+Account6!E888+Account7!E888+Account8!E888+Account9!E888+Account10!E888+Account11!E888+Account12!E888+Account13!E888+Account14!E888+Account15!E888+Account16!E888+Account17!E888+Account18!E888+Account19!E888+Account20!E888))</f>
        <v/>
      </c>
      <c r="F877" s="5" t="str">
        <f t="shared" si="3"/>
        <v/>
      </c>
      <c r="G877" s="5" t="str">
        <f t="shared" si="4"/>
        <v/>
      </c>
      <c r="H877" s="5" t="str">
        <f t="shared" si="5"/>
        <v/>
      </c>
      <c r="I877" s="36" t="str">
        <f t="shared" si="6"/>
        <v/>
      </c>
      <c r="J877" s="5" t="str">
        <f t="shared" si="7"/>
        <v/>
      </c>
      <c r="K877" s="36" t="str">
        <f t="shared" si="8"/>
        <v/>
      </c>
      <c r="L877" s="36" t="str">
        <f t="shared" si="12"/>
        <v/>
      </c>
      <c r="M877" s="36" t="str">
        <f t="shared" si="13"/>
        <v/>
      </c>
      <c r="N877" s="36" t="str">
        <f t="shared" si="9"/>
        <v/>
      </c>
      <c r="O877" s="36" t="str">
        <f t="shared" si="14"/>
        <v/>
      </c>
      <c r="P877" s="36" t="str">
        <f t="shared" si="15"/>
        <v/>
      </c>
      <c r="Q877" s="36" t="str">
        <f t="shared" si="16"/>
        <v/>
      </c>
      <c r="R877" s="36" t="str">
        <f t="shared" si="17"/>
        <v/>
      </c>
      <c r="S877" s="6" t="str">
        <f t="shared" si="10"/>
        <v/>
      </c>
      <c r="T877" s="5">
        <f t="shared" si="11"/>
        <v>0</v>
      </c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ht="12.75" customHeight="1">
      <c r="A878" s="35" t="str">
        <f t="shared" si="1"/>
        <v/>
      </c>
      <c r="B878" s="34" t="str">
        <f>IF(A878="","",SUM(Account1!B889+Account2!B889+Account3!B889+Account4!B889+Account5!B889+Account6!B889+Account7!B889+Account8!B889+Account9!B889+Account10!B889+Account11!B889+Account12!B889+Account13!B889+Account14!B889+Account15!B889+Account16!B889+Account17!B889+Account18!B889+Account19!B889+Account20!B889))</f>
        <v/>
      </c>
      <c r="C878" s="34" t="str">
        <f>IF(A878="","",SUM(Account1!C889+Account2!C889+Account3!C889+Account4!C889+Account5!C889+Account6!C889+Account7!C889+Account8!C889+Account9!C889+Account10!C889+Account11!C889+Account12!C889+Account13!C889+Account14!C889+Account15!C889+Account16!C889+Account17!C889+Account18!C889+Account19!C889+Account20!C889))</f>
        <v/>
      </c>
      <c r="D878" s="31" t="str">
        <f t="shared" si="2"/>
        <v/>
      </c>
      <c r="E878" s="34" t="str">
        <f>IF(D878="","",SUM(Account1!E889+Account2!E889+Account3!E889+Account4!E889+Account5!E889+Account6!E889+Account7!E889+Account8!E889+Account9!E889+Account10!E889+Account11!E889+Account12!E889+Account13!E889+Account14!E889+Account15!E889+Account16!E889+Account17!E889+Account18!E889+Account19!E889+Account20!E889))</f>
        <v/>
      </c>
      <c r="F878" s="5" t="str">
        <f t="shared" si="3"/>
        <v/>
      </c>
      <c r="G878" s="5" t="str">
        <f t="shared" si="4"/>
        <v/>
      </c>
      <c r="H878" s="5" t="str">
        <f t="shared" si="5"/>
        <v/>
      </c>
      <c r="I878" s="36" t="str">
        <f t="shared" si="6"/>
        <v/>
      </c>
      <c r="J878" s="5" t="str">
        <f t="shared" si="7"/>
        <v/>
      </c>
      <c r="K878" s="36" t="str">
        <f t="shared" si="8"/>
        <v/>
      </c>
      <c r="L878" s="36" t="str">
        <f t="shared" si="12"/>
        <v/>
      </c>
      <c r="M878" s="36" t="str">
        <f t="shared" si="13"/>
        <v/>
      </c>
      <c r="N878" s="36" t="str">
        <f t="shared" si="9"/>
        <v/>
      </c>
      <c r="O878" s="36" t="str">
        <f t="shared" si="14"/>
        <v/>
      </c>
      <c r="P878" s="36" t="str">
        <f t="shared" si="15"/>
        <v/>
      </c>
      <c r="Q878" s="36" t="str">
        <f t="shared" si="16"/>
        <v/>
      </c>
      <c r="R878" s="36" t="str">
        <f t="shared" si="17"/>
        <v/>
      </c>
      <c r="S878" s="6" t="str">
        <f t="shared" si="10"/>
        <v/>
      </c>
      <c r="T878" s="5">
        <f t="shared" si="11"/>
        <v>0</v>
      </c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ht="12.75" customHeight="1">
      <c r="A879" s="35" t="str">
        <f t="shared" si="1"/>
        <v/>
      </c>
      <c r="B879" s="34" t="str">
        <f>IF(A879="","",SUM(Account1!B890+Account2!B890+Account3!B890+Account4!B890+Account5!B890+Account6!B890+Account7!B890+Account8!B890+Account9!B890+Account10!B890+Account11!B890+Account12!B890+Account13!B890+Account14!B890+Account15!B890+Account16!B890+Account17!B890+Account18!B890+Account19!B890+Account20!B890))</f>
        <v/>
      </c>
      <c r="C879" s="34" t="str">
        <f>IF(A879="","",SUM(Account1!C890+Account2!C890+Account3!C890+Account4!C890+Account5!C890+Account6!C890+Account7!C890+Account8!C890+Account9!C890+Account10!C890+Account11!C890+Account12!C890+Account13!C890+Account14!C890+Account15!C890+Account16!C890+Account17!C890+Account18!C890+Account19!C890+Account20!C890))</f>
        <v/>
      </c>
      <c r="D879" s="31" t="str">
        <f t="shared" si="2"/>
        <v/>
      </c>
      <c r="E879" s="34" t="str">
        <f>IF(D879="","",SUM(Account1!E890+Account2!E890+Account3!E890+Account4!E890+Account5!E890+Account6!E890+Account7!E890+Account8!E890+Account9!E890+Account10!E890+Account11!E890+Account12!E890+Account13!E890+Account14!E890+Account15!E890+Account16!E890+Account17!E890+Account18!E890+Account19!E890+Account20!E890))</f>
        <v/>
      </c>
      <c r="F879" s="5" t="str">
        <f t="shared" si="3"/>
        <v/>
      </c>
      <c r="G879" s="5" t="str">
        <f t="shared" si="4"/>
        <v/>
      </c>
      <c r="H879" s="5" t="str">
        <f t="shared" si="5"/>
        <v/>
      </c>
      <c r="I879" s="36" t="str">
        <f t="shared" si="6"/>
        <v/>
      </c>
      <c r="J879" s="5" t="str">
        <f t="shared" si="7"/>
        <v/>
      </c>
      <c r="K879" s="36" t="str">
        <f t="shared" si="8"/>
        <v/>
      </c>
      <c r="L879" s="36" t="str">
        <f t="shared" si="12"/>
        <v/>
      </c>
      <c r="M879" s="36" t="str">
        <f t="shared" si="13"/>
        <v/>
      </c>
      <c r="N879" s="36" t="str">
        <f t="shared" si="9"/>
        <v/>
      </c>
      <c r="O879" s="36" t="str">
        <f t="shared" si="14"/>
        <v/>
      </c>
      <c r="P879" s="36" t="str">
        <f t="shared" si="15"/>
        <v/>
      </c>
      <c r="Q879" s="36" t="str">
        <f t="shared" si="16"/>
        <v/>
      </c>
      <c r="R879" s="36" t="str">
        <f t="shared" si="17"/>
        <v/>
      </c>
      <c r="S879" s="6" t="str">
        <f t="shared" si="10"/>
        <v/>
      </c>
      <c r="T879" s="5">
        <f t="shared" si="11"/>
        <v>0</v>
      </c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ht="12.75" customHeight="1">
      <c r="A880" s="35" t="str">
        <f t="shared" si="1"/>
        <v/>
      </c>
      <c r="B880" s="34" t="str">
        <f>IF(A880="","",SUM(Account1!B891+Account2!B891+Account3!B891+Account4!B891+Account5!B891+Account6!B891+Account7!B891+Account8!B891+Account9!B891+Account10!B891+Account11!B891+Account12!B891+Account13!B891+Account14!B891+Account15!B891+Account16!B891+Account17!B891+Account18!B891+Account19!B891+Account20!B891))</f>
        <v/>
      </c>
      <c r="C880" s="34" t="str">
        <f>IF(A880="","",SUM(Account1!C891+Account2!C891+Account3!C891+Account4!C891+Account5!C891+Account6!C891+Account7!C891+Account8!C891+Account9!C891+Account10!C891+Account11!C891+Account12!C891+Account13!C891+Account14!C891+Account15!C891+Account16!C891+Account17!C891+Account18!C891+Account19!C891+Account20!C891))</f>
        <v/>
      </c>
      <c r="D880" s="31" t="str">
        <f t="shared" si="2"/>
        <v/>
      </c>
      <c r="E880" s="34" t="str">
        <f>IF(D880="","",SUM(Account1!E891+Account2!E891+Account3!E891+Account4!E891+Account5!E891+Account6!E891+Account7!E891+Account8!E891+Account9!E891+Account10!E891+Account11!E891+Account12!E891+Account13!E891+Account14!E891+Account15!E891+Account16!E891+Account17!E891+Account18!E891+Account19!E891+Account20!E891))</f>
        <v/>
      </c>
      <c r="F880" s="5" t="str">
        <f t="shared" si="3"/>
        <v/>
      </c>
      <c r="G880" s="5" t="str">
        <f t="shared" si="4"/>
        <v/>
      </c>
      <c r="H880" s="5" t="str">
        <f t="shared" si="5"/>
        <v/>
      </c>
      <c r="I880" s="36" t="str">
        <f t="shared" si="6"/>
        <v/>
      </c>
      <c r="J880" s="5" t="str">
        <f t="shared" si="7"/>
        <v/>
      </c>
      <c r="K880" s="36" t="str">
        <f t="shared" si="8"/>
        <v/>
      </c>
      <c r="L880" s="36" t="str">
        <f t="shared" si="12"/>
        <v/>
      </c>
      <c r="M880" s="36" t="str">
        <f t="shared" si="13"/>
        <v/>
      </c>
      <c r="N880" s="36" t="str">
        <f t="shared" si="9"/>
        <v/>
      </c>
      <c r="O880" s="36" t="str">
        <f t="shared" si="14"/>
        <v/>
      </c>
      <c r="P880" s="36" t="str">
        <f t="shared" si="15"/>
        <v/>
      </c>
      <c r="Q880" s="36" t="str">
        <f t="shared" si="16"/>
        <v/>
      </c>
      <c r="R880" s="36" t="str">
        <f t="shared" si="17"/>
        <v/>
      </c>
      <c r="S880" s="6" t="str">
        <f t="shared" si="10"/>
        <v/>
      </c>
      <c r="T880" s="5">
        <f t="shared" si="11"/>
        <v>0</v>
      </c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ht="12.75" customHeight="1">
      <c r="A881" s="35" t="str">
        <f t="shared" si="1"/>
        <v/>
      </c>
      <c r="B881" s="34" t="str">
        <f>IF(A881="","",SUM(Account1!B892+Account2!B892+Account3!B892+Account4!B892+Account5!B892+Account6!B892+Account7!B892+Account8!B892+Account9!B892+Account10!B892+Account11!B892+Account12!B892+Account13!B892+Account14!B892+Account15!B892+Account16!B892+Account17!B892+Account18!B892+Account19!B892+Account20!B892))</f>
        <v/>
      </c>
      <c r="C881" s="34" t="str">
        <f>IF(A881="","",SUM(Account1!C892+Account2!C892+Account3!C892+Account4!C892+Account5!C892+Account6!C892+Account7!C892+Account8!C892+Account9!C892+Account10!C892+Account11!C892+Account12!C892+Account13!C892+Account14!C892+Account15!C892+Account16!C892+Account17!C892+Account18!C892+Account19!C892+Account20!C892))</f>
        <v/>
      </c>
      <c r="D881" s="31" t="str">
        <f t="shared" si="2"/>
        <v/>
      </c>
      <c r="E881" s="34" t="str">
        <f>IF(D881="","",SUM(Account1!E892+Account2!E892+Account3!E892+Account4!E892+Account5!E892+Account6!E892+Account7!E892+Account8!E892+Account9!E892+Account10!E892+Account11!E892+Account12!E892+Account13!E892+Account14!E892+Account15!E892+Account16!E892+Account17!E892+Account18!E892+Account19!E892+Account20!E892))</f>
        <v/>
      </c>
      <c r="F881" s="5" t="str">
        <f t="shared" si="3"/>
        <v/>
      </c>
      <c r="G881" s="5" t="str">
        <f t="shared" si="4"/>
        <v/>
      </c>
      <c r="H881" s="5" t="str">
        <f t="shared" si="5"/>
        <v/>
      </c>
      <c r="I881" s="36" t="str">
        <f t="shared" si="6"/>
        <v/>
      </c>
      <c r="J881" s="5" t="str">
        <f t="shared" si="7"/>
        <v/>
      </c>
      <c r="K881" s="36" t="str">
        <f t="shared" si="8"/>
        <v/>
      </c>
      <c r="L881" s="36" t="str">
        <f t="shared" si="12"/>
        <v/>
      </c>
      <c r="M881" s="36" t="str">
        <f t="shared" si="13"/>
        <v/>
      </c>
      <c r="N881" s="36" t="str">
        <f t="shared" si="9"/>
        <v/>
      </c>
      <c r="O881" s="36" t="str">
        <f t="shared" si="14"/>
        <v/>
      </c>
      <c r="P881" s="36" t="str">
        <f t="shared" si="15"/>
        <v/>
      </c>
      <c r="Q881" s="36" t="str">
        <f t="shared" si="16"/>
        <v/>
      </c>
      <c r="R881" s="36" t="str">
        <f t="shared" si="17"/>
        <v/>
      </c>
      <c r="S881" s="6" t="str">
        <f t="shared" si="10"/>
        <v/>
      </c>
      <c r="T881" s="5">
        <f t="shared" si="11"/>
        <v>0</v>
      </c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ht="12.75" customHeight="1">
      <c r="A882" s="35" t="str">
        <f t="shared" si="1"/>
        <v/>
      </c>
      <c r="B882" s="34" t="str">
        <f>IF(A882="","",SUM(Account1!B893+Account2!B893+Account3!B893+Account4!B893+Account5!B893+Account6!B893+Account7!B893+Account8!B893+Account9!B893+Account10!B893+Account11!B893+Account12!B893+Account13!B893+Account14!B893+Account15!B893+Account16!B893+Account17!B893+Account18!B893+Account19!B893+Account20!B893))</f>
        <v/>
      </c>
      <c r="C882" s="34" t="str">
        <f>IF(A882="","",SUM(Account1!C893+Account2!C893+Account3!C893+Account4!C893+Account5!C893+Account6!C893+Account7!C893+Account8!C893+Account9!C893+Account10!C893+Account11!C893+Account12!C893+Account13!C893+Account14!C893+Account15!C893+Account16!C893+Account17!C893+Account18!C893+Account19!C893+Account20!C893))</f>
        <v/>
      </c>
      <c r="D882" s="31" t="str">
        <f t="shared" si="2"/>
        <v/>
      </c>
      <c r="E882" s="34" t="str">
        <f>IF(D882="","",SUM(Account1!E893+Account2!E893+Account3!E893+Account4!E893+Account5!E893+Account6!E893+Account7!E893+Account8!E893+Account9!E893+Account10!E893+Account11!E893+Account12!E893+Account13!E893+Account14!E893+Account15!E893+Account16!E893+Account17!E893+Account18!E893+Account19!E893+Account20!E893))</f>
        <v/>
      </c>
      <c r="F882" s="5" t="str">
        <f t="shared" si="3"/>
        <v/>
      </c>
      <c r="G882" s="5" t="str">
        <f t="shared" si="4"/>
        <v/>
      </c>
      <c r="H882" s="5" t="str">
        <f t="shared" si="5"/>
        <v/>
      </c>
      <c r="I882" s="36" t="str">
        <f t="shared" si="6"/>
        <v/>
      </c>
      <c r="J882" s="5" t="str">
        <f t="shared" si="7"/>
        <v/>
      </c>
      <c r="K882" s="36" t="str">
        <f t="shared" si="8"/>
        <v/>
      </c>
      <c r="L882" s="36" t="str">
        <f t="shared" si="12"/>
        <v/>
      </c>
      <c r="M882" s="36" t="str">
        <f t="shared" si="13"/>
        <v/>
      </c>
      <c r="N882" s="36" t="str">
        <f t="shared" si="9"/>
        <v/>
      </c>
      <c r="O882" s="36" t="str">
        <f t="shared" si="14"/>
        <v/>
      </c>
      <c r="P882" s="36" t="str">
        <f t="shared" si="15"/>
        <v/>
      </c>
      <c r="Q882" s="36" t="str">
        <f t="shared" si="16"/>
        <v/>
      </c>
      <c r="R882" s="36" t="str">
        <f t="shared" si="17"/>
        <v/>
      </c>
      <c r="S882" s="6" t="str">
        <f t="shared" si="10"/>
        <v/>
      </c>
      <c r="T882" s="5">
        <f t="shared" si="11"/>
        <v>0</v>
      </c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ht="12.75" customHeight="1">
      <c r="A883" s="35" t="str">
        <f t="shared" si="1"/>
        <v/>
      </c>
      <c r="B883" s="34" t="str">
        <f>IF(A883="","",SUM(Account1!B894+Account2!B894+Account3!B894+Account4!B894+Account5!B894+Account6!B894+Account7!B894+Account8!B894+Account9!B894+Account10!B894+Account11!B894+Account12!B894+Account13!B894+Account14!B894+Account15!B894+Account16!B894+Account17!B894+Account18!B894+Account19!B894+Account20!B894))</f>
        <v/>
      </c>
      <c r="C883" s="34" t="str">
        <f>IF(A883="","",SUM(Account1!C894+Account2!C894+Account3!C894+Account4!C894+Account5!C894+Account6!C894+Account7!C894+Account8!C894+Account9!C894+Account10!C894+Account11!C894+Account12!C894+Account13!C894+Account14!C894+Account15!C894+Account16!C894+Account17!C894+Account18!C894+Account19!C894+Account20!C894))</f>
        <v/>
      </c>
      <c r="D883" s="31" t="str">
        <f t="shared" si="2"/>
        <v/>
      </c>
      <c r="E883" s="34" t="str">
        <f>IF(D883="","",SUM(Account1!E894+Account2!E894+Account3!E894+Account4!E894+Account5!E894+Account6!E894+Account7!E894+Account8!E894+Account9!E894+Account10!E894+Account11!E894+Account12!E894+Account13!E894+Account14!E894+Account15!E894+Account16!E894+Account17!E894+Account18!E894+Account19!E894+Account20!E894))</f>
        <v/>
      </c>
      <c r="F883" s="5" t="str">
        <f t="shared" si="3"/>
        <v/>
      </c>
      <c r="G883" s="5" t="str">
        <f t="shared" si="4"/>
        <v/>
      </c>
      <c r="H883" s="5" t="str">
        <f t="shared" si="5"/>
        <v/>
      </c>
      <c r="I883" s="36" t="str">
        <f t="shared" si="6"/>
        <v/>
      </c>
      <c r="J883" s="5" t="str">
        <f t="shared" si="7"/>
        <v/>
      </c>
      <c r="K883" s="36" t="str">
        <f t="shared" si="8"/>
        <v/>
      </c>
      <c r="L883" s="36" t="str">
        <f t="shared" si="12"/>
        <v/>
      </c>
      <c r="M883" s="36" t="str">
        <f t="shared" si="13"/>
        <v/>
      </c>
      <c r="N883" s="36" t="str">
        <f t="shared" si="9"/>
        <v/>
      </c>
      <c r="O883" s="36" t="str">
        <f t="shared" si="14"/>
        <v/>
      </c>
      <c r="P883" s="36" t="str">
        <f t="shared" si="15"/>
        <v/>
      </c>
      <c r="Q883" s="36" t="str">
        <f t="shared" si="16"/>
        <v/>
      </c>
      <c r="R883" s="36" t="str">
        <f t="shared" si="17"/>
        <v/>
      </c>
      <c r="S883" s="6" t="str">
        <f t="shared" si="10"/>
        <v/>
      </c>
      <c r="T883" s="5">
        <f t="shared" si="11"/>
        <v>0</v>
      </c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ht="12.75" customHeight="1">
      <c r="A884" s="35" t="str">
        <f t="shared" si="1"/>
        <v/>
      </c>
      <c r="B884" s="34" t="str">
        <f>IF(A884="","",SUM(Account1!B895+Account2!B895+Account3!B895+Account4!B895+Account5!B895+Account6!B895+Account7!B895+Account8!B895+Account9!B895+Account10!B895+Account11!B895+Account12!B895+Account13!B895+Account14!B895+Account15!B895+Account16!B895+Account17!B895+Account18!B895+Account19!B895+Account20!B895))</f>
        <v/>
      </c>
      <c r="C884" s="34" t="str">
        <f>IF(A884="","",SUM(Account1!C895+Account2!C895+Account3!C895+Account4!C895+Account5!C895+Account6!C895+Account7!C895+Account8!C895+Account9!C895+Account10!C895+Account11!C895+Account12!C895+Account13!C895+Account14!C895+Account15!C895+Account16!C895+Account17!C895+Account18!C895+Account19!C895+Account20!C895))</f>
        <v/>
      </c>
      <c r="D884" s="31" t="str">
        <f t="shared" si="2"/>
        <v/>
      </c>
      <c r="E884" s="34" t="str">
        <f>IF(D884="","",SUM(Account1!E895+Account2!E895+Account3!E895+Account4!E895+Account5!E895+Account6!E895+Account7!E895+Account8!E895+Account9!E895+Account10!E895+Account11!E895+Account12!E895+Account13!E895+Account14!E895+Account15!E895+Account16!E895+Account17!E895+Account18!E895+Account19!E895+Account20!E895))</f>
        <v/>
      </c>
      <c r="F884" s="5" t="str">
        <f t="shared" si="3"/>
        <v/>
      </c>
      <c r="G884" s="5" t="str">
        <f t="shared" si="4"/>
        <v/>
      </c>
      <c r="H884" s="5" t="str">
        <f t="shared" si="5"/>
        <v/>
      </c>
      <c r="I884" s="36" t="str">
        <f t="shared" si="6"/>
        <v/>
      </c>
      <c r="J884" s="5" t="str">
        <f t="shared" si="7"/>
        <v/>
      </c>
      <c r="K884" s="36" t="str">
        <f t="shared" si="8"/>
        <v/>
      </c>
      <c r="L884" s="36" t="str">
        <f t="shared" si="12"/>
        <v/>
      </c>
      <c r="M884" s="36" t="str">
        <f t="shared" si="13"/>
        <v/>
      </c>
      <c r="N884" s="36" t="str">
        <f t="shared" si="9"/>
        <v/>
      </c>
      <c r="O884" s="36" t="str">
        <f t="shared" si="14"/>
        <v/>
      </c>
      <c r="P884" s="36" t="str">
        <f t="shared" si="15"/>
        <v/>
      </c>
      <c r="Q884" s="36" t="str">
        <f t="shared" si="16"/>
        <v/>
      </c>
      <c r="R884" s="36" t="str">
        <f t="shared" si="17"/>
        <v/>
      </c>
      <c r="S884" s="6" t="str">
        <f t="shared" si="10"/>
        <v/>
      </c>
      <c r="T884" s="5">
        <f t="shared" si="11"/>
        <v>0</v>
      </c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ht="12.75" customHeight="1">
      <c r="A885" s="35" t="str">
        <f t="shared" si="1"/>
        <v/>
      </c>
      <c r="B885" s="34" t="str">
        <f>IF(A885="","",SUM(Account1!B896+Account2!B896+Account3!B896+Account4!B896+Account5!B896+Account6!B896+Account7!B896+Account8!B896+Account9!B896+Account10!B896+Account11!B896+Account12!B896+Account13!B896+Account14!B896+Account15!B896+Account16!B896+Account17!B896+Account18!B896+Account19!B896+Account20!B896))</f>
        <v/>
      </c>
      <c r="C885" s="34" t="str">
        <f>IF(A885="","",SUM(Account1!C896+Account2!C896+Account3!C896+Account4!C896+Account5!C896+Account6!C896+Account7!C896+Account8!C896+Account9!C896+Account10!C896+Account11!C896+Account12!C896+Account13!C896+Account14!C896+Account15!C896+Account16!C896+Account17!C896+Account18!C896+Account19!C896+Account20!C896))</f>
        <v/>
      </c>
      <c r="D885" s="31" t="str">
        <f t="shared" si="2"/>
        <v/>
      </c>
      <c r="E885" s="34" t="str">
        <f>IF(D885="","",SUM(Account1!E896+Account2!E896+Account3!E896+Account4!E896+Account5!E896+Account6!E896+Account7!E896+Account8!E896+Account9!E896+Account10!E896+Account11!E896+Account12!E896+Account13!E896+Account14!E896+Account15!E896+Account16!E896+Account17!E896+Account18!E896+Account19!E896+Account20!E896))</f>
        <v/>
      </c>
      <c r="F885" s="5" t="str">
        <f t="shared" si="3"/>
        <v/>
      </c>
      <c r="G885" s="5" t="str">
        <f t="shared" si="4"/>
        <v/>
      </c>
      <c r="H885" s="5" t="str">
        <f t="shared" si="5"/>
        <v/>
      </c>
      <c r="I885" s="36" t="str">
        <f t="shared" si="6"/>
        <v/>
      </c>
      <c r="J885" s="5" t="str">
        <f t="shared" si="7"/>
        <v/>
      </c>
      <c r="K885" s="36" t="str">
        <f t="shared" si="8"/>
        <v/>
      </c>
      <c r="L885" s="36" t="str">
        <f t="shared" si="12"/>
        <v/>
      </c>
      <c r="M885" s="36" t="str">
        <f t="shared" si="13"/>
        <v/>
      </c>
      <c r="N885" s="36" t="str">
        <f t="shared" si="9"/>
        <v/>
      </c>
      <c r="O885" s="36" t="str">
        <f t="shared" si="14"/>
        <v/>
      </c>
      <c r="P885" s="36" t="str">
        <f t="shared" si="15"/>
        <v/>
      </c>
      <c r="Q885" s="36" t="str">
        <f t="shared" si="16"/>
        <v/>
      </c>
      <c r="R885" s="36" t="str">
        <f t="shared" si="17"/>
        <v/>
      </c>
      <c r="S885" s="6" t="str">
        <f t="shared" si="10"/>
        <v/>
      </c>
      <c r="T885" s="5">
        <f t="shared" si="11"/>
        <v>0</v>
      </c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ht="12.75" customHeight="1">
      <c r="A886" s="35" t="str">
        <f t="shared" si="1"/>
        <v/>
      </c>
      <c r="B886" s="34" t="str">
        <f>IF(A886="","",SUM(Account1!B897+Account2!B897+Account3!B897+Account4!B897+Account5!B897+Account6!B897+Account7!B897+Account8!B897+Account9!B897+Account10!B897+Account11!B897+Account12!B897+Account13!B897+Account14!B897+Account15!B897+Account16!B897+Account17!B897+Account18!B897+Account19!B897+Account20!B897))</f>
        <v/>
      </c>
      <c r="C886" s="34" t="str">
        <f>IF(A886="","",SUM(Account1!C897+Account2!C897+Account3!C897+Account4!C897+Account5!C897+Account6!C897+Account7!C897+Account8!C897+Account9!C897+Account10!C897+Account11!C897+Account12!C897+Account13!C897+Account14!C897+Account15!C897+Account16!C897+Account17!C897+Account18!C897+Account19!C897+Account20!C897))</f>
        <v/>
      </c>
      <c r="D886" s="31" t="str">
        <f t="shared" si="2"/>
        <v/>
      </c>
      <c r="E886" s="34" t="str">
        <f>IF(D886="","",SUM(Account1!E897+Account2!E897+Account3!E897+Account4!E897+Account5!E897+Account6!E897+Account7!E897+Account8!E897+Account9!E897+Account10!E897+Account11!E897+Account12!E897+Account13!E897+Account14!E897+Account15!E897+Account16!E897+Account17!E897+Account18!E897+Account19!E897+Account20!E897))</f>
        <v/>
      </c>
      <c r="F886" s="5" t="str">
        <f t="shared" si="3"/>
        <v/>
      </c>
      <c r="G886" s="5" t="str">
        <f t="shared" si="4"/>
        <v/>
      </c>
      <c r="H886" s="5" t="str">
        <f t="shared" si="5"/>
        <v/>
      </c>
      <c r="I886" s="36" t="str">
        <f t="shared" si="6"/>
        <v/>
      </c>
      <c r="J886" s="5" t="str">
        <f t="shared" si="7"/>
        <v/>
      </c>
      <c r="K886" s="36" t="str">
        <f t="shared" si="8"/>
        <v/>
      </c>
      <c r="L886" s="36" t="str">
        <f t="shared" si="12"/>
        <v/>
      </c>
      <c r="M886" s="36" t="str">
        <f t="shared" si="13"/>
        <v/>
      </c>
      <c r="N886" s="36" t="str">
        <f t="shared" si="9"/>
        <v/>
      </c>
      <c r="O886" s="36" t="str">
        <f t="shared" si="14"/>
        <v/>
      </c>
      <c r="P886" s="36" t="str">
        <f t="shared" si="15"/>
        <v/>
      </c>
      <c r="Q886" s="36" t="str">
        <f t="shared" si="16"/>
        <v/>
      </c>
      <c r="R886" s="36" t="str">
        <f t="shared" si="17"/>
        <v/>
      </c>
      <c r="S886" s="6" t="str">
        <f t="shared" si="10"/>
        <v/>
      </c>
      <c r="T886" s="5">
        <f t="shared" si="11"/>
        <v>0</v>
      </c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ht="12.75" customHeight="1">
      <c r="A887" s="35" t="str">
        <f t="shared" si="1"/>
        <v/>
      </c>
      <c r="B887" s="34" t="str">
        <f>IF(A887="","",SUM(Account1!B898+Account2!B898+Account3!B898+Account4!B898+Account5!B898+Account6!B898+Account7!B898+Account8!B898+Account9!B898+Account10!B898+Account11!B898+Account12!B898+Account13!B898+Account14!B898+Account15!B898+Account16!B898+Account17!B898+Account18!B898+Account19!B898+Account20!B898))</f>
        <v/>
      </c>
      <c r="C887" s="34" t="str">
        <f>IF(A887="","",SUM(Account1!C898+Account2!C898+Account3!C898+Account4!C898+Account5!C898+Account6!C898+Account7!C898+Account8!C898+Account9!C898+Account10!C898+Account11!C898+Account12!C898+Account13!C898+Account14!C898+Account15!C898+Account16!C898+Account17!C898+Account18!C898+Account19!C898+Account20!C898))</f>
        <v/>
      </c>
      <c r="D887" s="31" t="str">
        <f t="shared" si="2"/>
        <v/>
      </c>
      <c r="E887" s="34" t="str">
        <f>IF(D887="","",SUM(Account1!E898+Account2!E898+Account3!E898+Account4!E898+Account5!E898+Account6!E898+Account7!E898+Account8!E898+Account9!E898+Account10!E898+Account11!E898+Account12!E898+Account13!E898+Account14!E898+Account15!E898+Account16!E898+Account17!E898+Account18!E898+Account19!E898+Account20!E898))</f>
        <v/>
      </c>
      <c r="F887" s="5" t="str">
        <f t="shared" si="3"/>
        <v/>
      </c>
      <c r="G887" s="5" t="str">
        <f t="shared" si="4"/>
        <v/>
      </c>
      <c r="H887" s="5" t="str">
        <f t="shared" si="5"/>
        <v/>
      </c>
      <c r="I887" s="36" t="str">
        <f t="shared" si="6"/>
        <v/>
      </c>
      <c r="J887" s="5" t="str">
        <f t="shared" si="7"/>
        <v/>
      </c>
      <c r="K887" s="36" t="str">
        <f t="shared" si="8"/>
        <v/>
      </c>
      <c r="L887" s="36" t="str">
        <f t="shared" si="12"/>
        <v/>
      </c>
      <c r="M887" s="36" t="str">
        <f t="shared" si="13"/>
        <v/>
      </c>
      <c r="N887" s="36" t="str">
        <f t="shared" si="9"/>
        <v/>
      </c>
      <c r="O887" s="36" t="str">
        <f t="shared" si="14"/>
        <v/>
      </c>
      <c r="P887" s="36" t="str">
        <f t="shared" si="15"/>
        <v/>
      </c>
      <c r="Q887" s="36" t="str">
        <f t="shared" si="16"/>
        <v/>
      </c>
      <c r="R887" s="36" t="str">
        <f t="shared" si="17"/>
        <v/>
      </c>
      <c r="S887" s="6" t="str">
        <f t="shared" si="10"/>
        <v/>
      </c>
      <c r="T887" s="5">
        <f t="shared" si="11"/>
        <v>0</v>
      </c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ht="12.75" customHeight="1">
      <c r="A888" s="35" t="str">
        <f t="shared" si="1"/>
        <v/>
      </c>
      <c r="B888" s="34" t="str">
        <f>IF(A888="","",SUM(Account1!B899+Account2!B899+Account3!B899+Account4!B899+Account5!B899+Account6!B899+Account7!B899+Account8!B899+Account9!B899+Account10!B899+Account11!B899+Account12!B899+Account13!B899+Account14!B899+Account15!B899+Account16!B899+Account17!B899+Account18!B899+Account19!B899+Account20!B899))</f>
        <v/>
      </c>
      <c r="C888" s="34" t="str">
        <f>IF(A888="","",SUM(Account1!C899+Account2!C899+Account3!C899+Account4!C899+Account5!C899+Account6!C899+Account7!C899+Account8!C899+Account9!C899+Account10!C899+Account11!C899+Account12!C899+Account13!C899+Account14!C899+Account15!C899+Account16!C899+Account17!C899+Account18!C899+Account19!C899+Account20!C899))</f>
        <v/>
      </c>
      <c r="D888" s="31" t="str">
        <f t="shared" si="2"/>
        <v/>
      </c>
      <c r="E888" s="34" t="str">
        <f>IF(D888="","",SUM(Account1!E899+Account2!E899+Account3!E899+Account4!E899+Account5!E899+Account6!E899+Account7!E899+Account8!E899+Account9!E899+Account10!E899+Account11!E899+Account12!E899+Account13!E899+Account14!E899+Account15!E899+Account16!E899+Account17!E899+Account18!E899+Account19!E899+Account20!E899))</f>
        <v/>
      </c>
      <c r="F888" s="5" t="str">
        <f t="shared" si="3"/>
        <v/>
      </c>
      <c r="G888" s="5" t="str">
        <f t="shared" si="4"/>
        <v/>
      </c>
      <c r="H888" s="5" t="str">
        <f t="shared" si="5"/>
        <v/>
      </c>
      <c r="I888" s="36" t="str">
        <f t="shared" si="6"/>
        <v/>
      </c>
      <c r="J888" s="5" t="str">
        <f t="shared" si="7"/>
        <v/>
      </c>
      <c r="K888" s="36" t="str">
        <f t="shared" si="8"/>
        <v/>
      </c>
      <c r="L888" s="36" t="str">
        <f t="shared" si="12"/>
        <v/>
      </c>
      <c r="M888" s="36" t="str">
        <f t="shared" si="13"/>
        <v/>
      </c>
      <c r="N888" s="36" t="str">
        <f t="shared" si="9"/>
        <v/>
      </c>
      <c r="O888" s="36" t="str">
        <f t="shared" si="14"/>
        <v/>
      </c>
      <c r="P888" s="36" t="str">
        <f t="shared" si="15"/>
        <v/>
      </c>
      <c r="Q888" s="36" t="str">
        <f t="shared" si="16"/>
        <v/>
      </c>
      <c r="R888" s="36" t="str">
        <f t="shared" si="17"/>
        <v/>
      </c>
      <c r="S888" s="6" t="str">
        <f t="shared" si="10"/>
        <v/>
      </c>
      <c r="T888" s="5">
        <f t="shared" si="11"/>
        <v>0</v>
      </c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ht="12.75" customHeight="1">
      <c r="A889" s="35" t="str">
        <f t="shared" si="1"/>
        <v/>
      </c>
      <c r="B889" s="34" t="str">
        <f>IF(A889="","",SUM(Account1!B900+Account2!B900+Account3!B900+Account4!B900+Account5!B900+Account6!B900+Account7!B900+Account8!B900+Account9!B900+Account10!B900+Account11!B900+Account12!B900+Account13!B900+Account14!B900+Account15!B900+Account16!B900+Account17!B900+Account18!B900+Account19!B900+Account20!B900))</f>
        <v/>
      </c>
      <c r="C889" s="34" t="str">
        <f>IF(A889="","",SUM(Account1!C900+Account2!C900+Account3!C900+Account4!C900+Account5!C900+Account6!C900+Account7!C900+Account8!C900+Account9!C900+Account10!C900+Account11!C900+Account12!C900+Account13!C900+Account14!C900+Account15!C900+Account16!C900+Account17!C900+Account18!C900+Account19!C900+Account20!C900))</f>
        <v/>
      </c>
      <c r="D889" s="31" t="str">
        <f t="shared" si="2"/>
        <v/>
      </c>
      <c r="E889" s="34" t="str">
        <f>IF(D889="","",SUM(Account1!E900+Account2!E900+Account3!E900+Account4!E900+Account5!E900+Account6!E900+Account7!E900+Account8!E900+Account9!E900+Account10!E900+Account11!E900+Account12!E900+Account13!E900+Account14!E900+Account15!E900+Account16!E900+Account17!E900+Account18!E900+Account19!E900+Account20!E900))</f>
        <v/>
      </c>
      <c r="F889" s="5" t="str">
        <f t="shared" si="3"/>
        <v/>
      </c>
      <c r="G889" s="5" t="str">
        <f t="shared" si="4"/>
        <v/>
      </c>
      <c r="H889" s="5" t="str">
        <f t="shared" si="5"/>
        <v/>
      </c>
      <c r="I889" s="36" t="str">
        <f t="shared" si="6"/>
        <v/>
      </c>
      <c r="J889" s="5" t="str">
        <f t="shared" si="7"/>
        <v/>
      </c>
      <c r="K889" s="36" t="str">
        <f t="shared" si="8"/>
        <v/>
      </c>
      <c r="L889" s="36" t="str">
        <f t="shared" si="12"/>
        <v/>
      </c>
      <c r="M889" s="36" t="str">
        <f t="shared" si="13"/>
        <v/>
      </c>
      <c r="N889" s="36" t="str">
        <f t="shared" si="9"/>
        <v/>
      </c>
      <c r="O889" s="36" t="str">
        <f t="shared" si="14"/>
        <v/>
      </c>
      <c r="P889" s="36" t="str">
        <f t="shared" si="15"/>
        <v/>
      </c>
      <c r="Q889" s="36" t="str">
        <f t="shared" si="16"/>
        <v/>
      </c>
      <c r="R889" s="36" t="str">
        <f t="shared" si="17"/>
        <v/>
      </c>
      <c r="S889" s="6" t="str">
        <f t="shared" si="10"/>
        <v/>
      </c>
      <c r="T889" s="5">
        <f t="shared" si="11"/>
        <v>0</v>
      </c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ht="12.75" customHeight="1">
      <c r="A890" s="35" t="str">
        <f t="shared" si="1"/>
        <v/>
      </c>
      <c r="B890" s="34" t="str">
        <f>IF(A890="","",SUM(Account1!B901+Account2!B901+Account3!B901+Account4!B901+Account5!B901+Account6!B901+Account7!B901+Account8!B901+Account9!B901+Account10!B901+Account11!B901+Account12!B901+Account13!B901+Account14!B901+Account15!B901+Account16!B901+Account17!B901+Account18!B901+Account19!B901+Account20!B901))</f>
        <v/>
      </c>
      <c r="C890" s="34" t="str">
        <f>IF(A890="","",SUM(Account1!C901+Account2!C901+Account3!C901+Account4!C901+Account5!C901+Account6!C901+Account7!C901+Account8!C901+Account9!C901+Account10!C901+Account11!C901+Account12!C901+Account13!C901+Account14!C901+Account15!C901+Account16!C901+Account17!C901+Account18!C901+Account19!C901+Account20!C901))</f>
        <v/>
      </c>
      <c r="D890" s="31" t="str">
        <f t="shared" si="2"/>
        <v/>
      </c>
      <c r="E890" s="34" t="str">
        <f>IF(D890="","",SUM(Account1!E901+Account2!E901+Account3!E901+Account4!E901+Account5!E901+Account6!E901+Account7!E901+Account8!E901+Account9!E901+Account10!E901+Account11!E901+Account12!E901+Account13!E901+Account14!E901+Account15!E901+Account16!E901+Account17!E901+Account18!E901+Account19!E901+Account20!E901))</f>
        <v/>
      </c>
      <c r="F890" s="5" t="str">
        <f t="shared" si="3"/>
        <v/>
      </c>
      <c r="G890" s="5" t="str">
        <f t="shared" si="4"/>
        <v/>
      </c>
      <c r="H890" s="5" t="str">
        <f t="shared" si="5"/>
        <v/>
      </c>
      <c r="I890" s="36" t="str">
        <f t="shared" si="6"/>
        <v/>
      </c>
      <c r="J890" s="5" t="str">
        <f t="shared" si="7"/>
        <v/>
      </c>
      <c r="K890" s="36" t="str">
        <f t="shared" si="8"/>
        <v/>
      </c>
      <c r="L890" s="36" t="str">
        <f t="shared" si="12"/>
        <v/>
      </c>
      <c r="M890" s="36" t="str">
        <f t="shared" si="13"/>
        <v/>
      </c>
      <c r="N890" s="36" t="str">
        <f t="shared" si="9"/>
        <v/>
      </c>
      <c r="O890" s="36" t="str">
        <f t="shared" si="14"/>
        <v/>
      </c>
      <c r="P890" s="36" t="str">
        <f t="shared" si="15"/>
        <v/>
      </c>
      <c r="Q890" s="36" t="str">
        <f t="shared" si="16"/>
        <v/>
      </c>
      <c r="R890" s="36" t="str">
        <f t="shared" si="17"/>
        <v/>
      </c>
      <c r="S890" s="6" t="str">
        <f t="shared" si="10"/>
        <v/>
      </c>
      <c r="T890" s="5">
        <f t="shared" si="11"/>
        <v>0</v>
      </c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ht="12.75" customHeight="1">
      <c r="A891" s="35" t="str">
        <f t="shared" si="1"/>
        <v/>
      </c>
      <c r="B891" s="34" t="str">
        <f>IF(A891="","",SUM(Account1!B902+Account2!B902+Account3!B902+Account4!B902+Account5!B902+Account6!B902+Account7!B902+Account8!B902+Account9!B902+Account10!B902+Account11!B902+Account12!B902+Account13!B902+Account14!B902+Account15!B902+Account16!B902+Account17!B902+Account18!B902+Account19!B902+Account20!B902))</f>
        <v/>
      </c>
      <c r="C891" s="34" t="str">
        <f>IF(A891="","",SUM(Account1!C902+Account2!C902+Account3!C902+Account4!C902+Account5!C902+Account6!C902+Account7!C902+Account8!C902+Account9!C902+Account10!C902+Account11!C902+Account12!C902+Account13!C902+Account14!C902+Account15!C902+Account16!C902+Account17!C902+Account18!C902+Account19!C902+Account20!C902))</f>
        <v/>
      </c>
      <c r="D891" s="31" t="str">
        <f t="shared" si="2"/>
        <v/>
      </c>
      <c r="E891" s="34" t="str">
        <f>IF(D891="","",SUM(Account1!E902+Account2!E902+Account3!E902+Account4!E902+Account5!E902+Account6!E902+Account7!E902+Account8!E902+Account9!E902+Account10!E902+Account11!E902+Account12!E902+Account13!E902+Account14!E902+Account15!E902+Account16!E902+Account17!E902+Account18!E902+Account19!E902+Account20!E902))</f>
        <v/>
      </c>
      <c r="F891" s="5" t="str">
        <f t="shared" si="3"/>
        <v/>
      </c>
      <c r="G891" s="5" t="str">
        <f t="shared" si="4"/>
        <v/>
      </c>
      <c r="H891" s="5" t="str">
        <f t="shared" si="5"/>
        <v/>
      </c>
      <c r="I891" s="36" t="str">
        <f t="shared" si="6"/>
        <v/>
      </c>
      <c r="J891" s="5" t="str">
        <f t="shared" si="7"/>
        <v/>
      </c>
      <c r="K891" s="36" t="str">
        <f t="shared" si="8"/>
        <v/>
      </c>
      <c r="L891" s="36" t="str">
        <f t="shared" si="12"/>
        <v/>
      </c>
      <c r="M891" s="36" t="str">
        <f t="shared" si="13"/>
        <v/>
      </c>
      <c r="N891" s="36" t="str">
        <f t="shared" si="9"/>
        <v/>
      </c>
      <c r="O891" s="36" t="str">
        <f t="shared" si="14"/>
        <v/>
      </c>
      <c r="P891" s="36" t="str">
        <f t="shared" si="15"/>
        <v/>
      </c>
      <c r="Q891" s="36" t="str">
        <f t="shared" si="16"/>
        <v/>
      </c>
      <c r="R891" s="36" t="str">
        <f t="shared" si="17"/>
        <v/>
      </c>
      <c r="S891" s="6" t="str">
        <f t="shared" si="10"/>
        <v/>
      </c>
      <c r="T891" s="5">
        <f t="shared" si="11"/>
        <v>0</v>
      </c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ht="12.75" customHeight="1">
      <c r="A892" s="35" t="str">
        <f t="shared" si="1"/>
        <v/>
      </c>
      <c r="B892" s="34" t="str">
        <f>IF(A892="","",SUM(Account1!B903+Account2!B903+Account3!B903+Account4!B903+Account5!B903+Account6!B903+Account7!B903+Account8!B903+Account9!B903+Account10!B903+Account11!B903+Account12!B903+Account13!B903+Account14!B903+Account15!B903+Account16!B903+Account17!B903+Account18!B903+Account19!B903+Account20!B903))</f>
        <v/>
      </c>
      <c r="C892" s="34" t="str">
        <f>IF(A892="","",SUM(Account1!C903+Account2!C903+Account3!C903+Account4!C903+Account5!C903+Account6!C903+Account7!C903+Account8!C903+Account9!C903+Account10!C903+Account11!C903+Account12!C903+Account13!C903+Account14!C903+Account15!C903+Account16!C903+Account17!C903+Account18!C903+Account19!C903+Account20!C903))</f>
        <v/>
      </c>
      <c r="D892" s="31" t="str">
        <f t="shared" si="2"/>
        <v/>
      </c>
      <c r="E892" s="34" t="str">
        <f>IF(D892="","",SUM(Account1!E903+Account2!E903+Account3!E903+Account4!E903+Account5!E903+Account6!E903+Account7!E903+Account8!E903+Account9!E903+Account10!E903+Account11!E903+Account12!E903+Account13!E903+Account14!E903+Account15!E903+Account16!E903+Account17!E903+Account18!E903+Account19!E903+Account20!E903))</f>
        <v/>
      </c>
      <c r="F892" s="5" t="str">
        <f t="shared" si="3"/>
        <v/>
      </c>
      <c r="G892" s="5" t="str">
        <f t="shared" si="4"/>
        <v/>
      </c>
      <c r="H892" s="5" t="str">
        <f t="shared" si="5"/>
        <v/>
      </c>
      <c r="I892" s="36" t="str">
        <f t="shared" si="6"/>
        <v/>
      </c>
      <c r="J892" s="5" t="str">
        <f t="shared" si="7"/>
        <v/>
      </c>
      <c r="K892" s="36" t="str">
        <f t="shared" si="8"/>
        <v/>
      </c>
      <c r="L892" s="36" t="str">
        <f t="shared" si="12"/>
        <v/>
      </c>
      <c r="M892" s="36" t="str">
        <f t="shared" si="13"/>
        <v/>
      </c>
      <c r="N892" s="36" t="str">
        <f t="shared" si="9"/>
        <v/>
      </c>
      <c r="O892" s="36" t="str">
        <f t="shared" si="14"/>
        <v/>
      </c>
      <c r="P892" s="36" t="str">
        <f t="shared" si="15"/>
        <v/>
      </c>
      <c r="Q892" s="36" t="str">
        <f t="shared" si="16"/>
        <v/>
      </c>
      <c r="R892" s="36" t="str">
        <f t="shared" si="17"/>
        <v/>
      </c>
      <c r="S892" s="6" t="str">
        <f t="shared" si="10"/>
        <v/>
      </c>
      <c r="T892" s="5">
        <f t="shared" si="11"/>
        <v>0</v>
      </c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ht="12.75" customHeight="1">
      <c r="A893" s="35" t="str">
        <f t="shared" si="1"/>
        <v/>
      </c>
      <c r="B893" s="34" t="str">
        <f>IF(A893="","",SUM(Account1!B904+Account2!B904+Account3!B904+Account4!B904+Account5!B904+Account6!B904+Account7!B904+Account8!B904+Account9!B904+Account10!B904+Account11!B904+Account12!B904+Account13!B904+Account14!B904+Account15!B904+Account16!B904+Account17!B904+Account18!B904+Account19!B904+Account20!B904))</f>
        <v/>
      </c>
      <c r="C893" s="34" t="str">
        <f>IF(A893="","",SUM(Account1!C904+Account2!C904+Account3!C904+Account4!C904+Account5!C904+Account6!C904+Account7!C904+Account8!C904+Account9!C904+Account10!C904+Account11!C904+Account12!C904+Account13!C904+Account14!C904+Account15!C904+Account16!C904+Account17!C904+Account18!C904+Account19!C904+Account20!C904))</f>
        <v/>
      </c>
      <c r="D893" s="31" t="str">
        <f t="shared" si="2"/>
        <v/>
      </c>
      <c r="E893" s="34" t="str">
        <f>IF(D893="","",SUM(Account1!E904+Account2!E904+Account3!E904+Account4!E904+Account5!E904+Account6!E904+Account7!E904+Account8!E904+Account9!E904+Account10!E904+Account11!E904+Account12!E904+Account13!E904+Account14!E904+Account15!E904+Account16!E904+Account17!E904+Account18!E904+Account19!E904+Account20!E904))</f>
        <v/>
      </c>
      <c r="F893" s="5" t="str">
        <f t="shared" si="3"/>
        <v/>
      </c>
      <c r="G893" s="5" t="str">
        <f t="shared" si="4"/>
        <v/>
      </c>
      <c r="H893" s="5" t="str">
        <f t="shared" si="5"/>
        <v/>
      </c>
      <c r="I893" s="36" t="str">
        <f t="shared" si="6"/>
        <v/>
      </c>
      <c r="J893" s="5" t="str">
        <f t="shared" si="7"/>
        <v/>
      </c>
      <c r="K893" s="36" t="str">
        <f t="shared" si="8"/>
        <v/>
      </c>
      <c r="L893" s="36" t="str">
        <f t="shared" si="12"/>
        <v/>
      </c>
      <c r="M893" s="36" t="str">
        <f t="shared" si="13"/>
        <v/>
      </c>
      <c r="N893" s="36" t="str">
        <f t="shared" si="9"/>
        <v/>
      </c>
      <c r="O893" s="36" t="str">
        <f t="shared" si="14"/>
        <v/>
      </c>
      <c r="P893" s="36" t="str">
        <f t="shared" si="15"/>
        <v/>
      </c>
      <c r="Q893" s="36" t="str">
        <f t="shared" si="16"/>
        <v/>
      </c>
      <c r="R893" s="36" t="str">
        <f t="shared" si="17"/>
        <v/>
      </c>
      <c r="S893" s="6" t="str">
        <f t="shared" si="10"/>
        <v/>
      </c>
      <c r="T893" s="5">
        <f t="shared" si="11"/>
        <v>0</v>
      </c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ht="12.75" customHeight="1">
      <c r="A894" s="35" t="str">
        <f t="shared" si="1"/>
        <v/>
      </c>
      <c r="B894" s="34" t="str">
        <f>IF(A894="","",SUM(Account1!B905+Account2!B905+Account3!B905+Account4!B905+Account5!B905+Account6!B905+Account7!B905+Account8!B905+Account9!B905+Account10!B905+Account11!B905+Account12!B905+Account13!B905+Account14!B905+Account15!B905+Account16!B905+Account17!B905+Account18!B905+Account19!B905+Account20!B905))</f>
        <v/>
      </c>
      <c r="C894" s="34" t="str">
        <f>IF(A894="","",SUM(Account1!C905+Account2!C905+Account3!C905+Account4!C905+Account5!C905+Account6!C905+Account7!C905+Account8!C905+Account9!C905+Account10!C905+Account11!C905+Account12!C905+Account13!C905+Account14!C905+Account15!C905+Account16!C905+Account17!C905+Account18!C905+Account19!C905+Account20!C905))</f>
        <v/>
      </c>
      <c r="D894" s="31" t="str">
        <f t="shared" si="2"/>
        <v/>
      </c>
      <c r="E894" s="34" t="str">
        <f>IF(D894="","",SUM(Account1!E905+Account2!E905+Account3!E905+Account4!E905+Account5!E905+Account6!E905+Account7!E905+Account8!E905+Account9!E905+Account10!E905+Account11!E905+Account12!E905+Account13!E905+Account14!E905+Account15!E905+Account16!E905+Account17!E905+Account18!E905+Account19!E905+Account20!E905))</f>
        <v/>
      </c>
      <c r="F894" s="5" t="str">
        <f t="shared" si="3"/>
        <v/>
      </c>
      <c r="G894" s="5" t="str">
        <f t="shared" si="4"/>
        <v/>
      </c>
      <c r="H894" s="5" t="str">
        <f t="shared" si="5"/>
        <v/>
      </c>
      <c r="I894" s="36" t="str">
        <f t="shared" si="6"/>
        <v/>
      </c>
      <c r="J894" s="5" t="str">
        <f t="shared" si="7"/>
        <v/>
      </c>
      <c r="K894" s="36" t="str">
        <f t="shared" si="8"/>
        <v/>
      </c>
      <c r="L894" s="36" t="str">
        <f t="shared" si="12"/>
        <v/>
      </c>
      <c r="M894" s="36" t="str">
        <f t="shared" si="13"/>
        <v/>
      </c>
      <c r="N894" s="36" t="str">
        <f t="shared" si="9"/>
        <v/>
      </c>
      <c r="O894" s="36" t="str">
        <f t="shared" si="14"/>
        <v/>
      </c>
      <c r="P894" s="36" t="str">
        <f t="shared" si="15"/>
        <v/>
      </c>
      <c r="Q894" s="36" t="str">
        <f t="shared" si="16"/>
        <v/>
      </c>
      <c r="R894" s="36" t="str">
        <f t="shared" si="17"/>
        <v/>
      </c>
      <c r="S894" s="6" t="str">
        <f t="shared" si="10"/>
        <v/>
      </c>
      <c r="T894" s="5">
        <f t="shared" si="11"/>
        <v>0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ht="12.75" customHeight="1">
      <c r="A895" s="35" t="str">
        <f t="shared" si="1"/>
        <v/>
      </c>
      <c r="B895" s="34" t="str">
        <f>IF(A895="","",SUM(Account1!B906+Account2!B906+Account3!B906+Account4!B906+Account5!B906+Account6!B906+Account7!B906+Account8!B906+Account9!B906+Account10!B906+Account11!B906+Account12!B906+Account13!B906+Account14!B906+Account15!B906+Account16!B906+Account17!B906+Account18!B906+Account19!B906+Account20!B906))</f>
        <v/>
      </c>
      <c r="C895" s="34" t="str">
        <f>IF(A895="","",SUM(Account1!C906+Account2!C906+Account3!C906+Account4!C906+Account5!C906+Account6!C906+Account7!C906+Account8!C906+Account9!C906+Account10!C906+Account11!C906+Account12!C906+Account13!C906+Account14!C906+Account15!C906+Account16!C906+Account17!C906+Account18!C906+Account19!C906+Account20!C906))</f>
        <v/>
      </c>
      <c r="D895" s="31" t="str">
        <f t="shared" si="2"/>
        <v/>
      </c>
      <c r="E895" s="34" t="str">
        <f>IF(D895="","",SUM(Account1!E906+Account2!E906+Account3!E906+Account4!E906+Account5!E906+Account6!E906+Account7!E906+Account8!E906+Account9!E906+Account10!E906+Account11!E906+Account12!E906+Account13!E906+Account14!E906+Account15!E906+Account16!E906+Account17!E906+Account18!E906+Account19!E906+Account20!E906))</f>
        <v/>
      </c>
      <c r="F895" s="5" t="str">
        <f t="shared" si="3"/>
        <v/>
      </c>
      <c r="G895" s="5" t="str">
        <f t="shared" si="4"/>
        <v/>
      </c>
      <c r="H895" s="5" t="str">
        <f t="shared" si="5"/>
        <v/>
      </c>
      <c r="I895" s="36" t="str">
        <f t="shared" si="6"/>
        <v/>
      </c>
      <c r="J895" s="5" t="str">
        <f t="shared" si="7"/>
        <v/>
      </c>
      <c r="K895" s="36" t="str">
        <f t="shared" si="8"/>
        <v/>
      </c>
      <c r="L895" s="36" t="str">
        <f t="shared" si="12"/>
        <v/>
      </c>
      <c r="M895" s="36" t="str">
        <f t="shared" si="13"/>
        <v/>
      </c>
      <c r="N895" s="36" t="str">
        <f t="shared" si="9"/>
        <v/>
      </c>
      <c r="O895" s="36" t="str">
        <f t="shared" si="14"/>
        <v/>
      </c>
      <c r="P895" s="36" t="str">
        <f t="shared" si="15"/>
        <v/>
      </c>
      <c r="Q895" s="36" t="str">
        <f t="shared" si="16"/>
        <v/>
      </c>
      <c r="R895" s="36" t="str">
        <f t="shared" si="17"/>
        <v/>
      </c>
      <c r="S895" s="6" t="str">
        <f t="shared" si="10"/>
        <v/>
      </c>
      <c r="T895" s="5">
        <f t="shared" si="11"/>
        <v>0</v>
      </c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ht="12.75" customHeight="1">
      <c r="A896" s="35" t="str">
        <f t="shared" si="1"/>
        <v/>
      </c>
      <c r="B896" s="34" t="str">
        <f>IF(A896="","",SUM(Account1!B907+Account2!B907+Account3!B907+Account4!B907+Account5!B907+Account6!B907+Account7!B907+Account8!B907+Account9!B907+Account10!B907+Account11!B907+Account12!B907+Account13!B907+Account14!B907+Account15!B907+Account16!B907+Account17!B907+Account18!B907+Account19!B907+Account20!B907))</f>
        <v/>
      </c>
      <c r="C896" s="34" t="str">
        <f>IF(A896="","",SUM(Account1!C907+Account2!C907+Account3!C907+Account4!C907+Account5!C907+Account6!C907+Account7!C907+Account8!C907+Account9!C907+Account10!C907+Account11!C907+Account12!C907+Account13!C907+Account14!C907+Account15!C907+Account16!C907+Account17!C907+Account18!C907+Account19!C907+Account20!C907))</f>
        <v/>
      </c>
      <c r="D896" s="31" t="str">
        <f t="shared" si="2"/>
        <v/>
      </c>
      <c r="E896" s="34" t="str">
        <f>IF(D896="","",SUM(Account1!E907+Account2!E907+Account3!E907+Account4!E907+Account5!E907+Account6!E907+Account7!E907+Account8!E907+Account9!E907+Account10!E907+Account11!E907+Account12!E907+Account13!E907+Account14!E907+Account15!E907+Account16!E907+Account17!E907+Account18!E907+Account19!E907+Account20!E907))</f>
        <v/>
      </c>
      <c r="F896" s="5" t="str">
        <f t="shared" si="3"/>
        <v/>
      </c>
      <c r="G896" s="5" t="str">
        <f t="shared" si="4"/>
        <v/>
      </c>
      <c r="H896" s="5" t="str">
        <f t="shared" si="5"/>
        <v/>
      </c>
      <c r="I896" s="36" t="str">
        <f t="shared" si="6"/>
        <v/>
      </c>
      <c r="J896" s="5" t="str">
        <f t="shared" si="7"/>
        <v/>
      </c>
      <c r="K896" s="36" t="str">
        <f t="shared" si="8"/>
        <v/>
      </c>
      <c r="L896" s="36" t="str">
        <f t="shared" si="12"/>
        <v/>
      </c>
      <c r="M896" s="36" t="str">
        <f t="shared" si="13"/>
        <v/>
      </c>
      <c r="N896" s="36" t="str">
        <f t="shared" si="9"/>
        <v/>
      </c>
      <c r="O896" s="36" t="str">
        <f t="shared" si="14"/>
        <v/>
      </c>
      <c r="P896" s="36" t="str">
        <f t="shared" si="15"/>
        <v/>
      </c>
      <c r="Q896" s="36" t="str">
        <f t="shared" si="16"/>
        <v/>
      </c>
      <c r="R896" s="36" t="str">
        <f t="shared" si="17"/>
        <v/>
      </c>
      <c r="S896" s="6" t="str">
        <f t="shared" si="10"/>
        <v/>
      </c>
      <c r="T896" s="5">
        <f t="shared" si="11"/>
        <v>0</v>
      </c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ht="12.75" customHeight="1">
      <c r="A897" s="35" t="str">
        <f t="shared" si="1"/>
        <v/>
      </c>
      <c r="B897" s="34" t="str">
        <f>IF(A897="","",SUM(Account1!B908+Account2!B908+Account3!B908+Account4!B908+Account5!B908+Account6!B908+Account7!B908+Account8!B908+Account9!B908+Account10!B908+Account11!B908+Account12!B908+Account13!B908+Account14!B908+Account15!B908+Account16!B908+Account17!B908+Account18!B908+Account19!B908+Account20!B908))</f>
        <v/>
      </c>
      <c r="C897" s="34" t="str">
        <f>IF(A897="","",SUM(Account1!C908+Account2!C908+Account3!C908+Account4!C908+Account5!C908+Account6!C908+Account7!C908+Account8!C908+Account9!C908+Account10!C908+Account11!C908+Account12!C908+Account13!C908+Account14!C908+Account15!C908+Account16!C908+Account17!C908+Account18!C908+Account19!C908+Account20!C908))</f>
        <v/>
      </c>
      <c r="D897" s="31" t="str">
        <f t="shared" si="2"/>
        <v/>
      </c>
      <c r="E897" s="34" t="str">
        <f>IF(D897="","",SUM(Account1!E908+Account2!E908+Account3!E908+Account4!E908+Account5!E908+Account6!E908+Account7!E908+Account8!E908+Account9!E908+Account10!E908+Account11!E908+Account12!E908+Account13!E908+Account14!E908+Account15!E908+Account16!E908+Account17!E908+Account18!E908+Account19!E908+Account20!E908))</f>
        <v/>
      </c>
      <c r="F897" s="5" t="str">
        <f t="shared" si="3"/>
        <v/>
      </c>
      <c r="G897" s="5" t="str">
        <f t="shared" si="4"/>
        <v/>
      </c>
      <c r="H897" s="5" t="str">
        <f t="shared" si="5"/>
        <v/>
      </c>
      <c r="I897" s="36" t="str">
        <f t="shared" si="6"/>
        <v/>
      </c>
      <c r="J897" s="5" t="str">
        <f t="shared" si="7"/>
        <v/>
      </c>
      <c r="K897" s="36" t="str">
        <f t="shared" si="8"/>
        <v/>
      </c>
      <c r="L897" s="36" t="str">
        <f t="shared" si="12"/>
        <v/>
      </c>
      <c r="M897" s="36" t="str">
        <f t="shared" si="13"/>
        <v/>
      </c>
      <c r="N897" s="36" t="str">
        <f t="shared" si="9"/>
        <v/>
      </c>
      <c r="O897" s="36" t="str">
        <f t="shared" si="14"/>
        <v/>
      </c>
      <c r="P897" s="36" t="str">
        <f t="shared" si="15"/>
        <v/>
      </c>
      <c r="Q897" s="36" t="str">
        <f t="shared" si="16"/>
        <v/>
      </c>
      <c r="R897" s="36" t="str">
        <f t="shared" si="17"/>
        <v/>
      </c>
      <c r="S897" s="6" t="str">
        <f t="shared" si="10"/>
        <v/>
      </c>
      <c r="T897" s="5">
        <f t="shared" si="11"/>
        <v>0</v>
      </c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ht="12.75" customHeight="1">
      <c r="A898" s="35" t="str">
        <f t="shared" si="1"/>
        <v/>
      </c>
      <c r="B898" s="34" t="str">
        <f>IF(A898="","",SUM(Account1!B909+Account2!B909+Account3!B909+Account4!B909+Account5!B909+Account6!B909+Account7!B909+Account8!B909+Account9!B909+Account10!B909+Account11!B909+Account12!B909+Account13!B909+Account14!B909+Account15!B909+Account16!B909+Account17!B909+Account18!B909+Account19!B909+Account20!B909))</f>
        <v/>
      </c>
      <c r="C898" s="34" t="str">
        <f>IF(A898="","",SUM(Account1!C909+Account2!C909+Account3!C909+Account4!C909+Account5!C909+Account6!C909+Account7!C909+Account8!C909+Account9!C909+Account10!C909+Account11!C909+Account12!C909+Account13!C909+Account14!C909+Account15!C909+Account16!C909+Account17!C909+Account18!C909+Account19!C909+Account20!C909))</f>
        <v/>
      </c>
      <c r="D898" s="31" t="str">
        <f t="shared" si="2"/>
        <v/>
      </c>
      <c r="E898" s="34" t="str">
        <f>IF(D898="","",SUM(Account1!E909+Account2!E909+Account3!E909+Account4!E909+Account5!E909+Account6!E909+Account7!E909+Account8!E909+Account9!E909+Account10!E909+Account11!E909+Account12!E909+Account13!E909+Account14!E909+Account15!E909+Account16!E909+Account17!E909+Account18!E909+Account19!E909+Account20!E909))</f>
        <v/>
      </c>
      <c r="F898" s="5" t="str">
        <f t="shared" si="3"/>
        <v/>
      </c>
      <c r="G898" s="5" t="str">
        <f t="shared" si="4"/>
        <v/>
      </c>
      <c r="H898" s="5" t="str">
        <f t="shared" si="5"/>
        <v/>
      </c>
      <c r="I898" s="36" t="str">
        <f t="shared" si="6"/>
        <v/>
      </c>
      <c r="J898" s="5" t="str">
        <f t="shared" si="7"/>
        <v/>
      </c>
      <c r="K898" s="36" t="str">
        <f t="shared" si="8"/>
        <v/>
      </c>
      <c r="L898" s="36" t="str">
        <f t="shared" si="12"/>
        <v/>
      </c>
      <c r="M898" s="36" t="str">
        <f t="shared" si="13"/>
        <v/>
      </c>
      <c r="N898" s="36" t="str">
        <f t="shared" si="9"/>
        <v/>
      </c>
      <c r="O898" s="36" t="str">
        <f t="shared" si="14"/>
        <v/>
      </c>
      <c r="P898" s="36" t="str">
        <f t="shared" si="15"/>
        <v/>
      </c>
      <c r="Q898" s="36" t="str">
        <f t="shared" si="16"/>
        <v/>
      </c>
      <c r="R898" s="36" t="str">
        <f t="shared" si="17"/>
        <v/>
      </c>
      <c r="S898" s="6" t="str">
        <f t="shared" si="10"/>
        <v/>
      </c>
      <c r="T898" s="5">
        <f t="shared" si="11"/>
        <v>0</v>
      </c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ht="12.75" customHeight="1">
      <c r="A899" s="35" t="str">
        <f t="shared" si="1"/>
        <v/>
      </c>
      <c r="B899" s="34" t="str">
        <f>IF(A899="","",SUM(Account1!B910+Account2!B910+Account3!B910+Account4!B910+Account5!B910+Account6!B910+Account7!B910+Account8!B910+Account9!B910+Account10!B910+Account11!B910+Account12!B910+Account13!B910+Account14!B910+Account15!B910+Account16!B910+Account17!B910+Account18!B910+Account19!B910+Account20!B910))</f>
        <v/>
      </c>
      <c r="C899" s="34" t="str">
        <f>IF(A899="","",SUM(Account1!C910+Account2!C910+Account3!C910+Account4!C910+Account5!C910+Account6!C910+Account7!C910+Account8!C910+Account9!C910+Account10!C910+Account11!C910+Account12!C910+Account13!C910+Account14!C910+Account15!C910+Account16!C910+Account17!C910+Account18!C910+Account19!C910+Account20!C910))</f>
        <v/>
      </c>
      <c r="D899" s="31" t="str">
        <f t="shared" si="2"/>
        <v/>
      </c>
      <c r="E899" s="34" t="str">
        <f>IF(D899="","",SUM(Account1!E910+Account2!E910+Account3!E910+Account4!E910+Account5!E910+Account6!E910+Account7!E910+Account8!E910+Account9!E910+Account10!E910+Account11!E910+Account12!E910+Account13!E910+Account14!E910+Account15!E910+Account16!E910+Account17!E910+Account18!E910+Account19!E910+Account20!E910))</f>
        <v/>
      </c>
      <c r="F899" s="5" t="str">
        <f t="shared" si="3"/>
        <v/>
      </c>
      <c r="G899" s="5" t="str">
        <f t="shared" si="4"/>
        <v/>
      </c>
      <c r="H899" s="5" t="str">
        <f t="shared" si="5"/>
        <v/>
      </c>
      <c r="I899" s="36" t="str">
        <f t="shared" si="6"/>
        <v/>
      </c>
      <c r="J899" s="5" t="str">
        <f t="shared" si="7"/>
        <v/>
      </c>
      <c r="K899" s="36" t="str">
        <f t="shared" si="8"/>
        <v/>
      </c>
      <c r="L899" s="36" t="str">
        <f t="shared" si="12"/>
        <v/>
      </c>
      <c r="M899" s="36" t="str">
        <f t="shared" si="13"/>
        <v/>
      </c>
      <c r="N899" s="36" t="str">
        <f t="shared" si="9"/>
        <v/>
      </c>
      <c r="O899" s="36" t="str">
        <f t="shared" si="14"/>
        <v/>
      </c>
      <c r="P899" s="36" t="str">
        <f t="shared" si="15"/>
        <v/>
      </c>
      <c r="Q899" s="36" t="str">
        <f t="shared" si="16"/>
        <v/>
      </c>
      <c r="R899" s="36" t="str">
        <f t="shared" si="17"/>
        <v/>
      </c>
      <c r="S899" s="6" t="str">
        <f t="shared" si="10"/>
        <v/>
      </c>
      <c r="T899" s="5">
        <f t="shared" si="11"/>
        <v>0</v>
      </c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ht="12.75" customHeight="1">
      <c r="A900" s="35" t="str">
        <f t="shared" si="1"/>
        <v/>
      </c>
      <c r="B900" s="34" t="str">
        <f>IF(A900="","",SUM(Account1!B911+Account2!B911+Account3!B911+Account4!B911+Account5!B911+Account6!B911+Account7!B911+Account8!B911+Account9!B911+Account10!B911+Account11!B911+Account12!B911+Account13!B911+Account14!B911+Account15!B911+Account16!B911+Account17!B911+Account18!B911+Account19!B911+Account20!B911))</f>
        <v/>
      </c>
      <c r="C900" s="34" t="str">
        <f>IF(A900="","",SUM(Account1!C911+Account2!C911+Account3!C911+Account4!C911+Account5!C911+Account6!C911+Account7!C911+Account8!C911+Account9!C911+Account10!C911+Account11!C911+Account12!C911+Account13!C911+Account14!C911+Account15!C911+Account16!C911+Account17!C911+Account18!C911+Account19!C911+Account20!C911))</f>
        <v/>
      </c>
      <c r="D900" s="31" t="str">
        <f t="shared" si="2"/>
        <v/>
      </c>
      <c r="E900" s="34" t="str">
        <f>IF(D900="","",SUM(Account1!E911+Account2!E911+Account3!E911+Account4!E911+Account5!E911+Account6!E911+Account7!E911+Account8!E911+Account9!E911+Account10!E911+Account11!E911+Account12!E911+Account13!E911+Account14!E911+Account15!E911+Account16!E911+Account17!E911+Account18!E911+Account19!E911+Account20!E911))</f>
        <v/>
      </c>
      <c r="F900" s="5" t="str">
        <f t="shared" si="3"/>
        <v/>
      </c>
      <c r="G900" s="5" t="str">
        <f t="shared" si="4"/>
        <v/>
      </c>
      <c r="H900" s="5" t="str">
        <f t="shared" si="5"/>
        <v/>
      </c>
      <c r="I900" s="36" t="str">
        <f t="shared" si="6"/>
        <v/>
      </c>
      <c r="J900" s="5" t="str">
        <f t="shared" si="7"/>
        <v/>
      </c>
      <c r="K900" s="36" t="str">
        <f t="shared" si="8"/>
        <v/>
      </c>
      <c r="L900" s="36" t="str">
        <f t="shared" si="12"/>
        <v/>
      </c>
      <c r="M900" s="36" t="str">
        <f t="shared" si="13"/>
        <v/>
      </c>
      <c r="N900" s="36" t="str">
        <f t="shared" si="9"/>
        <v/>
      </c>
      <c r="O900" s="36" t="str">
        <f t="shared" si="14"/>
        <v/>
      </c>
      <c r="P900" s="36" t="str">
        <f t="shared" si="15"/>
        <v/>
      </c>
      <c r="Q900" s="36" t="str">
        <f t="shared" si="16"/>
        <v/>
      </c>
      <c r="R900" s="36" t="str">
        <f t="shared" si="17"/>
        <v/>
      </c>
      <c r="S900" s="6" t="str">
        <f t="shared" si="10"/>
        <v/>
      </c>
      <c r="T900" s="5">
        <f t="shared" si="11"/>
        <v>0</v>
      </c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ht="12.75" customHeight="1">
      <c r="A901" s="35" t="str">
        <f t="shared" si="1"/>
        <v/>
      </c>
      <c r="B901" s="34" t="str">
        <f>IF(A901="","",SUM(Account1!B912+Account2!B912+Account3!B912+Account4!B912+Account5!B912+Account6!B912+Account7!B912+Account8!B912+Account9!B912+Account10!B912+Account11!B912+Account12!B912+Account13!B912+Account14!B912+Account15!B912+Account16!B912+Account17!B912+Account18!B912+Account19!B912+Account20!B912))</f>
        <v/>
      </c>
      <c r="C901" s="34" t="str">
        <f>IF(A901="","",SUM(Account1!C912+Account2!C912+Account3!C912+Account4!C912+Account5!C912+Account6!C912+Account7!C912+Account8!C912+Account9!C912+Account10!C912+Account11!C912+Account12!C912+Account13!C912+Account14!C912+Account15!C912+Account16!C912+Account17!C912+Account18!C912+Account19!C912+Account20!C912))</f>
        <v/>
      </c>
      <c r="D901" s="31" t="str">
        <f t="shared" si="2"/>
        <v/>
      </c>
      <c r="E901" s="34" t="str">
        <f>IF(D901="","",SUM(Account1!E912+Account2!E912+Account3!E912+Account4!E912+Account5!E912+Account6!E912+Account7!E912+Account8!E912+Account9!E912+Account10!E912+Account11!E912+Account12!E912+Account13!E912+Account14!E912+Account15!E912+Account16!E912+Account17!E912+Account18!E912+Account19!E912+Account20!E912))</f>
        <v/>
      </c>
      <c r="F901" s="5" t="str">
        <f t="shared" si="3"/>
        <v/>
      </c>
      <c r="G901" s="5" t="str">
        <f t="shared" si="4"/>
        <v/>
      </c>
      <c r="H901" s="5" t="str">
        <f t="shared" si="5"/>
        <v/>
      </c>
      <c r="I901" s="36" t="str">
        <f t="shared" si="6"/>
        <v/>
      </c>
      <c r="J901" s="5" t="str">
        <f t="shared" si="7"/>
        <v/>
      </c>
      <c r="K901" s="36" t="str">
        <f t="shared" si="8"/>
        <v/>
      </c>
      <c r="L901" s="36" t="str">
        <f t="shared" si="12"/>
        <v/>
      </c>
      <c r="M901" s="36" t="str">
        <f t="shared" si="13"/>
        <v/>
      </c>
      <c r="N901" s="36" t="str">
        <f t="shared" si="9"/>
        <v/>
      </c>
      <c r="O901" s="36" t="str">
        <f t="shared" si="14"/>
        <v/>
      </c>
      <c r="P901" s="36" t="str">
        <f t="shared" si="15"/>
        <v/>
      </c>
      <c r="Q901" s="36" t="str">
        <f t="shared" si="16"/>
        <v/>
      </c>
      <c r="R901" s="36" t="str">
        <f t="shared" si="17"/>
        <v/>
      </c>
      <c r="S901" s="6" t="str">
        <f t="shared" si="10"/>
        <v/>
      </c>
      <c r="T901" s="5">
        <f t="shared" si="11"/>
        <v>0</v>
      </c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ht="12.75" customHeight="1">
      <c r="A902" s="35" t="str">
        <f t="shared" si="1"/>
        <v/>
      </c>
      <c r="B902" s="34" t="str">
        <f>IF(A902="","",SUM(Account1!B913+Account2!B913+Account3!B913+Account4!B913+Account5!B913+Account6!B913+Account7!B913+Account8!B913+Account9!B913+Account10!B913+Account11!B913+Account12!B913+Account13!B913+Account14!B913+Account15!B913+Account16!B913+Account17!B913+Account18!B913+Account19!B913+Account20!B913))</f>
        <v/>
      </c>
      <c r="C902" s="34" t="str">
        <f>IF(A902="","",SUM(Account1!C913+Account2!C913+Account3!C913+Account4!C913+Account5!C913+Account6!C913+Account7!C913+Account8!C913+Account9!C913+Account10!C913+Account11!C913+Account12!C913+Account13!C913+Account14!C913+Account15!C913+Account16!C913+Account17!C913+Account18!C913+Account19!C913+Account20!C913))</f>
        <v/>
      </c>
      <c r="D902" s="31" t="str">
        <f t="shared" si="2"/>
        <v/>
      </c>
      <c r="E902" s="34" t="str">
        <f>IF(D902="","",SUM(Account1!E913+Account2!E913+Account3!E913+Account4!E913+Account5!E913+Account6!E913+Account7!E913+Account8!E913+Account9!E913+Account10!E913+Account11!E913+Account12!E913+Account13!E913+Account14!E913+Account15!E913+Account16!E913+Account17!E913+Account18!E913+Account19!E913+Account20!E913))</f>
        <v/>
      </c>
      <c r="F902" s="5" t="str">
        <f t="shared" si="3"/>
        <v/>
      </c>
      <c r="G902" s="5" t="str">
        <f t="shared" si="4"/>
        <v/>
      </c>
      <c r="H902" s="5" t="str">
        <f t="shared" si="5"/>
        <v/>
      </c>
      <c r="I902" s="36" t="str">
        <f t="shared" si="6"/>
        <v/>
      </c>
      <c r="J902" s="5" t="str">
        <f t="shared" si="7"/>
        <v/>
      </c>
      <c r="K902" s="36" t="str">
        <f t="shared" si="8"/>
        <v/>
      </c>
      <c r="L902" s="36" t="str">
        <f t="shared" si="12"/>
        <v/>
      </c>
      <c r="M902" s="36" t="str">
        <f t="shared" si="13"/>
        <v/>
      </c>
      <c r="N902" s="36" t="str">
        <f t="shared" si="9"/>
        <v/>
      </c>
      <c r="O902" s="36" t="str">
        <f t="shared" si="14"/>
        <v/>
      </c>
      <c r="P902" s="36" t="str">
        <f t="shared" si="15"/>
        <v/>
      </c>
      <c r="Q902" s="36" t="str">
        <f t="shared" si="16"/>
        <v/>
      </c>
      <c r="R902" s="36" t="str">
        <f t="shared" si="17"/>
        <v/>
      </c>
      <c r="S902" s="6" t="str">
        <f t="shared" si="10"/>
        <v/>
      </c>
      <c r="T902" s="5">
        <f t="shared" si="11"/>
        <v>0</v>
      </c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ht="12.75" customHeight="1">
      <c r="A903" s="35" t="str">
        <f t="shared" si="1"/>
        <v/>
      </c>
      <c r="B903" s="34" t="str">
        <f>IF(A903="","",SUM(Account1!B914+Account2!B914+Account3!B914+Account4!B914+Account5!B914+Account6!B914+Account7!B914+Account8!B914+Account9!B914+Account10!B914+Account11!B914+Account12!B914+Account13!B914+Account14!B914+Account15!B914+Account16!B914+Account17!B914+Account18!B914+Account19!B914+Account20!B914))</f>
        <v/>
      </c>
      <c r="C903" s="34" t="str">
        <f>IF(A903="","",SUM(Account1!C914+Account2!C914+Account3!C914+Account4!C914+Account5!C914+Account6!C914+Account7!C914+Account8!C914+Account9!C914+Account10!C914+Account11!C914+Account12!C914+Account13!C914+Account14!C914+Account15!C914+Account16!C914+Account17!C914+Account18!C914+Account19!C914+Account20!C914))</f>
        <v/>
      </c>
      <c r="D903" s="31" t="str">
        <f t="shared" si="2"/>
        <v/>
      </c>
      <c r="E903" s="34" t="str">
        <f>IF(D903="","",SUM(Account1!E914+Account2!E914+Account3!E914+Account4!E914+Account5!E914+Account6!E914+Account7!E914+Account8!E914+Account9!E914+Account10!E914+Account11!E914+Account12!E914+Account13!E914+Account14!E914+Account15!E914+Account16!E914+Account17!E914+Account18!E914+Account19!E914+Account20!E914))</f>
        <v/>
      </c>
      <c r="F903" s="5" t="str">
        <f t="shared" si="3"/>
        <v/>
      </c>
      <c r="G903" s="5" t="str">
        <f t="shared" si="4"/>
        <v/>
      </c>
      <c r="H903" s="5" t="str">
        <f t="shared" si="5"/>
        <v/>
      </c>
      <c r="I903" s="36" t="str">
        <f t="shared" si="6"/>
        <v/>
      </c>
      <c r="J903" s="5" t="str">
        <f t="shared" si="7"/>
        <v/>
      </c>
      <c r="K903" s="36" t="str">
        <f t="shared" si="8"/>
        <v/>
      </c>
      <c r="L903" s="36" t="str">
        <f t="shared" si="12"/>
        <v/>
      </c>
      <c r="M903" s="36" t="str">
        <f t="shared" si="13"/>
        <v/>
      </c>
      <c r="N903" s="36" t="str">
        <f t="shared" si="9"/>
        <v/>
      </c>
      <c r="O903" s="36" t="str">
        <f t="shared" si="14"/>
        <v/>
      </c>
      <c r="P903" s="36" t="str">
        <f t="shared" si="15"/>
        <v/>
      </c>
      <c r="Q903" s="36" t="str">
        <f t="shared" si="16"/>
        <v/>
      </c>
      <c r="R903" s="36" t="str">
        <f t="shared" si="17"/>
        <v/>
      </c>
      <c r="S903" s="6" t="str">
        <f t="shared" si="10"/>
        <v/>
      </c>
      <c r="T903" s="5">
        <f t="shared" si="11"/>
        <v>0</v>
      </c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ht="12.75" customHeight="1">
      <c r="A904" s="35" t="str">
        <f t="shared" si="1"/>
        <v/>
      </c>
      <c r="B904" s="34" t="str">
        <f>IF(A904="","",SUM(Account1!B915+Account2!B915+Account3!B915+Account4!B915+Account5!B915+Account6!B915+Account7!B915+Account8!B915+Account9!B915+Account10!B915+Account11!B915+Account12!B915+Account13!B915+Account14!B915+Account15!B915+Account16!B915+Account17!B915+Account18!B915+Account19!B915+Account20!B915))</f>
        <v/>
      </c>
      <c r="C904" s="34" t="str">
        <f>IF(A904="","",SUM(Account1!C915+Account2!C915+Account3!C915+Account4!C915+Account5!C915+Account6!C915+Account7!C915+Account8!C915+Account9!C915+Account10!C915+Account11!C915+Account12!C915+Account13!C915+Account14!C915+Account15!C915+Account16!C915+Account17!C915+Account18!C915+Account19!C915+Account20!C915))</f>
        <v/>
      </c>
      <c r="D904" s="31" t="str">
        <f t="shared" si="2"/>
        <v/>
      </c>
      <c r="E904" s="34" t="str">
        <f>IF(D904="","",SUM(Account1!E915+Account2!E915+Account3!E915+Account4!E915+Account5!E915+Account6!E915+Account7!E915+Account8!E915+Account9!E915+Account10!E915+Account11!E915+Account12!E915+Account13!E915+Account14!E915+Account15!E915+Account16!E915+Account17!E915+Account18!E915+Account19!E915+Account20!E915))</f>
        <v/>
      </c>
      <c r="F904" s="5" t="str">
        <f t="shared" si="3"/>
        <v/>
      </c>
      <c r="G904" s="5" t="str">
        <f t="shared" si="4"/>
        <v/>
      </c>
      <c r="H904" s="5" t="str">
        <f t="shared" si="5"/>
        <v/>
      </c>
      <c r="I904" s="36" t="str">
        <f t="shared" si="6"/>
        <v/>
      </c>
      <c r="J904" s="5" t="str">
        <f t="shared" si="7"/>
        <v/>
      </c>
      <c r="K904" s="36" t="str">
        <f t="shared" si="8"/>
        <v/>
      </c>
      <c r="L904" s="36" t="str">
        <f t="shared" si="12"/>
        <v/>
      </c>
      <c r="M904" s="36" t="str">
        <f t="shared" si="13"/>
        <v/>
      </c>
      <c r="N904" s="36" t="str">
        <f t="shared" si="9"/>
        <v/>
      </c>
      <c r="O904" s="36" t="str">
        <f t="shared" si="14"/>
        <v/>
      </c>
      <c r="P904" s="36" t="str">
        <f t="shared" si="15"/>
        <v/>
      </c>
      <c r="Q904" s="36" t="str">
        <f t="shared" si="16"/>
        <v/>
      </c>
      <c r="R904" s="36" t="str">
        <f t="shared" si="17"/>
        <v/>
      </c>
      <c r="S904" s="6" t="str">
        <f t="shared" si="10"/>
        <v/>
      </c>
      <c r="T904" s="5">
        <f t="shared" si="11"/>
        <v>0</v>
      </c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ht="12.75" customHeight="1">
      <c r="A905" s="35" t="str">
        <f t="shared" si="1"/>
        <v/>
      </c>
      <c r="B905" s="34" t="str">
        <f>IF(A905="","",SUM(Account1!B916+Account2!B916+Account3!B916+Account4!B916+Account5!B916+Account6!B916+Account7!B916+Account8!B916+Account9!B916+Account10!B916+Account11!B916+Account12!B916+Account13!B916+Account14!B916+Account15!B916+Account16!B916+Account17!B916+Account18!B916+Account19!B916+Account20!B916))</f>
        <v/>
      </c>
      <c r="C905" s="34" t="str">
        <f>IF(A905="","",SUM(Account1!C916+Account2!C916+Account3!C916+Account4!C916+Account5!C916+Account6!C916+Account7!C916+Account8!C916+Account9!C916+Account10!C916+Account11!C916+Account12!C916+Account13!C916+Account14!C916+Account15!C916+Account16!C916+Account17!C916+Account18!C916+Account19!C916+Account20!C916))</f>
        <v/>
      </c>
      <c r="D905" s="31" t="str">
        <f t="shared" si="2"/>
        <v/>
      </c>
      <c r="E905" s="34" t="str">
        <f>IF(D905="","",SUM(Account1!E916+Account2!E916+Account3!E916+Account4!E916+Account5!E916+Account6!E916+Account7!E916+Account8!E916+Account9!E916+Account10!E916+Account11!E916+Account12!E916+Account13!E916+Account14!E916+Account15!E916+Account16!E916+Account17!E916+Account18!E916+Account19!E916+Account20!E916))</f>
        <v/>
      </c>
      <c r="F905" s="5" t="str">
        <f t="shared" si="3"/>
        <v/>
      </c>
      <c r="G905" s="5" t="str">
        <f t="shared" si="4"/>
        <v/>
      </c>
      <c r="H905" s="5" t="str">
        <f t="shared" si="5"/>
        <v/>
      </c>
      <c r="I905" s="36" t="str">
        <f t="shared" si="6"/>
        <v/>
      </c>
      <c r="J905" s="5" t="str">
        <f t="shared" si="7"/>
        <v/>
      </c>
      <c r="K905" s="36" t="str">
        <f t="shared" si="8"/>
        <v/>
      </c>
      <c r="L905" s="36" t="str">
        <f t="shared" si="12"/>
        <v/>
      </c>
      <c r="M905" s="36" t="str">
        <f t="shared" si="13"/>
        <v/>
      </c>
      <c r="N905" s="36" t="str">
        <f t="shared" si="9"/>
        <v/>
      </c>
      <c r="O905" s="36" t="str">
        <f t="shared" si="14"/>
        <v/>
      </c>
      <c r="P905" s="36" t="str">
        <f t="shared" si="15"/>
        <v/>
      </c>
      <c r="Q905" s="36" t="str">
        <f t="shared" si="16"/>
        <v/>
      </c>
      <c r="R905" s="36" t="str">
        <f t="shared" si="17"/>
        <v/>
      </c>
      <c r="S905" s="6" t="str">
        <f t="shared" si="10"/>
        <v/>
      </c>
      <c r="T905" s="5">
        <f t="shared" si="11"/>
        <v>0</v>
      </c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ht="12.75" customHeight="1">
      <c r="A906" s="35" t="str">
        <f t="shared" si="1"/>
        <v/>
      </c>
      <c r="B906" s="34" t="str">
        <f>IF(A906="","",SUM(Account1!B917+Account2!B917+Account3!B917+Account4!B917+Account5!B917+Account6!B917+Account7!B917+Account8!B917+Account9!B917+Account10!B917+Account11!B917+Account12!B917+Account13!B917+Account14!B917+Account15!B917+Account16!B917+Account17!B917+Account18!B917+Account19!B917+Account20!B917))</f>
        <v/>
      </c>
      <c r="C906" s="34" t="str">
        <f>IF(A906="","",SUM(Account1!C917+Account2!C917+Account3!C917+Account4!C917+Account5!C917+Account6!C917+Account7!C917+Account8!C917+Account9!C917+Account10!C917+Account11!C917+Account12!C917+Account13!C917+Account14!C917+Account15!C917+Account16!C917+Account17!C917+Account18!C917+Account19!C917+Account20!C917))</f>
        <v/>
      </c>
      <c r="D906" s="31" t="str">
        <f t="shared" si="2"/>
        <v/>
      </c>
      <c r="E906" s="34" t="str">
        <f>IF(D906="","",SUM(Account1!E917+Account2!E917+Account3!E917+Account4!E917+Account5!E917+Account6!E917+Account7!E917+Account8!E917+Account9!E917+Account10!E917+Account11!E917+Account12!E917+Account13!E917+Account14!E917+Account15!E917+Account16!E917+Account17!E917+Account18!E917+Account19!E917+Account20!E917))</f>
        <v/>
      </c>
      <c r="F906" s="5" t="str">
        <f t="shared" si="3"/>
        <v/>
      </c>
      <c r="G906" s="5" t="str">
        <f t="shared" si="4"/>
        <v/>
      </c>
      <c r="H906" s="5" t="str">
        <f t="shared" si="5"/>
        <v/>
      </c>
      <c r="I906" s="36" t="str">
        <f t="shared" si="6"/>
        <v/>
      </c>
      <c r="J906" s="5" t="str">
        <f t="shared" si="7"/>
        <v/>
      </c>
      <c r="K906" s="36" t="str">
        <f t="shared" si="8"/>
        <v/>
      </c>
      <c r="L906" s="36" t="str">
        <f t="shared" si="12"/>
        <v/>
      </c>
      <c r="M906" s="36" t="str">
        <f t="shared" si="13"/>
        <v/>
      </c>
      <c r="N906" s="36" t="str">
        <f t="shared" si="9"/>
        <v/>
      </c>
      <c r="O906" s="36" t="str">
        <f t="shared" si="14"/>
        <v/>
      </c>
      <c r="P906" s="36" t="str">
        <f t="shared" si="15"/>
        <v/>
      </c>
      <c r="Q906" s="36" t="str">
        <f t="shared" si="16"/>
        <v/>
      </c>
      <c r="R906" s="36" t="str">
        <f t="shared" si="17"/>
        <v/>
      </c>
      <c r="S906" s="6" t="str">
        <f t="shared" si="10"/>
        <v/>
      </c>
      <c r="T906" s="5">
        <f t="shared" si="11"/>
        <v>0</v>
      </c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ht="12.75" customHeight="1">
      <c r="A907" s="35" t="str">
        <f t="shared" si="1"/>
        <v/>
      </c>
      <c r="B907" s="34" t="str">
        <f>IF(A907="","",SUM(Account1!B918+Account2!B918+Account3!B918+Account4!B918+Account5!B918+Account6!B918+Account7!B918+Account8!B918+Account9!B918+Account10!B918+Account11!B918+Account12!B918+Account13!B918+Account14!B918+Account15!B918+Account16!B918+Account17!B918+Account18!B918+Account19!B918+Account20!B918))</f>
        <v/>
      </c>
      <c r="C907" s="34" t="str">
        <f>IF(A907="","",SUM(Account1!C918+Account2!C918+Account3!C918+Account4!C918+Account5!C918+Account6!C918+Account7!C918+Account8!C918+Account9!C918+Account10!C918+Account11!C918+Account12!C918+Account13!C918+Account14!C918+Account15!C918+Account16!C918+Account17!C918+Account18!C918+Account19!C918+Account20!C918))</f>
        <v/>
      </c>
      <c r="D907" s="31" t="str">
        <f t="shared" si="2"/>
        <v/>
      </c>
      <c r="E907" s="34" t="str">
        <f>IF(D907="","",SUM(Account1!E918+Account2!E918+Account3!E918+Account4!E918+Account5!E918+Account6!E918+Account7!E918+Account8!E918+Account9!E918+Account10!E918+Account11!E918+Account12!E918+Account13!E918+Account14!E918+Account15!E918+Account16!E918+Account17!E918+Account18!E918+Account19!E918+Account20!E918))</f>
        <v/>
      </c>
      <c r="F907" s="5" t="str">
        <f t="shared" si="3"/>
        <v/>
      </c>
      <c r="G907" s="5" t="str">
        <f t="shared" si="4"/>
        <v/>
      </c>
      <c r="H907" s="5" t="str">
        <f t="shared" si="5"/>
        <v/>
      </c>
      <c r="I907" s="36" t="str">
        <f t="shared" si="6"/>
        <v/>
      </c>
      <c r="J907" s="5" t="str">
        <f t="shared" si="7"/>
        <v/>
      </c>
      <c r="K907" s="36" t="str">
        <f t="shared" si="8"/>
        <v/>
      </c>
      <c r="L907" s="36" t="str">
        <f t="shared" si="12"/>
        <v/>
      </c>
      <c r="M907" s="36" t="str">
        <f t="shared" si="13"/>
        <v/>
      </c>
      <c r="N907" s="36" t="str">
        <f t="shared" si="9"/>
        <v/>
      </c>
      <c r="O907" s="36" t="str">
        <f t="shared" si="14"/>
        <v/>
      </c>
      <c r="P907" s="36" t="str">
        <f t="shared" si="15"/>
        <v/>
      </c>
      <c r="Q907" s="36" t="str">
        <f t="shared" si="16"/>
        <v/>
      </c>
      <c r="R907" s="36" t="str">
        <f t="shared" si="17"/>
        <v/>
      </c>
      <c r="S907" s="6" t="str">
        <f t="shared" si="10"/>
        <v/>
      </c>
      <c r="T907" s="5">
        <f t="shared" si="11"/>
        <v>0</v>
      </c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ht="12.75" customHeight="1">
      <c r="A908" s="35" t="str">
        <f t="shared" si="1"/>
        <v/>
      </c>
      <c r="B908" s="34" t="str">
        <f>IF(A908="","",SUM(Account1!B919+Account2!B919+Account3!B919+Account4!B919+Account5!B919+Account6!B919+Account7!B919+Account8!B919+Account9!B919+Account10!B919+Account11!B919+Account12!B919+Account13!B919+Account14!B919+Account15!B919+Account16!B919+Account17!B919+Account18!B919+Account19!B919+Account20!B919))</f>
        <v/>
      </c>
      <c r="C908" s="34" t="str">
        <f>IF(A908="","",SUM(Account1!C919+Account2!C919+Account3!C919+Account4!C919+Account5!C919+Account6!C919+Account7!C919+Account8!C919+Account9!C919+Account10!C919+Account11!C919+Account12!C919+Account13!C919+Account14!C919+Account15!C919+Account16!C919+Account17!C919+Account18!C919+Account19!C919+Account20!C919))</f>
        <v/>
      </c>
      <c r="D908" s="31" t="str">
        <f t="shared" si="2"/>
        <v/>
      </c>
      <c r="E908" s="34" t="str">
        <f>IF(D908="","",SUM(Account1!E919+Account2!E919+Account3!E919+Account4!E919+Account5!E919+Account6!E919+Account7!E919+Account8!E919+Account9!E919+Account10!E919+Account11!E919+Account12!E919+Account13!E919+Account14!E919+Account15!E919+Account16!E919+Account17!E919+Account18!E919+Account19!E919+Account20!E919))</f>
        <v/>
      </c>
      <c r="F908" s="5" t="str">
        <f t="shared" si="3"/>
        <v/>
      </c>
      <c r="G908" s="5" t="str">
        <f t="shared" si="4"/>
        <v/>
      </c>
      <c r="H908" s="5" t="str">
        <f t="shared" si="5"/>
        <v/>
      </c>
      <c r="I908" s="36" t="str">
        <f t="shared" si="6"/>
        <v/>
      </c>
      <c r="J908" s="5" t="str">
        <f t="shared" si="7"/>
        <v/>
      </c>
      <c r="K908" s="36" t="str">
        <f t="shared" si="8"/>
        <v/>
      </c>
      <c r="L908" s="36" t="str">
        <f t="shared" si="12"/>
        <v/>
      </c>
      <c r="M908" s="36" t="str">
        <f t="shared" si="13"/>
        <v/>
      </c>
      <c r="N908" s="36" t="str">
        <f t="shared" si="9"/>
        <v/>
      </c>
      <c r="O908" s="36" t="str">
        <f t="shared" si="14"/>
        <v/>
      </c>
      <c r="P908" s="36" t="str">
        <f t="shared" si="15"/>
        <v/>
      </c>
      <c r="Q908" s="36" t="str">
        <f t="shared" si="16"/>
        <v/>
      </c>
      <c r="R908" s="36" t="str">
        <f t="shared" si="17"/>
        <v/>
      </c>
      <c r="S908" s="6" t="str">
        <f t="shared" si="10"/>
        <v/>
      </c>
      <c r="T908" s="5">
        <f t="shared" si="11"/>
        <v>0</v>
      </c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ht="12.75" customHeight="1">
      <c r="A909" s="35" t="str">
        <f t="shared" si="1"/>
        <v/>
      </c>
      <c r="B909" s="34" t="str">
        <f>IF(A909="","",SUM(Account1!B920+Account2!B920+Account3!B920+Account4!B920+Account5!B920+Account6!B920+Account7!B920+Account8!B920+Account9!B920+Account10!B920+Account11!B920+Account12!B920+Account13!B920+Account14!B920+Account15!B920+Account16!B920+Account17!B920+Account18!B920+Account19!B920+Account20!B920))</f>
        <v/>
      </c>
      <c r="C909" s="34" t="str">
        <f>IF(A909="","",SUM(Account1!C920+Account2!C920+Account3!C920+Account4!C920+Account5!C920+Account6!C920+Account7!C920+Account8!C920+Account9!C920+Account10!C920+Account11!C920+Account12!C920+Account13!C920+Account14!C920+Account15!C920+Account16!C920+Account17!C920+Account18!C920+Account19!C920+Account20!C920))</f>
        <v/>
      </c>
      <c r="D909" s="31" t="str">
        <f t="shared" si="2"/>
        <v/>
      </c>
      <c r="E909" s="34" t="str">
        <f>IF(D909="","",SUM(Account1!E920+Account2!E920+Account3!E920+Account4!E920+Account5!E920+Account6!E920+Account7!E920+Account8!E920+Account9!E920+Account10!E920+Account11!E920+Account12!E920+Account13!E920+Account14!E920+Account15!E920+Account16!E920+Account17!E920+Account18!E920+Account19!E920+Account20!E920))</f>
        <v/>
      </c>
      <c r="F909" s="5" t="str">
        <f t="shared" si="3"/>
        <v/>
      </c>
      <c r="G909" s="5" t="str">
        <f t="shared" si="4"/>
        <v/>
      </c>
      <c r="H909" s="5" t="str">
        <f t="shared" si="5"/>
        <v/>
      </c>
      <c r="I909" s="36" t="str">
        <f t="shared" si="6"/>
        <v/>
      </c>
      <c r="J909" s="5" t="str">
        <f t="shared" si="7"/>
        <v/>
      </c>
      <c r="K909" s="36" t="str">
        <f t="shared" si="8"/>
        <v/>
      </c>
      <c r="L909" s="36" t="str">
        <f t="shared" si="12"/>
        <v/>
      </c>
      <c r="M909" s="36" t="str">
        <f t="shared" si="13"/>
        <v/>
      </c>
      <c r="N909" s="36" t="str">
        <f t="shared" si="9"/>
        <v/>
      </c>
      <c r="O909" s="36" t="str">
        <f t="shared" si="14"/>
        <v/>
      </c>
      <c r="P909" s="36" t="str">
        <f t="shared" si="15"/>
        <v/>
      </c>
      <c r="Q909" s="36" t="str">
        <f t="shared" si="16"/>
        <v/>
      </c>
      <c r="R909" s="36" t="str">
        <f t="shared" si="17"/>
        <v/>
      </c>
      <c r="S909" s="6" t="str">
        <f t="shared" si="10"/>
        <v/>
      </c>
      <c r="T909" s="5">
        <f t="shared" si="11"/>
        <v>0</v>
      </c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ht="12.75" customHeight="1">
      <c r="A910" s="35" t="str">
        <f t="shared" si="1"/>
        <v/>
      </c>
      <c r="B910" s="34" t="str">
        <f>IF(A910="","",SUM(Account1!B921+Account2!B921+Account3!B921+Account4!B921+Account5!B921+Account6!B921+Account7!B921+Account8!B921+Account9!B921+Account10!B921+Account11!B921+Account12!B921+Account13!B921+Account14!B921+Account15!B921+Account16!B921+Account17!B921+Account18!B921+Account19!B921+Account20!B921))</f>
        <v/>
      </c>
      <c r="C910" s="34" t="str">
        <f>IF(A910="","",SUM(Account1!C921+Account2!C921+Account3!C921+Account4!C921+Account5!C921+Account6!C921+Account7!C921+Account8!C921+Account9!C921+Account10!C921+Account11!C921+Account12!C921+Account13!C921+Account14!C921+Account15!C921+Account16!C921+Account17!C921+Account18!C921+Account19!C921+Account20!C921))</f>
        <v/>
      </c>
      <c r="D910" s="31" t="str">
        <f t="shared" si="2"/>
        <v/>
      </c>
      <c r="E910" s="34" t="str">
        <f>IF(D910="","",SUM(Account1!E921+Account2!E921+Account3!E921+Account4!E921+Account5!E921+Account6!E921+Account7!E921+Account8!E921+Account9!E921+Account10!E921+Account11!E921+Account12!E921+Account13!E921+Account14!E921+Account15!E921+Account16!E921+Account17!E921+Account18!E921+Account19!E921+Account20!E921))</f>
        <v/>
      </c>
      <c r="F910" s="5" t="str">
        <f t="shared" si="3"/>
        <v/>
      </c>
      <c r="G910" s="5" t="str">
        <f t="shared" si="4"/>
        <v/>
      </c>
      <c r="H910" s="5" t="str">
        <f t="shared" si="5"/>
        <v/>
      </c>
      <c r="I910" s="36" t="str">
        <f t="shared" si="6"/>
        <v/>
      </c>
      <c r="J910" s="5" t="str">
        <f t="shared" si="7"/>
        <v/>
      </c>
      <c r="K910" s="36" t="str">
        <f t="shared" si="8"/>
        <v/>
      </c>
      <c r="L910" s="36" t="str">
        <f t="shared" si="12"/>
        <v/>
      </c>
      <c r="M910" s="36" t="str">
        <f t="shared" si="13"/>
        <v/>
      </c>
      <c r="N910" s="36" t="str">
        <f t="shared" si="9"/>
        <v/>
      </c>
      <c r="O910" s="36" t="str">
        <f t="shared" si="14"/>
        <v/>
      </c>
      <c r="P910" s="36" t="str">
        <f t="shared" si="15"/>
        <v/>
      </c>
      <c r="Q910" s="36" t="str">
        <f t="shared" si="16"/>
        <v/>
      </c>
      <c r="R910" s="36" t="str">
        <f t="shared" si="17"/>
        <v/>
      </c>
      <c r="S910" s="6" t="str">
        <f t="shared" si="10"/>
        <v/>
      </c>
      <c r="T910" s="5">
        <f t="shared" si="11"/>
        <v>0</v>
      </c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ht="12.75" customHeight="1">
      <c r="A911" s="35" t="str">
        <f t="shared" si="1"/>
        <v/>
      </c>
      <c r="B911" s="34" t="str">
        <f>IF(A911="","",SUM(Account1!B922+Account2!B922+Account3!B922+Account4!B922+Account5!B922+Account6!B922+Account7!B922+Account8!B922+Account9!B922+Account10!B922+Account11!B922+Account12!B922+Account13!B922+Account14!B922+Account15!B922+Account16!B922+Account17!B922+Account18!B922+Account19!B922+Account20!B922))</f>
        <v/>
      </c>
      <c r="C911" s="34" t="str">
        <f>IF(A911="","",SUM(Account1!C922+Account2!C922+Account3!C922+Account4!C922+Account5!C922+Account6!C922+Account7!C922+Account8!C922+Account9!C922+Account10!C922+Account11!C922+Account12!C922+Account13!C922+Account14!C922+Account15!C922+Account16!C922+Account17!C922+Account18!C922+Account19!C922+Account20!C922))</f>
        <v/>
      </c>
      <c r="D911" s="31" t="str">
        <f t="shared" si="2"/>
        <v/>
      </c>
      <c r="E911" s="34" t="str">
        <f>IF(D911="","",SUM(Account1!E922+Account2!E922+Account3!E922+Account4!E922+Account5!E922+Account6!E922+Account7!E922+Account8!E922+Account9!E922+Account10!E922+Account11!E922+Account12!E922+Account13!E922+Account14!E922+Account15!E922+Account16!E922+Account17!E922+Account18!E922+Account19!E922+Account20!E922))</f>
        <v/>
      </c>
      <c r="F911" s="5" t="str">
        <f t="shared" si="3"/>
        <v/>
      </c>
      <c r="G911" s="5" t="str">
        <f t="shared" si="4"/>
        <v/>
      </c>
      <c r="H911" s="5" t="str">
        <f t="shared" si="5"/>
        <v/>
      </c>
      <c r="I911" s="36" t="str">
        <f t="shared" si="6"/>
        <v/>
      </c>
      <c r="J911" s="5" t="str">
        <f t="shared" si="7"/>
        <v/>
      </c>
      <c r="K911" s="36" t="str">
        <f t="shared" si="8"/>
        <v/>
      </c>
      <c r="L911" s="36" t="str">
        <f t="shared" si="12"/>
        <v/>
      </c>
      <c r="M911" s="36" t="str">
        <f t="shared" si="13"/>
        <v/>
      </c>
      <c r="N911" s="36" t="str">
        <f t="shared" si="9"/>
        <v/>
      </c>
      <c r="O911" s="36" t="str">
        <f t="shared" si="14"/>
        <v/>
      </c>
      <c r="P911" s="36" t="str">
        <f t="shared" si="15"/>
        <v/>
      </c>
      <c r="Q911" s="36" t="str">
        <f t="shared" si="16"/>
        <v/>
      </c>
      <c r="R911" s="36" t="str">
        <f t="shared" si="17"/>
        <v/>
      </c>
      <c r="S911" s="6" t="str">
        <f t="shared" si="10"/>
        <v/>
      </c>
      <c r="T911" s="5">
        <f t="shared" si="11"/>
        <v>0</v>
      </c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ht="12.75" customHeight="1">
      <c r="A912" s="35" t="str">
        <f t="shared" si="1"/>
        <v/>
      </c>
      <c r="B912" s="34" t="str">
        <f>IF(A912="","",SUM(Account1!B923+Account2!B923+Account3!B923+Account4!B923+Account5!B923+Account6!B923+Account7!B923+Account8!B923+Account9!B923+Account10!B923+Account11!B923+Account12!B923+Account13!B923+Account14!B923+Account15!B923+Account16!B923+Account17!B923+Account18!B923+Account19!B923+Account20!B923))</f>
        <v/>
      </c>
      <c r="C912" s="34" t="str">
        <f>IF(A912="","",SUM(Account1!C923+Account2!C923+Account3!C923+Account4!C923+Account5!C923+Account6!C923+Account7!C923+Account8!C923+Account9!C923+Account10!C923+Account11!C923+Account12!C923+Account13!C923+Account14!C923+Account15!C923+Account16!C923+Account17!C923+Account18!C923+Account19!C923+Account20!C923))</f>
        <v/>
      </c>
      <c r="D912" s="31" t="str">
        <f t="shared" si="2"/>
        <v/>
      </c>
      <c r="E912" s="34" t="str">
        <f>IF(D912="","",SUM(Account1!E923+Account2!E923+Account3!E923+Account4!E923+Account5!E923+Account6!E923+Account7!E923+Account8!E923+Account9!E923+Account10!E923+Account11!E923+Account12!E923+Account13!E923+Account14!E923+Account15!E923+Account16!E923+Account17!E923+Account18!E923+Account19!E923+Account20!E923))</f>
        <v/>
      </c>
      <c r="F912" s="5" t="str">
        <f t="shared" si="3"/>
        <v/>
      </c>
      <c r="G912" s="5" t="str">
        <f t="shared" si="4"/>
        <v/>
      </c>
      <c r="H912" s="5" t="str">
        <f t="shared" si="5"/>
        <v/>
      </c>
      <c r="I912" s="36" t="str">
        <f t="shared" si="6"/>
        <v/>
      </c>
      <c r="J912" s="5" t="str">
        <f t="shared" si="7"/>
        <v/>
      </c>
      <c r="K912" s="36" t="str">
        <f t="shared" si="8"/>
        <v/>
      </c>
      <c r="L912" s="36" t="str">
        <f t="shared" si="12"/>
        <v/>
      </c>
      <c r="M912" s="36" t="str">
        <f t="shared" si="13"/>
        <v/>
      </c>
      <c r="N912" s="36" t="str">
        <f t="shared" si="9"/>
        <v/>
      </c>
      <c r="O912" s="36" t="str">
        <f t="shared" si="14"/>
        <v/>
      </c>
      <c r="P912" s="36" t="str">
        <f t="shared" si="15"/>
        <v/>
      </c>
      <c r="Q912" s="36" t="str">
        <f t="shared" si="16"/>
        <v/>
      </c>
      <c r="R912" s="36" t="str">
        <f t="shared" si="17"/>
        <v/>
      </c>
      <c r="S912" s="6" t="str">
        <f t="shared" si="10"/>
        <v/>
      </c>
      <c r="T912" s="5">
        <f t="shared" si="11"/>
        <v>0</v>
      </c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ht="12.75" customHeight="1">
      <c r="A913" s="35" t="str">
        <f t="shared" si="1"/>
        <v/>
      </c>
      <c r="B913" s="34" t="str">
        <f>IF(A913="","",SUM(Account1!B924+Account2!B924+Account3!B924+Account4!B924+Account5!B924+Account6!B924+Account7!B924+Account8!B924+Account9!B924+Account10!B924+Account11!B924+Account12!B924+Account13!B924+Account14!B924+Account15!B924+Account16!B924+Account17!B924+Account18!B924+Account19!B924+Account20!B924))</f>
        <v/>
      </c>
      <c r="C913" s="34" t="str">
        <f>IF(A913="","",SUM(Account1!C924+Account2!C924+Account3!C924+Account4!C924+Account5!C924+Account6!C924+Account7!C924+Account8!C924+Account9!C924+Account10!C924+Account11!C924+Account12!C924+Account13!C924+Account14!C924+Account15!C924+Account16!C924+Account17!C924+Account18!C924+Account19!C924+Account20!C924))</f>
        <v/>
      </c>
      <c r="D913" s="31" t="str">
        <f t="shared" si="2"/>
        <v/>
      </c>
      <c r="E913" s="34" t="str">
        <f>IF(D913="","",SUM(Account1!E924+Account2!E924+Account3!E924+Account4!E924+Account5!E924+Account6!E924+Account7!E924+Account8!E924+Account9!E924+Account10!E924+Account11!E924+Account12!E924+Account13!E924+Account14!E924+Account15!E924+Account16!E924+Account17!E924+Account18!E924+Account19!E924+Account20!E924))</f>
        <v/>
      </c>
      <c r="F913" s="5" t="str">
        <f t="shared" si="3"/>
        <v/>
      </c>
      <c r="G913" s="5" t="str">
        <f t="shared" si="4"/>
        <v/>
      </c>
      <c r="H913" s="5" t="str">
        <f t="shared" si="5"/>
        <v/>
      </c>
      <c r="I913" s="36" t="str">
        <f t="shared" si="6"/>
        <v/>
      </c>
      <c r="J913" s="5" t="str">
        <f t="shared" si="7"/>
        <v/>
      </c>
      <c r="K913" s="36" t="str">
        <f t="shared" si="8"/>
        <v/>
      </c>
      <c r="L913" s="36" t="str">
        <f t="shared" si="12"/>
        <v/>
      </c>
      <c r="M913" s="36" t="str">
        <f t="shared" si="13"/>
        <v/>
      </c>
      <c r="N913" s="36" t="str">
        <f t="shared" si="9"/>
        <v/>
      </c>
      <c r="O913" s="36" t="str">
        <f t="shared" si="14"/>
        <v/>
      </c>
      <c r="P913" s="36" t="str">
        <f t="shared" si="15"/>
        <v/>
      </c>
      <c r="Q913" s="36" t="str">
        <f t="shared" si="16"/>
        <v/>
      </c>
      <c r="R913" s="36" t="str">
        <f t="shared" si="17"/>
        <v/>
      </c>
      <c r="S913" s="6" t="str">
        <f t="shared" si="10"/>
        <v/>
      </c>
      <c r="T913" s="5">
        <f t="shared" si="11"/>
        <v>0</v>
      </c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ht="12.75" customHeight="1">
      <c r="A914" s="35" t="str">
        <f t="shared" si="1"/>
        <v/>
      </c>
      <c r="B914" s="34" t="str">
        <f>IF(A914="","",SUM(Account1!B925+Account2!B925+Account3!B925+Account4!B925+Account5!B925+Account6!B925+Account7!B925+Account8!B925+Account9!B925+Account10!B925+Account11!B925+Account12!B925+Account13!B925+Account14!B925+Account15!B925+Account16!B925+Account17!B925+Account18!B925+Account19!B925+Account20!B925))</f>
        <v/>
      </c>
      <c r="C914" s="34" t="str">
        <f>IF(A914="","",SUM(Account1!C925+Account2!C925+Account3!C925+Account4!C925+Account5!C925+Account6!C925+Account7!C925+Account8!C925+Account9!C925+Account10!C925+Account11!C925+Account12!C925+Account13!C925+Account14!C925+Account15!C925+Account16!C925+Account17!C925+Account18!C925+Account19!C925+Account20!C925))</f>
        <v/>
      </c>
      <c r="D914" s="31" t="str">
        <f t="shared" si="2"/>
        <v/>
      </c>
      <c r="E914" s="34" t="str">
        <f>IF(D914="","",SUM(Account1!E925+Account2!E925+Account3!E925+Account4!E925+Account5!E925+Account6!E925+Account7!E925+Account8!E925+Account9!E925+Account10!E925+Account11!E925+Account12!E925+Account13!E925+Account14!E925+Account15!E925+Account16!E925+Account17!E925+Account18!E925+Account19!E925+Account20!E925))</f>
        <v/>
      </c>
      <c r="F914" s="5" t="str">
        <f t="shared" si="3"/>
        <v/>
      </c>
      <c r="G914" s="5" t="str">
        <f t="shared" si="4"/>
        <v/>
      </c>
      <c r="H914" s="5" t="str">
        <f t="shared" si="5"/>
        <v/>
      </c>
      <c r="I914" s="36" t="str">
        <f t="shared" si="6"/>
        <v/>
      </c>
      <c r="J914" s="5" t="str">
        <f t="shared" si="7"/>
        <v/>
      </c>
      <c r="K914" s="36" t="str">
        <f t="shared" si="8"/>
        <v/>
      </c>
      <c r="L914" s="36" t="str">
        <f t="shared" si="12"/>
        <v/>
      </c>
      <c r="M914" s="36" t="str">
        <f t="shared" si="13"/>
        <v/>
      </c>
      <c r="N914" s="36" t="str">
        <f t="shared" si="9"/>
        <v/>
      </c>
      <c r="O914" s="36" t="str">
        <f t="shared" si="14"/>
        <v/>
      </c>
      <c r="P914" s="36" t="str">
        <f t="shared" si="15"/>
        <v/>
      </c>
      <c r="Q914" s="36" t="str">
        <f t="shared" si="16"/>
        <v/>
      </c>
      <c r="R914" s="36" t="str">
        <f t="shared" si="17"/>
        <v/>
      </c>
      <c r="S914" s="6" t="str">
        <f t="shared" si="10"/>
        <v/>
      </c>
      <c r="T914" s="5">
        <f t="shared" si="11"/>
        <v>0</v>
      </c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ht="12.75" customHeight="1">
      <c r="A915" s="35" t="str">
        <f t="shared" si="1"/>
        <v/>
      </c>
      <c r="B915" s="34" t="str">
        <f>IF(A915="","",SUM(Account1!B926+Account2!B926+Account3!B926+Account4!B926+Account5!B926+Account6!B926+Account7!B926+Account8!B926+Account9!B926+Account10!B926+Account11!B926+Account12!B926+Account13!B926+Account14!B926+Account15!B926+Account16!B926+Account17!B926+Account18!B926+Account19!B926+Account20!B926))</f>
        <v/>
      </c>
      <c r="C915" s="34" t="str">
        <f>IF(A915="","",SUM(Account1!C926+Account2!C926+Account3!C926+Account4!C926+Account5!C926+Account6!C926+Account7!C926+Account8!C926+Account9!C926+Account10!C926+Account11!C926+Account12!C926+Account13!C926+Account14!C926+Account15!C926+Account16!C926+Account17!C926+Account18!C926+Account19!C926+Account20!C926))</f>
        <v/>
      </c>
      <c r="D915" s="31" t="str">
        <f t="shared" si="2"/>
        <v/>
      </c>
      <c r="E915" s="34" t="str">
        <f>IF(D915="","",SUM(Account1!E926+Account2!E926+Account3!E926+Account4!E926+Account5!E926+Account6!E926+Account7!E926+Account8!E926+Account9!E926+Account10!E926+Account11!E926+Account12!E926+Account13!E926+Account14!E926+Account15!E926+Account16!E926+Account17!E926+Account18!E926+Account19!E926+Account20!E926))</f>
        <v/>
      </c>
      <c r="F915" s="5" t="str">
        <f t="shared" si="3"/>
        <v/>
      </c>
      <c r="G915" s="5" t="str">
        <f t="shared" si="4"/>
        <v/>
      </c>
      <c r="H915" s="5" t="str">
        <f t="shared" si="5"/>
        <v/>
      </c>
      <c r="I915" s="36" t="str">
        <f t="shared" si="6"/>
        <v/>
      </c>
      <c r="J915" s="5" t="str">
        <f t="shared" si="7"/>
        <v/>
      </c>
      <c r="K915" s="36" t="str">
        <f t="shared" si="8"/>
        <v/>
      </c>
      <c r="L915" s="36" t="str">
        <f t="shared" si="12"/>
        <v/>
      </c>
      <c r="M915" s="36" t="str">
        <f t="shared" si="13"/>
        <v/>
      </c>
      <c r="N915" s="36" t="str">
        <f t="shared" si="9"/>
        <v/>
      </c>
      <c r="O915" s="36" t="str">
        <f t="shared" si="14"/>
        <v/>
      </c>
      <c r="P915" s="36" t="str">
        <f t="shared" si="15"/>
        <v/>
      </c>
      <c r="Q915" s="36" t="str">
        <f t="shared" si="16"/>
        <v/>
      </c>
      <c r="R915" s="36" t="str">
        <f t="shared" si="17"/>
        <v/>
      </c>
      <c r="S915" s="6" t="str">
        <f t="shared" si="10"/>
        <v/>
      </c>
      <c r="T915" s="5">
        <f t="shared" si="11"/>
        <v>0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ht="12.75" customHeight="1">
      <c r="A916" s="35" t="str">
        <f t="shared" si="1"/>
        <v/>
      </c>
      <c r="B916" s="34" t="str">
        <f>IF(A916="","",SUM(Account1!B927+Account2!B927+Account3!B927+Account4!B927+Account5!B927+Account6!B927+Account7!B927+Account8!B927+Account9!B927+Account10!B927+Account11!B927+Account12!B927+Account13!B927+Account14!B927+Account15!B927+Account16!B927+Account17!B927+Account18!B927+Account19!B927+Account20!B927))</f>
        <v/>
      </c>
      <c r="C916" s="34" t="str">
        <f>IF(A916="","",SUM(Account1!C927+Account2!C927+Account3!C927+Account4!C927+Account5!C927+Account6!C927+Account7!C927+Account8!C927+Account9!C927+Account10!C927+Account11!C927+Account12!C927+Account13!C927+Account14!C927+Account15!C927+Account16!C927+Account17!C927+Account18!C927+Account19!C927+Account20!C927))</f>
        <v/>
      </c>
      <c r="D916" s="31" t="str">
        <f t="shared" si="2"/>
        <v/>
      </c>
      <c r="E916" s="34" t="str">
        <f>IF(D916="","",SUM(Account1!E927+Account2!E927+Account3!E927+Account4!E927+Account5!E927+Account6!E927+Account7!E927+Account8!E927+Account9!E927+Account10!E927+Account11!E927+Account12!E927+Account13!E927+Account14!E927+Account15!E927+Account16!E927+Account17!E927+Account18!E927+Account19!E927+Account20!E927))</f>
        <v/>
      </c>
      <c r="F916" s="5" t="str">
        <f t="shared" si="3"/>
        <v/>
      </c>
      <c r="G916" s="5" t="str">
        <f t="shared" si="4"/>
        <v/>
      </c>
      <c r="H916" s="5" t="str">
        <f t="shared" si="5"/>
        <v/>
      </c>
      <c r="I916" s="36" t="str">
        <f t="shared" si="6"/>
        <v/>
      </c>
      <c r="J916" s="5" t="str">
        <f t="shared" si="7"/>
        <v/>
      </c>
      <c r="K916" s="36" t="str">
        <f t="shared" si="8"/>
        <v/>
      </c>
      <c r="L916" s="36" t="str">
        <f t="shared" si="12"/>
        <v/>
      </c>
      <c r="M916" s="36" t="str">
        <f t="shared" si="13"/>
        <v/>
      </c>
      <c r="N916" s="36" t="str">
        <f t="shared" si="9"/>
        <v/>
      </c>
      <c r="O916" s="36" t="str">
        <f t="shared" si="14"/>
        <v/>
      </c>
      <c r="P916" s="36" t="str">
        <f t="shared" si="15"/>
        <v/>
      </c>
      <c r="Q916" s="36" t="str">
        <f t="shared" si="16"/>
        <v/>
      </c>
      <c r="R916" s="36" t="str">
        <f t="shared" si="17"/>
        <v/>
      </c>
      <c r="S916" s="6" t="str">
        <f t="shared" si="10"/>
        <v/>
      </c>
      <c r="T916" s="5">
        <f t="shared" si="11"/>
        <v>0</v>
      </c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ht="12.75" customHeight="1">
      <c r="A917" s="35" t="str">
        <f t="shared" si="1"/>
        <v/>
      </c>
      <c r="B917" s="34" t="str">
        <f>IF(A917="","",SUM(Account1!B928+Account2!B928+Account3!B928+Account4!B928+Account5!B928+Account6!B928+Account7!B928+Account8!B928+Account9!B928+Account10!B928+Account11!B928+Account12!B928+Account13!B928+Account14!B928+Account15!B928+Account16!B928+Account17!B928+Account18!B928+Account19!B928+Account20!B928))</f>
        <v/>
      </c>
      <c r="C917" s="34" t="str">
        <f>IF(A917="","",SUM(Account1!C928+Account2!C928+Account3!C928+Account4!C928+Account5!C928+Account6!C928+Account7!C928+Account8!C928+Account9!C928+Account10!C928+Account11!C928+Account12!C928+Account13!C928+Account14!C928+Account15!C928+Account16!C928+Account17!C928+Account18!C928+Account19!C928+Account20!C928))</f>
        <v/>
      </c>
      <c r="D917" s="31" t="str">
        <f t="shared" si="2"/>
        <v/>
      </c>
      <c r="E917" s="34" t="str">
        <f>IF(D917="","",SUM(Account1!E928+Account2!E928+Account3!E928+Account4!E928+Account5!E928+Account6!E928+Account7!E928+Account8!E928+Account9!E928+Account10!E928+Account11!E928+Account12!E928+Account13!E928+Account14!E928+Account15!E928+Account16!E928+Account17!E928+Account18!E928+Account19!E928+Account20!E928))</f>
        <v/>
      </c>
      <c r="F917" s="5" t="str">
        <f t="shared" si="3"/>
        <v/>
      </c>
      <c r="G917" s="5" t="str">
        <f t="shared" si="4"/>
        <v/>
      </c>
      <c r="H917" s="5" t="str">
        <f t="shared" si="5"/>
        <v/>
      </c>
      <c r="I917" s="36" t="str">
        <f t="shared" si="6"/>
        <v/>
      </c>
      <c r="J917" s="5" t="str">
        <f t="shared" si="7"/>
        <v/>
      </c>
      <c r="K917" s="36" t="str">
        <f t="shared" si="8"/>
        <v/>
      </c>
      <c r="L917" s="36" t="str">
        <f t="shared" si="12"/>
        <v/>
      </c>
      <c r="M917" s="36" t="str">
        <f t="shared" si="13"/>
        <v/>
      </c>
      <c r="N917" s="36" t="str">
        <f t="shared" si="9"/>
        <v/>
      </c>
      <c r="O917" s="36" t="str">
        <f t="shared" si="14"/>
        <v/>
      </c>
      <c r="P917" s="36" t="str">
        <f t="shared" si="15"/>
        <v/>
      </c>
      <c r="Q917" s="36" t="str">
        <f t="shared" si="16"/>
        <v/>
      </c>
      <c r="R917" s="36" t="str">
        <f t="shared" si="17"/>
        <v/>
      </c>
      <c r="S917" s="6" t="str">
        <f t="shared" si="10"/>
        <v/>
      </c>
      <c r="T917" s="5">
        <f t="shared" si="11"/>
        <v>0</v>
      </c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ht="12.75" customHeight="1">
      <c r="A918" s="35" t="str">
        <f t="shared" si="1"/>
        <v/>
      </c>
      <c r="B918" s="34" t="str">
        <f>IF(A918="","",SUM(Account1!B929+Account2!B929+Account3!B929+Account4!B929+Account5!B929+Account6!B929+Account7!B929+Account8!B929+Account9!B929+Account10!B929+Account11!B929+Account12!B929+Account13!B929+Account14!B929+Account15!B929+Account16!B929+Account17!B929+Account18!B929+Account19!B929+Account20!B929))</f>
        <v/>
      </c>
      <c r="C918" s="34" t="str">
        <f>IF(A918="","",SUM(Account1!C929+Account2!C929+Account3!C929+Account4!C929+Account5!C929+Account6!C929+Account7!C929+Account8!C929+Account9!C929+Account10!C929+Account11!C929+Account12!C929+Account13!C929+Account14!C929+Account15!C929+Account16!C929+Account17!C929+Account18!C929+Account19!C929+Account20!C929))</f>
        <v/>
      </c>
      <c r="D918" s="31" t="str">
        <f t="shared" si="2"/>
        <v/>
      </c>
      <c r="E918" s="34" t="str">
        <f>IF(D918="","",SUM(Account1!E929+Account2!E929+Account3!E929+Account4!E929+Account5!E929+Account6!E929+Account7!E929+Account8!E929+Account9!E929+Account10!E929+Account11!E929+Account12!E929+Account13!E929+Account14!E929+Account15!E929+Account16!E929+Account17!E929+Account18!E929+Account19!E929+Account20!E929))</f>
        <v/>
      </c>
      <c r="F918" s="5" t="str">
        <f t="shared" si="3"/>
        <v/>
      </c>
      <c r="G918" s="5" t="str">
        <f t="shared" si="4"/>
        <v/>
      </c>
      <c r="H918" s="5" t="str">
        <f t="shared" si="5"/>
        <v/>
      </c>
      <c r="I918" s="36" t="str">
        <f t="shared" si="6"/>
        <v/>
      </c>
      <c r="J918" s="5" t="str">
        <f t="shared" si="7"/>
        <v/>
      </c>
      <c r="K918" s="36" t="str">
        <f t="shared" si="8"/>
        <v/>
      </c>
      <c r="L918" s="36" t="str">
        <f t="shared" si="12"/>
        <v/>
      </c>
      <c r="M918" s="36" t="str">
        <f t="shared" si="13"/>
        <v/>
      </c>
      <c r="N918" s="36" t="str">
        <f t="shared" si="9"/>
        <v/>
      </c>
      <c r="O918" s="36" t="str">
        <f t="shared" si="14"/>
        <v/>
      </c>
      <c r="P918" s="36" t="str">
        <f t="shared" si="15"/>
        <v/>
      </c>
      <c r="Q918" s="36" t="str">
        <f t="shared" si="16"/>
        <v/>
      </c>
      <c r="R918" s="36" t="str">
        <f t="shared" si="17"/>
        <v/>
      </c>
      <c r="S918" s="6" t="str">
        <f t="shared" si="10"/>
        <v/>
      </c>
      <c r="T918" s="5">
        <f t="shared" si="11"/>
        <v>0</v>
      </c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ht="12.75" customHeight="1">
      <c r="A919" s="35" t="str">
        <f t="shared" si="1"/>
        <v/>
      </c>
      <c r="B919" s="34" t="str">
        <f>IF(A919="","",SUM(Account1!B930+Account2!B930+Account3!B930+Account4!B930+Account5!B930+Account6!B930+Account7!B930+Account8!B930+Account9!B930+Account10!B930+Account11!B930+Account12!B930+Account13!B930+Account14!B930+Account15!B930+Account16!B930+Account17!B930+Account18!B930+Account19!B930+Account20!B930))</f>
        <v/>
      </c>
      <c r="C919" s="34" t="str">
        <f>IF(A919="","",SUM(Account1!C930+Account2!C930+Account3!C930+Account4!C930+Account5!C930+Account6!C930+Account7!C930+Account8!C930+Account9!C930+Account10!C930+Account11!C930+Account12!C930+Account13!C930+Account14!C930+Account15!C930+Account16!C930+Account17!C930+Account18!C930+Account19!C930+Account20!C930))</f>
        <v/>
      </c>
      <c r="D919" s="31" t="str">
        <f t="shared" si="2"/>
        <v/>
      </c>
      <c r="E919" s="34" t="str">
        <f>IF(D919="","",SUM(Account1!E930+Account2!E930+Account3!E930+Account4!E930+Account5!E930+Account6!E930+Account7!E930+Account8!E930+Account9!E930+Account10!E930+Account11!E930+Account12!E930+Account13!E930+Account14!E930+Account15!E930+Account16!E930+Account17!E930+Account18!E930+Account19!E930+Account20!E930))</f>
        <v/>
      </c>
      <c r="F919" s="5" t="str">
        <f t="shared" si="3"/>
        <v/>
      </c>
      <c r="G919" s="5" t="str">
        <f t="shared" si="4"/>
        <v/>
      </c>
      <c r="H919" s="5" t="str">
        <f t="shared" si="5"/>
        <v/>
      </c>
      <c r="I919" s="36" t="str">
        <f t="shared" si="6"/>
        <v/>
      </c>
      <c r="J919" s="5" t="str">
        <f t="shared" si="7"/>
        <v/>
      </c>
      <c r="K919" s="36" t="str">
        <f t="shared" si="8"/>
        <v/>
      </c>
      <c r="L919" s="36" t="str">
        <f t="shared" si="12"/>
        <v/>
      </c>
      <c r="M919" s="36" t="str">
        <f t="shared" si="13"/>
        <v/>
      </c>
      <c r="N919" s="36" t="str">
        <f t="shared" si="9"/>
        <v/>
      </c>
      <c r="O919" s="36" t="str">
        <f t="shared" si="14"/>
        <v/>
      </c>
      <c r="P919" s="36" t="str">
        <f t="shared" si="15"/>
        <v/>
      </c>
      <c r="Q919" s="36" t="str">
        <f t="shared" si="16"/>
        <v/>
      </c>
      <c r="R919" s="36" t="str">
        <f t="shared" si="17"/>
        <v/>
      </c>
      <c r="S919" s="6" t="str">
        <f t="shared" si="10"/>
        <v/>
      </c>
      <c r="T919" s="5">
        <f t="shared" si="11"/>
        <v>0</v>
      </c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ht="12.75" customHeight="1">
      <c r="A920" s="35" t="str">
        <f t="shared" si="1"/>
        <v/>
      </c>
      <c r="B920" s="34" t="str">
        <f>IF(A920="","",SUM(Account1!B931+Account2!B931+Account3!B931+Account4!B931+Account5!B931+Account6!B931+Account7!B931+Account8!B931+Account9!B931+Account10!B931+Account11!B931+Account12!B931+Account13!B931+Account14!B931+Account15!B931+Account16!B931+Account17!B931+Account18!B931+Account19!B931+Account20!B931))</f>
        <v/>
      </c>
      <c r="C920" s="34" t="str">
        <f>IF(A920="","",SUM(Account1!C931+Account2!C931+Account3!C931+Account4!C931+Account5!C931+Account6!C931+Account7!C931+Account8!C931+Account9!C931+Account10!C931+Account11!C931+Account12!C931+Account13!C931+Account14!C931+Account15!C931+Account16!C931+Account17!C931+Account18!C931+Account19!C931+Account20!C931))</f>
        <v/>
      </c>
      <c r="D920" s="31" t="str">
        <f t="shared" si="2"/>
        <v/>
      </c>
      <c r="E920" s="34" t="str">
        <f>IF(D920="","",SUM(Account1!E931+Account2!E931+Account3!E931+Account4!E931+Account5!E931+Account6!E931+Account7!E931+Account8!E931+Account9!E931+Account10!E931+Account11!E931+Account12!E931+Account13!E931+Account14!E931+Account15!E931+Account16!E931+Account17!E931+Account18!E931+Account19!E931+Account20!E931))</f>
        <v/>
      </c>
      <c r="F920" s="5" t="str">
        <f t="shared" si="3"/>
        <v/>
      </c>
      <c r="G920" s="5" t="str">
        <f t="shared" si="4"/>
        <v/>
      </c>
      <c r="H920" s="5" t="str">
        <f t="shared" si="5"/>
        <v/>
      </c>
      <c r="I920" s="36" t="str">
        <f t="shared" si="6"/>
        <v/>
      </c>
      <c r="J920" s="5" t="str">
        <f t="shared" si="7"/>
        <v/>
      </c>
      <c r="K920" s="36" t="str">
        <f t="shared" si="8"/>
        <v/>
      </c>
      <c r="L920" s="36" t="str">
        <f t="shared" si="12"/>
        <v/>
      </c>
      <c r="M920" s="36" t="str">
        <f t="shared" si="13"/>
        <v/>
      </c>
      <c r="N920" s="36" t="str">
        <f t="shared" si="9"/>
        <v/>
      </c>
      <c r="O920" s="36" t="str">
        <f t="shared" si="14"/>
        <v/>
      </c>
      <c r="P920" s="36" t="str">
        <f t="shared" si="15"/>
        <v/>
      </c>
      <c r="Q920" s="36" t="str">
        <f t="shared" si="16"/>
        <v/>
      </c>
      <c r="R920" s="36" t="str">
        <f t="shared" si="17"/>
        <v/>
      </c>
      <c r="S920" s="6" t="str">
        <f t="shared" si="10"/>
        <v/>
      </c>
      <c r="T920" s="5">
        <f t="shared" si="11"/>
        <v>0</v>
      </c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ht="12.75" customHeight="1">
      <c r="A921" s="35" t="str">
        <f t="shared" si="1"/>
        <v/>
      </c>
      <c r="B921" s="34" t="str">
        <f>IF(A921="","",SUM(Account1!B932+Account2!B932+Account3!B932+Account4!B932+Account5!B932+Account6!B932+Account7!B932+Account8!B932+Account9!B932+Account10!B932+Account11!B932+Account12!B932+Account13!B932+Account14!B932+Account15!B932+Account16!B932+Account17!B932+Account18!B932+Account19!B932+Account20!B932))</f>
        <v/>
      </c>
      <c r="C921" s="34" t="str">
        <f>IF(A921="","",SUM(Account1!C932+Account2!C932+Account3!C932+Account4!C932+Account5!C932+Account6!C932+Account7!C932+Account8!C932+Account9!C932+Account10!C932+Account11!C932+Account12!C932+Account13!C932+Account14!C932+Account15!C932+Account16!C932+Account17!C932+Account18!C932+Account19!C932+Account20!C932))</f>
        <v/>
      </c>
      <c r="D921" s="31" t="str">
        <f t="shared" si="2"/>
        <v/>
      </c>
      <c r="E921" s="34" t="str">
        <f>IF(D921="","",SUM(Account1!E932+Account2!E932+Account3!E932+Account4!E932+Account5!E932+Account6!E932+Account7!E932+Account8!E932+Account9!E932+Account10!E932+Account11!E932+Account12!E932+Account13!E932+Account14!E932+Account15!E932+Account16!E932+Account17!E932+Account18!E932+Account19!E932+Account20!E932))</f>
        <v/>
      </c>
      <c r="F921" s="5" t="str">
        <f t="shared" si="3"/>
        <v/>
      </c>
      <c r="G921" s="5" t="str">
        <f t="shared" si="4"/>
        <v/>
      </c>
      <c r="H921" s="5" t="str">
        <f t="shared" si="5"/>
        <v/>
      </c>
      <c r="I921" s="36" t="str">
        <f t="shared" si="6"/>
        <v/>
      </c>
      <c r="J921" s="5" t="str">
        <f t="shared" si="7"/>
        <v/>
      </c>
      <c r="K921" s="36" t="str">
        <f t="shared" si="8"/>
        <v/>
      </c>
      <c r="L921" s="36" t="str">
        <f t="shared" si="12"/>
        <v/>
      </c>
      <c r="M921" s="36" t="str">
        <f t="shared" si="13"/>
        <v/>
      </c>
      <c r="N921" s="36" t="str">
        <f t="shared" si="9"/>
        <v/>
      </c>
      <c r="O921" s="36" t="str">
        <f t="shared" si="14"/>
        <v/>
      </c>
      <c r="P921" s="36" t="str">
        <f t="shared" si="15"/>
        <v/>
      </c>
      <c r="Q921" s="36" t="str">
        <f t="shared" si="16"/>
        <v/>
      </c>
      <c r="R921" s="36" t="str">
        <f t="shared" si="17"/>
        <v/>
      </c>
      <c r="S921" s="6" t="str">
        <f t="shared" si="10"/>
        <v/>
      </c>
      <c r="T921" s="5">
        <f t="shared" si="11"/>
        <v>0</v>
      </c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ht="12.75" customHeight="1">
      <c r="A922" s="35" t="str">
        <f t="shared" si="1"/>
        <v/>
      </c>
      <c r="B922" s="34" t="str">
        <f>IF(A922="","",SUM(Account1!B933+Account2!B933+Account3!B933+Account4!B933+Account5!B933+Account6!B933+Account7!B933+Account8!B933+Account9!B933+Account10!B933+Account11!B933+Account12!B933+Account13!B933+Account14!B933+Account15!B933+Account16!B933+Account17!B933+Account18!B933+Account19!B933+Account20!B933))</f>
        <v/>
      </c>
      <c r="C922" s="34" t="str">
        <f>IF(A922="","",SUM(Account1!C933+Account2!C933+Account3!C933+Account4!C933+Account5!C933+Account6!C933+Account7!C933+Account8!C933+Account9!C933+Account10!C933+Account11!C933+Account12!C933+Account13!C933+Account14!C933+Account15!C933+Account16!C933+Account17!C933+Account18!C933+Account19!C933+Account20!C933))</f>
        <v/>
      </c>
      <c r="D922" s="31" t="str">
        <f t="shared" si="2"/>
        <v/>
      </c>
      <c r="E922" s="34" t="str">
        <f>IF(D922="","",SUM(Account1!E933+Account2!E933+Account3!E933+Account4!E933+Account5!E933+Account6!E933+Account7!E933+Account8!E933+Account9!E933+Account10!E933+Account11!E933+Account12!E933+Account13!E933+Account14!E933+Account15!E933+Account16!E933+Account17!E933+Account18!E933+Account19!E933+Account20!E933))</f>
        <v/>
      </c>
      <c r="F922" s="5" t="str">
        <f t="shared" si="3"/>
        <v/>
      </c>
      <c r="G922" s="5" t="str">
        <f t="shared" si="4"/>
        <v/>
      </c>
      <c r="H922" s="5" t="str">
        <f t="shared" si="5"/>
        <v/>
      </c>
      <c r="I922" s="36" t="str">
        <f t="shared" si="6"/>
        <v/>
      </c>
      <c r="J922" s="5" t="str">
        <f t="shared" si="7"/>
        <v/>
      </c>
      <c r="K922" s="36" t="str">
        <f t="shared" si="8"/>
        <v/>
      </c>
      <c r="L922" s="36" t="str">
        <f t="shared" si="12"/>
        <v/>
      </c>
      <c r="M922" s="36" t="str">
        <f t="shared" si="13"/>
        <v/>
      </c>
      <c r="N922" s="36" t="str">
        <f t="shared" si="9"/>
        <v/>
      </c>
      <c r="O922" s="36" t="str">
        <f t="shared" si="14"/>
        <v/>
      </c>
      <c r="P922" s="36" t="str">
        <f t="shared" si="15"/>
        <v/>
      </c>
      <c r="Q922" s="36" t="str">
        <f t="shared" si="16"/>
        <v/>
      </c>
      <c r="R922" s="36" t="str">
        <f t="shared" si="17"/>
        <v/>
      </c>
      <c r="S922" s="6" t="str">
        <f t="shared" si="10"/>
        <v/>
      </c>
      <c r="T922" s="5">
        <f t="shared" si="11"/>
        <v>0</v>
      </c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ht="12.75" customHeight="1">
      <c r="A923" s="35" t="str">
        <f t="shared" si="1"/>
        <v/>
      </c>
      <c r="B923" s="34" t="str">
        <f>IF(A923="","",SUM(Account1!B934+Account2!B934+Account3!B934+Account4!B934+Account5!B934+Account6!B934+Account7!B934+Account8!B934+Account9!B934+Account10!B934+Account11!B934+Account12!B934+Account13!B934+Account14!B934+Account15!B934+Account16!B934+Account17!B934+Account18!B934+Account19!B934+Account20!B934))</f>
        <v/>
      </c>
      <c r="C923" s="34" t="str">
        <f>IF(A923="","",SUM(Account1!C934+Account2!C934+Account3!C934+Account4!C934+Account5!C934+Account6!C934+Account7!C934+Account8!C934+Account9!C934+Account10!C934+Account11!C934+Account12!C934+Account13!C934+Account14!C934+Account15!C934+Account16!C934+Account17!C934+Account18!C934+Account19!C934+Account20!C934))</f>
        <v/>
      </c>
      <c r="D923" s="31" t="str">
        <f t="shared" si="2"/>
        <v/>
      </c>
      <c r="E923" s="34" t="str">
        <f>IF(D923="","",SUM(Account1!E934+Account2!E934+Account3!E934+Account4!E934+Account5!E934+Account6!E934+Account7!E934+Account8!E934+Account9!E934+Account10!E934+Account11!E934+Account12!E934+Account13!E934+Account14!E934+Account15!E934+Account16!E934+Account17!E934+Account18!E934+Account19!E934+Account20!E934))</f>
        <v/>
      </c>
      <c r="F923" s="5" t="str">
        <f t="shared" si="3"/>
        <v/>
      </c>
      <c r="G923" s="5" t="str">
        <f t="shared" si="4"/>
        <v/>
      </c>
      <c r="H923" s="5" t="str">
        <f t="shared" si="5"/>
        <v/>
      </c>
      <c r="I923" s="36" t="str">
        <f t="shared" si="6"/>
        <v/>
      </c>
      <c r="J923" s="5" t="str">
        <f t="shared" si="7"/>
        <v/>
      </c>
      <c r="K923" s="36" t="str">
        <f t="shared" si="8"/>
        <v/>
      </c>
      <c r="L923" s="36" t="str">
        <f t="shared" si="12"/>
        <v/>
      </c>
      <c r="M923" s="36" t="str">
        <f t="shared" si="13"/>
        <v/>
      </c>
      <c r="N923" s="36" t="str">
        <f t="shared" si="9"/>
        <v/>
      </c>
      <c r="O923" s="36" t="str">
        <f t="shared" si="14"/>
        <v/>
      </c>
      <c r="P923" s="36" t="str">
        <f t="shared" si="15"/>
        <v/>
      </c>
      <c r="Q923" s="36" t="str">
        <f t="shared" si="16"/>
        <v/>
      </c>
      <c r="R923" s="36" t="str">
        <f t="shared" si="17"/>
        <v/>
      </c>
      <c r="S923" s="6" t="str">
        <f t="shared" si="10"/>
        <v/>
      </c>
      <c r="T923" s="5">
        <f t="shared" si="11"/>
        <v>0</v>
      </c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ht="12.75" customHeight="1">
      <c r="A924" s="35" t="str">
        <f t="shared" si="1"/>
        <v/>
      </c>
      <c r="B924" s="34" t="str">
        <f>IF(A924="","",SUM(Account1!B935+Account2!B935+Account3!B935+Account4!B935+Account5!B935+Account6!B935+Account7!B935+Account8!B935+Account9!B935+Account10!B935+Account11!B935+Account12!B935+Account13!B935+Account14!B935+Account15!B935+Account16!B935+Account17!B935+Account18!B935+Account19!B935+Account20!B935))</f>
        <v/>
      </c>
      <c r="C924" s="34" t="str">
        <f>IF(A924="","",SUM(Account1!C935+Account2!C935+Account3!C935+Account4!C935+Account5!C935+Account6!C935+Account7!C935+Account8!C935+Account9!C935+Account10!C935+Account11!C935+Account12!C935+Account13!C935+Account14!C935+Account15!C935+Account16!C935+Account17!C935+Account18!C935+Account19!C935+Account20!C935))</f>
        <v/>
      </c>
      <c r="D924" s="31" t="str">
        <f t="shared" si="2"/>
        <v/>
      </c>
      <c r="E924" s="34" t="str">
        <f>IF(D924="","",SUM(Account1!E935+Account2!E935+Account3!E935+Account4!E935+Account5!E935+Account6!E935+Account7!E935+Account8!E935+Account9!E935+Account10!E935+Account11!E935+Account12!E935+Account13!E935+Account14!E935+Account15!E935+Account16!E935+Account17!E935+Account18!E935+Account19!E935+Account20!E935))</f>
        <v/>
      </c>
      <c r="F924" s="5" t="str">
        <f t="shared" si="3"/>
        <v/>
      </c>
      <c r="G924" s="5" t="str">
        <f t="shared" si="4"/>
        <v/>
      </c>
      <c r="H924" s="5" t="str">
        <f t="shared" si="5"/>
        <v/>
      </c>
      <c r="I924" s="36" t="str">
        <f t="shared" si="6"/>
        <v/>
      </c>
      <c r="J924" s="5" t="str">
        <f t="shared" si="7"/>
        <v/>
      </c>
      <c r="K924" s="36" t="str">
        <f t="shared" si="8"/>
        <v/>
      </c>
      <c r="L924" s="36" t="str">
        <f t="shared" si="12"/>
        <v/>
      </c>
      <c r="M924" s="36" t="str">
        <f t="shared" si="13"/>
        <v/>
      </c>
      <c r="N924" s="36" t="str">
        <f t="shared" si="9"/>
        <v/>
      </c>
      <c r="O924" s="36" t="str">
        <f t="shared" si="14"/>
        <v/>
      </c>
      <c r="P924" s="36" t="str">
        <f t="shared" si="15"/>
        <v/>
      </c>
      <c r="Q924" s="36" t="str">
        <f t="shared" si="16"/>
        <v/>
      </c>
      <c r="R924" s="36" t="str">
        <f t="shared" si="17"/>
        <v/>
      </c>
      <c r="S924" s="6" t="str">
        <f t="shared" si="10"/>
        <v/>
      </c>
      <c r="T924" s="5">
        <f t="shared" si="11"/>
        <v>0</v>
      </c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ht="12.75" customHeight="1">
      <c r="A925" s="35" t="str">
        <f t="shared" si="1"/>
        <v/>
      </c>
      <c r="B925" s="34" t="str">
        <f>IF(A925="","",SUM(Account1!B936+Account2!B936+Account3!B936+Account4!B936+Account5!B936+Account6!B936+Account7!B936+Account8!B936+Account9!B936+Account10!B936+Account11!B936+Account12!B936+Account13!B936+Account14!B936+Account15!B936+Account16!B936+Account17!B936+Account18!B936+Account19!B936+Account20!B936))</f>
        <v/>
      </c>
      <c r="C925" s="34" t="str">
        <f>IF(A925="","",SUM(Account1!C936+Account2!C936+Account3!C936+Account4!C936+Account5!C936+Account6!C936+Account7!C936+Account8!C936+Account9!C936+Account10!C936+Account11!C936+Account12!C936+Account13!C936+Account14!C936+Account15!C936+Account16!C936+Account17!C936+Account18!C936+Account19!C936+Account20!C936))</f>
        <v/>
      </c>
      <c r="D925" s="31" t="str">
        <f t="shared" si="2"/>
        <v/>
      </c>
      <c r="E925" s="34" t="str">
        <f>IF(D925="","",SUM(Account1!E936+Account2!E936+Account3!E936+Account4!E936+Account5!E936+Account6!E936+Account7!E936+Account8!E936+Account9!E936+Account10!E936+Account11!E936+Account12!E936+Account13!E936+Account14!E936+Account15!E936+Account16!E936+Account17!E936+Account18!E936+Account19!E936+Account20!E936))</f>
        <v/>
      </c>
      <c r="F925" s="5" t="str">
        <f t="shared" si="3"/>
        <v/>
      </c>
      <c r="G925" s="5" t="str">
        <f t="shared" si="4"/>
        <v/>
      </c>
      <c r="H925" s="5" t="str">
        <f t="shared" si="5"/>
        <v/>
      </c>
      <c r="I925" s="36" t="str">
        <f t="shared" si="6"/>
        <v/>
      </c>
      <c r="J925" s="5" t="str">
        <f t="shared" si="7"/>
        <v/>
      </c>
      <c r="K925" s="36" t="str">
        <f t="shared" si="8"/>
        <v/>
      </c>
      <c r="L925" s="36" t="str">
        <f t="shared" si="12"/>
        <v/>
      </c>
      <c r="M925" s="36" t="str">
        <f t="shared" si="13"/>
        <v/>
      </c>
      <c r="N925" s="36" t="str">
        <f t="shared" si="9"/>
        <v/>
      </c>
      <c r="O925" s="36" t="str">
        <f t="shared" si="14"/>
        <v/>
      </c>
      <c r="P925" s="36" t="str">
        <f t="shared" si="15"/>
        <v/>
      </c>
      <c r="Q925" s="36" t="str">
        <f t="shared" si="16"/>
        <v/>
      </c>
      <c r="R925" s="36" t="str">
        <f t="shared" si="17"/>
        <v/>
      </c>
      <c r="S925" s="6" t="str">
        <f t="shared" si="10"/>
        <v/>
      </c>
      <c r="T925" s="5">
        <f t="shared" si="11"/>
        <v>0</v>
      </c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ht="12.75" customHeight="1">
      <c r="A926" s="35" t="str">
        <f t="shared" si="1"/>
        <v/>
      </c>
      <c r="B926" s="34" t="str">
        <f>IF(A926="","",SUM(Account1!B937+Account2!B937+Account3!B937+Account4!B937+Account5!B937+Account6!B937+Account7!B937+Account8!B937+Account9!B937+Account10!B937+Account11!B937+Account12!B937+Account13!B937+Account14!B937+Account15!B937+Account16!B937+Account17!B937+Account18!B937+Account19!B937+Account20!B937))</f>
        <v/>
      </c>
      <c r="C926" s="34" t="str">
        <f>IF(A926="","",SUM(Account1!C937+Account2!C937+Account3!C937+Account4!C937+Account5!C937+Account6!C937+Account7!C937+Account8!C937+Account9!C937+Account10!C937+Account11!C937+Account12!C937+Account13!C937+Account14!C937+Account15!C937+Account16!C937+Account17!C937+Account18!C937+Account19!C937+Account20!C937))</f>
        <v/>
      </c>
      <c r="D926" s="31" t="str">
        <f t="shared" si="2"/>
        <v/>
      </c>
      <c r="E926" s="34" t="str">
        <f>IF(D926="","",SUM(Account1!E937+Account2!E937+Account3!E937+Account4!E937+Account5!E937+Account6!E937+Account7!E937+Account8!E937+Account9!E937+Account10!E937+Account11!E937+Account12!E937+Account13!E937+Account14!E937+Account15!E937+Account16!E937+Account17!E937+Account18!E937+Account19!E937+Account20!E937))</f>
        <v/>
      </c>
      <c r="F926" s="5" t="str">
        <f t="shared" si="3"/>
        <v/>
      </c>
      <c r="G926" s="5" t="str">
        <f t="shared" si="4"/>
        <v/>
      </c>
      <c r="H926" s="5" t="str">
        <f t="shared" si="5"/>
        <v/>
      </c>
      <c r="I926" s="36" t="str">
        <f t="shared" si="6"/>
        <v/>
      </c>
      <c r="J926" s="5" t="str">
        <f t="shared" si="7"/>
        <v/>
      </c>
      <c r="K926" s="36" t="str">
        <f t="shared" si="8"/>
        <v/>
      </c>
      <c r="L926" s="36" t="str">
        <f t="shared" si="12"/>
        <v/>
      </c>
      <c r="M926" s="36" t="str">
        <f t="shared" si="13"/>
        <v/>
      </c>
      <c r="N926" s="36" t="str">
        <f t="shared" si="9"/>
        <v/>
      </c>
      <c r="O926" s="36" t="str">
        <f t="shared" si="14"/>
        <v/>
      </c>
      <c r="P926" s="36" t="str">
        <f t="shared" si="15"/>
        <v/>
      </c>
      <c r="Q926" s="36" t="str">
        <f t="shared" si="16"/>
        <v/>
      </c>
      <c r="R926" s="36" t="str">
        <f t="shared" si="17"/>
        <v/>
      </c>
      <c r="S926" s="6" t="str">
        <f t="shared" si="10"/>
        <v/>
      </c>
      <c r="T926" s="5">
        <f t="shared" si="11"/>
        <v>0</v>
      </c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ht="12.75" customHeight="1">
      <c r="A927" s="35" t="str">
        <f t="shared" si="1"/>
        <v/>
      </c>
      <c r="B927" s="34" t="str">
        <f>IF(A927="","",SUM(Account1!B938+Account2!B938+Account3!B938+Account4!B938+Account5!B938+Account6!B938+Account7!B938+Account8!B938+Account9!B938+Account10!B938+Account11!B938+Account12!B938+Account13!B938+Account14!B938+Account15!B938+Account16!B938+Account17!B938+Account18!B938+Account19!B938+Account20!B938))</f>
        <v/>
      </c>
      <c r="C927" s="34" t="str">
        <f>IF(A927="","",SUM(Account1!C938+Account2!C938+Account3!C938+Account4!C938+Account5!C938+Account6!C938+Account7!C938+Account8!C938+Account9!C938+Account10!C938+Account11!C938+Account12!C938+Account13!C938+Account14!C938+Account15!C938+Account16!C938+Account17!C938+Account18!C938+Account19!C938+Account20!C938))</f>
        <v/>
      </c>
      <c r="D927" s="31" t="str">
        <f t="shared" si="2"/>
        <v/>
      </c>
      <c r="E927" s="34" t="str">
        <f>IF(D927="","",SUM(Account1!E938+Account2!E938+Account3!E938+Account4!E938+Account5!E938+Account6!E938+Account7!E938+Account8!E938+Account9!E938+Account10!E938+Account11!E938+Account12!E938+Account13!E938+Account14!E938+Account15!E938+Account16!E938+Account17!E938+Account18!E938+Account19!E938+Account20!E938))</f>
        <v/>
      </c>
      <c r="F927" s="5" t="str">
        <f t="shared" si="3"/>
        <v/>
      </c>
      <c r="G927" s="5" t="str">
        <f t="shared" si="4"/>
        <v/>
      </c>
      <c r="H927" s="5" t="str">
        <f t="shared" si="5"/>
        <v/>
      </c>
      <c r="I927" s="36" t="str">
        <f t="shared" si="6"/>
        <v/>
      </c>
      <c r="J927" s="5" t="str">
        <f t="shared" si="7"/>
        <v/>
      </c>
      <c r="K927" s="36" t="str">
        <f t="shared" si="8"/>
        <v/>
      </c>
      <c r="L927" s="36" t="str">
        <f t="shared" si="12"/>
        <v/>
      </c>
      <c r="M927" s="36" t="str">
        <f t="shared" si="13"/>
        <v/>
      </c>
      <c r="N927" s="36" t="str">
        <f t="shared" si="9"/>
        <v/>
      </c>
      <c r="O927" s="36" t="str">
        <f t="shared" si="14"/>
        <v/>
      </c>
      <c r="P927" s="36" t="str">
        <f t="shared" si="15"/>
        <v/>
      </c>
      <c r="Q927" s="36" t="str">
        <f t="shared" si="16"/>
        <v/>
      </c>
      <c r="R927" s="36" t="str">
        <f t="shared" si="17"/>
        <v/>
      </c>
      <c r="S927" s="6" t="str">
        <f t="shared" si="10"/>
        <v/>
      </c>
      <c r="T927" s="5">
        <f t="shared" si="11"/>
        <v>0</v>
      </c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ht="12.75" customHeight="1">
      <c r="A928" s="35" t="str">
        <f t="shared" si="1"/>
        <v/>
      </c>
      <c r="B928" s="34" t="str">
        <f>IF(A928="","",SUM(Account1!B939+Account2!B939+Account3!B939+Account4!B939+Account5!B939+Account6!B939+Account7!B939+Account8!B939+Account9!B939+Account10!B939+Account11!B939+Account12!B939+Account13!B939+Account14!B939+Account15!B939+Account16!B939+Account17!B939+Account18!B939+Account19!B939+Account20!B939))</f>
        <v/>
      </c>
      <c r="C928" s="34" t="str">
        <f>IF(A928="","",SUM(Account1!C939+Account2!C939+Account3!C939+Account4!C939+Account5!C939+Account6!C939+Account7!C939+Account8!C939+Account9!C939+Account10!C939+Account11!C939+Account12!C939+Account13!C939+Account14!C939+Account15!C939+Account16!C939+Account17!C939+Account18!C939+Account19!C939+Account20!C939))</f>
        <v/>
      </c>
      <c r="D928" s="31" t="str">
        <f t="shared" si="2"/>
        <v/>
      </c>
      <c r="E928" s="34" t="str">
        <f>IF(D928="","",SUM(Account1!E939+Account2!E939+Account3!E939+Account4!E939+Account5!E939+Account6!E939+Account7!E939+Account8!E939+Account9!E939+Account10!E939+Account11!E939+Account12!E939+Account13!E939+Account14!E939+Account15!E939+Account16!E939+Account17!E939+Account18!E939+Account19!E939+Account20!E939))</f>
        <v/>
      </c>
      <c r="F928" s="5" t="str">
        <f t="shared" si="3"/>
        <v/>
      </c>
      <c r="G928" s="5" t="str">
        <f t="shared" si="4"/>
        <v/>
      </c>
      <c r="H928" s="5" t="str">
        <f t="shared" si="5"/>
        <v/>
      </c>
      <c r="I928" s="36" t="str">
        <f t="shared" si="6"/>
        <v/>
      </c>
      <c r="J928" s="5" t="str">
        <f t="shared" si="7"/>
        <v/>
      </c>
      <c r="K928" s="36" t="str">
        <f t="shared" si="8"/>
        <v/>
      </c>
      <c r="L928" s="36" t="str">
        <f t="shared" si="12"/>
        <v/>
      </c>
      <c r="M928" s="36" t="str">
        <f t="shared" si="13"/>
        <v/>
      </c>
      <c r="N928" s="36" t="str">
        <f t="shared" si="9"/>
        <v/>
      </c>
      <c r="O928" s="36" t="str">
        <f t="shared" si="14"/>
        <v/>
      </c>
      <c r="P928" s="36" t="str">
        <f t="shared" si="15"/>
        <v/>
      </c>
      <c r="Q928" s="36" t="str">
        <f t="shared" si="16"/>
        <v/>
      </c>
      <c r="R928" s="36" t="str">
        <f t="shared" si="17"/>
        <v/>
      </c>
      <c r="S928" s="6" t="str">
        <f t="shared" si="10"/>
        <v/>
      </c>
      <c r="T928" s="5">
        <f t="shared" si="11"/>
        <v>0</v>
      </c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ht="12.75" customHeight="1">
      <c r="A929" s="35" t="str">
        <f t="shared" si="1"/>
        <v/>
      </c>
      <c r="B929" s="34" t="str">
        <f>IF(A929="","",SUM(Account1!B940+Account2!B940+Account3!B940+Account4!B940+Account5!B940+Account6!B940+Account7!B940+Account8!B940+Account9!B940+Account10!B940+Account11!B940+Account12!B940+Account13!B940+Account14!B940+Account15!B940+Account16!B940+Account17!B940+Account18!B940+Account19!B940+Account20!B940))</f>
        <v/>
      </c>
      <c r="C929" s="34" t="str">
        <f>IF(A929="","",SUM(Account1!C940+Account2!C940+Account3!C940+Account4!C940+Account5!C940+Account6!C940+Account7!C940+Account8!C940+Account9!C940+Account10!C940+Account11!C940+Account12!C940+Account13!C940+Account14!C940+Account15!C940+Account16!C940+Account17!C940+Account18!C940+Account19!C940+Account20!C940))</f>
        <v/>
      </c>
      <c r="D929" s="31" t="str">
        <f t="shared" si="2"/>
        <v/>
      </c>
      <c r="E929" s="34" t="str">
        <f>IF(D929="","",SUM(Account1!E940+Account2!E940+Account3!E940+Account4!E940+Account5!E940+Account6!E940+Account7!E940+Account8!E940+Account9!E940+Account10!E940+Account11!E940+Account12!E940+Account13!E940+Account14!E940+Account15!E940+Account16!E940+Account17!E940+Account18!E940+Account19!E940+Account20!E940))</f>
        <v/>
      </c>
      <c r="F929" s="5" t="str">
        <f t="shared" si="3"/>
        <v/>
      </c>
      <c r="G929" s="5" t="str">
        <f t="shared" si="4"/>
        <v/>
      </c>
      <c r="H929" s="5" t="str">
        <f t="shared" si="5"/>
        <v/>
      </c>
      <c r="I929" s="36" t="str">
        <f t="shared" si="6"/>
        <v/>
      </c>
      <c r="J929" s="5" t="str">
        <f t="shared" si="7"/>
        <v/>
      </c>
      <c r="K929" s="36" t="str">
        <f t="shared" si="8"/>
        <v/>
      </c>
      <c r="L929" s="36" t="str">
        <f t="shared" si="12"/>
        <v/>
      </c>
      <c r="M929" s="36" t="str">
        <f t="shared" si="13"/>
        <v/>
      </c>
      <c r="N929" s="36" t="str">
        <f t="shared" si="9"/>
        <v/>
      </c>
      <c r="O929" s="36" t="str">
        <f t="shared" si="14"/>
        <v/>
      </c>
      <c r="P929" s="36" t="str">
        <f t="shared" si="15"/>
        <v/>
      </c>
      <c r="Q929" s="36" t="str">
        <f t="shared" si="16"/>
        <v/>
      </c>
      <c r="R929" s="36" t="str">
        <f t="shared" si="17"/>
        <v/>
      </c>
      <c r="S929" s="6" t="str">
        <f t="shared" si="10"/>
        <v/>
      </c>
      <c r="T929" s="5">
        <f t="shared" si="11"/>
        <v>0</v>
      </c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ht="12.75" customHeight="1">
      <c r="A930" s="35" t="str">
        <f t="shared" si="1"/>
        <v/>
      </c>
      <c r="B930" s="34" t="str">
        <f>IF(A930="","",SUM(Account1!B941+Account2!B941+Account3!B941+Account4!B941+Account5!B941+Account6!B941+Account7!B941+Account8!B941+Account9!B941+Account10!B941+Account11!B941+Account12!B941+Account13!B941+Account14!B941+Account15!B941+Account16!B941+Account17!B941+Account18!B941+Account19!B941+Account20!B941))</f>
        <v/>
      </c>
      <c r="C930" s="34" t="str">
        <f>IF(A930="","",SUM(Account1!C941+Account2!C941+Account3!C941+Account4!C941+Account5!C941+Account6!C941+Account7!C941+Account8!C941+Account9!C941+Account10!C941+Account11!C941+Account12!C941+Account13!C941+Account14!C941+Account15!C941+Account16!C941+Account17!C941+Account18!C941+Account19!C941+Account20!C941))</f>
        <v/>
      </c>
      <c r="D930" s="31" t="str">
        <f t="shared" si="2"/>
        <v/>
      </c>
      <c r="E930" s="34" t="str">
        <f>IF(D930="","",SUM(Account1!E941+Account2!E941+Account3!E941+Account4!E941+Account5!E941+Account6!E941+Account7!E941+Account8!E941+Account9!E941+Account10!E941+Account11!E941+Account12!E941+Account13!E941+Account14!E941+Account15!E941+Account16!E941+Account17!E941+Account18!E941+Account19!E941+Account20!E941))</f>
        <v/>
      </c>
      <c r="F930" s="5" t="str">
        <f t="shared" si="3"/>
        <v/>
      </c>
      <c r="G930" s="5" t="str">
        <f t="shared" si="4"/>
        <v/>
      </c>
      <c r="H930" s="5" t="str">
        <f t="shared" si="5"/>
        <v/>
      </c>
      <c r="I930" s="36" t="str">
        <f t="shared" si="6"/>
        <v/>
      </c>
      <c r="J930" s="5" t="str">
        <f t="shared" si="7"/>
        <v/>
      </c>
      <c r="K930" s="36" t="str">
        <f t="shared" si="8"/>
        <v/>
      </c>
      <c r="L930" s="36" t="str">
        <f t="shared" si="12"/>
        <v/>
      </c>
      <c r="M930" s="36" t="str">
        <f t="shared" si="13"/>
        <v/>
      </c>
      <c r="N930" s="36" t="str">
        <f t="shared" si="9"/>
        <v/>
      </c>
      <c r="O930" s="36" t="str">
        <f t="shared" si="14"/>
        <v/>
      </c>
      <c r="P930" s="36" t="str">
        <f t="shared" si="15"/>
        <v/>
      </c>
      <c r="Q930" s="36" t="str">
        <f t="shared" si="16"/>
        <v/>
      </c>
      <c r="R930" s="36" t="str">
        <f t="shared" si="17"/>
        <v/>
      </c>
      <c r="S930" s="6" t="str">
        <f t="shared" si="10"/>
        <v/>
      </c>
      <c r="T930" s="5">
        <f t="shared" si="11"/>
        <v>0</v>
      </c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ht="12.75" customHeight="1">
      <c r="A931" s="35" t="str">
        <f t="shared" si="1"/>
        <v/>
      </c>
      <c r="B931" s="34" t="str">
        <f>IF(A931="","",SUM(Account1!B942+Account2!B942+Account3!B942+Account4!B942+Account5!B942+Account6!B942+Account7!B942+Account8!B942+Account9!B942+Account10!B942+Account11!B942+Account12!B942+Account13!B942+Account14!B942+Account15!B942+Account16!B942+Account17!B942+Account18!B942+Account19!B942+Account20!B942))</f>
        <v/>
      </c>
      <c r="C931" s="34" t="str">
        <f>IF(A931="","",SUM(Account1!C942+Account2!C942+Account3!C942+Account4!C942+Account5!C942+Account6!C942+Account7!C942+Account8!C942+Account9!C942+Account10!C942+Account11!C942+Account12!C942+Account13!C942+Account14!C942+Account15!C942+Account16!C942+Account17!C942+Account18!C942+Account19!C942+Account20!C942))</f>
        <v/>
      </c>
      <c r="D931" s="31" t="str">
        <f t="shared" si="2"/>
        <v/>
      </c>
      <c r="E931" s="34" t="str">
        <f>IF(D931="","",SUM(Account1!E942+Account2!E942+Account3!E942+Account4!E942+Account5!E942+Account6!E942+Account7!E942+Account8!E942+Account9!E942+Account10!E942+Account11!E942+Account12!E942+Account13!E942+Account14!E942+Account15!E942+Account16!E942+Account17!E942+Account18!E942+Account19!E942+Account20!E942))</f>
        <v/>
      </c>
      <c r="F931" s="5" t="str">
        <f t="shared" si="3"/>
        <v/>
      </c>
      <c r="G931" s="5" t="str">
        <f t="shared" si="4"/>
        <v/>
      </c>
      <c r="H931" s="5" t="str">
        <f t="shared" si="5"/>
        <v/>
      </c>
      <c r="I931" s="36" t="str">
        <f t="shared" si="6"/>
        <v/>
      </c>
      <c r="J931" s="5" t="str">
        <f t="shared" si="7"/>
        <v/>
      </c>
      <c r="K931" s="36" t="str">
        <f t="shared" si="8"/>
        <v/>
      </c>
      <c r="L931" s="36" t="str">
        <f t="shared" si="12"/>
        <v/>
      </c>
      <c r="M931" s="36" t="str">
        <f t="shared" si="13"/>
        <v/>
      </c>
      <c r="N931" s="36" t="str">
        <f t="shared" si="9"/>
        <v/>
      </c>
      <c r="O931" s="36" t="str">
        <f t="shared" si="14"/>
        <v/>
      </c>
      <c r="P931" s="36" t="str">
        <f t="shared" si="15"/>
        <v/>
      </c>
      <c r="Q931" s="36" t="str">
        <f t="shared" si="16"/>
        <v/>
      </c>
      <c r="R931" s="36" t="str">
        <f t="shared" si="17"/>
        <v/>
      </c>
      <c r="S931" s="6" t="str">
        <f t="shared" si="10"/>
        <v/>
      </c>
      <c r="T931" s="5">
        <f t="shared" si="11"/>
        <v>0</v>
      </c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ht="12.75" customHeight="1">
      <c r="A932" s="35" t="str">
        <f t="shared" si="1"/>
        <v/>
      </c>
      <c r="B932" s="34" t="str">
        <f>IF(A932="","",SUM(Account1!B943+Account2!B943+Account3!B943+Account4!B943+Account5!B943+Account6!B943+Account7!B943+Account8!B943+Account9!B943+Account10!B943+Account11!B943+Account12!B943+Account13!B943+Account14!B943+Account15!B943+Account16!B943+Account17!B943+Account18!B943+Account19!B943+Account20!B943))</f>
        <v/>
      </c>
      <c r="C932" s="34" t="str">
        <f>IF(A932="","",SUM(Account1!C943+Account2!C943+Account3!C943+Account4!C943+Account5!C943+Account6!C943+Account7!C943+Account8!C943+Account9!C943+Account10!C943+Account11!C943+Account12!C943+Account13!C943+Account14!C943+Account15!C943+Account16!C943+Account17!C943+Account18!C943+Account19!C943+Account20!C943))</f>
        <v/>
      </c>
      <c r="D932" s="31" t="str">
        <f t="shared" si="2"/>
        <v/>
      </c>
      <c r="E932" s="34" t="str">
        <f>IF(D932="","",SUM(Account1!E943+Account2!E943+Account3!E943+Account4!E943+Account5!E943+Account6!E943+Account7!E943+Account8!E943+Account9!E943+Account10!E943+Account11!E943+Account12!E943+Account13!E943+Account14!E943+Account15!E943+Account16!E943+Account17!E943+Account18!E943+Account19!E943+Account20!E943))</f>
        <v/>
      </c>
      <c r="F932" s="5" t="str">
        <f t="shared" si="3"/>
        <v/>
      </c>
      <c r="G932" s="5" t="str">
        <f t="shared" si="4"/>
        <v/>
      </c>
      <c r="H932" s="5" t="str">
        <f t="shared" si="5"/>
        <v/>
      </c>
      <c r="I932" s="36" t="str">
        <f t="shared" si="6"/>
        <v/>
      </c>
      <c r="J932" s="5" t="str">
        <f t="shared" si="7"/>
        <v/>
      </c>
      <c r="K932" s="36" t="str">
        <f t="shared" si="8"/>
        <v/>
      </c>
      <c r="L932" s="36" t="str">
        <f t="shared" si="12"/>
        <v/>
      </c>
      <c r="M932" s="36" t="str">
        <f t="shared" si="13"/>
        <v/>
      </c>
      <c r="N932" s="36" t="str">
        <f t="shared" si="9"/>
        <v/>
      </c>
      <c r="O932" s="36" t="str">
        <f t="shared" si="14"/>
        <v/>
      </c>
      <c r="P932" s="36" t="str">
        <f t="shared" si="15"/>
        <v/>
      </c>
      <c r="Q932" s="36" t="str">
        <f t="shared" si="16"/>
        <v/>
      </c>
      <c r="R932" s="36" t="str">
        <f t="shared" si="17"/>
        <v/>
      </c>
      <c r="S932" s="6" t="str">
        <f t="shared" si="10"/>
        <v/>
      </c>
      <c r="T932" s="5">
        <f t="shared" si="11"/>
        <v>0</v>
      </c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ht="12.75" customHeight="1">
      <c r="A933" s="35" t="str">
        <f t="shared" si="1"/>
        <v/>
      </c>
      <c r="B933" s="34" t="str">
        <f>IF(A933="","",SUM(Account1!B944+Account2!B944+Account3!B944+Account4!B944+Account5!B944+Account6!B944+Account7!B944+Account8!B944+Account9!B944+Account10!B944+Account11!B944+Account12!B944+Account13!B944+Account14!B944+Account15!B944+Account16!B944+Account17!B944+Account18!B944+Account19!B944+Account20!B944))</f>
        <v/>
      </c>
      <c r="C933" s="34" t="str">
        <f>IF(A933="","",SUM(Account1!C944+Account2!C944+Account3!C944+Account4!C944+Account5!C944+Account6!C944+Account7!C944+Account8!C944+Account9!C944+Account10!C944+Account11!C944+Account12!C944+Account13!C944+Account14!C944+Account15!C944+Account16!C944+Account17!C944+Account18!C944+Account19!C944+Account20!C944))</f>
        <v/>
      </c>
      <c r="D933" s="31" t="str">
        <f t="shared" si="2"/>
        <v/>
      </c>
      <c r="E933" s="34" t="str">
        <f>IF(D933="","",SUM(Account1!E944+Account2!E944+Account3!E944+Account4!E944+Account5!E944+Account6!E944+Account7!E944+Account8!E944+Account9!E944+Account10!E944+Account11!E944+Account12!E944+Account13!E944+Account14!E944+Account15!E944+Account16!E944+Account17!E944+Account18!E944+Account19!E944+Account20!E944))</f>
        <v/>
      </c>
      <c r="F933" s="5" t="str">
        <f t="shared" si="3"/>
        <v/>
      </c>
      <c r="G933" s="5" t="str">
        <f t="shared" si="4"/>
        <v/>
      </c>
      <c r="H933" s="5" t="str">
        <f t="shared" si="5"/>
        <v/>
      </c>
      <c r="I933" s="36" t="str">
        <f t="shared" si="6"/>
        <v/>
      </c>
      <c r="J933" s="5" t="str">
        <f t="shared" si="7"/>
        <v/>
      </c>
      <c r="K933" s="36" t="str">
        <f t="shared" si="8"/>
        <v/>
      </c>
      <c r="L933" s="36" t="str">
        <f t="shared" si="12"/>
        <v/>
      </c>
      <c r="M933" s="36" t="str">
        <f t="shared" si="13"/>
        <v/>
      </c>
      <c r="N933" s="36" t="str">
        <f t="shared" si="9"/>
        <v/>
      </c>
      <c r="O933" s="36" t="str">
        <f t="shared" si="14"/>
        <v/>
      </c>
      <c r="P933" s="36" t="str">
        <f t="shared" si="15"/>
        <v/>
      </c>
      <c r="Q933" s="36" t="str">
        <f t="shared" si="16"/>
        <v/>
      </c>
      <c r="R933" s="36" t="str">
        <f t="shared" si="17"/>
        <v/>
      </c>
      <c r="S933" s="6" t="str">
        <f t="shared" si="10"/>
        <v/>
      </c>
      <c r="T933" s="5">
        <f t="shared" si="11"/>
        <v>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ht="12.75" customHeight="1">
      <c r="A934" s="35" t="str">
        <f t="shared" si="1"/>
        <v/>
      </c>
      <c r="B934" s="34" t="str">
        <f>IF(A934="","",SUM(Account1!B945+Account2!B945+Account3!B945+Account4!B945+Account5!B945+Account6!B945+Account7!B945+Account8!B945+Account9!B945+Account10!B945+Account11!B945+Account12!B945+Account13!B945+Account14!B945+Account15!B945+Account16!B945+Account17!B945+Account18!B945+Account19!B945+Account20!B945))</f>
        <v/>
      </c>
      <c r="C934" s="34" t="str">
        <f>IF(A934="","",SUM(Account1!C945+Account2!C945+Account3!C945+Account4!C945+Account5!C945+Account6!C945+Account7!C945+Account8!C945+Account9!C945+Account10!C945+Account11!C945+Account12!C945+Account13!C945+Account14!C945+Account15!C945+Account16!C945+Account17!C945+Account18!C945+Account19!C945+Account20!C945))</f>
        <v/>
      </c>
      <c r="D934" s="31" t="str">
        <f t="shared" si="2"/>
        <v/>
      </c>
      <c r="E934" s="34" t="str">
        <f>IF(D934="","",SUM(Account1!E945+Account2!E945+Account3!E945+Account4!E945+Account5!E945+Account6!E945+Account7!E945+Account8!E945+Account9!E945+Account10!E945+Account11!E945+Account12!E945+Account13!E945+Account14!E945+Account15!E945+Account16!E945+Account17!E945+Account18!E945+Account19!E945+Account20!E945))</f>
        <v/>
      </c>
      <c r="F934" s="5" t="str">
        <f t="shared" si="3"/>
        <v/>
      </c>
      <c r="G934" s="5" t="str">
        <f t="shared" si="4"/>
        <v/>
      </c>
      <c r="H934" s="5" t="str">
        <f t="shared" si="5"/>
        <v/>
      </c>
      <c r="I934" s="36" t="str">
        <f t="shared" si="6"/>
        <v/>
      </c>
      <c r="J934" s="5" t="str">
        <f t="shared" si="7"/>
        <v/>
      </c>
      <c r="K934" s="36" t="str">
        <f t="shared" si="8"/>
        <v/>
      </c>
      <c r="L934" s="36" t="str">
        <f t="shared" si="12"/>
        <v/>
      </c>
      <c r="M934" s="36" t="str">
        <f t="shared" si="13"/>
        <v/>
      </c>
      <c r="N934" s="36" t="str">
        <f t="shared" si="9"/>
        <v/>
      </c>
      <c r="O934" s="36" t="str">
        <f t="shared" si="14"/>
        <v/>
      </c>
      <c r="P934" s="36" t="str">
        <f t="shared" si="15"/>
        <v/>
      </c>
      <c r="Q934" s="36" t="str">
        <f t="shared" si="16"/>
        <v/>
      </c>
      <c r="R934" s="36" t="str">
        <f t="shared" si="17"/>
        <v/>
      </c>
      <c r="S934" s="6" t="str">
        <f t="shared" si="10"/>
        <v/>
      </c>
      <c r="T934" s="5">
        <f t="shared" si="11"/>
        <v>0</v>
      </c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ht="12.75" customHeight="1">
      <c r="A935" s="35" t="str">
        <f t="shared" si="1"/>
        <v/>
      </c>
      <c r="B935" s="34" t="str">
        <f>IF(A935="","",SUM(Account1!B946+Account2!B946+Account3!B946+Account4!B946+Account5!B946+Account6!B946+Account7!B946+Account8!B946+Account9!B946+Account10!B946+Account11!B946+Account12!B946+Account13!B946+Account14!B946+Account15!B946+Account16!B946+Account17!B946+Account18!B946+Account19!B946+Account20!B946))</f>
        <v/>
      </c>
      <c r="C935" s="34" t="str">
        <f>IF(A935="","",SUM(Account1!C946+Account2!C946+Account3!C946+Account4!C946+Account5!C946+Account6!C946+Account7!C946+Account8!C946+Account9!C946+Account10!C946+Account11!C946+Account12!C946+Account13!C946+Account14!C946+Account15!C946+Account16!C946+Account17!C946+Account18!C946+Account19!C946+Account20!C946))</f>
        <v/>
      </c>
      <c r="D935" s="31" t="str">
        <f t="shared" si="2"/>
        <v/>
      </c>
      <c r="E935" s="34" t="str">
        <f>IF(D935="","",SUM(Account1!E946+Account2!E946+Account3!E946+Account4!E946+Account5!E946+Account6!E946+Account7!E946+Account8!E946+Account9!E946+Account10!E946+Account11!E946+Account12!E946+Account13!E946+Account14!E946+Account15!E946+Account16!E946+Account17!E946+Account18!E946+Account19!E946+Account20!E946))</f>
        <v/>
      </c>
      <c r="F935" s="5" t="str">
        <f t="shared" si="3"/>
        <v/>
      </c>
      <c r="G935" s="5" t="str">
        <f t="shared" si="4"/>
        <v/>
      </c>
      <c r="H935" s="5" t="str">
        <f t="shared" si="5"/>
        <v/>
      </c>
      <c r="I935" s="36" t="str">
        <f t="shared" si="6"/>
        <v/>
      </c>
      <c r="J935" s="5" t="str">
        <f t="shared" si="7"/>
        <v/>
      </c>
      <c r="K935" s="36" t="str">
        <f t="shared" si="8"/>
        <v/>
      </c>
      <c r="L935" s="36" t="str">
        <f t="shared" si="12"/>
        <v/>
      </c>
      <c r="M935" s="36" t="str">
        <f t="shared" si="13"/>
        <v/>
      </c>
      <c r="N935" s="36" t="str">
        <f t="shared" si="9"/>
        <v/>
      </c>
      <c r="O935" s="36" t="str">
        <f t="shared" si="14"/>
        <v/>
      </c>
      <c r="P935" s="36" t="str">
        <f t="shared" si="15"/>
        <v/>
      </c>
      <c r="Q935" s="36" t="str">
        <f t="shared" si="16"/>
        <v/>
      </c>
      <c r="R935" s="36" t="str">
        <f t="shared" si="17"/>
        <v/>
      </c>
      <c r="S935" s="6" t="str">
        <f t="shared" si="10"/>
        <v/>
      </c>
      <c r="T935" s="5">
        <f t="shared" si="11"/>
        <v>0</v>
      </c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ht="12.75" customHeight="1">
      <c r="A936" s="35" t="str">
        <f t="shared" si="1"/>
        <v/>
      </c>
      <c r="B936" s="34" t="str">
        <f>IF(A936="","",SUM(Account1!B947+Account2!B947+Account3!B947+Account4!B947+Account5!B947+Account6!B947+Account7!B947+Account8!B947+Account9!B947+Account10!B947+Account11!B947+Account12!B947+Account13!B947+Account14!B947+Account15!B947+Account16!B947+Account17!B947+Account18!B947+Account19!B947+Account20!B947))</f>
        <v/>
      </c>
      <c r="C936" s="34" t="str">
        <f>IF(A936="","",SUM(Account1!C947+Account2!C947+Account3!C947+Account4!C947+Account5!C947+Account6!C947+Account7!C947+Account8!C947+Account9!C947+Account10!C947+Account11!C947+Account12!C947+Account13!C947+Account14!C947+Account15!C947+Account16!C947+Account17!C947+Account18!C947+Account19!C947+Account20!C947))</f>
        <v/>
      </c>
      <c r="D936" s="31" t="str">
        <f t="shared" si="2"/>
        <v/>
      </c>
      <c r="E936" s="34" t="str">
        <f>IF(D936="","",SUM(Account1!E947+Account2!E947+Account3!E947+Account4!E947+Account5!E947+Account6!E947+Account7!E947+Account8!E947+Account9!E947+Account10!E947+Account11!E947+Account12!E947+Account13!E947+Account14!E947+Account15!E947+Account16!E947+Account17!E947+Account18!E947+Account19!E947+Account20!E947))</f>
        <v/>
      </c>
      <c r="F936" s="5" t="str">
        <f t="shared" si="3"/>
        <v/>
      </c>
      <c r="G936" s="5" t="str">
        <f t="shared" si="4"/>
        <v/>
      </c>
      <c r="H936" s="5" t="str">
        <f t="shared" si="5"/>
        <v/>
      </c>
      <c r="I936" s="36" t="str">
        <f t="shared" si="6"/>
        <v/>
      </c>
      <c r="J936" s="5" t="str">
        <f t="shared" si="7"/>
        <v/>
      </c>
      <c r="K936" s="36" t="str">
        <f t="shared" si="8"/>
        <v/>
      </c>
      <c r="L936" s="36" t="str">
        <f t="shared" si="12"/>
        <v/>
      </c>
      <c r="M936" s="36" t="str">
        <f t="shared" si="13"/>
        <v/>
      </c>
      <c r="N936" s="36" t="str">
        <f t="shared" si="9"/>
        <v/>
      </c>
      <c r="O936" s="36" t="str">
        <f t="shared" si="14"/>
        <v/>
      </c>
      <c r="P936" s="36" t="str">
        <f t="shared" si="15"/>
        <v/>
      </c>
      <c r="Q936" s="36" t="str">
        <f t="shared" si="16"/>
        <v/>
      </c>
      <c r="R936" s="36" t="str">
        <f t="shared" si="17"/>
        <v/>
      </c>
      <c r="S936" s="6" t="str">
        <f t="shared" si="10"/>
        <v/>
      </c>
      <c r="T936" s="5">
        <f t="shared" si="11"/>
        <v>0</v>
      </c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ht="12.75" customHeight="1">
      <c r="A937" s="35" t="str">
        <f t="shared" si="1"/>
        <v/>
      </c>
      <c r="B937" s="34" t="str">
        <f>IF(A937="","",SUM(Account1!B948+Account2!B948+Account3!B948+Account4!B948+Account5!B948+Account6!B948+Account7!B948+Account8!B948+Account9!B948+Account10!B948+Account11!B948+Account12!B948+Account13!B948+Account14!B948+Account15!B948+Account16!B948+Account17!B948+Account18!B948+Account19!B948+Account20!B948))</f>
        <v/>
      </c>
      <c r="C937" s="34" t="str">
        <f>IF(A937="","",SUM(Account1!C948+Account2!C948+Account3!C948+Account4!C948+Account5!C948+Account6!C948+Account7!C948+Account8!C948+Account9!C948+Account10!C948+Account11!C948+Account12!C948+Account13!C948+Account14!C948+Account15!C948+Account16!C948+Account17!C948+Account18!C948+Account19!C948+Account20!C948))</f>
        <v/>
      </c>
      <c r="D937" s="31" t="str">
        <f t="shared" si="2"/>
        <v/>
      </c>
      <c r="E937" s="34" t="str">
        <f>IF(D937="","",SUM(Account1!E948+Account2!E948+Account3!E948+Account4!E948+Account5!E948+Account6!E948+Account7!E948+Account8!E948+Account9!E948+Account10!E948+Account11!E948+Account12!E948+Account13!E948+Account14!E948+Account15!E948+Account16!E948+Account17!E948+Account18!E948+Account19!E948+Account20!E948))</f>
        <v/>
      </c>
      <c r="F937" s="5" t="str">
        <f t="shared" si="3"/>
        <v/>
      </c>
      <c r="G937" s="5" t="str">
        <f t="shared" si="4"/>
        <v/>
      </c>
      <c r="H937" s="5" t="str">
        <f t="shared" si="5"/>
        <v/>
      </c>
      <c r="I937" s="36" t="str">
        <f t="shared" si="6"/>
        <v/>
      </c>
      <c r="J937" s="5" t="str">
        <f t="shared" si="7"/>
        <v/>
      </c>
      <c r="K937" s="36" t="str">
        <f t="shared" si="8"/>
        <v/>
      </c>
      <c r="L937" s="36" t="str">
        <f t="shared" si="12"/>
        <v/>
      </c>
      <c r="M937" s="36" t="str">
        <f t="shared" si="13"/>
        <v/>
      </c>
      <c r="N937" s="36" t="str">
        <f t="shared" si="9"/>
        <v/>
      </c>
      <c r="O937" s="36" t="str">
        <f t="shared" si="14"/>
        <v/>
      </c>
      <c r="P937" s="36" t="str">
        <f t="shared" si="15"/>
        <v/>
      </c>
      <c r="Q937" s="36" t="str">
        <f t="shared" si="16"/>
        <v/>
      </c>
      <c r="R937" s="36" t="str">
        <f t="shared" si="17"/>
        <v/>
      </c>
      <c r="S937" s="6" t="str">
        <f t="shared" si="10"/>
        <v/>
      </c>
      <c r="T937" s="5">
        <f t="shared" si="11"/>
        <v>0</v>
      </c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ht="12.75" customHeight="1">
      <c r="A938" s="35" t="str">
        <f t="shared" si="1"/>
        <v/>
      </c>
      <c r="B938" s="34" t="str">
        <f>IF(A938="","",SUM(Account1!B949+Account2!B949+Account3!B949+Account4!B949+Account5!B949+Account6!B949+Account7!B949+Account8!B949+Account9!B949+Account10!B949+Account11!B949+Account12!B949+Account13!B949+Account14!B949+Account15!B949+Account16!B949+Account17!B949+Account18!B949+Account19!B949+Account20!B949))</f>
        <v/>
      </c>
      <c r="C938" s="34" t="str">
        <f>IF(A938="","",SUM(Account1!C949+Account2!C949+Account3!C949+Account4!C949+Account5!C949+Account6!C949+Account7!C949+Account8!C949+Account9!C949+Account10!C949+Account11!C949+Account12!C949+Account13!C949+Account14!C949+Account15!C949+Account16!C949+Account17!C949+Account18!C949+Account19!C949+Account20!C949))</f>
        <v/>
      </c>
      <c r="D938" s="31" t="str">
        <f t="shared" si="2"/>
        <v/>
      </c>
      <c r="E938" s="34" t="str">
        <f>IF(D938="","",SUM(Account1!E949+Account2!E949+Account3!E949+Account4!E949+Account5!E949+Account6!E949+Account7!E949+Account8!E949+Account9!E949+Account10!E949+Account11!E949+Account12!E949+Account13!E949+Account14!E949+Account15!E949+Account16!E949+Account17!E949+Account18!E949+Account19!E949+Account20!E949))</f>
        <v/>
      </c>
      <c r="F938" s="5" t="str">
        <f t="shared" si="3"/>
        <v/>
      </c>
      <c r="G938" s="5" t="str">
        <f t="shared" si="4"/>
        <v/>
      </c>
      <c r="H938" s="5" t="str">
        <f t="shared" si="5"/>
        <v/>
      </c>
      <c r="I938" s="36" t="str">
        <f t="shared" si="6"/>
        <v/>
      </c>
      <c r="J938" s="5" t="str">
        <f t="shared" si="7"/>
        <v/>
      </c>
      <c r="K938" s="36" t="str">
        <f t="shared" si="8"/>
        <v/>
      </c>
      <c r="L938" s="36" t="str">
        <f t="shared" si="12"/>
        <v/>
      </c>
      <c r="M938" s="36" t="str">
        <f t="shared" si="13"/>
        <v/>
      </c>
      <c r="N938" s="36" t="str">
        <f t="shared" si="9"/>
        <v/>
      </c>
      <c r="O938" s="36" t="str">
        <f t="shared" si="14"/>
        <v/>
      </c>
      <c r="P938" s="36" t="str">
        <f t="shared" si="15"/>
        <v/>
      </c>
      <c r="Q938" s="36" t="str">
        <f t="shared" si="16"/>
        <v/>
      </c>
      <c r="R938" s="36" t="str">
        <f t="shared" si="17"/>
        <v/>
      </c>
      <c r="S938" s="6" t="str">
        <f t="shared" si="10"/>
        <v/>
      </c>
      <c r="T938" s="5">
        <f t="shared" si="11"/>
        <v>0</v>
      </c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ht="12.75" customHeight="1">
      <c r="A939" s="35" t="str">
        <f t="shared" si="1"/>
        <v/>
      </c>
      <c r="B939" s="34" t="str">
        <f>IF(A939="","",SUM(Account1!B950+Account2!B950+Account3!B950+Account4!B950+Account5!B950+Account6!B950+Account7!B950+Account8!B950+Account9!B950+Account10!B950+Account11!B950+Account12!B950+Account13!B950+Account14!B950+Account15!B950+Account16!B950+Account17!B950+Account18!B950+Account19!B950+Account20!B950))</f>
        <v/>
      </c>
      <c r="C939" s="34" t="str">
        <f>IF(A939="","",SUM(Account1!C950+Account2!C950+Account3!C950+Account4!C950+Account5!C950+Account6!C950+Account7!C950+Account8!C950+Account9!C950+Account10!C950+Account11!C950+Account12!C950+Account13!C950+Account14!C950+Account15!C950+Account16!C950+Account17!C950+Account18!C950+Account19!C950+Account20!C950))</f>
        <v/>
      </c>
      <c r="D939" s="31" t="str">
        <f t="shared" si="2"/>
        <v/>
      </c>
      <c r="E939" s="34" t="str">
        <f>IF(D939="","",SUM(Account1!E950+Account2!E950+Account3!E950+Account4!E950+Account5!E950+Account6!E950+Account7!E950+Account8!E950+Account9!E950+Account10!E950+Account11!E950+Account12!E950+Account13!E950+Account14!E950+Account15!E950+Account16!E950+Account17!E950+Account18!E950+Account19!E950+Account20!E950))</f>
        <v/>
      </c>
      <c r="F939" s="5" t="str">
        <f t="shared" si="3"/>
        <v/>
      </c>
      <c r="G939" s="5" t="str">
        <f t="shared" si="4"/>
        <v/>
      </c>
      <c r="H939" s="5" t="str">
        <f t="shared" si="5"/>
        <v/>
      </c>
      <c r="I939" s="36" t="str">
        <f t="shared" si="6"/>
        <v/>
      </c>
      <c r="J939" s="5" t="str">
        <f t="shared" si="7"/>
        <v/>
      </c>
      <c r="K939" s="36" t="str">
        <f t="shared" si="8"/>
        <v/>
      </c>
      <c r="L939" s="36" t="str">
        <f t="shared" si="12"/>
        <v/>
      </c>
      <c r="M939" s="36" t="str">
        <f t="shared" si="13"/>
        <v/>
      </c>
      <c r="N939" s="36" t="str">
        <f t="shared" si="9"/>
        <v/>
      </c>
      <c r="O939" s="36" t="str">
        <f t="shared" si="14"/>
        <v/>
      </c>
      <c r="P939" s="36" t="str">
        <f t="shared" si="15"/>
        <v/>
      </c>
      <c r="Q939" s="36" t="str">
        <f t="shared" si="16"/>
        <v/>
      </c>
      <c r="R939" s="36" t="str">
        <f t="shared" si="17"/>
        <v/>
      </c>
      <c r="S939" s="6" t="str">
        <f t="shared" si="10"/>
        <v/>
      </c>
      <c r="T939" s="5">
        <f t="shared" si="11"/>
        <v>0</v>
      </c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ht="12.75" customHeight="1">
      <c r="A940" s="35" t="str">
        <f t="shared" si="1"/>
        <v/>
      </c>
      <c r="B940" s="34" t="str">
        <f>IF(A940="","",SUM(Account1!B951+Account2!B951+Account3!B951+Account4!B951+Account5!B951+Account6!B951+Account7!B951+Account8!B951+Account9!B951+Account10!B951+Account11!B951+Account12!B951+Account13!B951+Account14!B951+Account15!B951+Account16!B951+Account17!B951+Account18!B951+Account19!B951+Account20!B951))</f>
        <v/>
      </c>
      <c r="C940" s="34" t="str">
        <f>IF(A940="","",SUM(Account1!C951+Account2!C951+Account3!C951+Account4!C951+Account5!C951+Account6!C951+Account7!C951+Account8!C951+Account9!C951+Account10!C951+Account11!C951+Account12!C951+Account13!C951+Account14!C951+Account15!C951+Account16!C951+Account17!C951+Account18!C951+Account19!C951+Account20!C951))</f>
        <v/>
      </c>
      <c r="D940" s="31" t="str">
        <f t="shared" si="2"/>
        <v/>
      </c>
      <c r="E940" s="34" t="str">
        <f>IF(D940="","",SUM(Account1!E951+Account2!E951+Account3!E951+Account4!E951+Account5!E951+Account6!E951+Account7!E951+Account8!E951+Account9!E951+Account10!E951+Account11!E951+Account12!E951+Account13!E951+Account14!E951+Account15!E951+Account16!E951+Account17!E951+Account18!E951+Account19!E951+Account20!E951))</f>
        <v/>
      </c>
      <c r="F940" s="5" t="str">
        <f t="shared" si="3"/>
        <v/>
      </c>
      <c r="G940" s="5" t="str">
        <f t="shared" si="4"/>
        <v/>
      </c>
      <c r="H940" s="5" t="str">
        <f t="shared" si="5"/>
        <v/>
      </c>
      <c r="I940" s="36" t="str">
        <f t="shared" si="6"/>
        <v/>
      </c>
      <c r="J940" s="5" t="str">
        <f t="shared" si="7"/>
        <v/>
      </c>
      <c r="K940" s="36" t="str">
        <f t="shared" si="8"/>
        <v/>
      </c>
      <c r="L940" s="36" t="str">
        <f t="shared" si="12"/>
        <v/>
      </c>
      <c r="M940" s="36" t="str">
        <f t="shared" si="13"/>
        <v/>
      </c>
      <c r="N940" s="36" t="str">
        <f t="shared" si="9"/>
        <v/>
      </c>
      <c r="O940" s="36" t="str">
        <f t="shared" si="14"/>
        <v/>
      </c>
      <c r="P940" s="36" t="str">
        <f t="shared" si="15"/>
        <v/>
      </c>
      <c r="Q940" s="36" t="str">
        <f t="shared" si="16"/>
        <v/>
      </c>
      <c r="R940" s="36" t="str">
        <f t="shared" si="17"/>
        <v/>
      </c>
      <c r="S940" s="6" t="str">
        <f t="shared" si="10"/>
        <v/>
      </c>
      <c r="T940" s="5">
        <f t="shared" si="11"/>
        <v>0</v>
      </c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ht="12.75" customHeight="1">
      <c r="A941" s="35" t="str">
        <f t="shared" si="1"/>
        <v/>
      </c>
      <c r="B941" s="34" t="str">
        <f>IF(A941="","",SUM(Account1!B952+Account2!B952+Account3!B952+Account4!B952+Account5!B952+Account6!B952+Account7!B952+Account8!B952+Account9!B952+Account10!B952+Account11!B952+Account12!B952+Account13!B952+Account14!B952+Account15!B952+Account16!B952+Account17!B952+Account18!B952+Account19!B952+Account20!B952))</f>
        <v/>
      </c>
      <c r="C941" s="34" t="str">
        <f>IF(A941="","",SUM(Account1!C952+Account2!C952+Account3!C952+Account4!C952+Account5!C952+Account6!C952+Account7!C952+Account8!C952+Account9!C952+Account10!C952+Account11!C952+Account12!C952+Account13!C952+Account14!C952+Account15!C952+Account16!C952+Account17!C952+Account18!C952+Account19!C952+Account20!C952))</f>
        <v/>
      </c>
      <c r="D941" s="31" t="str">
        <f t="shared" si="2"/>
        <v/>
      </c>
      <c r="E941" s="34" t="str">
        <f>IF(D941="","",SUM(Account1!E952+Account2!E952+Account3!E952+Account4!E952+Account5!E952+Account6!E952+Account7!E952+Account8!E952+Account9!E952+Account10!E952+Account11!E952+Account12!E952+Account13!E952+Account14!E952+Account15!E952+Account16!E952+Account17!E952+Account18!E952+Account19!E952+Account20!E952))</f>
        <v/>
      </c>
      <c r="F941" s="5" t="str">
        <f t="shared" si="3"/>
        <v/>
      </c>
      <c r="G941" s="5" t="str">
        <f t="shared" si="4"/>
        <v/>
      </c>
      <c r="H941" s="5" t="str">
        <f t="shared" si="5"/>
        <v/>
      </c>
      <c r="I941" s="36" t="str">
        <f t="shared" si="6"/>
        <v/>
      </c>
      <c r="J941" s="5" t="str">
        <f t="shared" si="7"/>
        <v/>
      </c>
      <c r="K941" s="36" t="str">
        <f t="shared" si="8"/>
        <v/>
      </c>
      <c r="L941" s="36" t="str">
        <f t="shared" si="12"/>
        <v/>
      </c>
      <c r="M941" s="36" t="str">
        <f t="shared" si="13"/>
        <v/>
      </c>
      <c r="N941" s="36" t="str">
        <f t="shared" si="9"/>
        <v/>
      </c>
      <c r="O941" s="36" t="str">
        <f t="shared" si="14"/>
        <v/>
      </c>
      <c r="P941" s="36" t="str">
        <f t="shared" si="15"/>
        <v/>
      </c>
      <c r="Q941" s="36" t="str">
        <f t="shared" si="16"/>
        <v/>
      </c>
      <c r="R941" s="36" t="str">
        <f t="shared" si="17"/>
        <v/>
      </c>
      <c r="S941" s="6" t="str">
        <f t="shared" si="10"/>
        <v/>
      </c>
      <c r="T941" s="5">
        <f t="shared" si="11"/>
        <v>0</v>
      </c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ht="12.75" customHeight="1">
      <c r="A942" s="35" t="str">
        <f t="shared" si="1"/>
        <v/>
      </c>
      <c r="B942" s="34" t="str">
        <f>IF(A942="","",SUM(Account1!B953+Account2!B953+Account3!B953+Account4!B953+Account5!B953+Account6!B953+Account7!B953+Account8!B953+Account9!B953+Account10!B953+Account11!B953+Account12!B953+Account13!B953+Account14!B953+Account15!B953+Account16!B953+Account17!B953+Account18!B953+Account19!B953+Account20!B953))</f>
        <v/>
      </c>
      <c r="C942" s="34" t="str">
        <f>IF(A942="","",SUM(Account1!C953+Account2!C953+Account3!C953+Account4!C953+Account5!C953+Account6!C953+Account7!C953+Account8!C953+Account9!C953+Account10!C953+Account11!C953+Account12!C953+Account13!C953+Account14!C953+Account15!C953+Account16!C953+Account17!C953+Account18!C953+Account19!C953+Account20!C953))</f>
        <v/>
      </c>
      <c r="D942" s="31" t="str">
        <f t="shared" si="2"/>
        <v/>
      </c>
      <c r="E942" s="34" t="str">
        <f>IF(D942="","",SUM(Account1!E953+Account2!E953+Account3!E953+Account4!E953+Account5!E953+Account6!E953+Account7!E953+Account8!E953+Account9!E953+Account10!E953+Account11!E953+Account12!E953+Account13!E953+Account14!E953+Account15!E953+Account16!E953+Account17!E953+Account18!E953+Account19!E953+Account20!E953))</f>
        <v/>
      </c>
      <c r="F942" s="5" t="str">
        <f t="shared" si="3"/>
        <v/>
      </c>
      <c r="G942" s="5" t="str">
        <f t="shared" si="4"/>
        <v/>
      </c>
      <c r="H942" s="5" t="str">
        <f t="shared" si="5"/>
        <v/>
      </c>
      <c r="I942" s="36" t="str">
        <f t="shared" si="6"/>
        <v/>
      </c>
      <c r="J942" s="5" t="str">
        <f t="shared" si="7"/>
        <v/>
      </c>
      <c r="K942" s="36" t="str">
        <f t="shared" si="8"/>
        <v/>
      </c>
      <c r="L942" s="36" t="str">
        <f t="shared" si="12"/>
        <v/>
      </c>
      <c r="M942" s="36" t="str">
        <f t="shared" si="13"/>
        <v/>
      </c>
      <c r="N942" s="36" t="str">
        <f t="shared" si="9"/>
        <v/>
      </c>
      <c r="O942" s="36" t="str">
        <f t="shared" si="14"/>
        <v/>
      </c>
      <c r="P942" s="36" t="str">
        <f t="shared" si="15"/>
        <v/>
      </c>
      <c r="Q942" s="36" t="str">
        <f t="shared" si="16"/>
        <v/>
      </c>
      <c r="R942" s="36" t="str">
        <f t="shared" si="17"/>
        <v/>
      </c>
      <c r="S942" s="6" t="str">
        <f t="shared" si="10"/>
        <v/>
      </c>
      <c r="T942" s="5">
        <f t="shared" si="11"/>
        <v>0</v>
      </c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ht="12.75" customHeight="1">
      <c r="A943" s="35" t="str">
        <f t="shared" si="1"/>
        <v/>
      </c>
      <c r="B943" s="34" t="str">
        <f>IF(A943="","",SUM(Account1!B954+Account2!B954+Account3!B954+Account4!B954+Account5!B954+Account6!B954+Account7!B954+Account8!B954+Account9!B954+Account10!B954+Account11!B954+Account12!B954+Account13!B954+Account14!B954+Account15!B954+Account16!B954+Account17!B954+Account18!B954+Account19!B954+Account20!B954))</f>
        <v/>
      </c>
      <c r="C943" s="34" t="str">
        <f>IF(A943="","",SUM(Account1!C954+Account2!C954+Account3!C954+Account4!C954+Account5!C954+Account6!C954+Account7!C954+Account8!C954+Account9!C954+Account10!C954+Account11!C954+Account12!C954+Account13!C954+Account14!C954+Account15!C954+Account16!C954+Account17!C954+Account18!C954+Account19!C954+Account20!C954))</f>
        <v/>
      </c>
      <c r="D943" s="31" t="str">
        <f t="shared" si="2"/>
        <v/>
      </c>
      <c r="E943" s="34" t="str">
        <f>IF(D943="","",SUM(Account1!E954+Account2!E954+Account3!E954+Account4!E954+Account5!E954+Account6!E954+Account7!E954+Account8!E954+Account9!E954+Account10!E954+Account11!E954+Account12!E954+Account13!E954+Account14!E954+Account15!E954+Account16!E954+Account17!E954+Account18!E954+Account19!E954+Account20!E954))</f>
        <v/>
      </c>
      <c r="F943" s="5" t="str">
        <f t="shared" si="3"/>
        <v/>
      </c>
      <c r="G943" s="5" t="str">
        <f t="shared" si="4"/>
        <v/>
      </c>
      <c r="H943" s="5" t="str">
        <f t="shared" si="5"/>
        <v/>
      </c>
      <c r="I943" s="36" t="str">
        <f t="shared" si="6"/>
        <v/>
      </c>
      <c r="J943" s="5" t="str">
        <f t="shared" si="7"/>
        <v/>
      </c>
      <c r="K943" s="36" t="str">
        <f t="shared" si="8"/>
        <v/>
      </c>
      <c r="L943" s="36" t="str">
        <f t="shared" si="12"/>
        <v/>
      </c>
      <c r="M943" s="36" t="str">
        <f t="shared" si="13"/>
        <v/>
      </c>
      <c r="N943" s="36" t="str">
        <f t="shared" si="9"/>
        <v/>
      </c>
      <c r="O943" s="36" t="str">
        <f t="shared" si="14"/>
        <v/>
      </c>
      <c r="P943" s="36" t="str">
        <f t="shared" si="15"/>
        <v/>
      </c>
      <c r="Q943" s="36" t="str">
        <f t="shared" si="16"/>
        <v/>
      </c>
      <c r="R943" s="36" t="str">
        <f t="shared" si="17"/>
        <v/>
      </c>
      <c r="S943" s="6" t="str">
        <f t="shared" si="10"/>
        <v/>
      </c>
      <c r="T943" s="5">
        <f t="shared" si="11"/>
        <v>0</v>
      </c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ht="12.75" customHeight="1">
      <c r="A944" s="35" t="str">
        <f t="shared" si="1"/>
        <v/>
      </c>
      <c r="B944" s="34" t="str">
        <f>IF(A944="","",SUM(Account1!B955+Account2!B955+Account3!B955+Account4!B955+Account5!B955+Account6!B955+Account7!B955+Account8!B955+Account9!B955+Account10!B955+Account11!B955+Account12!B955+Account13!B955+Account14!B955+Account15!B955+Account16!B955+Account17!B955+Account18!B955+Account19!B955+Account20!B955))</f>
        <v/>
      </c>
      <c r="C944" s="34" t="str">
        <f>IF(A944="","",SUM(Account1!C955+Account2!C955+Account3!C955+Account4!C955+Account5!C955+Account6!C955+Account7!C955+Account8!C955+Account9!C955+Account10!C955+Account11!C955+Account12!C955+Account13!C955+Account14!C955+Account15!C955+Account16!C955+Account17!C955+Account18!C955+Account19!C955+Account20!C955))</f>
        <v/>
      </c>
      <c r="D944" s="31" t="str">
        <f t="shared" si="2"/>
        <v/>
      </c>
      <c r="E944" s="34" t="str">
        <f>IF(D944="","",SUM(Account1!E955+Account2!E955+Account3!E955+Account4!E955+Account5!E955+Account6!E955+Account7!E955+Account8!E955+Account9!E955+Account10!E955+Account11!E955+Account12!E955+Account13!E955+Account14!E955+Account15!E955+Account16!E955+Account17!E955+Account18!E955+Account19!E955+Account20!E955))</f>
        <v/>
      </c>
      <c r="F944" s="5" t="str">
        <f t="shared" si="3"/>
        <v/>
      </c>
      <c r="G944" s="5" t="str">
        <f t="shared" si="4"/>
        <v/>
      </c>
      <c r="H944" s="5" t="str">
        <f t="shared" si="5"/>
        <v/>
      </c>
      <c r="I944" s="36" t="str">
        <f t="shared" si="6"/>
        <v/>
      </c>
      <c r="J944" s="5" t="str">
        <f t="shared" si="7"/>
        <v/>
      </c>
      <c r="K944" s="36" t="str">
        <f t="shared" si="8"/>
        <v/>
      </c>
      <c r="L944" s="36" t="str">
        <f t="shared" si="12"/>
        <v/>
      </c>
      <c r="M944" s="36" t="str">
        <f t="shared" si="13"/>
        <v/>
      </c>
      <c r="N944" s="36" t="str">
        <f t="shared" si="9"/>
        <v/>
      </c>
      <c r="O944" s="36" t="str">
        <f t="shared" si="14"/>
        <v/>
      </c>
      <c r="P944" s="36" t="str">
        <f t="shared" si="15"/>
        <v/>
      </c>
      <c r="Q944" s="36" t="str">
        <f t="shared" si="16"/>
        <v/>
      </c>
      <c r="R944" s="36" t="str">
        <f t="shared" si="17"/>
        <v/>
      </c>
      <c r="S944" s="6" t="str">
        <f t="shared" si="10"/>
        <v/>
      </c>
      <c r="T944" s="5">
        <f t="shared" si="11"/>
        <v>0</v>
      </c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ht="12.75" customHeight="1">
      <c r="A945" s="35" t="str">
        <f t="shared" si="1"/>
        <v/>
      </c>
      <c r="B945" s="34" t="str">
        <f>IF(A945="","",SUM(Account1!B956+Account2!B956+Account3!B956+Account4!B956+Account5!B956+Account6!B956+Account7!B956+Account8!B956+Account9!B956+Account10!B956+Account11!B956+Account12!B956+Account13!B956+Account14!B956+Account15!B956+Account16!B956+Account17!B956+Account18!B956+Account19!B956+Account20!B956))</f>
        <v/>
      </c>
      <c r="C945" s="34" t="str">
        <f>IF(A945="","",SUM(Account1!C956+Account2!C956+Account3!C956+Account4!C956+Account5!C956+Account6!C956+Account7!C956+Account8!C956+Account9!C956+Account10!C956+Account11!C956+Account12!C956+Account13!C956+Account14!C956+Account15!C956+Account16!C956+Account17!C956+Account18!C956+Account19!C956+Account20!C956))</f>
        <v/>
      </c>
      <c r="D945" s="31" t="str">
        <f t="shared" si="2"/>
        <v/>
      </c>
      <c r="E945" s="34" t="str">
        <f>IF(D945="","",SUM(Account1!E956+Account2!E956+Account3!E956+Account4!E956+Account5!E956+Account6!E956+Account7!E956+Account8!E956+Account9!E956+Account10!E956+Account11!E956+Account12!E956+Account13!E956+Account14!E956+Account15!E956+Account16!E956+Account17!E956+Account18!E956+Account19!E956+Account20!E956))</f>
        <v/>
      </c>
      <c r="F945" s="5" t="str">
        <f t="shared" si="3"/>
        <v/>
      </c>
      <c r="G945" s="5" t="str">
        <f t="shared" si="4"/>
        <v/>
      </c>
      <c r="H945" s="5" t="str">
        <f t="shared" si="5"/>
        <v/>
      </c>
      <c r="I945" s="36" t="str">
        <f t="shared" si="6"/>
        <v/>
      </c>
      <c r="J945" s="5" t="str">
        <f t="shared" si="7"/>
        <v/>
      </c>
      <c r="K945" s="36" t="str">
        <f t="shared" si="8"/>
        <v/>
      </c>
      <c r="L945" s="36" t="str">
        <f t="shared" si="12"/>
        <v/>
      </c>
      <c r="M945" s="36" t="str">
        <f t="shared" si="13"/>
        <v/>
      </c>
      <c r="N945" s="36" t="str">
        <f t="shared" si="9"/>
        <v/>
      </c>
      <c r="O945" s="36" t="str">
        <f t="shared" si="14"/>
        <v/>
      </c>
      <c r="P945" s="36" t="str">
        <f t="shared" si="15"/>
        <v/>
      </c>
      <c r="Q945" s="36" t="str">
        <f t="shared" si="16"/>
        <v/>
      </c>
      <c r="R945" s="36" t="str">
        <f t="shared" si="17"/>
        <v/>
      </c>
      <c r="S945" s="6" t="str">
        <f t="shared" si="10"/>
        <v/>
      </c>
      <c r="T945" s="5">
        <f t="shared" si="11"/>
        <v>0</v>
      </c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ht="12.75" customHeight="1">
      <c r="A946" s="35" t="str">
        <f t="shared" si="1"/>
        <v/>
      </c>
      <c r="B946" s="34" t="str">
        <f>IF(A946="","",SUM(Account1!B957+Account2!B957+Account3!B957+Account4!B957+Account5!B957+Account6!B957+Account7!B957+Account8!B957+Account9!B957+Account10!B957+Account11!B957+Account12!B957+Account13!B957+Account14!B957+Account15!B957+Account16!B957+Account17!B957+Account18!B957+Account19!B957+Account20!B957))</f>
        <v/>
      </c>
      <c r="C946" s="34" t="str">
        <f>IF(A946="","",SUM(Account1!C957+Account2!C957+Account3!C957+Account4!C957+Account5!C957+Account6!C957+Account7!C957+Account8!C957+Account9!C957+Account10!C957+Account11!C957+Account12!C957+Account13!C957+Account14!C957+Account15!C957+Account16!C957+Account17!C957+Account18!C957+Account19!C957+Account20!C957))</f>
        <v/>
      </c>
      <c r="D946" s="31" t="str">
        <f t="shared" si="2"/>
        <v/>
      </c>
      <c r="E946" s="34" t="str">
        <f>IF(D946="","",SUM(Account1!E957+Account2!E957+Account3!E957+Account4!E957+Account5!E957+Account6!E957+Account7!E957+Account8!E957+Account9!E957+Account10!E957+Account11!E957+Account12!E957+Account13!E957+Account14!E957+Account15!E957+Account16!E957+Account17!E957+Account18!E957+Account19!E957+Account20!E957))</f>
        <v/>
      </c>
      <c r="F946" s="5" t="str">
        <f t="shared" si="3"/>
        <v/>
      </c>
      <c r="G946" s="5" t="str">
        <f t="shared" si="4"/>
        <v/>
      </c>
      <c r="H946" s="5" t="str">
        <f t="shared" si="5"/>
        <v/>
      </c>
      <c r="I946" s="36" t="str">
        <f t="shared" si="6"/>
        <v/>
      </c>
      <c r="J946" s="5" t="str">
        <f t="shared" si="7"/>
        <v/>
      </c>
      <c r="K946" s="36" t="str">
        <f t="shared" si="8"/>
        <v/>
      </c>
      <c r="L946" s="36" t="str">
        <f t="shared" si="12"/>
        <v/>
      </c>
      <c r="M946" s="36" t="str">
        <f t="shared" si="13"/>
        <v/>
      </c>
      <c r="N946" s="36" t="str">
        <f t="shared" si="9"/>
        <v/>
      </c>
      <c r="O946" s="36" t="str">
        <f t="shared" si="14"/>
        <v/>
      </c>
      <c r="P946" s="36" t="str">
        <f t="shared" si="15"/>
        <v/>
      </c>
      <c r="Q946" s="36" t="str">
        <f t="shared" si="16"/>
        <v/>
      </c>
      <c r="R946" s="36" t="str">
        <f t="shared" si="17"/>
        <v/>
      </c>
      <c r="S946" s="6" t="str">
        <f t="shared" si="10"/>
        <v/>
      </c>
      <c r="T946" s="5">
        <f t="shared" si="11"/>
        <v>0</v>
      </c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ht="12.75" customHeight="1">
      <c r="A947" s="35" t="str">
        <f t="shared" si="1"/>
        <v/>
      </c>
      <c r="B947" s="34" t="str">
        <f>IF(A947="","",SUM(Account1!B958+Account2!B958+Account3!B958+Account4!B958+Account5!B958+Account6!B958+Account7!B958+Account8!B958+Account9!B958+Account10!B958+Account11!B958+Account12!B958+Account13!B958+Account14!B958+Account15!B958+Account16!B958+Account17!B958+Account18!B958+Account19!B958+Account20!B958))</f>
        <v/>
      </c>
      <c r="C947" s="34" t="str">
        <f>IF(A947="","",SUM(Account1!C958+Account2!C958+Account3!C958+Account4!C958+Account5!C958+Account6!C958+Account7!C958+Account8!C958+Account9!C958+Account10!C958+Account11!C958+Account12!C958+Account13!C958+Account14!C958+Account15!C958+Account16!C958+Account17!C958+Account18!C958+Account19!C958+Account20!C958))</f>
        <v/>
      </c>
      <c r="D947" s="31" t="str">
        <f t="shared" si="2"/>
        <v/>
      </c>
      <c r="E947" s="34" t="str">
        <f>IF(D947="","",SUM(Account1!E958+Account2!E958+Account3!E958+Account4!E958+Account5!E958+Account6!E958+Account7!E958+Account8!E958+Account9!E958+Account10!E958+Account11!E958+Account12!E958+Account13!E958+Account14!E958+Account15!E958+Account16!E958+Account17!E958+Account18!E958+Account19!E958+Account20!E958))</f>
        <v/>
      </c>
      <c r="F947" s="5" t="str">
        <f t="shared" si="3"/>
        <v/>
      </c>
      <c r="G947" s="5" t="str">
        <f t="shared" si="4"/>
        <v/>
      </c>
      <c r="H947" s="5" t="str">
        <f t="shared" si="5"/>
        <v/>
      </c>
      <c r="I947" s="36" t="str">
        <f t="shared" si="6"/>
        <v/>
      </c>
      <c r="J947" s="5" t="str">
        <f t="shared" si="7"/>
        <v/>
      </c>
      <c r="K947" s="36" t="str">
        <f t="shared" si="8"/>
        <v/>
      </c>
      <c r="L947" s="36" t="str">
        <f t="shared" si="12"/>
        <v/>
      </c>
      <c r="M947" s="36" t="str">
        <f t="shared" si="13"/>
        <v/>
      </c>
      <c r="N947" s="36" t="str">
        <f t="shared" si="9"/>
        <v/>
      </c>
      <c r="O947" s="36" t="str">
        <f t="shared" si="14"/>
        <v/>
      </c>
      <c r="P947" s="36" t="str">
        <f t="shared" si="15"/>
        <v/>
      </c>
      <c r="Q947" s="36" t="str">
        <f t="shared" si="16"/>
        <v/>
      </c>
      <c r="R947" s="36" t="str">
        <f t="shared" si="17"/>
        <v/>
      </c>
      <c r="S947" s="6" t="str">
        <f t="shared" si="10"/>
        <v/>
      </c>
      <c r="T947" s="5">
        <f t="shared" si="11"/>
        <v>0</v>
      </c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ht="12.75" customHeight="1">
      <c r="A948" s="35" t="str">
        <f t="shared" si="1"/>
        <v/>
      </c>
      <c r="B948" s="34" t="str">
        <f>IF(A948="","",SUM(Account1!B959+Account2!B959+Account3!B959+Account4!B959+Account5!B959+Account6!B959+Account7!B959+Account8!B959+Account9!B959+Account10!B959+Account11!B959+Account12!B959+Account13!B959+Account14!B959+Account15!B959+Account16!B959+Account17!B959+Account18!B959+Account19!B959+Account20!B959))</f>
        <v/>
      </c>
      <c r="C948" s="34" t="str">
        <f>IF(A948="","",SUM(Account1!C959+Account2!C959+Account3!C959+Account4!C959+Account5!C959+Account6!C959+Account7!C959+Account8!C959+Account9!C959+Account10!C959+Account11!C959+Account12!C959+Account13!C959+Account14!C959+Account15!C959+Account16!C959+Account17!C959+Account18!C959+Account19!C959+Account20!C959))</f>
        <v/>
      </c>
      <c r="D948" s="31" t="str">
        <f t="shared" si="2"/>
        <v/>
      </c>
      <c r="E948" s="34" t="str">
        <f>IF(D948="","",SUM(Account1!E959+Account2!E959+Account3!E959+Account4!E959+Account5!E959+Account6!E959+Account7!E959+Account8!E959+Account9!E959+Account10!E959+Account11!E959+Account12!E959+Account13!E959+Account14!E959+Account15!E959+Account16!E959+Account17!E959+Account18!E959+Account19!E959+Account20!E959))</f>
        <v/>
      </c>
      <c r="F948" s="5" t="str">
        <f t="shared" si="3"/>
        <v/>
      </c>
      <c r="G948" s="5" t="str">
        <f t="shared" si="4"/>
        <v/>
      </c>
      <c r="H948" s="5" t="str">
        <f t="shared" si="5"/>
        <v/>
      </c>
      <c r="I948" s="36" t="str">
        <f t="shared" si="6"/>
        <v/>
      </c>
      <c r="J948" s="5" t="str">
        <f t="shared" si="7"/>
        <v/>
      </c>
      <c r="K948" s="36" t="str">
        <f t="shared" si="8"/>
        <v/>
      </c>
      <c r="L948" s="36" t="str">
        <f t="shared" si="12"/>
        <v/>
      </c>
      <c r="M948" s="36" t="str">
        <f t="shared" si="13"/>
        <v/>
      </c>
      <c r="N948" s="36" t="str">
        <f t="shared" si="9"/>
        <v/>
      </c>
      <c r="O948" s="36" t="str">
        <f t="shared" si="14"/>
        <v/>
      </c>
      <c r="P948" s="36" t="str">
        <f t="shared" si="15"/>
        <v/>
      </c>
      <c r="Q948" s="36" t="str">
        <f t="shared" si="16"/>
        <v/>
      </c>
      <c r="R948" s="36" t="str">
        <f t="shared" si="17"/>
        <v/>
      </c>
      <c r="S948" s="6" t="str">
        <f t="shared" si="10"/>
        <v/>
      </c>
      <c r="T948" s="5">
        <f t="shared" si="11"/>
        <v>0</v>
      </c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ht="12.75" customHeight="1">
      <c r="A949" s="35" t="str">
        <f t="shared" si="1"/>
        <v/>
      </c>
      <c r="B949" s="34" t="str">
        <f>IF(A949="","",SUM(Account1!B960+Account2!B960+Account3!B960+Account4!B960+Account5!B960+Account6!B960+Account7!B960+Account8!B960+Account9!B960+Account10!B960+Account11!B960+Account12!B960+Account13!B960+Account14!B960+Account15!B960+Account16!B960+Account17!B960+Account18!B960+Account19!B960+Account20!B960))</f>
        <v/>
      </c>
      <c r="C949" s="34" t="str">
        <f>IF(A949="","",SUM(Account1!C960+Account2!C960+Account3!C960+Account4!C960+Account5!C960+Account6!C960+Account7!C960+Account8!C960+Account9!C960+Account10!C960+Account11!C960+Account12!C960+Account13!C960+Account14!C960+Account15!C960+Account16!C960+Account17!C960+Account18!C960+Account19!C960+Account20!C960))</f>
        <v/>
      </c>
      <c r="D949" s="31" t="str">
        <f t="shared" si="2"/>
        <v/>
      </c>
      <c r="E949" s="34" t="str">
        <f>IF(D949="","",SUM(Account1!E960+Account2!E960+Account3!E960+Account4!E960+Account5!E960+Account6!E960+Account7!E960+Account8!E960+Account9!E960+Account10!E960+Account11!E960+Account12!E960+Account13!E960+Account14!E960+Account15!E960+Account16!E960+Account17!E960+Account18!E960+Account19!E960+Account20!E960))</f>
        <v/>
      </c>
      <c r="F949" s="5" t="str">
        <f t="shared" si="3"/>
        <v/>
      </c>
      <c r="G949" s="5" t="str">
        <f t="shared" si="4"/>
        <v/>
      </c>
      <c r="H949" s="5" t="str">
        <f t="shared" si="5"/>
        <v/>
      </c>
      <c r="I949" s="36" t="str">
        <f t="shared" si="6"/>
        <v/>
      </c>
      <c r="J949" s="5" t="str">
        <f t="shared" si="7"/>
        <v/>
      </c>
      <c r="K949" s="36" t="str">
        <f t="shared" si="8"/>
        <v/>
      </c>
      <c r="L949" s="36" t="str">
        <f t="shared" si="12"/>
        <v/>
      </c>
      <c r="M949" s="36" t="str">
        <f t="shared" si="13"/>
        <v/>
      </c>
      <c r="N949" s="36" t="str">
        <f t="shared" si="9"/>
        <v/>
      </c>
      <c r="O949" s="36" t="str">
        <f t="shared" si="14"/>
        <v/>
      </c>
      <c r="P949" s="36" t="str">
        <f t="shared" si="15"/>
        <v/>
      </c>
      <c r="Q949" s="36" t="str">
        <f t="shared" si="16"/>
        <v/>
      </c>
      <c r="R949" s="36" t="str">
        <f t="shared" si="17"/>
        <v/>
      </c>
      <c r="S949" s="6" t="str">
        <f t="shared" si="10"/>
        <v/>
      </c>
      <c r="T949" s="5">
        <f t="shared" si="11"/>
        <v>0</v>
      </c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ht="12.75" customHeight="1">
      <c r="A950" s="35" t="str">
        <f t="shared" si="1"/>
        <v/>
      </c>
      <c r="B950" s="34" t="str">
        <f>IF(A950="","",SUM(Account1!B961+Account2!B961+Account3!B961+Account4!B961+Account5!B961+Account6!B961+Account7!B961+Account8!B961+Account9!B961+Account10!B961+Account11!B961+Account12!B961+Account13!B961+Account14!B961+Account15!B961+Account16!B961+Account17!B961+Account18!B961+Account19!B961+Account20!B961))</f>
        <v/>
      </c>
      <c r="C950" s="34" t="str">
        <f>IF(A950="","",SUM(Account1!C961+Account2!C961+Account3!C961+Account4!C961+Account5!C961+Account6!C961+Account7!C961+Account8!C961+Account9!C961+Account10!C961+Account11!C961+Account12!C961+Account13!C961+Account14!C961+Account15!C961+Account16!C961+Account17!C961+Account18!C961+Account19!C961+Account20!C961))</f>
        <v/>
      </c>
      <c r="D950" s="31" t="str">
        <f t="shared" si="2"/>
        <v/>
      </c>
      <c r="E950" s="34" t="str">
        <f>IF(D950="","",SUM(Account1!E961+Account2!E961+Account3!E961+Account4!E961+Account5!E961+Account6!E961+Account7!E961+Account8!E961+Account9!E961+Account10!E961+Account11!E961+Account12!E961+Account13!E961+Account14!E961+Account15!E961+Account16!E961+Account17!E961+Account18!E961+Account19!E961+Account20!E961))</f>
        <v/>
      </c>
      <c r="F950" s="5" t="str">
        <f t="shared" si="3"/>
        <v/>
      </c>
      <c r="G950" s="5" t="str">
        <f t="shared" si="4"/>
        <v/>
      </c>
      <c r="H950" s="5" t="str">
        <f t="shared" si="5"/>
        <v/>
      </c>
      <c r="I950" s="36" t="str">
        <f t="shared" si="6"/>
        <v/>
      </c>
      <c r="J950" s="5" t="str">
        <f t="shared" si="7"/>
        <v/>
      </c>
      <c r="K950" s="36" t="str">
        <f t="shared" si="8"/>
        <v/>
      </c>
      <c r="L950" s="36" t="str">
        <f t="shared" si="12"/>
        <v/>
      </c>
      <c r="M950" s="36" t="str">
        <f t="shared" si="13"/>
        <v/>
      </c>
      <c r="N950" s="36" t="str">
        <f t="shared" si="9"/>
        <v/>
      </c>
      <c r="O950" s="36" t="str">
        <f t="shared" si="14"/>
        <v/>
      </c>
      <c r="P950" s="36" t="str">
        <f t="shared" si="15"/>
        <v/>
      </c>
      <c r="Q950" s="36" t="str">
        <f t="shared" si="16"/>
        <v/>
      </c>
      <c r="R950" s="36" t="str">
        <f t="shared" si="17"/>
        <v/>
      </c>
      <c r="S950" s="6" t="str">
        <f t="shared" si="10"/>
        <v/>
      </c>
      <c r="T950" s="5">
        <f t="shared" si="11"/>
        <v>0</v>
      </c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ht="12.75" customHeight="1">
      <c r="A951" s="35" t="str">
        <f t="shared" si="1"/>
        <v/>
      </c>
      <c r="B951" s="34" t="str">
        <f>IF(A951="","",SUM(Account1!B962+Account2!B962+Account3!B962+Account4!B962+Account5!B962+Account6!B962+Account7!B962+Account8!B962+Account9!B962+Account10!B962+Account11!B962+Account12!B962+Account13!B962+Account14!B962+Account15!B962+Account16!B962+Account17!B962+Account18!B962+Account19!B962+Account20!B962))</f>
        <v/>
      </c>
      <c r="C951" s="34" t="str">
        <f>IF(A951="","",SUM(Account1!C962+Account2!C962+Account3!C962+Account4!C962+Account5!C962+Account6!C962+Account7!C962+Account8!C962+Account9!C962+Account10!C962+Account11!C962+Account12!C962+Account13!C962+Account14!C962+Account15!C962+Account16!C962+Account17!C962+Account18!C962+Account19!C962+Account20!C962))</f>
        <v/>
      </c>
      <c r="D951" s="31" t="str">
        <f t="shared" si="2"/>
        <v/>
      </c>
      <c r="E951" s="34" t="str">
        <f>IF(D951="","",SUM(Account1!E962+Account2!E962+Account3!E962+Account4!E962+Account5!E962+Account6!E962+Account7!E962+Account8!E962+Account9!E962+Account10!E962+Account11!E962+Account12!E962+Account13!E962+Account14!E962+Account15!E962+Account16!E962+Account17!E962+Account18!E962+Account19!E962+Account20!E962))</f>
        <v/>
      </c>
      <c r="F951" s="5" t="str">
        <f t="shared" si="3"/>
        <v/>
      </c>
      <c r="G951" s="5" t="str">
        <f t="shared" si="4"/>
        <v/>
      </c>
      <c r="H951" s="5" t="str">
        <f t="shared" si="5"/>
        <v/>
      </c>
      <c r="I951" s="36" t="str">
        <f t="shared" si="6"/>
        <v/>
      </c>
      <c r="J951" s="5" t="str">
        <f t="shared" si="7"/>
        <v/>
      </c>
      <c r="K951" s="36" t="str">
        <f t="shared" si="8"/>
        <v/>
      </c>
      <c r="L951" s="36" t="str">
        <f t="shared" si="12"/>
        <v/>
      </c>
      <c r="M951" s="36" t="str">
        <f t="shared" si="13"/>
        <v/>
      </c>
      <c r="N951" s="36" t="str">
        <f t="shared" si="9"/>
        <v/>
      </c>
      <c r="O951" s="36" t="str">
        <f t="shared" si="14"/>
        <v/>
      </c>
      <c r="P951" s="36" t="str">
        <f t="shared" si="15"/>
        <v/>
      </c>
      <c r="Q951" s="36" t="str">
        <f t="shared" si="16"/>
        <v/>
      </c>
      <c r="R951" s="36" t="str">
        <f t="shared" si="17"/>
        <v/>
      </c>
      <c r="S951" s="6" t="str">
        <f t="shared" si="10"/>
        <v/>
      </c>
      <c r="T951" s="5">
        <f t="shared" si="11"/>
        <v>0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ht="12.75" customHeight="1">
      <c r="A952" s="35" t="str">
        <f t="shared" si="1"/>
        <v/>
      </c>
      <c r="B952" s="34" t="str">
        <f>IF(A952="","",SUM(Account1!B963+Account2!B963+Account3!B963+Account4!B963+Account5!B963+Account6!B963+Account7!B963+Account8!B963+Account9!B963+Account10!B963+Account11!B963+Account12!B963+Account13!B963+Account14!B963+Account15!B963+Account16!B963+Account17!B963+Account18!B963+Account19!B963+Account20!B963))</f>
        <v/>
      </c>
      <c r="C952" s="34" t="str">
        <f>IF(A952="","",SUM(Account1!C963+Account2!C963+Account3!C963+Account4!C963+Account5!C963+Account6!C963+Account7!C963+Account8!C963+Account9!C963+Account10!C963+Account11!C963+Account12!C963+Account13!C963+Account14!C963+Account15!C963+Account16!C963+Account17!C963+Account18!C963+Account19!C963+Account20!C963))</f>
        <v/>
      </c>
      <c r="D952" s="31" t="str">
        <f t="shared" si="2"/>
        <v/>
      </c>
      <c r="E952" s="34" t="str">
        <f>IF(D952="","",SUM(Account1!E963+Account2!E963+Account3!E963+Account4!E963+Account5!E963+Account6!E963+Account7!E963+Account8!E963+Account9!E963+Account10!E963+Account11!E963+Account12!E963+Account13!E963+Account14!E963+Account15!E963+Account16!E963+Account17!E963+Account18!E963+Account19!E963+Account20!E963))</f>
        <v/>
      </c>
      <c r="F952" s="5" t="str">
        <f t="shared" si="3"/>
        <v/>
      </c>
      <c r="G952" s="5" t="str">
        <f t="shared" si="4"/>
        <v/>
      </c>
      <c r="H952" s="5" t="str">
        <f t="shared" si="5"/>
        <v/>
      </c>
      <c r="I952" s="36" t="str">
        <f t="shared" si="6"/>
        <v/>
      </c>
      <c r="J952" s="5" t="str">
        <f t="shared" si="7"/>
        <v/>
      </c>
      <c r="K952" s="36" t="str">
        <f t="shared" si="8"/>
        <v/>
      </c>
      <c r="L952" s="36" t="str">
        <f t="shared" si="12"/>
        <v/>
      </c>
      <c r="M952" s="36" t="str">
        <f t="shared" si="13"/>
        <v/>
      </c>
      <c r="N952" s="36" t="str">
        <f t="shared" si="9"/>
        <v/>
      </c>
      <c r="O952" s="36" t="str">
        <f t="shared" si="14"/>
        <v/>
      </c>
      <c r="P952" s="36" t="str">
        <f t="shared" si="15"/>
        <v/>
      </c>
      <c r="Q952" s="36" t="str">
        <f t="shared" si="16"/>
        <v/>
      </c>
      <c r="R952" s="36" t="str">
        <f t="shared" si="17"/>
        <v/>
      </c>
      <c r="S952" s="6" t="str">
        <f t="shared" si="10"/>
        <v/>
      </c>
      <c r="T952" s="5">
        <f t="shared" si="11"/>
        <v>0</v>
      </c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ht="12.75" customHeight="1">
      <c r="A953" s="35" t="str">
        <f t="shared" si="1"/>
        <v/>
      </c>
      <c r="B953" s="34" t="str">
        <f>IF(A953="","",SUM(Account1!B964+Account2!B964+Account3!B964+Account4!B964+Account5!B964+Account6!B964+Account7!B964+Account8!B964+Account9!B964+Account10!B964+Account11!B964+Account12!B964+Account13!B964+Account14!B964+Account15!B964+Account16!B964+Account17!B964+Account18!B964+Account19!B964+Account20!B964))</f>
        <v/>
      </c>
      <c r="C953" s="34" t="str">
        <f>IF(A953="","",SUM(Account1!C964+Account2!C964+Account3!C964+Account4!C964+Account5!C964+Account6!C964+Account7!C964+Account8!C964+Account9!C964+Account10!C964+Account11!C964+Account12!C964+Account13!C964+Account14!C964+Account15!C964+Account16!C964+Account17!C964+Account18!C964+Account19!C964+Account20!C964))</f>
        <v/>
      </c>
      <c r="D953" s="31" t="str">
        <f t="shared" si="2"/>
        <v/>
      </c>
      <c r="E953" s="34" t="str">
        <f>IF(D953="","",SUM(Account1!E964+Account2!E964+Account3!E964+Account4!E964+Account5!E964+Account6!E964+Account7!E964+Account8!E964+Account9!E964+Account10!E964+Account11!E964+Account12!E964+Account13!E964+Account14!E964+Account15!E964+Account16!E964+Account17!E964+Account18!E964+Account19!E964+Account20!E964))</f>
        <v/>
      </c>
      <c r="F953" s="5" t="str">
        <f t="shared" si="3"/>
        <v/>
      </c>
      <c r="G953" s="5" t="str">
        <f t="shared" si="4"/>
        <v/>
      </c>
      <c r="H953" s="5" t="str">
        <f t="shared" si="5"/>
        <v/>
      </c>
      <c r="I953" s="36" t="str">
        <f t="shared" si="6"/>
        <v/>
      </c>
      <c r="J953" s="5" t="str">
        <f t="shared" si="7"/>
        <v/>
      </c>
      <c r="K953" s="36" t="str">
        <f t="shared" si="8"/>
        <v/>
      </c>
      <c r="L953" s="36" t="str">
        <f t="shared" si="12"/>
        <v/>
      </c>
      <c r="M953" s="36" t="str">
        <f t="shared" si="13"/>
        <v/>
      </c>
      <c r="N953" s="36" t="str">
        <f t="shared" si="9"/>
        <v/>
      </c>
      <c r="O953" s="36" t="str">
        <f t="shared" si="14"/>
        <v/>
      </c>
      <c r="P953" s="36" t="str">
        <f t="shared" si="15"/>
        <v/>
      </c>
      <c r="Q953" s="36" t="str">
        <f t="shared" si="16"/>
        <v/>
      </c>
      <c r="R953" s="36" t="str">
        <f t="shared" si="17"/>
        <v/>
      </c>
      <c r="S953" s="6" t="str">
        <f t="shared" si="10"/>
        <v/>
      </c>
      <c r="T953" s="5">
        <f t="shared" si="11"/>
        <v>0</v>
      </c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ht="12.75" customHeight="1">
      <c r="A954" s="35" t="str">
        <f t="shared" si="1"/>
        <v/>
      </c>
      <c r="B954" s="34" t="str">
        <f>IF(A954="","",SUM(Account1!B965+Account2!B965+Account3!B965+Account4!B965+Account5!B965+Account6!B965+Account7!B965+Account8!B965+Account9!B965+Account10!B965+Account11!B965+Account12!B965+Account13!B965+Account14!B965+Account15!B965+Account16!B965+Account17!B965+Account18!B965+Account19!B965+Account20!B965))</f>
        <v/>
      </c>
      <c r="C954" s="34" t="str">
        <f>IF(A954="","",SUM(Account1!C965+Account2!C965+Account3!C965+Account4!C965+Account5!C965+Account6!C965+Account7!C965+Account8!C965+Account9!C965+Account10!C965+Account11!C965+Account12!C965+Account13!C965+Account14!C965+Account15!C965+Account16!C965+Account17!C965+Account18!C965+Account19!C965+Account20!C965))</f>
        <v/>
      </c>
      <c r="D954" s="31" t="str">
        <f t="shared" si="2"/>
        <v/>
      </c>
      <c r="E954" s="34" t="str">
        <f>IF(D954="","",SUM(Account1!E965+Account2!E965+Account3!E965+Account4!E965+Account5!E965+Account6!E965+Account7!E965+Account8!E965+Account9!E965+Account10!E965+Account11!E965+Account12!E965+Account13!E965+Account14!E965+Account15!E965+Account16!E965+Account17!E965+Account18!E965+Account19!E965+Account20!E965))</f>
        <v/>
      </c>
      <c r="F954" s="5" t="str">
        <f t="shared" si="3"/>
        <v/>
      </c>
      <c r="G954" s="5" t="str">
        <f t="shared" si="4"/>
        <v/>
      </c>
      <c r="H954" s="5" t="str">
        <f t="shared" si="5"/>
        <v/>
      </c>
      <c r="I954" s="36" t="str">
        <f t="shared" si="6"/>
        <v/>
      </c>
      <c r="J954" s="5" t="str">
        <f t="shared" si="7"/>
        <v/>
      </c>
      <c r="K954" s="36" t="str">
        <f t="shared" si="8"/>
        <v/>
      </c>
      <c r="L954" s="36" t="str">
        <f t="shared" si="12"/>
        <v/>
      </c>
      <c r="M954" s="36" t="str">
        <f t="shared" si="13"/>
        <v/>
      </c>
      <c r="N954" s="36" t="str">
        <f t="shared" si="9"/>
        <v/>
      </c>
      <c r="O954" s="36" t="str">
        <f t="shared" si="14"/>
        <v/>
      </c>
      <c r="P954" s="36" t="str">
        <f t="shared" si="15"/>
        <v/>
      </c>
      <c r="Q954" s="36" t="str">
        <f t="shared" si="16"/>
        <v/>
      </c>
      <c r="R954" s="36" t="str">
        <f t="shared" si="17"/>
        <v/>
      </c>
      <c r="S954" s="6" t="str">
        <f t="shared" si="10"/>
        <v/>
      </c>
      <c r="T954" s="5">
        <f t="shared" si="11"/>
        <v>0</v>
      </c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ht="12.75" customHeight="1">
      <c r="A955" s="35" t="str">
        <f t="shared" si="1"/>
        <v/>
      </c>
      <c r="B955" s="34" t="str">
        <f>IF(A955="","",SUM(Account1!B966+Account2!B966+Account3!B966+Account4!B966+Account5!B966+Account6!B966+Account7!B966+Account8!B966+Account9!B966+Account10!B966+Account11!B966+Account12!B966+Account13!B966+Account14!B966+Account15!B966+Account16!B966+Account17!B966+Account18!B966+Account19!B966+Account20!B966))</f>
        <v/>
      </c>
      <c r="C955" s="34" t="str">
        <f>IF(A955="","",SUM(Account1!C966+Account2!C966+Account3!C966+Account4!C966+Account5!C966+Account6!C966+Account7!C966+Account8!C966+Account9!C966+Account10!C966+Account11!C966+Account12!C966+Account13!C966+Account14!C966+Account15!C966+Account16!C966+Account17!C966+Account18!C966+Account19!C966+Account20!C966))</f>
        <v/>
      </c>
      <c r="D955" s="31" t="str">
        <f t="shared" si="2"/>
        <v/>
      </c>
      <c r="E955" s="34" t="str">
        <f>IF(D955="","",SUM(Account1!E966+Account2!E966+Account3!E966+Account4!E966+Account5!E966+Account6!E966+Account7!E966+Account8!E966+Account9!E966+Account10!E966+Account11!E966+Account12!E966+Account13!E966+Account14!E966+Account15!E966+Account16!E966+Account17!E966+Account18!E966+Account19!E966+Account20!E966))</f>
        <v/>
      </c>
      <c r="F955" s="5" t="str">
        <f t="shared" si="3"/>
        <v/>
      </c>
      <c r="G955" s="5" t="str">
        <f t="shared" si="4"/>
        <v/>
      </c>
      <c r="H955" s="5" t="str">
        <f t="shared" si="5"/>
        <v/>
      </c>
      <c r="I955" s="36" t="str">
        <f t="shared" si="6"/>
        <v/>
      </c>
      <c r="J955" s="5" t="str">
        <f t="shared" si="7"/>
        <v/>
      </c>
      <c r="K955" s="36" t="str">
        <f t="shared" si="8"/>
        <v/>
      </c>
      <c r="L955" s="36" t="str">
        <f t="shared" si="12"/>
        <v/>
      </c>
      <c r="M955" s="36" t="str">
        <f t="shared" si="13"/>
        <v/>
      </c>
      <c r="N955" s="36" t="str">
        <f t="shared" si="9"/>
        <v/>
      </c>
      <c r="O955" s="36" t="str">
        <f t="shared" si="14"/>
        <v/>
      </c>
      <c r="P955" s="36" t="str">
        <f t="shared" si="15"/>
        <v/>
      </c>
      <c r="Q955" s="36" t="str">
        <f t="shared" si="16"/>
        <v/>
      </c>
      <c r="R955" s="36" t="str">
        <f t="shared" si="17"/>
        <v/>
      </c>
      <c r="S955" s="6" t="str">
        <f t="shared" si="10"/>
        <v/>
      </c>
      <c r="T955" s="5">
        <f t="shared" si="11"/>
        <v>0</v>
      </c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ht="12.75" customHeight="1">
      <c r="A956" s="35" t="str">
        <f t="shared" si="1"/>
        <v/>
      </c>
      <c r="B956" s="34" t="str">
        <f>IF(A956="","",SUM(Account1!B967+Account2!B967+Account3!B967+Account4!B967+Account5!B967+Account6!B967+Account7!B967+Account8!B967+Account9!B967+Account10!B967+Account11!B967+Account12!B967+Account13!B967+Account14!B967+Account15!B967+Account16!B967+Account17!B967+Account18!B967+Account19!B967+Account20!B967))</f>
        <v/>
      </c>
      <c r="C956" s="34" t="str">
        <f>IF(A956="","",SUM(Account1!C967+Account2!C967+Account3!C967+Account4!C967+Account5!C967+Account6!C967+Account7!C967+Account8!C967+Account9!C967+Account10!C967+Account11!C967+Account12!C967+Account13!C967+Account14!C967+Account15!C967+Account16!C967+Account17!C967+Account18!C967+Account19!C967+Account20!C967))</f>
        <v/>
      </c>
      <c r="D956" s="31" t="str">
        <f t="shared" si="2"/>
        <v/>
      </c>
      <c r="E956" s="34" t="str">
        <f>IF(D956="","",SUM(Account1!E967+Account2!E967+Account3!E967+Account4!E967+Account5!E967+Account6!E967+Account7!E967+Account8!E967+Account9!E967+Account10!E967+Account11!E967+Account12!E967+Account13!E967+Account14!E967+Account15!E967+Account16!E967+Account17!E967+Account18!E967+Account19!E967+Account20!E967))</f>
        <v/>
      </c>
      <c r="F956" s="5" t="str">
        <f t="shared" si="3"/>
        <v/>
      </c>
      <c r="G956" s="5" t="str">
        <f t="shared" si="4"/>
        <v/>
      </c>
      <c r="H956" s="5" t="str">
        <f t="shared" si="5"/>
        <v/>
      </c>
      <c r="I956" s="36" t="str">
        <f t="shared" si="6"/>
        <v/>
      </c>
      <c r="J956" s="5" t="str">
        <f t="shared" si="7"/>
        <v/>
      </c>
      <c r="K956" s="36" t="str">
        <f t="shared" si="8"/>
        <v/>
      </c>
      <c r="L956" s="36" t="str">
        <f t="shared" si="12"/>
        <v/>
      </c>
      <c r="M956" s="36" t="str">
        <f t="shared" si="13"/>
        <v/>
      </c>
      <c r="N956" s="36" t="str">
        <f t="shared" si="9"/>
        <v/>
      </c>
      <c r="O956" s="36" t="str">
        <f t="shared" si="14"/>
        <v/>
      </c>
      <c r="P956" s="36" t="str">
        <f t="shared" si="15"/>
        <v/>
      </c>
      <c r="Q956" s="36" t="str">
        <f t="shared" si="16"/>
        <v/>
      </c>
      <c r="R956" s="36" t="str">
        <f t="shared" si="17"/>
        <v/>
      </c>
      <c r="S956" s="6" t="str">
        <f t="shared" si="10"/>
        <v/>
      </c>
      <c r="T956" s="5">
        <f t="shared" si="11"/>
        <v>0</v>
      </c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ht="12.75" customHeight="1">
      <c r="A957" s="35" t="str">
        <f t="shared" si="1"/>
        <v/>
      </c>
      <c r="B957" s="34" t="str">
        <f>IF(A957="","",SUM(Account1!B968+Account2!B968+Account3!B968+Account4!B968+Account5!B968+Account6!B968+Account7!B968+Account8!B968+Account9!B968+Account10!B968+Account11!B968+Account12!B968+Account13!B968+Account14!B968+Account15!B968+Account16!B968+Account17!B968+Account18!B968+Account19!B968+Account20!B968))</f>
        <v/>
      </c>
      <c r="C957" s="34" t="str">
        <f>IF(A957="","",SUM(Account1!C968+Account2!C968+Account3!C968+Account4!C968+Account5!C968+Account6!C968+Account7!C968+Account8!C968+Account9!C968+Account10!C968+Account11!C968+Account12!C968+Account13!C968+Account14!C968+Account15!C968+Account16!C968+Account17!C968+Account18!C968+Account19!C968+Account20!C968))</f>
        <v/>
      </c>
      <c r="D957" s="31" t="str">
        <f t="shared" si="2"/>
        <v/>
      </c>
      <c r="E957" s="34" t="str">
        <f>IF(D957="","",SUM(Account1!E968+Account2!E968+Account3!E968+Account4!E968+Account5!E968+Account6!E968+Account7!E968+Account8!E968+Account9!E968+Account10!E968+Account11!E968+Account12!E968+Account13!E968+Account14!E968+Account15!E968+Account16!E968+Account17!E968+Account18!E968+Account19!E968+Account20!E968))</f>
        <v/>
      </c>
      <c r="F957" s="5" t="str">
        <f t="shared" si="3"/>
        <v/>
      </c>
      <c r="G957" s="5" t="str">
        <f t="shared" si="4"/>
        <v/>
      </c>
      <c r="H957" s="5" t="str">
        <f t="shared" si="5"/>
        <v/>
      </c>
      <c r="I957" s="36" t="str">
        <f t="shared" si="6"/>
        <v/>
      </c>
      <c r="J957" s="5" t="str">
        <f t="shared" si="7"/>
        <v/>
      </c>
      <c r="K957" s="36" t="str">
        <f t="shared" si="8"/>
        <v/>
      </c>
      <c r="L957" s="36" t="str">
        <f t="shared" si="12"/>
        <v/>
      </c>
      <c r="M957" s="36" t="str">
        <f t="shared" si="13"/>
        <v/>
      </c>
      <c r="N957" s="36" t="str">
        <f t="shared" si="9"/>
        <v/>
      </c>
      <c r="O957" s="36" t="str">
        <f t="shared" si="14"/>
        <v/>
      </c>
      <c r="P957" s="36" t="str">
        <f t="shared" si="15"/>
        <v/>
      </c>
      <c r="Q957" s="36" t="str">
        <f t="shared" si="16"/>
        <v/>
      </c>
      <c r="R957" s="36" t="str">
        <f t="shared" si="17"/>
        <v/>
      </c>
      <c r="S957" s="6" t="str">
        <f t="shared" si="10"/>
        <v/>
      </c>
      <c r="T957" s="5">
        <f t="shared" si="11"/>
        <v>0</v>
      </c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ht="12.75" customHeight="1">
      <c r="A958" s="35" t="str">
        <f t="shared" si="1"/>
        <v/>
      </c>
      <c r="B958" s="34" t="str">
        <f>IF(A958="","",SUM(Account1!B969+Account2!B969+Account3!B969+Account4!B969+Account5!B969+Account6!B969+Account7!B969+Account8!B969+Account9!B969+Account10!B969+Account11!B969+Account12!B969+Account13!B969+Account14!B969+Account15!B969+Account16!B969+Account17!B969+Account18!B969+Account19!B969+Account20!B969))</f>
        <v/>
      </c>
      <c r="C958" s="34" t="str">
        <f>IF(A958="","",SUM(Account1!C969+Account2!C969+Account3!C969+Account4!C969+Account5!C969+Account6!C969+Account7!C969+Account8!C969+Account9!C969+Account10!C969+Account11!C969+Account12!C969+Account13!C969+Account14!C969+Account15!C969+Account16!C969+Account17!C969+Account18!C969+Account19!C969+Account20!C969))</f>
        <v/>
      </c>
      <c r="D958" s="31" t="str">
        <f t="shared" si="2"/>
        <v/>
      </c>
      <c r="E958" s="34" t="str">
        <f>IF(D958="","",SUM(Account1!E969+Account2!E969+Account3!E969+Account4!E969+Account5!E969+Account6!E969+Account7!E969+Account8!E969+Account9!E969+Account10!E969+Account11!E969+Account12!E969+Account13!E969+Account14!E969+Account15!E969+Account16!E969+Account17!E969+Account18!E969+Account19!E969+Account20!E969))</f>
        <v/>
      </c>
      <c r="F958" s="5" t="str">
        <f t="shared" si="3"/>
        <v/>
      </c>
      <c r="G958" s="5" t="str">
        <f t="shared" si="4"/>
        <v/>
      </c>
      <c r="H958" s="5" t="str">
        <f t="shared" si="5"/>
        <v/>
      </c>
      <c r="I958" s="36" t="str">
        <f t="shared" si="6"/>
        <v/>
      </c>
      <c r="J958" s="5" t="str">
        <f t="shared" si="7"/>
        <v/>
      </c>
      <c r="K958" s="36" t="str">
        <f t="shared" si="8"/>
        <v/>
      </c>
      <c r="L958" s="36" t="str">
        <f t="shared" si="12"/>
        <v/>
      </c>
      <c r="M958" s="36" t="str">
        <f t="shared" si="13"/>
        <v/>
      </c>
      <c r="N958" s="36" t="str">
        <f t="shared" si="9"/>
        <v/>
      </c>
      <c r="O958" s="36" t="str">
        <f t="shared" si="14"/>
        <v/>
      </c>
      <c r="P958" s="36" t="str">
        <f t="shared" si="15"/>
        <v/>
      </c>
      <c r="Q958" s="36" t="str">
        <f t="shared" si="16"/>
        <v/>
      </c>
      <c r="R958" s="36" t="str">
        <f t="shared" si="17"/>
        <v/>
      </c>
      <c r="S958" s="6" t="str">
        <f t="shared" si="10"/>
        <v/>
      </c>
      <c r="T958" s="5">
        <f t="shared" si="11"/>
        <v>0</v>
      </c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ht="12.75" customHeight="1">
      <c r="A959" s="35" t="str">
        <f t="shared" si="1"/>
        <v/>
      </c>
      <c r="B959" s="34" t="str">
        <f>IF(A959="","",SUM(Account1!B970+Account2!B970+Account3!B970+Account4!B970+Account5!B970+Account6!B970+Account7!B970+Account8!B970+Account9!B970+Account10!B970+Account11!B970+Account12!B970+Account13!B970+Account14!B970+Account15!B970+Account16!B970+Account17!B970+Account18!B970+Account19!B970+Account20!B970))</f>
        <v/>
      </c>
      <c r="C959" s="34" t="str">
        <f>IF(A959="","",SUM(Account1!C970+Account2!C970+Account3!C970+Account4!C970+Account5!C970+Account6!C970+Account7!C970+Account8!C970+Account9!C970+Account10!C970+Account11!C970+Account12!C970+Account13!C970+Account14!C970+Account15!C970+Account16!C970+Account17!C970+Account18!C970+Account19!C970+Account20!C970))</f>
        <v/>
      </c>
      <c r="D959" s="31" t="str">
        <f t="shared" si="2"/>
        <v/>
      </c>
      <c r="E959" s="34" t="str">
        <f>IF(D959="","",SUM(Account1!E970+Account2!E970+Account3!E970+Account4!E970+Account5!E970+Account6!E970+Account7!E970+Account8!E970+Account9!E970+Account10!E970+Account11!E970+Account12!E970+Account13!E970+Account14!E970+Account15!E970+Account16!E970+Account17!E970+Account18!E970+Account19!E970+Account20!E970))</f>
        <v/>
      </c>
      <c r="F959" s="5" t="str">
        <f t="shared" si="3"/>
        <v/>
      </c>
      <c r="G959" s="5" t="str">
        <f t="shared" si="4"/>
        <v/>
      </c>
      <c r="H959" s="5" t="str">
        <f t="shared" si="5"/>
        <v/>
      </c>
      <c r="I959" s="36" t="str">
        <f t="shared" si="6"/>
        <v/>
      </c>
      <c r="J959" s="5" t="str">
        <f t="shared" si="7"/>
        <v/>
      </c>
      <c r="K959" s="36" t="str">
        <f t="shared" si="8"/>
        <v/>
      </c>
      <c r="L959" s="36" t="str">
        <f t="shared" si="12"/>
        <v/>
      </c>
      <c r="M959" s="36" t="str">
        <f t="shared" si="13"/>
        <v/>
      </c>
      <c r="N959" s="36" t="str">
        <f t="shared" si="9"/>
        <v/>
      </c>
      <c r="O959" s="36" t="str">
        <f t="shared" si="14"/>
        <v/>
      </c>
      <c r="P959" s="36" t="str">
        <f t="shared" si="15"/>
        <v/>
      </c>
      <c r="Q959" s="36" t="str">
        <f t="shared" si="16"/>
        <v/>
      </c>
      <c r="R959" s="36" t="str">
        <f t="shared" si="17"/>
        <v/>
      </c>
      <c r="S959" s="6" t="str">
        <f t="shared" si="10"/>
        <v/>
      </c>
      <c r="T959" s="5">
        <f t="shared" si="11"/>
        <v>0</v>
      </c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ht="12.75" customHeight="1">
      <c r="A960" s="35" t="str">
        <f t="shared" si="1"/>
        <v/>
      </c>
      <c r="B960" s="34" t="str">
        <f>IF(A960="","",SUM(Account1!B971+Account2!B971+Account3!B971+Account4!B971+Account5!B971+Account6!B971+Account7!B971+Account8!B971+Account9!B971+Account10!B971+Account11!B971+Account12!B971+Account13!B971+Account14!B971+Account15!B971+Account16!B971+Account17!B971+Account18!B971+Account19!B971+Account20!B971))</f>
        <v/>
      </c>
      <c r="C960" s="34" t="str">
        <f>IF(A960="","",SUM(Account1!C971+Account2!C971+Account3!C971+Account4!C971+Account5!C971+Account6!C971+Account7!C971+Account8!C971+Account9!C971+Account10!C971+Account11!C971+Account12!C971+Account13!C971+Account14!C971+Account15!C971+Account16!C971+Account17!C971+Account18!C971+Account19!C971+Account20!C971))</f>
        <v/>
      </c>
      <c r="D960" s="31" t="str">
        <f t="shared" si="2"/>
        <v/>
      </c>
      <c r="E960" s="34" t="str">
        <f>IF(D960="","",SUM(Account1!E971+Account2!E971+Account3!E971+Account4!E971+Account5!E971+Account6!E971+Account7!E971+Account8!E971+Account9!E971+Account10!E971+Account11!E971+Account12!E971+Account13!E971+Account14!E971+Account15!E971+Account16!E971+Account17!E971+Account18!E971+Account19!E971+Account20!E971))</f>
        <v/>
      </c>
      <c r="F960" s="5" t="str">
        <f t="shared" si="3"/>
        <v/>
      </c>
      <c r="G960" s="5" t="str">
        <f t="shared" si="4"/>
        <v/>
      </c>
      <c r="H960" s="5" t="str">
        <f t="shared" si="5"/>
        <v/>
      </c>
      <c r="I960" s="36" t="str">
        <f t="shared" si="6"/>
        <v/>
      </c>
      <c r="J960" s="5" t="str">
        <f t="shared" si="7"/>
        <v/>
      </c>
      <c r="K960" s="36" t="str">
        <f t="shared" si="8"/>
        <v/>
      </c>
      <c r="L960" s="36" t="str">
        <f t="shared" si="12"/>
        <v/>
      </c>
      <c r="M960" s="36" t="str">
        <f t="shared" si="13"/>
        <v/>
      </c>
      <c r="N960" s="36" t="str">
        <f t="shared" si="9"/>
        <v/>
      </c>
      <c r="O960" s="36" t="str">
        <f t="shared" si="14"/>
        <v/>
      </c>
      <c r="P960" s="36" t="str">
        <f t="shared" si="15"/>
        <v/>
      </c>
      <c r="Q960" s="36" t="str">
        <f t="shared" si="16"/>
        <v/>
      </c>
      <c r="R960" s="36" t="str">
        <f t="shared" si="17"/>
        <v/>
      </c>
      <c r="S960" s="6" t="str">
        <f t="shared" si="10"/>
        <v/>
      </c>
      <c r="T960" s="5">
        <f t="shared" si="11"/>
        <v>0</v>
      </c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ht="12.75" customHeight="1">
      <c r="A961" s="35" t="str">
        <f t="shared" si="1"/>
        <v/>
      </c>
      <c r="B961" s="34" t="str">
        <f>IF(A961="","",SUM(Account1!B972+Account2!B972+Account3!B972+Account4!B972+Account5!B972+Account6!B972+Account7!B972+Account8!B972+Account9!B972+Account10!B972+Account11!B972+Account12!B972+Account13!B972+Account14!B972+Account15!B972+Account16!B972+Account17!B972+Account18!B972+Account19!B972+Account20!B972))</f>
        <v/>
      </c>
      <c r="C961" s="34" t="str">
        <f>IF(A961="","",SUM(Account1!C972+Account2!C972+Account3!C972+Account4!C972+Account5!C972+Account6!C972+Account7!C972+Account8!C972+Account9!C972+Account10!C972+Account11!C972+Account12!C972+Account13!C972+Account14!C972+Account15!C972+Account16!C972+Account17!C972+Account18!C972+Account19!C972+Account20!C972))</f>
        <v/>
      </c>
      <c r="D961" s="31" t="str">
        <f t="shared" si="2"/>
        <v/>
      </c>
      <c r="E961" s="34" t="str">
        <f>IF(D961="","",SUM(Account1!E972+Account2!E972+Account3!E972+Account4!E972+Account5!E972+Account6!E972+Account7!E972+Account8!E972+Account9!E972+Account10!E972+Account11!E972+Account12!E972+Account13!E972+Account14!E972+Account15!E972+Account16!E972+Account17!E972+Account18!E972+Account19!E972+Account20!E972))</f>
        <v/>
      </c>
      <c r="F961" s="5" t="str">
        <f t="shared" si="3"/>
        <v/>
      </c>
      <c r="G961" s="5" t="str">
        <f t="shared" si="4"/>
        <v/>
      </c>
      <c r="H961" s="5" t="str">
        <f t="shared" si="5"/>
        <v/>
      </c>
      <c r="I961" s="36" t="str">
        <f t="shared" si="6"/>
        <v/>
      </c>
      <c r="J961" s="5" t="str">
        <f t="shared" si="7"/>
        <v/>
      </c>
      <c r="K961" s="36" t="str">
        <f t="shared" si="8"/>
        <v/>
      </c>
      <c r="L961" s="36" t="str">
        <f t="shared" si="12"/>
        <v/>
      </c>
      <c r="M961" s="36" t="str">
        <f t="shared" si="13"/>
        <v/>
      </c>
      <c r="N961" s="36" t="str">
        <f t="shared" si="9"/>
        <v/>
      </c>
      <c r="O961" s="36" t="str">
        <f t="shared" si="14"/>
        <v/>
      </c>
      <c r="P961" s="36" t="str">
        <f t="shared" si="15"/>
        <v/>
      </c>
      <c r="Q961" s="36" t="str">
        <f t="shared" si="16"/>
        <v/>
      </c>
      <c r="R961" s="36" t="str">
        <f t="shared" si="17"/>
        <v/>
      </c>
      <c r="S961" s="6" t="str">
        <f t="shared" si="10"/>
        <v/>
      </c>
      <c r="T961" s="5">
        <f t="shared" si="11"/>
        <v>0</v>
      </c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ht="12.75" customHeight="1">
      <c r="A962" s="35" t="str">
        <f t="shared" si="1"/>
        <v/>
      </c>
      <c r="B962" s="34" t="str">
        <f>IF(A962="","",SUM(Account1!B973+Account2!B973+Account3!B973+Account4!B973+Account5!B973+Account6!B973+Account7!B973+Account8!B973+Account9!B973+Account10!B973+Account11!B973+Account12!B973+Account13!B973+Account14!B973+Account15!B973+Account16!B973+Account17!B973+Account18!B973+Account19!B973+Account20!B973))</f>
        <v/>
      </c>
      <c r="C962" s="34" t="str">
        <f>IF(A962="","",SUM(Account1!C973+Account2!C973+Account3!C973+Account4!C973+Account5!C973+Account6!C973+Account7!C973+Account8!C973+Account9!C973+Account10!C973+Account11!C973+Account12!C973+Account13!C973+Account14!C973+Account15!C973+Account16!C973+Account17!C973+Account18!C973+Account19!C973+Account20!C973))</f>
        <v/>
      </c>
      <c r="D962" s="31" t="str">
        <f t="shared" si="2"/>
        <v/>
      </c>
      <c r="E962" s="34" t="str">
        <f>IF(D962="","",SUM(Account1!E973+Account2!E973+Account3!E973+Account4!E973+Account5!E973+Account6!E973+Account7!E973+Account8!E973+Account9!E973+Account10!E973+Account11!E973+Account12!E973+Account13!E973+Account14!E973+Account15!E973+Account16!E973+Account17!E973+Account18!E973+Account19!E973+Account20!E973))</f>
        <v/>
      </c>
      <c r="F962" s="5" t="str">
        <f t="shared" si="3"/>
        <v/>
      </c>
      <c r="G962" s="5" t="str">
        <f t="shared" si="4"/>
        <v/>
      </c>
      <c r="H962" s="5" t="str">
        <f t="shared" si="5"/>
        <v/>
      </c>
      <c r="I962" s="36" t="str">
        <f t="shared" si="6"/>
        <v/>
      </c>
      <c r="J962" s="5" t="str">
        <f t="shared" si="7"/>
        <v/>
      </c>
      <c r="K962" s="36" t="str">
        <f t="shared" si="8"/>
        <v/>
      </c>
      <c r="L962" s="36" t="str">
        <f t="shared" si="12"/>
        <v/>
      </c>
      <c r="M962" s="36" t="str">
        <f t="shared" si="13"/>
        <v/>
      </c>
      <c r="N962" s="36" t="str">
        <f t="shared" si="9"/>
        <v/>
      </c>
      <c r="O962" s="36" t="str">
        <f t="shared" si="14"/>
        <v/>
      </c>
      <c r="P962" s="36" t="str">
        <f t="shared" si="15"/>
        <v/>
      </c>
      <c r="Q962" s="36" t="str">
        <f t="shared" si="16"/>
        <v/>
      </c>
      <c r="R962" s="36" t="str">
        <f t="shared" si="17"/>
        <v/>
      </c>
      <c r="S962" s="6" t="str">
        <f t="shared" si="10"/>
        <v/>
      </c>
      <c r="T962" s="5">
        <f t="shared" si="11"/>
        <v>0</v>
      </c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ht="12.75" customHeight="1">
      <c r="A963" s="35" t="str">
        <f t="shared" si="1"/>
        <v/>
      </c>
      <c r="B963" s="34" t="str">
        <f>IF(A963="","",SUM(Account1!B974+Account2!B974+Account3!B974+Account4!B974+Account5!B974+Account6!B974+Account7!B974+Account8!B974+Account9!B974+Account10!B974+Account11!B974+Account12!B974+Account13!B974+Account14!B974+Account15!B974+Account16!B974+Account17!B974+Account18!B974+Account19!B974+Account20!B974))</f>
        <v/>
      </c>
      <c r="C963" s="34" t="str">
        <f>IF(A963="","",SUM(Account1!C974+Account2!C974+Account3!C974+Account4!C974+Account5!C974+Account6!C974+Account7!C974+Account8!C974+Account9!C974+Account10!C974+Account11!C974+Account12!C974+Account13!C974+Account14!C974+Account15!C974+Account16!C974+Account17!C974+Account18!C974+Account19!C974+Account20!C974))</f>
        <v/>
      </c>
      <c r="D963" s="31" t="str">
        <f t="shared" si="2"/>
        <v/>
      </c>
      <c r="E963" s="34" t="str">
        <f>IF(D963="","",SUM(Account1!E974+Account2!E974+Account3!E974+Account4!E974+Account5!E974+Account6!E974+Account7!E974+Account8!E974+Account9!E974+Account10!E974+Account11!E974+Account12!E974+Account13!E974+Account14!E974+Account15!E974+Account16!E974+Account17!E974+Account18!E974+Account19!E974+Account20!E974))</f>
        <v/>
      </c>
      <c r="F963" s="5" t="str">
        <f t="shared" si="3"/>
        <v/>
      </c>
      <c r="G963" s="5" t="str">
        <f t="shared" si="4"/>
        <v/>
      </c>
      <c r="H963" s="5" t="str">
        <f t="shared" si="5"/>
        <v/>
      </c>
      <c r="I963" s="36" t="str">
        <f t="shared" si="6"/>
        <v/>
      </c>
      <c r="J963" s="5" t="str">
        <f t="shared" si="7"/>
        <v/>
      </c>
      <c r="K963" s="36" t="str">
        <f t="shared" si="8"/>
        <v/>
      </c>
      <c r="L963" s="36" t="str">
        <f t="shared" si="12"/>
        <v/>
      </c>
      <c r="M963" s="36" t="str">
        <f t="shared" si="13"/>
        <v/>
      </c>
      <c r="N963" s="36" t="str">
        <f t="shared" si="9"/>
        <v/>
      </c>
      <c r="O963" s="36" t="str">
        <f t="shared" si="14"/>
        <v/>
      </c>
      <c r="P963" s="36" t="str">
        <f t="shared" si="15"/>
        <v/>
      </c>
      <c r="Q963" s="36" t="str">
        <f t="shared" si="16"/>
        <v/>
      </c>
      <c r="R963" s="36" t="str">
        <f t="shared" si="17"/>
        <v/>
      </c>
      <c r="S963" s="6" t="str">
        <f t="shared" si="10"/>
        <v/>
      </c>
      <c r="T963" s="5">
        <f t="shared" si="11"/>
        <v>0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ht="12.75" customHeight="1">
      <c r="A964" s="35" t="str">
        <f t="shared" si="1"/>
        <v/>
      </c>
      <c r="B964" s="34" t="str">
        <f>IF(A964="","",SUM(Account1!B975+Account2!B975+Account3!B975+Account4!B975+Account5!B975+Account6!B975+Account7!B975+Account8!B975+Account9!B975+Account10!B975+Account11!B975+Account12!B975+Account13!B975+Account14!B975+Account15!B975+Account16!B975+Account17!B975+Account18!B975+Account19!B975+Account20!B975))</f>
        <v/>
      </c>
      <c r="C964" s="34" t="str">
        <f>IF(A964="","",SUM(Account1!C975+Account2!C975+Account3!C975+Account4!C975+Account5!C975+Account6!C975+Account7!C975+Account8!C975+Account9!C975+Account10!C975+Account11!C975+Account12!C975+Account13!C975+Account14!C975+Account15!C975+Account16!C975+Account17!C975+Account18!C975+Account19!C975+Account20!C975))</f>
        <v/>
      </c>
      <c r="D964" s="31" t="str">
        <f t="shared" si="2"/>
        <v/>
      </c>
      <c r="E964" s="34" t="str">
        <f>IF(D964="","",SUM(Account1!E975+Account2!E975+Account3!E975+Account4!E975+Account5!E975+Account6!E975+Account7!E975+Account8!E975+Account9!E975+Account10!E975+Account11!E975+Account12!E975+Account13!E975+Account14!E975+Account15!E975+Account16!E975+Account17!E975+Account18!E975+Account19!E975+Account20!E975))</f>
        <v/>
      </c>
      <c r="F964" s="5" t="str">
        <f t="shared" si="3"/>
        <v/>
      </c>
      <c r="G964" s="5" t="str">
        <f t="shared" si="4"/>
        <v/>
      </c>
      <c r="H964" s="5" t="str">
        <f t="shared" si="5"/>
        <v/>
      </c>
      <c r="I964" s="36" t="str">
        <f t="shared" si="6"/>
        <v/>
      </c>
      <c r="J964" s="5" t="str">
        <f t="shared" si="7"/>
        <v/>
      </c>
      <c r="K964" s="36" t="str">
        <f t="shared" si="8"/>
        <v/>
      </c>
      <c r="L964" s="36" t="str">
        <f t="shared" si="12"/>
        <v/>
      </c>
      <c r="M964" s="36" t="str">
        <f t="shared" si="13"/>
        <v/>
      </c>
      <c r="N964" s="36" t="str">
        <f t="shared" si="9"/>
        <v/>
      </c>
      <c r="O964" s="36" t="str">
        <f t="shared" si="14"/>
        <v/>
      </c>
      <c r="P964" s="36" t="str">
        <f t="shared" si="15"/>
        <v/>
      </c>
      <c r="Q964" s="36" t="str">
        <f t="shared" si="16"/>
        <v/>
      </c>
      <c r="R964" s="36" t="str">
        <f t="shared" si="17"/>
        <v/>
      </c>
      <c r="S964" s="6" t="str">
        <f t="shared" si="10"/>
        <v/>
      </c>
      <c r="T964" s="5">
        <f t="shared" si="11"/>
        <v>0</v>
      </c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ht="12.75" customHeight="1">
      <c r="A965" s="35" t="str">
        <f t="shared" si="1"/>
        <v/>
      </c>
      <c r="B965" s="34" t="str">
        <f>IF(A965="","",SUM(Account1!B976+Account2!B976+Account3!B976+Account4!B976+Account5!B976+Account6!B976+Account7!B976+Account8!B976+Account9!B976+Account10!B976+Account11!B976+Account12!B976+Account13!B976+Account14!B976+Account15!B976+Account16!B976+Account17!B976+Account18!B976+Account19!B976+Account20!B976))</f>
        <v/>
      </c>
      <c r="C965" s="34" t="str">
        <f>IF(A965="","",SUM(Account1!C976+Account2!C976+Account3!C976+Account4!C976+Account5!C976+Account6!C976+Account7!C976+Account8!C976+Account9!C976+Account10!C976+Account11!C976+Account12!C976+Account13!C976+Account14!C976+Account15!C976+Account16!C976+Account17!C976+Account18!C976+Account19!C976+Account20!C976))</f>
        <v/>
      </c>
      <c r="D965" s="31" t="str">
        <f t="shared" si="2"/>
        <v/>
      </c>
      <c r="E965" s="34" t="str">
        <f>IF(D965="","",SUM(Account1!E976+Account2!E976+Account3!E976+Account4!E976+Account5!E976+Account6!E976+Account7!E976+Account8!E976+Account9!E976+Account10!E976+Account11!E976+Account12!E976+Account13!E976+Account14!E976+Account15!E976+Account16!E976+Account17!E976+Account18!E976+Account19!E976+Account20!E976))</f>
        <v/>
      </c>
      <c r="F965" s="5" t="str">
        <f t="shared" si="3"/>
        <v/>
      </c>
      <c r="G965" s="5" t="str">
        <f t="shared" si="4"/>
        <v/>
      </c>
      <c r="H965" s="5" t="str">
        <f t="shared" si="5"/>
        <v/>
      </c>
      <c r="I965" s="36" t="str">
        <f t="shared" si="6"/>
        <v/>
      </c>
      <c r="J965" s="5" t="str">
        <f t="shared" si="7"/>
        <v/>
      </c>
      <c r="K965" s="36" t="str">
        <f t="shared" si="8"/>
        <v/>
      </c>
      <c r="L965" s="36" t="str">
        <f t="shared" si="12"/>
        <v/>
      </c>
      <c r="M965" s="36" t="str">
        <f t="shared" si="13"/>
        <v/>
      </c>
      <c r="N965" s="36" t="str">
        <f t="shared" si="9"/>
        <v/>
      </c>
      <c r="O965" s="36" t="str">
        <f t="shared" si="14"/>
        <v/>
      </c>
      <c r="P965" s="36" t="str">
        <f t="shared" si="15"/>
        <v/>
      </c>
      <c r="Q965" s="36" t="str">
        <f t="shared" si="16"/>
        <v/>
      </c>
      <c r="R965" s="36" t="str">
        <f t="shared" si="17"/>
        <v/>
      </c>
      <c r="S965" s="6" t="str">
        <f t="shared" si="10"/>
        <v/>
      </c>
      <c r="T965" s="5">
        <f t="shared" si="11"/>
        <v>0</v>
      </c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ht="12.75" customHeight="1">
      <c r="A966" s="35" t="str">
        <f t="shared" si="1"/>
        <v/>
      </c>
      <c r="B966" s="34" t="str">
        <f>IF(A966="","",SUM(Account1!B977+Account2!B977+Account3!B977+Account4!B977+Account5!B977+Account6!B977+Account7!B977+Account8!B977+Account9!B977+Account10!B977+Account11!B977+Account12!B977+Account13!B977+Account14!B977+Account15!B977+Account16!B977+Account17!B977+Account18!B977+Account19!B977+Account20!B977))</f>
        <v/>
      </c>
      <c r="C966" s="34" t="str">
        <f>IF(A966="","",SUM(Account1!C977+Account2!C977+Account3!C977+Account4!C977+Account5!C977+Account6!C977+Account7!C977+Account8!C977+Account9!C977+Account10!C977+Account11!C977+Account12!C977+Account13!C977+Account14!C977+Account15!C977+Account16!C977+Account17!C977+Account18!C977+Account19!C977+Account20!C977))</f>
        <v/>
      </c>
      <c r="D966" s="31" t="str">
        <f t="shared" si="2"/>
        <v/>
      </c>
      <c r="E966" s="34" t="str">
        <f>IF(D966="","",SUM(Account1!E977+Account2!E977+Account3!E977+Account4!E977+Account5!E977+Account6!E977+Account7!E977+Account8!E977+Account9!E977+Account10!E977+Account11!E977+Account12!E977+Account13!E977+Account14!E977+Account15!E977+Account16!E977+Account17!E977+Account18!E977+Account19!E977+Account20!E977))</f>
        <v/>
      </c>
      <c r="F966" s="5" t="str">
        <f t="shared" si="3"/>
        <v/>
      </c>
      <c r="G966" s="5" t="str">
        <f t="shared" si="4"/>
        <v/>
      </c>
      <c r="H966" s="5" t="str">
        <f t="shared" si="5"/>
        <v/>
      </c>
      <c r="I966" s="36" t="str">
        <f t="shared" si="6"/>
        <v/>
      </c>
      <c r="J966" s="5" t="str">
        <f t="shared" si="7"/>
        <v/>
      </c>
      <c r="K966" s="36" t="str">
        <f t="shared" si="8"/>
        <v/>
      </c>
      <c r="L966" s="36" t="str">
        <f t="shared" si="12"/>
        <v/>
      </c>
      <c r="M966" s="36" t="str">
        <f t="shared" si="13"/>
        <v/>
      </c>
      <c r="N966" s="36" t="str">
        <f t="shared" si="9"/>
        <v/>
      </c>
      <c r="O966" s="36" t="str">
        <f t="shared" si="14"/>
        <v/>
      </c>
      <c r="P966" s="36" t="str">
        <f t="shared" si="15"/>
        <v/>
      </c>
      <c r="Q966" s="36" t="str">
        <f t="shared" si="16"/>
        <v/>
      </c>
      <c r="R966" s="36" t="str">
        <f t="shared" si="17"/>
        <v/>
      </c>
      <c r="S966" s="6" t="str">
        <f t="shared" si="10"/>
        <v/>
      </c>
      <c r="T966" s="5">
        <f t="shared" si="11"/>
        <v>0</v>
      </c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ht="12.75" customHeight="1">
      <c r="A967" s="35" t="str">
        <f t="shared" si="1"/>
        <v/>
      </c>
      <c r="B967" s="34" t="str">
        <f>IF(A967="","",SUM(Account1!B978+Account2!B978+Account3!B978+Account4!B978+Account5!B978+Account6!B978+Account7!B978+Account8!B978+Account9!B978+Account10!B978+Account11!B978+Account12!B978+Account13!B978+Account14!B978+Account15!B978+Account16!B978+Account17!B978+Account18!B978+Account19!B978+Account20!B978))</f>
        <v/>
      </c>
      <c r="C967" s="34" t="str">
        <f>IF(A967="","",SUM(Account1!C978+Account2!C978+Account3!C978+Account4!C978+Account5!C978+Account6!C978+Account7!C978+Account8!C978+Account9!C978+Account10!C978+Account11!C978+Account12!C978+Account13!C978+Account14!C978+Account15!C978+Account16!C978+Account17!C978+Account18!C978+Account19!C978+Account20!C978))</f>
        <v/>
      </c>
      <c r="D967" s="31" t="str">
        <f t="shared" si="2"/>
        <v/>
      </c>
      <c r="E967" s="34" t="str">
        <f>IF(D967="","",SUM(Account1!E978+Account2!E978+Account3!E978+Account4!E978+Account5!E978+Account6!E978+Account7!E978+Account8!E978+Account9!E978+Account10!E978+Account11!E978+Account12!E978+Account13!E978+Account14!E978+Account15!E978+Account16!E978+Account17!E978+Account18!E978+Account19!E978+Account20!E978))</f>
        <v/>
      </c>
      <c r="F967" s="5" t="str">
        <f t="shared" si="3"/>
        <v/>
      </c>
      <c r="G967" s="5" t="str">
        <f t="shared" si="4"/>
        <v/>
      </c>
      <c r="H967" s="5" t="str">
        <f t="shared" si="5"/>
        <v/>
      </c>
      <c r="I967" s="36" t="str">
        <f t="shared" si="6"/>
        <v/>
      </c>
      <c r="J967" s="5" t="str">
        <f t="shared" si="7"/>
        <v/>
      </c>
      <c r="K967" s="36" t="str">
        <f t="shared" si="8"/>
        <v/>
      </c>
      <c r="L967" s="36" t="str">
        <f t="shared" si="12"/>
        <v/>
      </c>
      <c r="M967" s="36" t="str">
        <f t="shared" si="13"/>
        <v/>
      </c>
      <c r="N967" s="36" t="str">
        <f t="shared" si="9"/>
        <v/>
      </c>
      <c r="O967" s="36" t="str">
        <f t="shared" si="14"/>
        <v/>
      </c>
      <c r="P967" s="36" t="str">
        <f t="shared" si="15"/>
        <v/>
      </c>
      <c r="Q967" s="36" t="str">
        <f t="shared" si="16"/>
        <v/>
      </c>
      <c r="R967" s="36" t="str">
        <f t="shared" si="17"/>
        <v/>
      </c>
      <c r="S967" s="6" t="str">
        <f t="shared" si="10"/>
        <v/>
      </c>
      <c r="T967" s="5">
        <f t="shared" si="11"/>
        <v>0</v>
      </c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ht="12.75" customHeight="1">
      <c r="A968" s="35" t="str">
        <f t="shared" si="1"/>
        <v/>
      </c>
      <c r="B968" s="34" t="str">
        <f>IF(A968="","",SUM(Account1!B979+Account2!B979+Account3!B979+Account4!B979+Account5!B979+Account6!B979+Account7!B979+Account8!B979+Account9!B979+Account10!B979+Account11!B979+Account12!B979+Account13!B979+Account14!B979+Account15!B979+Account16!B979+Account17!B979+Account18!B979+Account19!B979+Account20!B979))</f>
        <v/>
      </c>
      <c r="C968" s="34" t="str">
        <f>IF(A968="","",SUM(Account1!C979+Account2!C979+Account3!C979+Account4!C979+Account5!C979+Account6!C979+Account7!C979+Account8!C979+Account9!C979+Account10!C979+Account11!C979+Account12!C979+Account13!C979+Account14!C979+Account15!C979+Account16!C979+Account17!C979+Account18!C979+Account19!C979+Account20!C979))</f>
        <v/>
      </c>
      <c r="D968" s="31" t="str">
        <f t="shared" si="2"/>
        <v/>
      </c>
      <c r="E968" s="34" t="str">
        <f>IF(D968="","",SUM(Account1!E979+Account2!E979+Account3!E979+Account4!E979+Account5!E979+Account6!E979+Account7!E979+Account8!E979+Account9!E979+Account10!E979+Account11!E979+Account12!E979+Account13!E979+Account14!E979+Account15!E979+Account16!E979+Account17!E979+Account18!E979+Account19!E979+Account20!E979))</f>
        <v/>
      </c>
      <c r="F968" s="5" t="str">
        <f t="shared" si="3"/>
        <v/>
      </c>
      <c r="G968" s="5" t="str">
        <f t="shared" si="4"/>
        <v/>
      </c>
      <c r="H968" s="5" t="str">
        <f t="shared" si="5"/>
        <v/>
      </c>
      <c r="I968" s="36" t="str">
        <f t="shared" si="6"/>
        <v/>
      </c>
      <c r="J968" s="5" t="str">
        <f t="shared" si="7"/>
        <v/>
      </c>
      <c r="K968" s="36" t="str">
        <f t="shared" si="8"/>
        <v/>
      </c>
      <c r="L968" s="36" t="str">
        <f t="shared" si="12"/>
        <v/>
      </c>
      <c r="M968" s="36" t="str">
        <f t="shared" si="13"/>
        <v/>
      </c>
      <c r="N968" s="36" t="str">
        <f t="shared" si="9"/>
        <v/>
      </c>
      <c r="O968" s="36" t="str">
        <f t="shared" si="14"/>
        <v/>
      </c>
      <c r="P968" s="36" t="str">
        <f t="shared" si="15"/>
        <v/>
      </c>
      <c r="Q968" s="36" t="str">
        <f t="shared" si="16"/>
        <v/>
      </c>
      <c r="R968" s="36" t="str">
        <f t="shared" si="17"/>
        <v/>
      </c>
      <c r="S968" s="6" t="str">
        <f t="shared" si="10"/>
        <v/>
      </c>
      <c r="T968" s="5">
        <f t="shared" si="11"/>
        <v>0</v>
      </c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ht="12.75" customHeight="1">
      <c r="A969" s="35" t="str">
        <f t="shared" si="1"/>
        <v/>
      </c>
      <c r="B969" s="34" t="str">
        <f>IF(A969="","",SUM(Account1!B980+Account2!B980+Account3!B980+Account4!B980+Account5!B980+Account6!B980+Account7!B980+Account8!B980+Account9!B980+Account10!B980+Account11!B980+Account12!B980+Account13!B980+Account14!B980+Account15!B980+Account16!B980+Account17!B980+Account18!B980+Account19!B980+Account20!B980))</f>
        <v/>
      </c>
      <c r="C969" s="34" t="str">
        <f>IF(A969="","",SUM(Account1!C980+Account2!C980+Account3!C980+Account4!C980+Account5!C980+Account6!C980+Account7!C980+Account8!C980+Account9!C980+Account10!C980+Account11!C980+Account12!C980+Account13!C980+Account14!C980+Account15!C980+Account16!C980+Account17!C980+Account18!C980+Account19!C980+Account20!C980))</f>
        <v/>
      </c>
      <c r="D969" s="31" t="str">
        <f t="shared" si="2"/>
        <v/>
      </c>
      <c r="E969" s="34" t="str">
        <f>IF(D969="","",SUM(Account1!E980+Account2!E980+Account3!E980+Account4!E980+Account5!E980+Account6!E980+Account7!E980+Account8!E980+Account9!E980+Account10!E980+Account11!E980+Account12!E980+Account13!E980+Account14!E980+Account15!E980+Account16!E980+Account17!E980+Account18!E980+Account19!E980+Account20!E980))</f>
        <v/>
      </c>
      <c r="F969" s="5" t="str">
        <f t="shared" si="3"/>
        <v/>
      </c>
      <c r="G969" s="5" t="str">
        <f t="shared" si="4"/>
        <v/>
      </c>
      <c r="H969" s="5" t="str">
        <f t="shared" si="5"/>
        <v/>
      </c>
      <c r="I969" s="36" t="str">
        <f t="shared" si="6"/>
        <v/>
      </c>
      <c r="J969" s="5" t="str">
        <f t="shared" si="7"/>
        <v/>
      </c>
      <c r="K969" s="36" t="str">
        <f t="shared" si="8"/>
        <v/>
      </c>
      <c r="L969" s="36" t="str">
        <f t="shared" si="12"/>
        <v/>
      </c>
      <c r="M969" s="36" t="str">
        <f t="shared" si="13"/>
        <v/>
      </c>
      <c r="N969" s="36" t="str">
        <f t="shared" si="9"/>
        <v/>
      </c>
      <c r="O969" s="36" t="str">
        <f t="shared" si="14"/>
        <v/>
      </c>
      <c r="P969" s="36" t="str">
        <f t="shared" si="15"/>
        <v/>
      </c>
      <c r="Q969" s="36" t="str">
        <f t="shared" si="16"/>
        <v/>
      </c>
      <c r="R969" s="36" t="str">
        <f t="shared" si="17"/>
        <v/>
      </c>
      <c r="S969" s="6" t="str">
        <f t="shared" si="10"/>
        <v/>
      </c>
      <c r="T969" s="5">
        <f t="shared" si="11"/>
        <v>0</v>
      </c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ht="12.75" customHeight="1">
      <c r="A970" s="35" t="str">
        <f t="shared" si="1"/>
        <v/>
      </c>
      <c r="B970" s="34" t="str">
        <f>IF(A970="","",SUM(Account1!B981+Account2!B981+Account3!B981+Account4!B981+Account5!B981+Account6!B981+Account7!B981+Account8!B981+Account9!B981+Account10!B981+Account11!B981+Account12!B981+Account13!B981+Account14!B981+Account15!B981+Account16!B981+Account17!B981+Account18!B981+Account19!B981+Account20!B981))</f>
        <v/>
      </c>
      <c r="C970" s="34" t="str">
        <f>IF(A970="","",SUM(Account1!C981+Account2!C981+Account3!C981+Account4!C981+Account5!C981+Account6!C981+Account7!C981+Account8!C981+Account9!C981+Account10!C981+Account11!C981+Account12!C981+Account13!C981+Account14!C981+Account15!C981+Account16!C981+Account17!C981+Account18!C981+Account19!C981+Account20!C981))</f>
        <v/>
      </c>
      <c r="D970" s="31" t="str">
        <f t="shared" si="2"/>
        <v/>
      </c>
      <c r="E970" s="34" t="str">
        <f>IF(D970="","",SUM(Account1!E981+Account2!E981+Account3!E981+Account4!E981+Account5!E981+Account6!E981+Account7!E981+Account8!E981+Account9!E981+Account10!E981+Account11!E981+Account12!E981+Account13!E981+Account14!E981+Account15!E981+Account16!E981+Account17!E981+Account18!E981+Account19!E981+Account20!E981))</f>
        <v/>
      </c>
      <c r="F970" s="5" t="str">
        <f t="shared" si="3"/>
        <v/>
      </c>
      <c r="G970" s="5" t="str">
        <f t="shared" si="4"/>
        <v/>
      </c>
      <c r="H970" s="5" t="str">
        <f t="shared" si="5"/>
        <v/>
      </c>
      <c r="I970" s="36" t="str">
        <f t="shared" si="6"/>
        <v/>
      </c>
      <c r="J970" s="5" t="str">
        <f t="shared" si="7"/>
        <v/>
      </c>
      <c r="K970" s="36" t="str">
        <f t="shared" si="8"/>
        <v/>
      </c>
      <c r="L970" s="36" t="str">
        <f t="shared" si="12"/>
        <v/>
      </c>
      <c r="M970" s="36" t="str">
        <f t="shared" si="13"/>
        <v/>
      </c>
      <c r="N970" s="36" t="str">
        <f t="shared" si="9"/>
        <v/>
      </c>
      <c r="O970" s="36" t="str">
        <f t="shared" si="14"/>
        <v/>
      </c>
      <c r="P970" s="36" t="str">
        <f t="shared" si="15"/>
        <v/>
      </c>
      <c r="Q970" s="36" t="str">
        <f t="shared" si="16"/>
        <v/>
      </c>
      <c r="R970" s="36" t="str">
        <f t="shared" si="17"/>
        <v/>
      </c>
      <c r="S970" s="6" t="str">
        <f t="shared" si="10"/>
        <v/>
      </c>
      <c r="T970" s="5">
        <f t="shared" si="11"/>
        <v>0</v>
      </c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ht="12.75" customHeight="1">
      <c r="A971" s="35" t="str">
        <f t="shared" si="1"/>
        <v/>
      </c>
      <c r="B971" s="34" t="str">
        <f>IF(A971="","",SUM(Account1!B982+Account2!B982+Account3!B982+Account4!B982+Account5!B982+Account6!B982+Account7!B982+Account8!B982+Account9!B982+Account10!B982+Account11!B982+Account12!B982+Account13!B982+Account14!B982+Account15!B982+Account16!B982+Account17!B982+Account18!B982+Account19!B982+Account20!B982))</f>
        <v/>
      </c>
      <c r="C971" s="34" t="str">
        <f>IF(A971="","",SUM(Account1!C982+Account2!C982+Account3!C982+Account4!C982+Account5!C982+Account6!C982+Account7!C982+Account8!C982+Account9!C982+Account10!C982+Account11!C982+Account12!C982+Account13!C982+Account14!C982+Account15!C982+Account16!C982+Account17!C982+Account18!C982+Account19!C982+Account20!C982))</f>
        <v/>
      </c>
      <c r="D971" s="31" t="str">
        <f t="shared" si="2"/>
        <v/>
      </c>
      <c r="E971" s="34" t="str">
        <f>IF(D971="","",SUM(Account1!E982+Account2!E982+Account3!E982+Account4!E982+Account5!E982+Account6!E982+Account7!E982+Account8!E982+Account9!E982+Account10!E982+Account11!E982+Account12!E982+Account13!E982+Account14!E982+Account15!E982+Account16!E982+Account17!E982+Account18!E982+Account19!E982+Account20!E982))</f>
        <v/>
      </c>
      <c r="F971" s="5" t="str">
        <f t="shared" si="3"/>
        <v/>
      </c>
      <c r="G971" s="5" t="str">
        <f t="shared" si="4"/>
        <v/>
      </c>
      <c r="H971" s="5" t="str">
        <f t="shared" si="5"/>
        <v/>
      </c>
      <c r="I971" s="36" t="str">
        <f t="shared" si="6"/>
        <v/>
      </c>
      <c r="J971" s="5" t="str">
        <f t="shared" si="7"/>
        <v/>
      </c>
      <c r="K971" s="36" t="str">
        <f t="shared" si="8"/>
        <v/>
      </c>
      <c r="L971" s="36" t="str">
        <f t="shared" si="12"/>
        <v/>
      </c>
      <c r="M971" s="36" t="str">
        <f t="shared" si="13"/>
        <v/>
      </c>
      <c r="N971" s="36" t="str">
        <f t="shared" si="9"/>
        <v/>
      </c>
      <c r="O971" s="36" t="str">
        <f t="shared" si="14"/>
        <v/>
      </c>
      <c r="P971" s="36" t="str">
        <f t="shared" si="15"/>
        <v/>
      </c>
      <c r="Q971" s="36" t="str">
        <f t="shared" si="16"/>
        <v/>
      </c>
      <c r="R971" s="36" t="str">
        <f t="shared" si="17"/>
        <v/>
      </c>
      <c r="S971" s="6" t="str">
        <f t="shared" si="10"/>
        <v/>
      </c>
      <c r="T971" s="5">
        <f t="shared" si="11"/>
        <v>0</v>
      </c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ht="12.75" customHeight="1">
      <c r="A972" s="35" t="str">
        <f t="shared" si="1"/>
        <v/>
      </c>
      <c r="B972" s="34" t="str">
        <f>IF(A972="","",SUM(Account1!B983+Account2!B983+Account3!B983+Account4!B983+Account5!B983+Account6!B983+Account7!B983+Account8!B983+Account9!B983+Account10!B983+Account11!B983+Account12!B983+Account13!B983+Account14!B983+Account15!B983+Account16!B983+Account17!B983+Account18!B983+Account19!B983+Account20!B983))</f>
        <v/>
      </c>
      <c r="C972" s="34" t="str">
        <f>IF(A972="","",SUM(Account1!C983+Account2!C983+Account3!C983+Account4!C983+Account5!C983+Account6!C983+Account7!C983+Account8!C983+Account9!C983+Account10!C983+Account11!C983+Account12!C983+Account13!C983+Account14!C983+Account15!C983+Account16!C983+Account17!C983+Account18!C983+Account19!C983+Account20!C983))</f>
        <v/>
      </c>
      <c r="D972" s="31" t="str">
        <f t="shared" si="2"/>
        <v/>
      </c>
      <c r="E972" s="34" t="str">
        <f>IF(D972="","",SUM(Account1!E983+Account2!E983+Account3!E983+Account4!E983+Account5!E983+Account6!E983+Account7!E983+Account8!E983+Account9!E983+Account10!E983+Account11!E983+Account12!E983+Account13!E983+Account14!E983+Account15!E983+Account16!E983+Account17!E983+Account18!E983+Account19!E983+Account20!E983))</f>
        <v/>
      </c>
      <c r="F972" s="5" t="str">
        <f t="shared" si="3"/>
        <v/>
      </c>
      <c r="G972" s="5" t="str">
        <f t="shared" si="4"/>
        <v/>
      </c>
      <c r="H972" s="5" t="str">
        <f t="shared" si="5"/>
        <v/>
      </c>
      <c r="I972" s="36" t="str">
        <f t="shared" si="6"/>
        <v/>
      </c>
      <c r="J972" s="5" t="str">
        <f t="shared" si="7"/>
        <v/>
      </c>
      <c r="K972" s="36" t="str">
        <f t="shared" si="8"/>
        <v/>
      </c>
      <c r="L972" s="36" t="str">
        <f t="shared" si="12"/>
        <v/>
      </c>
      <c r="M972" s="36" t="str">
        <f t="shared" si="13"/>
        <v/>
      </c>
      <c r="N972" s="36" t="str">
        <f t="shared" si="9"/>
        <v/>
      </c>
      <c r="O972" s="36" t="str">
        <f t="shared" si="14"/>
        <v/>
      </c>
      <c r="P972" s="36" t="str">
        <f t="shared" si="15"/>
        <v/>
      </c>
      <c r="Q972" s="36" t="str">
        <f t="shared" si="16"/>
        <v/>
      </c>
      <c r="R972" s="36" t="str">
        <f t="shared" si="17"/>
        <v/>
      </c>
      <c r="S972" s="6" t="str">
        <f t="shared" si="10"/>
        <v/>
      </c>
      <c r="T972" s="5">
        <f t="shared" si="11"/>
        <v>0</v>
      </c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ht="12.75" customHeight="1">
      <c r="A973" s="35" t="str">
        <f t="shared" si="1"/>
        <v/>
      </c>
      <c r="B973" s="34" t="str">
        <f>IF(A973="","",SUM(Account1!B984+Account2!B984+Account3!B984+Account4!B984+Account5!B984+Account6!B984+Account7!B984+Account8!B984+Account9!B984+Account10!B984+Account11!B984+Account12!B984+Account13!B984+Account14!B984+Account15!B984+Account16!B984+Account17!B984+Account18!B984+Account19!B984+Account20!B984))</f>
        <v/>
      </c>
      <c r="C973" s="34" t="str">
        <f>IF(A973="","",SUM(Account1!C984+Account2!C984+Account3!C984+Account4!C984+Account5!C984+Account6!C984+Account7!C984+Account8!C984+Account9!C984+Account10!C984+Account11!C984+Account12!C984+Account13!C984+Account14!C984+Account15!C984+Account16!C984+Account17!C984+Account18!C984+Account19!C984+Account20!C984))</f>
        <v/>
      </c>
      <c r="D973" s="31" t="str">
        <f t="shared" si="2"/>
        <v/>
      </c>
      <c r="E973" s="34" t="str">
        <f>IF(D973="","",SUM(Account1!E984+Account2!E984+Account3!E984+Account4!E984+Account5!E984+Account6!E984+Account7!E984+Account8!E984+Account9!E984+Account10!E984+Account11!E984+Account12!E984+Account13!E984+Account14!E984+Account15!E984+Account16!E984+Account17!E984+Account18!E984+Account19!E984+Account20!E984))</f>
        <v/>
      </c>
      <c r="F973" s="5" t="str">
        <f t="shared" si="3"/>
        <v/>
      </c>
      <c r="G973" s="5" t="str">
        <f t="shared" si="4"/>
        <v/>
      </c>
      <c r="H973" s="5" t="str">
        <f t="shared" si="5"/>
        <v/>
      </c>
      <c r="I973" s="36" t="str">
        <f t="shared" si="6"/>
        <v/>
      </c>
      <c r="J973" s="5" t="str">
        <f t="shared" si="7"/>
        <v/>
      </c>
      <c r="K973" s="36" t="str">
        <f t="shared" si="8"/>
        <v/>
      </c>
      <c r="L973" s="36" t="str">
        <f t="shared" si="12"/>
        <v/>
      </c>
      <c r="M973" s="36" t="str">
        <f t="shared" si="13"/>
        <v/>
      </c>
      <c r="N973" s="36" t="str">
        <f t="shared" si="9"/>
        <v/>
      </c>
      <c r="O973" s="36" t="str">
        <f t="shared" si="14"/>
        <v/>
      </c>
      <c r="P973" s="36" t="str">
        <f t="shared" si="15"/>
        <v/>
      </c>
      <c r="Q973" s="36" t="str">
        <f t="shared" si="16"/>
        <v/>
      </c>
      <c r="R973" s="36" t="str">
        <f t="shared" si="17"/>
        <v/>
      </c>
      <c r="S973" s="6" t="str">
        <f t="shared" si="10"/>
        <v/>
      </c>
      <c r="T973" s="5">
        <f t="shared" si="11"/>
        <v>0</v>
      </c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ht="12.75" customHeight="1">
      <c r="A974" s="35" t="str">
        <f t="shared" si="1"/>
        <v/>
      </c>
      <c r="B974" s="34" t="str">
        <f>IF(A974="","",SUM(Account1!B985+Account2!B985+Account3!B985+Account4!B985+Account5!B985+Account6!B985+Account7!B985+Account8!B985+Account9!B985+Account10!B985+Account11!B985+Account12!B985+Account13!B985+Account14!B985+Account15!B985+Account16!B985+Account17!B985+Account18!B985+Account19!B985+Account20!B985))</f>
        <v/>
      </c>
      <c r="C974" s="34" t="str">
        <f>IF(A974="","",SUM(Account1!C985+Account2!C985+Account3!C985+Account4!C985+Account5!C985+Account6!C985+Account7!C985+Account8!C985+Account9!C985+Account10!C985+Account11!C985+Account12!C985+Account13!C985+Account14!C985+Account15!C985+Account16!C985+Account17!C985+Account18!C985+Account19!C985+Account20!C985))</f>
        <v/>
      </c>
      <c r="D974" s="31" t="str">
        <f t="shared" si="2"/>
        <v/>
      </c>
      <c r="E974" s="34" t="str">
        <f>IF(D974="","",SUM(Account1!E985+Account2!E985+Account3!E985+Account4!E985+Account5!E985+Account6!E985+Account7!E985+Account8!E985+Account9!E985+Account10!E985+Account11!E985+Account12!E985+Account13!E985+Account14!E985+Account15!E985+Account16!E985+Account17!E985+Account18!E985+Account19!E985+Account20!E985))</f>
        <v/>
      </c>
      <c r="F974" s="5" t="str">
        <f t="shared" si="3"/>
        <v/>
      </c>
      <c r="G974" s="5" t="str">
        <f t="shared" si="4"/>
        <v/>
      </c>
      <c r="H974" s="5" t="str">
        <f t="shared" si="5"/>
        <v/>
      </c>
      <c r="I974" s="36" t="str">
        <f t="shared" si="6"/>
        <v/>
      </c>
      <c r="J974" s="5" t="str">
        <f t="shared" si="7"/>
        <v/>
      </c>
      <c r="K974" s="36" t="str">
        <f t="shared" si="8"/>
        <v/>
      </c>
      <c r="L974" s="36" t="str">
        <f t="shared" si="12"/>
        <v/>
      </c>
      <c r="M974" s="36" t="str">
        <f t="shared" si="13"/>
        <v/>
      </c>
      <c r="N974" s="36" t="str">
        <f t="shared" si="9"/>
        <v/>
      </c>
      <c r="O974" s="36" t="str">
        <f t="shared" si="14"/>
        <v/>
      </c>
      <c r="P974" s="36" t="str">
        <f t="shared" si="15"/>
        <v/>
      </c>
      <c r="Q974" s="36" t="str">
        <f t="shared" si="16"/>
        <v/>
      </c>
      <c r="R974" s="36" t="str">
        <f t="shared" si="17"/>
        <v/>
      </c>
      <c r="S974" s="6" t="str">
        <f t="shared" si="10"/>
        <v/>
      </c>
      <c r="T974" s="5">
        <f t="shared" si="11"/>
        <v>0</v>
      </c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ht="12.75" customHeight="1">
      <c r="A975" s="35" t="str">
        <f t="shared" si="1"/>
        <v/>
      </c>
      <c r="B975" s="34" t="str">
        <f>IF(A975="","",SUM(Account1!B986+Account2!B986+Account3!B986+Account4!B986+Account5!B986+Account6!B986+Account7!B986+Account8!B986+Account9!B986+Account10!B986+Account11!B986+Account12!B986+Account13!B986+Account14!B986+Account15!B986+Account16!B986+Account17!B986+Account18!B986+Account19!B986+Account20!B986))</f>
        <v/>
      </c>
      <c r="C975" s="34" t="str">
        <f>IF(A975="","",SUM(Account1!C986+Account2!C986+Account3!C986+Account4!C986+Account5!C986+Account6!C986+Account7!C986+Account8!C986+Account9!C986+Account10!C986+Account11!C986+Account12!C986+Account13!C986+Account14!C986+Account15!C986+Account16!C986+Account17!C986+Account18!C986+Account19!C986+Account20!C986))</f>
        <v/>
      </c>
      <c r="D975" s="31" t="str">
        <f t="shared" si="2"/>
        <v/>
      </c>
      <c r="E975" s="34" t="str">
        <f>IF(D975="","",SUM(Account1!E986+Account2!E986+Account3!E986+Account4!E986+Account5!E986+Account6!E986+Account7!E986+Account8!E986+Account9!E986+Account10!E986+Account11!E986+Account12!E986+Account13!E986+Account14!E986+Account15!E986+Account16!E986+Account17!E986+Account18!E986+Account19!E986+Account20!E986))</f>
        <v/>
      </c>
      <c r="F975" s="5" t="str">
        <f t="shared" si="3"/>
        <v/>
      </c>
      <c r="G975" s="5" t="str">
        <f t="shared" si="4"/>
        <v/>
      </c>
      <c r="H975" s="5" t="str">
        <f t="shared" si="5"/>
        <v/>
      </c>
      <c r="I975" s="36" t="str">
        <f t="shared" si="6"/>
        <v/>
      </c>
      <c r="J975" s="5" t="str">
        <f t="shared" si="7"/>
        <v/>
      </c>
      <c r="K975" s="36" t="str">
        <f t="shared" si="8"/>
        <v/>
      </c>
      <c r="L975" s="36" t="str">
        <f t="shared" si="12"/>
        <v/>
      </c>
      <c r="M975" s="36" t="str">
        <f t="shared" si="13"/>
        <v/>
      </c>
      <c r="N975" s="36" t="str">
        <f t="shared" si="9"/>
        <v/>
      </c>
      <c r="O975" s="36" t="str">
        <f t="shared" si="14"/>
        <v/>
      </c>
      <c r="P975" s="36" t="str">
        <f t="shared" si="15"/>
        <v/>
      </c>
      <c r="Q975" s="36" t="str">
        <f t="shared" si="16"/>
        <v/>
      </c>
      <c r="R975" s="36" t="str">
        <f t="shared" si="17"/>
        <v/>
      </c>
      <c r="S975" s="6" t="str">
        <f t="shared" si="10"/>
        <v/>
      </c>
      <c r="T975" s="5">
        <f t="shared" si="11"/>
        <v>0</v>
      </c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ht="12.75" customHeight="1">
      <c r="A976" s="35" t="str">
        <f t="shared" si="1"/>
        <v/>
      </c>
      <c r="B976" s="34" t="str">
        <f>IF(A976="","",SUM(Account1!B987+Account2!B987+Account3!B987+Account4!B987+Account5!B987+Account6!B987+Account7!B987+Account8!B987+Account9!B987+Account10!B987+Account11!B987+Account12!B987+Account13!B987+Account14!B987+Account15!B987+Account16!B987+Account17!B987+Account18!B987+Account19!B987+Account20!B987))</f>
        <v/>
      </c>
      <c r="C976" s="34" t="str">
        <f>IF(A976="","",SUM(Account1!C987+Account2!C987+Account3!C987+Account4!C987+Account5!C987+Account6!C987+Account7!C987+Account8!C987+Account9!C987+Account10!C987+Account11!C987+Account12!C987+Account13!C987+Account14!C987+Account15!C987+Account16!C987+Account17!C987+Account18!C987+Account19!C987+Account20!C987))</f>
        <v/>
      </c>
      <c r="D976" s="31" t="str">
        <f t="shared" si="2"/>
        <v/>
      </c>
      <c r="E976" s="34" t="str">
        <f>IF(D976="","",SUM(Account1!E987+Account2!E987+Account3!E987+Account4!E987+Account5!E987+Account6!E987+Account7!E987+Account8!E987+Account9!E987+Account10!E987+Account11!E987+Account12!E987+Account13!E987+Account14!E987+Account15!E987+Account16!E987+Account17!E987+Account18!E987+Account19!E987+Account20!E987))</f>
        <v/>
      </c>
      <c r="F976" s="5" t="str">
        <f t="shared" si="3"/>
        <v/>
      </c>
      <c r="G976" s="5" t="str">
        <f t="shared" si="4"/>
        <v/>
      </c>
      <c r="H976" s="5" t="str">
        <f t="shared" si="5"/>
        <v/>
      </c>
      <c r="I976" s="36" t="str">
        <f t="shared" si="6"/>
        <v/>
      </c>
      <c r="J976" s="5" t="str">
        <f t="shared" si="7"/>
        <v/>
      </c>
      <c r="K976" s="36" t="str">
        <f t="shared" si="8"/>
        <v/>
      </c>
      <c r="L976" s="36" t="str">
        <f t="shared" si="12"/>
        <v/>
      </c>
      <c r="M976" s="36" t="str">
        <f t="shared" si="13"/>
        <v/>
      </c>
      <c r="N976" s="36" t="str">
        <f t="shared" si="9"/>
        <v/>
      </c>
      <c r="O976" s="36" t="str">
        <f t="shared" si="14"/>
        <v/>
      </c>
      <c r="P976" s="36" t="str">
        <f t="shared" si="15"/>
        <v/>
      </c>
      <c r="Q976" s="36" t="str">
        <f t="shared" si="16"/>
        <v/>
      </c>
      <c r="R976" s="36" t="str">
        <f t="shared" si="17"/>
        <v/>
      </c>
      <c r="S976" s="6" t="str">
        <f t="shared" si="10"/>
        <v/>
      </c>
      <c r="T976" s="5">
        <f t="shared" si="11"/>
        <v>0</v>
      </c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ht="12.75" customHeight="1">
      <c r="A977" s="35" t="str">
        <f t="shared" si="1"/>
        <v/>
      </c>
      <c r="B977" s="34" t="str">
        <f>IF(A977="","",SUM(Account1!B988+Account2!B988+Account3!B988+Account4!B988+Account5!B988+Account6!B988+Account7!B988+Account8!B988+Account9!B988+Account10!B988+Account11!B988+Account12!B988+Account13!B988+Account14!B988+Account15!B988+Account16!B988+Account17!B988+Account18!B988+Account19!B988+Account20!B988))</f>
        <v/>
      </c>
      <c r="C977" s="34" t="str">
        <f>IF(A977="","",SUM(Account1!C988+Account2!C988+Account3!C988+Account4!C988+Account5!C988+Account6!C988+Account7!C988+Account8!C988+Account9!C988+Account10!C988+Account11!C988+Account12!C988+Account13!C988+Account14!C988+Account15!C988+Account16!C988+Account17!C988+Account18!C988+Account19!C988+Account20!C988))</f>
        <v/>
      </c>
      <c r="D977" s="31" t="str">
        <f t="shared" si="2"/>
        <v/>
      </c>
      <c r="E977" s="34" t="str">
        <f>IF(D977="","",SUM(Account1!E988+Account2!E988+Account3!E988+Account4!E988+Account5!E988+Account6!E988+Account7!E988+Account8!E988+Account9!E988+Account10!E988+Account11!E988+Account12!E988+Account13!E988+Account14!E988+Account15!E988+Account16!E988+Account17!E988+Account18!E988+Account19!E988+Account20!E988))</f>
        <v/>
      </c>
      <c r="F977" s="5" t="str">
        <f t="shared" si="3"/>
        <v/>
      </c>
      <c r="G977" s="5" t="str">
        <f t="shared" si="4"/>
        <v/>
      </c>
      <c r="H977" s="5" t="str">
        <f t="shared" si="5"/>
        <v/>
      </c>
      <c r="I977" s="36" t="str">
        <f t="shared" si="6"/>
        <v/>
      </c>
      <c r="J977" s="5" t="str">
        <f t="shared" si="7"/>
        <v/>
      </c>
      <c r="K977" s="36" t="str">
        <f t="shared" si="8"/>
        <v/>
      </c>
      <c r="L977" s="36" t="str">
        <f t="shared" si="12"/>
        <v/>
      </c>
      <c r="M977" s="36" t="str">
        <f t="shared" si="13"/>
        <v/>
      </c>
      <c r="N977" s="36" t="str">
        <f t="shared" si="9"/>
        <v/>
      </c>
      <c r="O977" s="36" t="str">
        <f t="shared" si="14"/>
        <v/>
      </c>
      <c r="P977" s="36" t="str">
        <f t="shared" si="15"/>
        <v/>
      </c>
      <c r="Q977" s="36" t="str">
        <f t="shared" si="16"/>
        <v/>
      </c>
      <c r="R977" s="36" t="str">
        <f t="shared" si="17"/>
        <v/>
      </c>
      <c r="S977" s="6" t="str">
        <f t="shared" si="10"/>
        <v/>
      </c>
      <c r="T977" s="5">
        <f t="shared" si="11"/>
        <v>0</v>
      </c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ht="12.75" customHeight="1">
      <c r="A978" s="35" t="str">
        <f t="shared" si="1"/>
        <v/>
      </c>
      <c r="B978" s="34" t="str">
        <f>IF(A978="","",SUM(Account1!B989+Account2!B989+Account3!B989+Account4!B989+Account5!B989+Account6!B989+Account7!B989+Account8!B989+Account9!B989+Account10!B989+Account11!B989+Account12!B989+Account13!B989+Account14!B989+Account15!B989+Account16!B989+Account17!B989+Account18!B989+Account19!B989+Account20!B989))</f>
        <v/>
      </c>
      <c r="C978" s="34" t="str">
        <f>IF(A978="","",SUM(Account1!C989+Account2!C989+Account3!C989+Account4!C989+Account5!C989+Account6!C989+Account7!C989+Account8!C989+Account9!C989+Account10!C989+Account11!C989+Account12!C989+Account13!C989+Account14!C989+Account15!C989+Account16!C989+Account17!C989+Account18!C989+Account19!C989+Account20!C989))</f>
        <v/>
      </c>
      <c r="D978" s="31" t="str">
        <f t="shared" si="2"/>
        <v/>
      </c>
      <c r="E978" s="34" t="str">
        <f>IF(D978="","",SUM(Account1!E989+Account2!E989+Account3!E989+Account4!E989+Account5!E989+Account6!E989+Account7!E989+Account8!E989+Account9!E989+Account10!E989+Account11!E989+Account12!E989+Account13!E989+Account14!E989+Account15!E989+Account16!E989+Account17!E989+Account18!E989+Account19!E989+Account20!E989))</f>
        <v/>
      </c>
      <c r="F978" s="5" t="str">
        <f t="shared" si="3"/>
        <v/>
      </c>
      <c r="G978" s="5" t="str">
        <f t="shared" si="4"/>
        <v/>
      </c>
      <c r="H978" s="5" t="str">
        <f t="shared" si="5"/>
        <v/>
      </c>
      <c r="I978" s="36" t="str">
        <f t="shared" si="6"/>
        <v/>
      </c>
      <c r="J978" s="5" t="str">
        <f t="shared" si="7"/>
        <v/>
      </c>
      <c r="K978" s="36" t="str">
        <f t="shared" si="8"/>
        <v/>
      </c>
      <c r="L978" s="36" t="str">
        <f t="shared" si="12"/>
        <v/>
      </c>
      <c r="M978" s="36" t="str">
        <f t="shared" si="13"/>
        <v/>
      </c>
      <c r="N978" s="36" t="str">
        <f t="shared" si="9"/>
        <v/>
      </c>
      <c r="O978" s="36" t="str">
        <f t="shared" si="14"/>
        <v/>
      </c>
      <c r="P978" s="36" t="str">
        <f t="shared" si="15"/>
        <v/>
      </c>
      <c r="Q978" s="36" t="str">
        <f t="shared" si="16"/>
        <v/>
      </c>
      <c r="R978" s="36" t="str">
        <f t="shared" si="17"/>
        <v/>
      </c>
      <c r="S978" s="6" t="str">
        <f t="shared" si="10"/>
        <v/>
      </c>
      <c r="T978" s="5">
        <f t="shared" si="11"/>
        <v>0</v>
      </c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ht="12.75" customHeight="1">
      <c r="A979" s="35" t="str">
        <f t="shared" si="1"/>
        <v/>
      </c>
      <c r="B979" s="34" t="str">
        <f>IF(A979="","",SUM(Account1!B990+Account2!B990+Account3!B990+Account4!B990+Account5!B990+Account6!B990+Account7!B990+Account8!B990+Account9!B990+Account10!B990+Account11!B990+Account12!B990+Account13!B990+Account14!B990+Account15!B990+Account16!B990+Account17!B990+Account18!B990+Account19!B990+Account20!B990))</f>
        <v/>
      </c>
      <c r="C979" s="34" t="str">
        <f>IF(A979="","",SUM(Account1!C990+Account2!C990+Account3!C990+Account4!C990+Account5!C990+Account6!C990+Account7!C990+Account8!C990+Account9!C990+Account10!C990+Account11!C990+Account12!C990+Account13!C990+Account14!C990+Account15!C990+Account16!C990+Account17!C990+Account18!C990+Account19!C990+Account20!C990))</f>
        <v/>
      </c>
      <c r="D979" s="31" t="str">
        <f t="shared" si="2"/>
        <v/>
      </c>
      <c r="E979" s="34" t="str">
        <f>IF(D979="","",SUM(Account1!E990+Account2!E990+Account3!E990+Account4!E990+Account5!E990+Account6!E990+Account7!E990+Account8!E990+Account9!E990+Account10!E990+Account11!E990+Account12!E990+Account13!E990+Account14!E990+Account15!E990+Account16!E990+Account17!E990+Account18!E990+Account19!E990+Account20!E990))</f>
        <v/>
      </c>
      <c r="F979" s="5" t="str">
        <f t="shared" si="3"/>
        <v/>
      </c>
      <c r="G979" s="5" t="str">
        <f t="shared" si="4"/>
        <v/>
      </c>
      <c r="H979" s="5" t="str">
        <f t="shared" si="5"/>
        <v/>
      </c>
      <c r="I979" s="36" t="str">
        <f t="shared" si="6"/>
        <v/>
      </c>
      <c r="J979" s="5" t="str">
        <f t="shared" si="7"/>
        <v/>
      </c>
      <c r="K979" s="36" t="str">
        <f t="shared" si="8"/>
        <v/>
      </c>
      <c r="L979" s="36" t="str">
        <f t="shared" si="12"/>
        <v/>
      </c>
      <c r="M979" s="36" t="str">
        <f t="shared" si="13"/>
        <v/>
      </c>
      <c r="N979" s="36" t="str">
        <f t="shared" si="9"/>
        <v/>
      </c>
      <c r="O979" s="36" t="str">
        <f t="shared" si="14"/>
        <v/>
      </c>
      <c r="P979" s="36" t="str">
        <f t="shared" si="15"/>
        <v/>
      </c>
      <c r="Q979" s="36" t="str">
        <f t="shared" si="16"/>
        <v/>
      </c>
      <c r="R979" s="36" t="str">
        <f t="shared" si="17"/>
        <v/>
      </c>
      <c r="S979" s="6" t="str">
        <f t="shared" si="10"/>
        <v/>
      </c>
      <c r="T979" s="5">
        <f t="shared" si="11"/>
        <v>0</v>
      </c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ht="12.75" customHeight="1">
      <c r="A980" s="35" t="str">
        <f t="shared" si="1"/>
        <v/>
      </c>
      <c r="B980" s="34" t="str">
        <f>IF(A980="","",SUM(Account1!B991+Account2!B991+Account3!B991+Account4!B991+Account5!B991+Account6!B991+Account7!B991+Account8!B991+Account9!B991+Account10!B991+Account11!B991+Account12!B991+Account13!B991+Account14!B991+Account15!B991+Account16!B991+Account17!B991+Account18!B991+Account19!B991+Account20!B991))</f>
        <v/>
      </c>
      <c r="C980" s="34" t="str">
        <f>IF(A980="","",SUM(Account1!C991+Account2!C991+Account3!C991+Account4!C991+Account5!C991+Account6!C991+Account7!C991+Account8!C991+Account9!C991+Account10!C991+Account11!C991+Account12!C991+Account13!C991+Account14!C991+Account15!C991+Account16!C991+Account17!C991+Account18!C991+Account19!C991+Account20!C991))</f>
        <v/>
      </c>
      <c r="D980" s="31" t="str">
        <f t="shared" si="2"/>
        <v/>
      </c>
      <c r="E980" s="34" t="str">
        <f>IF(D980="","",SUM(Account1!E991+Account2!E991+Account3!E991+Account4!E991+Account5!E991+Account6!E991+Account7!E991+Account8!E991+Account9!E991+Account10!E991+Account11!E991+Account12!E991+Account13!E991+Account14!E991+Account15!E991+Account16!E991+Account17!E991+Account18!E991+Account19!E991+Account20!E991))</f>
        <v/>
      </c>
      <c r="F980" s="5" t="str">
        <f t="shared" si="3"/>
        <v/>
      </c>
      <c r="G980" s="5" t="str">
        <f t="shared" si="4"/>
        <v/>
      </c>
      <c r="H980" s="5" t="str">
        <f t="shared" si="5"/>
        <v/>
      </c>
      <c r="I980" s="36" t="str">
        <f t="shared" si="6"/>
        <v/>
      </c>
      <c r="J980" s="5" t="str">
        <f t="shared" si="7"/>
        <v/>
      </c>
      <c r="K980" s="36" t="str">
        <f t="shared" si="8"/>
        <v/>
      </c>
      <c r="L980" s="36" t="str">
        <f t="shared" si="12"/>
        <v/>
      </c>
      <c r="M980" s="36" t="str">
        <f t="shared" si="13"/>
        <v/>
      </c>
      <c r="N980" s="36" t="str">
        <f t="shared" si="9"/>
        <v/>
      </c>
      <c r="O980" s="36" t="str">
        <f t="shared" si="14"/>
        <v/>
      </c>
      <c r="P980" s="36" t="str">
        <f t="shared" si="15"/>
        <v/>
      </c>
      <c r="Q980" s="36" t="str">
        <f t="shared" si="16"/>
        <v/>
      </c>
      <c r="R980" s="36" t="str">
        <f t="shared" si="17"/>
        <v/>
      </c>
      <c r="S980" s="6" t="str">
        <f t="shared" si="10"/>
        <v/>
      </c>
      <c r="T980" s="5">
        <f t="shared" si="11"/>
        <v>0</v>
      </c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ht="12.75" customHeight="1">
      <c r="A981" s="35" t="str">
        <f t="shared" si="1"/>
        <v/>
      </c>
      <c r="B981" s="34" t="str">
        <f>IF(A981="","",SUM(Account1!B992+Account2!B992+Account3!B992+Account4!B992+Account5!B992+Account6!B992+Account7!B992+Account8!B992+Account9!B992+Account10!B992+Account11!B992+Account12!B992+Account13!B992+Account14!B992+Account15!B992+Account16!B992+Account17!B992+Account18!B992+Account19!B992+Account20!B992))</f>
        <v/>
      </c>
      <c r="C981" s="34" t="str">
        <f>IF(A981="","",SUM(Account1!C992+Account2!C992+Account3!C992+Account4!C992+Account5!C992+Account6!C992+Account7!C992+Account8!C992+Account9!C992+Account10!C992+Account11!C992+Account12!C992+Account13!C992+Account14!C992+Account15!C992+Account16!C992+Account17!C992+Account18!C992+Account19!C992+Account20!C992))</f>
        <v/>
      </c>
      <c r="D981" s="31" t="str">
        <f t="shared" si="2"/>
        <v/>
      </c>
      <c r="E981" s="34" t="str">
        <f>IF(D981="","",SUM(Account1!E992+Account2!E992+Account3!E992+Account4!E992+Account5!E992+Account6!E992+Account7!E992+Account8!E992+Account9!E992+Account10!E992+Account11!E992+Account12!E992+Account13!E992+Account14!E992+Account15!E992+Account16!E992+Account17!E992+Account18!E992+Account19!E992+Account20!E992))</f>
        <v/>
      </c>
      <c r="F981" s="5" t="str">
        <f t="shared" si="3"/>
        <v/>
      </c>
      <c r="G981" s="5" t="str">
        <f t="shared" si="4"/>
        <v/>
      </c>
      <c r="H981" s="5" t="str">
        <f t="shared" si="5"/>
        <v/>
      </c>
      <c r="I981" s="36" t="str">
        <f t="shared" si="6"/>
        <v/>
      </c>
      <c r="J981" s="5" t="str">
        <f t="shared" si="7"/>
        <v/>
      </c>
      <c r="K981" s="36" t="str">
        <f t="shared" si="8"/>
        <v/>
      </c>
      <c r="L981" s="36" t="str">
        <f t="shared" si="12"/>
        <v/>
      </c>
      <c r="M981" s="36" t="str">
        <f t="shared" si="13"/>
        <v/>
      </c>
      <c r="N981" s="36" t="str">
        <f t="shared" si="9"/>
        <v/>
      </c>
      <c r="O981" s="36" t="str">
        <f t="shared" si="14"/>
        <v/>
      </c>
      <c r="P981" s="36" t="str">
        <f t="shared" si="15"/>
        <v/>
      </c>
      <c r="Q981" s="36" t="str">
        <f t="shared" si="16"/>
        <v/>
      </c>
      <c r="R981" s="36" t="str">
        <f t="shared" si="17"/>
        <v/>
      </c>
      <c r="S981" s="6" t="str">
        <f t="shared" si="10"/>
        <v/>
      </c>
      <c r="T981" s="5">
        <f t="shared" si="11"/>
        <v>0</v>
      </c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ht="12.75" customHeight="1">
      <c r="A982" s="35" t="str">
        <f t="shared" si="1"/>
        <v/>
      </c>
      <c r="B982" s="34" t="str">
        <f>IF(A982="","",SUM(Account1!B993+Account2!B993+Account3!B993+Account4!B993+Account5!B993+Account6!B993+Account7!B993+Account8!B993+Account9!B993+Account10!B993+Account11!B993+Account12!B993+Account13!B993+Account14!B993+Account15!B993+Account16!B993+Account17!B993+Account18!B993+Account19!B993+Account20!B993))</f>
        <v/>
      </c>
      <c r="C982" s="34" t="str">
        <f>IF(A982="","",SUM(Account1!C993+Account2!C993+Account3!C993+Account4!C993+Account5!C993+Account6!C993+Account7!C993+Account8!C993+Account9!C993+Account10!C993+Account11!C993+Account12!C993+Account13!C993+Account14!C993+Account15!C993+Account16!C993+Account17!C993+Account18!C993+Account19!C993+Account20!C993))</f>
        <v/>
      </c>
      <c r="D982" s="31" t="str">
        <f t="shared" si="2"/>
        <v/>
      </c>
      <c r="E982" s="34" t="str">
        <f>IF(D982="","",SUM(Account1!E993+Account2!E993+Account3!E993+Account4!E993+Account5!E993+Account6!E993+Account7!E993+Account8!E993+Account9!E993+Account10!E993+Account11!E993+Account12!E993+Account13!E993+Account14!E993+Account15!E993+Account16!E993+Account17!E993+Account18!E993+Account19!E993+Account20!E993))</f>
        <v/>
      </c>
      <c r="F982" s="5" t="str">
        <f t="shared" si="3"/>
        <v/>
      </c>
      <c r="G982" s="5" t="str">
        <f t="shared" si="4"/>
        <v/>
      </c>
      <c r="H982" s="5" t="str">
        <f t="shared" si="5"/>
        <v/>
      </c>
      <c r="I982" s="36" t="str">
        <f t="shared" si="6"/>
        <v/>
      </c>
      <c r="J982" s="5" t="str">
        <f t="shared" si="7"/>
        <v/>
      </c>
      <c r="K982" s="36" t="str">
        <f t="shared" si="8"/>
        <v/>
      </c>
      <c r="L982" s="36" t="str">
        <f t="shared" si="12"/>
        <v/>
      </c>
      <c r="M982" s="36" t="str">
        <f t="shared" si="13"/>
        <v/>
      </c>
      <c r="N982" s="36" t="str">
        <f t="shared" si="9"/>
        <v/>
      </c>
      <c r="O982" s="36" t="str">
        <f t="shared" si="14"/>
        <v/>
      </c>
      <c r="P982" s="36" t="str">
        <f t="shared" si="15"/>
        <v/>
      </c>
      <c r="Q982" s="36" t="str">
        <f t="shared" si="16"/>
        <v/>
      </c>
      <c r="R982" s="36" t="str">
        <f t="shared" si="17"/>
        <v/>
      </c>
      <c r="S982" s="6" t="str">
        <f t="shared" si="10"/>
        <v/>
      </c>
      <c r="T982" s="5">
        <f t="shared" si="11"/>
        <v>0</v>
      </c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ht="12.75" customHeight="1">
      <c r="A983" s="35" t="str">
        <f t="shared" si="1"/>
        <v/>
      </c>
      <c r="B983" s="34" t="str">
        <f>IF(A983="","",SUM(Account1!B994+Account2!B994+Account3!B994+Account4!B994+Account5!B994+Account6!B994+Account7!B994+Account8!B994+Account9!B994+Account10!B994+Account11!B994+Account12!B994+Account13!B994+Account14!B994+Account15!B994+Account16!B994+Account17!B994+Account18!B994+Account19!B994+Account20!B994))</f>
        <v/>
      </c>
      <c r="C983" s="34" t="str">
        <f>IF(A983="","",SUM(Account1!C994+Account2!C994+Account3!C994+Account4!C994+Account5!C994+Account6!C994+Account7!C994+Account8!C994+Account9!C994+Account10!C994+Account11!C994+Account12!C994+Account13!C994+Account14!C994+Account15!C994+Account16!C994+Account17!C994+Account18!C994+Account19!C994+Account20!C994))</f>
        <v/>
      </c>
      <c r="D983" s="31" t="str">
        <f t="shared" si="2"/>
        <v/>
      </c>
      <c r="E983" s="34" t="str">
        <f>IF(D983="","",SUM(Account1!E994+Account2!E994+Account3!E994+Account4!E994+Account5!E994+Account6!E994+Account7!E994+Account8!E994+Account9!E994+Account10!E994+Account11!E994+Account12!E994+Account13!E994+Account14!E994+Account15!E994+Account16!E994+Account17!E994+Account18!E994+Account19!E994+Account20!E994))</f>
        <v/>
      </c>
      <c r="F983" s="5" t="str">
        <f t="shared" si="3"/>
        <v/>
      </c>
      <c r="G983" s="5" t="str">
        <f t="shared" si="4"/>
        <v/>
      </c>
      <c r="H983" s="5" t="str">
        <f t="shared" si="5"/>
        <v/>
      </c>
      <c r="I983" s="36" t="str">
        <f t="shared" si="6"/>
        <v/>
      </c>
      <c r="J983" s="5" t="str">
        <f t="shared" si="7"/>
        <v/>
      </c>
      <c r="K983" s="36" t="str">
        <f t="shared" si="8"/>
        <v/>
      </c>
      <c r="L983" s="36" t="str">
        <f t="shared" si="12"/>
        <v/>
      </c>
      <c r="M983" s="36" t="str">
        <f t="shared" si="13"/>
        <v/>
      </c>
      <c r="N983" s="36" t="str">
        <f t="shared" si="9"/>
        <v/>
      </c>
      <c r="O983" s="36" t="str">
        <f t="shared" si="14"/>
        <v/>
      </c>
      <c r="P983" s="36" t="str">
        <f t="shared" si="15"/>
        <v/>
      </c>
      <c r="Q983" s="36" t="str">
        <f t="shared" si="16"/>
        <v/>
      </c>
      <c r="R983" s="36" t="str">
        <f t="shared" si="17"/>
        <v/>
      </c>
      <c r="S983" s="6" t="str">
        <f t="shared" si="10"/>
        <v/>
      </c>
      <c r="T983" s="5">
        <f t="shared" si="11"/>
        <v>0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ht="12.75" customHeight="1">
      <c r="A984" s="35" t="str">
        <f t="shared" si="1"/>
        <v/>
      </c>
      <c r="B984" s="34" t="str">
        <f>IF(A984="","",SUM(Account1!B995+Account2!B995+Account3!B995+Account4!B995+Account5!B995+Account6!B995+Account7!B995+Account8!B995+Account9!B995+Account10!B995+Account11!B995+Account12!B995+Account13!B995+Account14!B995+Account15!B995+Account16!B995+Account17!B995+Account18!B995+Account19!B995+Account20!B995))</f>
        <v/>
      </c>
      <c r="C984" s="34" t="str">
        <f>IF(A984="","",SUM(Account1!C995+Account2!C995+Account3!C995+Account4!C995+Account5!C995+Account6!C995+Account7!C995+Account8!C995+Account9!C995+Account10!C995+Account11!C995+Account12!C995+Account13!C995+Account14!C995+Account15!C995+Account16!C995+Account17!C995+Account18!C995+Account19!C995+Account20!C995))</f>
        <v/>
      </c>
      <c r="D984" s="31" t="str">
        <f t="shared" si="2"/>
        <v/>
      </c>
      <c r="E984" s="34" t="str">
        <f>IF(D984="","",SUM(Account1!E995+Account2!E995+Account3!E995+Account4!E995+Account5!E995+Account6!E995+Account7!E995+Account8!E995+Account9!E995+Account10!E995+Account11!E995+Account12!E995+Account13!E995+Account14!E995+Account15!E995+Account16!E995+Account17!E995+Account18!E995+Account19!E995+Account20!E995))</f>
        <v/>
      </c>
      <c r="F984" s="5" t="str">
        <f t="shared" si="3"/>
        <v/>
      </c>
      <c r="G984" s="5" t="str">
        <f t="shared" si="4"/>
        <v/>
      </c>
      <c r="H984" s="5" t="str">
        <f t="shared" si="5"/>
        <v/>
      </c>
      <c r="I984" s="36" t="str">
        <f t="shared" si="6"/>
        <v/>
      </c>
      <c r="J984" s="5" t="str">
        <f t="shared" si="7"/>
        <v/>
      </c>
      <c r="K984" s="36" t="str">
        <f t="shared" si="8"/>
        <v/>
      </c>
      <c r="L984" s="36" t="str">
        <f t="shared" si="12"/>
        <v/>
      </c>
      <c r="M984" s="36" t="str">
        <f t="shared" si="13"/>
        <v/>
      </c>
      <c r="N984" s="36" t="str">
        <f t="shared" si="9"/>
        <v/>
      </c>
      <c r="O984" s="36" t="str">
        <f t="shared" si="14"/>
        <v/>
      </c>
      <c r="P984" s="36" t="str">
        <f t="shared" si="15"/>
        <v/>
      </c>
      <c r="Q984" s="36" t="str">
        <f t="shared" si="16"/>
        <v/>
      </c>
      <c r="R984" s="36" t="str">
        <f t="shared" si="17"/>
        <v/>
      </c>
      <c r="S984" s="6" t="str">
        <f t="shared" si="10"/>
        <v/>
      </c>
      <c r="T984" s="5">
        <f t="shared" si="11"/>
        <v>0</v>
      </c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ht="12.75" customHeight="1">
      <c r="A985" s="35" t="str">
        <f t="shared" si="1"/>
        <v/>
      </c>
      <c r="B985" s="34" t="str">
        <f>IF(A985="","",SUM(Account1!B996+Account2!B996+Account3!B996+Account4!B996+Account5!B996+Account6!B996+Account7!B996+Account8!B996+Account9!B996+Account10!B996+Account11!B996+Account12!B996+Account13!B996+Account14!B996+Account15!B996+Account16!B996+Account17!B996+Account18!B996+Account19!B996+Account20!B996))</f>
        <v/>
      </c>
      <c r="C985" s="34" t="str">
        <f>IF(A985="","",SUM(Account1!C996+Account2!C996+Account3!C996+Account4!C996+Account5!C996+Account6!C996+Account7!C996+Account8!C996+Account9!C996+Account10!C996+Account11!C996+Account12!C996+Account13!C996+Account14!C996+Account15!C996+Account16!C996+Account17!C996+Account18!C996+Account19!C996+Account20!C996))</f>
        <v/>
      </c>
      <c r="D985" s="31" t="str">
        <f t="shared" si="2"/>
        <v/>
      </c>
      <c r="E985" s="34" t="str">
        <f>IF(D985="","",SUM(Account1!E996+Account2!E996+Account3!E996+Account4!E996+Account5!E996+Account6!E996+Account7!E996+Account8!E996+Account9!E996+Account10!E996+Account11!E996+Account12!E996+Account13!E996+Account14!E996+Account15!E996+Account16!E996+Account17!E996+Account18!E996+Account19!E996+Account20!E996))</f>
        <v/>
      </c>
      <c r="F985" s="5" t="str">
        <f t="shared" si="3"/>
        <v/>
      </c>
      <c r="G985" s="5" t="str">
        <f t="shared" si="4"/>
        <v/>
      </c>
      <c r="H985" s="5" t="str">
        <f t="shared" si="5"/>
        <v/>
      </c>
      <c r="I985" s="36" t="str">
        <f t="shared" si="6"/>
        <v/>
      </c>
      <c r="J985" s="5" t="str">
        <f t="shared" si="7"/>
        <v/>
      </c>
      <c r="K985" s="36" t="str">
        <f t="shared" si="8"/>
        <v/>
      </c>
      <c r="L985" s="36" t="str">
        <f t="shared" si="12"/>
        <v/>
      </c>
      <c r="M985" s="36" t="str">
        <f t="shared" si="13"/>
        <v/>
      </c>
      <c r="N985" s="36" t="str">
        <f t="shared" si="9"/>
        <v/>
      </c>
      <c r="O985" s="36" t="str">
        <f t="shared" si="14"/>
        <v/>
      </c>
      <c r="P985" s="36" t="str">
        <f t="shared" si="15"/>
        <v/>
      </c>
      <c r="Q985" s="36" t="str">
        <f t="shared" si="16"/>
        <v/>
      </c>
      <c r="R985" s="36" t="str">
        <f t="shared" si="17"/>
        <v/>
      </c>
      <c r="S985" s="6" t="str">
        <f t="shared" si="10"/>
        <v/>
      </c>
      <c r="T985" s="5">
        <f t="shared" si="11"/>
        <v>0</v>
      </c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ht="12.75" customHeight="1">
      <c r="A986" s="35" t="str">
        <f t="shared" si="1"/>
        <v/>
      </c>
      <c r="B986" s="34" t="str">
        <f>IF(A986="","",SUM(Account1!B997+Account2!B997+Account3!B997+Account4!B997+Account5!B997+Account6!B997+Account7!B997+Account8!B997+Account9!B997+Account10!B997+Account11!B997+Account12!B997+Account13!B997+Account14!B997+Account15!B997+Account16!B997+Account17!B997+Account18!B997+Account19!B997+Account20!B997))</f>
        <v/>
      </c>
      <c r="C986" s="34" t="str">
        <f>IF(A986="","",SUM(Account1!C997+Account2!C997+Account3!C997+Account4!C997+Account5!C997+Account6!C997+Account7!C997+Account8!C997+Account9!C997+Account10!C997+Account11!C997+Account12!C997+Account13!C997+Account14!C997+Account15!C997+Account16!C997+Account17!C997+Account18!C997+Account19!C997+Account20!C997))</f>
        <v/>
      </c>
      <c r="D986" s="31" t="str">
        <f t="shared" si="2"/>
        <v/>
      </c>
      <c r="E986" s="34" t="str">
        <f>IF(D986="","",SUM(Account1!E997+Account2!E997+Account3!E997+Account4!E997+Account5!E997+Account6!E997+Account7!E997+Account8!E997+Account9!E997+Account10!E997+Account11!E997+Account12!E997+Account13!E997+Account14!E997+Account15!E997+Account16!E997+Account17!E997+Account18!E997+Account19!E997+Account20!E997))</f>
        <v/>
      </c>
      <c r="F986" s="5" t="str">
        <f t="shared" si="3"/>
        <v/>
      </c>
      <c r="G986" s="5" t="str">
        <f t="shared" si="4"/>
        <v/>
      </c>
      <c r="H986" s="5" t="str">
        <f t="shared" si="5"/>
        <v/>
      </c>
      <c r="I986" s="36" t="str">
        <f t="shared" si="6"/>
        <v/>
      </c>
      <c r="J986" s="5" t="str">
        <f t="shared" si="7"/>
        <v/>
      </c>
      <c r="K986" s="36" t="str">
        <f t="shared" si="8"/>
        <v/>
      </c>
      <c r="L986" s="36" t="str">
        <f t="shared" si="12"/>
        <v/>
      </c>
      <c r="M986" s="36" t="str">
        <f t="shared" si="13"/>
        <v/>
      </c>
      <c r="N986" s="36" t="str">
        <f t="shared" si="9"/>
        <v/>
      </c>
      <c r="O986" s="36" t="str">
        <f t="shared" si="14"/>
        <v/>
      </c>
      <c r="P986" s="36" t="str">
        <f t="shared" si="15"/>
        <v/>
      </c>
      <c r="Q986" s="36" t="str">
        <f t="shared" si="16"/>
        <v/>
      </c>
      <c r="R986" s="36" t="str">
        <f t="shared" si="17"/>
        <v/>
      </c>
      <c r="S986" s="6" t="str">
        <f t="shared" si="10"/>
        <v/>
      </c>
      <c r="T986" s="5">
        <f t="shared" si="11"/>
        <v>0</v>
      </c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ht="12.75" customHeight="1">
      <c r="A987" s="35" t="str">
        <f t="shared" si="1"/>
        <v/>
      </c>
      <c r="B987" s="34" t="str">
        <f>IF(A987="","",SUM(Account1!B998+Account2!B998+Account3!B998+Account4!B998+Account5!B998+Account6!B998+Account7!B998+Account8!B998+Account9!B998+Account10!B998+Account11!B998+Account12!B998+Account13!B998+Account14!B998+Account15!B998+Account16!B998+Account17!B998+Account18!B998+Account19!B998+Account20!B998))</f>
        <v/>
      </c>
      <c r="C987" s="34" t="str">
        <f>IF(A987="","",SUM(Account1!C998+Account2!C998+Account3!C998+Account4!C998+Account5!C998+Account6!C998+Account7!C998+Account8!C998+Account9!C998+Account10!C998+Account11!C998+Account12!C998+Account13!C998+Account14!C998+Account15!C998+Account16!C998+Account17!C998+Account18!C998+Account19!C998+Account20!C998))</f>
        <v/>
      </c>
      <c r="D987" s="31" t="str">
        <f t="shared" si="2"/>
        <v/>
      </c>
      <c r="E987" s="34" t="str">
        <f>IF(D987="","",SUM(Account1!E998+Account2!E998+Account3!E998+Account4!E998+Account5!E998+Account6!E998+Account7!E998+Account8!E998+Account9!E998+Account10!E998+Account11!E998+Account12!E998+Account13!E998+Account14!E998+Account15!E998+Account16!E998+Account17!E998+Account18!E998+Account19!E998+Account20!E998))</f>
        <v/>
      </c>
      <c r="F987" s="5" t="str">
        <f t="shared" si="3"/>
        <v/>
      </c>
      <c r="G987" s="5" t="str">
        <f t="shared" si="4"/>
        <v/>
      </c>
      <c r="H987" s="5" t="str">
        <f t="shared" si="5"/>
        <v/>
      </c>
      <c r="I987" s="36" t="str">
        <f t="shared" si="6"/>
        <v/>
      </c>
      <c r="J987" s="5" t="str">
        <f t="shared" si="7"/>
        <v/>
      </c>
      <c r="K987" s="36" t="str">
        <f t="shared" si="8"/>
        <v/>
      </c>
      <c r="L987" s="36" t="str">
        <f t="shared" si="12"/>
        <v/>
      </c>
      <c r="M987" s="36" t="str">
        <f t="shared" si="13"/>
        <v/>
      </c>
      <c r="N987" s="36" t="str">
        <f t="shared" si="9"/>
        <v/>
      </c>
      <c r="O987" s="36" t="str">
        <f t="shared" si="14"/>
        <v/>
      </c>
      <c r="P987" s="36" t="str">
        <f t="shared" si="15"/>
        <v/>
      </c>
      <c r="Q987" s="36" t="str">
        <f t="shared" si="16"/>
        <v/>
      </c>
      <c r="R987" s="36" t="str">
        <f t="shared" si="17"/>
        <v/>
      </c>
      <c r="S987" s="6" t="str">
        <f t="shared" si="10"/>
        <v/>
      </c>
      <c r="T987" s="5">
        <f t="shared" si="11"/>
        <v>0</v>
      </c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ht="12.75" customHeight="1">
      <c r="A988" s="35" t="str">
        <f t="shared" si="1"/>
        <v/>
      </c>
      <c r="B988" s="34" t="str">
        <f>IF(A988="","",SUM(Account1!B999+Account2!B999+Account3!B999+Account4!B999+Account5!B999+Account6!B999+Account7!B999+Account8!B999+Account9!B999+Account10!B999+Account11!B999+Account12!B999+Account13!B999+Account14!B999+Account15!B999+Account16!B999+Account17!B999+Account18!B999+Account19!B999+Account20!B999))</f>
        <v/>
      </c>
      <c r="C988" s="34" t="str">
        <f>IF(A988="","",SUM(Account1!C999+Account2!C999+Account3!C999+Account4!C999+Account5!C999+Account6!C999+Account7!C999+Account8!C999+Account9!C999+Account10!C999+Account11!C999+Account12!C999+Account13!C999+Account14!C999+Account15!C999+Account16!C999+Account17!C999+Account18!C999+Account19!C999+Account20!C999))</f>
        <v/>
      </c>
      <c r="D988" s="31" t="str">
        <f t="shared" si="2"/>
        <v/>
      </c>
      <c r="E988" s="34" t="str">
        <f>IF(D988="","",SUM(Account1!E999+Account2!E999+Account3!E999+Account4!E999+Account5!E999+Account6!E999+Account7!E999+Account8!E999+Account9!E999+Account10!E999+Account11!E999+Account12!E999+Account13!E999+Account14!E999+Account15!E999+Account16!E999+Account17!E999+Account18!E999+Account19!E999+Account20!E999))</f>
        <v/>
      </c>
      <c r="F988" s="5" t="str">
        <f t="shared" si="3"/>
        <v/>
      </c>
      <c r="G988" s="5" t="str">
        <f t="shared" si="4"/>
        <v/>
      </c>
      <c r="H988" s="5" t="str">
        <f t="shared" si="5"/>
        <v/>
      </c>
      <c r="I988" s="36" t="str">
        <f t="shared" si="6"/>
        <v/>
      </c>
      <c r="J988" s="5" t="str">
        <f t="shared" si="7"/>
        <v/>
      </c>
      <c r="K988" s="36" t="str">
        <f t="shared" si="8"/>
        <v/>
      </c>
      <c r="L988" s="36" t="str">
        <f t="shared" si="12"/>
        <v/>
      </c>
      <c r="M988" s="36" t="str">
        <f t="shared" si="13"/>
        <v/>
      </c>
      <c r="N988" s="36" t="str">
        <f t="shared" si="9"/>
        <v/>
      </c>
      <c r="O988" s="36" t="str">
        <f t="shared" si="14"/>
        <v/>
      </c>
      <c r="P988" s="36" t="str">
        <f t="shared" si="15"/>
        <v/>
      </c>
      <c r="Q988" s="36" t="str">
        <f t="shared" si="16"/>
        <v/>
      </c>
      <c r="R988" s="36" t="str">
        <f t="shared" si="17"/>
        <v/>
      </c>
      <c r="S988" s="6" t="str">
        <f t="shared" si="10"/>
        <v/>
      </c>
      <c r="T988" s="5">
        <f t="shared" si="11"/>
        <v>0</v>
      </c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ht="12.75" customHeight="1">
      <c r="A989" s="35" t="str">
        <f t="shared" si="1"/>
        <v/>
      </c>
      <c r="B989" s="34" t="str">
        <f>IF(A989="","",SUM(Account1!B1000+Account2!B1000+Account3!B1000+Account4!B1000+Account5!B1000+Account6!B1000+Account7!B1000+Account8!B1000+Account9!B1000+Account10!B1000+Account11!B1000+Account12!B1000+Account13!B1000+Account14!B1000+Account15!B1000+Account16!B1000+Account17!B1000+Account18!B1000+Account19!B1000+Account20!B1000))</f>
        <v/>
      </c>
      <c r="C989" s="34" t="str">
        <f>IF(A989="","",SUM(Account1!C1000+Account2!C1000+Account3!C1000+Account4!C1000+Account5!C1000+Account6!C1000+Account7!C1000+Account8!C1000+Account9!C1000+Account10!C1000+Account11!C1000+Account12!C1000+Account13!C1000+Account14!C1000+Account15!C1000+Account16!C1000+Account17!C1000+Account18!C1000+Account19!C1000+Account20!C1000))</f>
        <v/>
      </c>
      <c r="D989" s="31" t="str">
        <f t="shared" si="2"/>
        <v/>
      </c>
      <c r="E989" s="34" t="str">
        <f>IF(D989="","",SUM(Account1!E1000+Account2!E1000+Account3!E1000+Account4!E1000+Account5!E1000+Account6!E1000+Account7!E1000+Account8!E1000+Account9!E1000+Account10!E1000+Account11!E1000+Account12!E1000+Account13!E1000+Account14!E1000+Account15!E1000+Account16!E1000+Account17!E1000+Account18!E1000+Account19!E1000+Account20!E1000))</f>
        <v/>
      </c>
      <c r="F989" s="5" t="str">
        <f t="shared" si="3"/>
        <v/>
      </c>
      <c r="G989" s="5" t="str">
        <f t="shared" si="4"/>
        <v/>
      </c>
      <c r="H989" s="5" t="str">
        <f t="shared" si="5"/>
        <v/>
      </c>
      <c r="I989" s="36" t="str">
        <f t="shared" si="6"/>
        <v/>
      </c>
      <c r="J989" s="5" t="str">
        <f t="shared" si="7"/>
        <v/>
      </c>
      <c r="K989" s="36" t="str">
        <f t="shared" si="8"/>
        <v/>
      </c>
      <c r="L989" s="36" t="str">
        <f t="shared" si="12"/>
        <v/>
      </c>
      <c r="M989" s="36" t="str">
        <f t="shared" si="13"/>
        <v/>
      </c>
      <c r="N989" s="36" t="str">
        <f t="shared" si="9"/>
        <v/>
      </c>
      <c r="O989" s="36" t="str">
        <f t="shared" si="14"/>
        <v/>
      </c>
      <c r="P989" s="36" t="str">
        <f t="shared" si="15"/>
        <v/>
      </c>
      <c r="Q989" s="36" t="str">
        <f t="shared" si="16"/>
        <v/>
      </c>
      <c r="R989" s="36" t="str">
        <f t="shared" si="17"/>
        <v/>
      </c>
      <c r="S989" s="6"/>
      <c r="T989" s="5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2">
    <mergeCell ref="A1:E1"/>
    <mergeCell ref="A2:E2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21" width="14.43"/>
    <col customWidth="1" min="22" max="26" width="13.0"/>
  </cols>
  <sheetData>
    <row r="1" ht="15.75" customHeight="1">
      <c r="A1" s="1" t="s">
        <v>77</v>
      </c>
      <c r="B1" s="2"/>
      <c r="C1" s="2"/>
      <c r="D1" s="2"/>
      <c r="E1" s="3"/>
      <c r="F1" s="5"/>
      <c r="G1" s="5"/>
      <c r="H1" s="5"/>
      <c r="I1" s="5"/>
      <c r="J1" s="5"/>
      <c r="K1" s="5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7" t="s">
        <v>65</v>
      </c>
      <c r="F2" s="5"/>
      <c r="G2" s="5"/>
      <c r="H2" s="5"/>
      <c r="I2" s="5"/>
      <c r="J2" s="5"/>
      <c r="K2" s="5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31" t="s">
        <v>41</v>
      </c>
      <c r="B4" s="31" t="s">
        <v>53</v>
      </c>
      <c r="C4" s="31" t="s">
        <v>54</v>
      </c>
      <c r="D4" s="31" t="s">
        <v>55</v>
      </c>
      <c r="E4" s="31" t="s">
        <v>56</v>
      </c>
      <c r="F4" s="31" t="s">
        <v>57</v>
      </c>
      <c r="G4" s="31" t="s">
        <v>73</v>
      </c>
      <c r="H4" s="31" t="s">
        <v>74</v>
      </c>
      <c r="I4" s="31" t="s">
        <v>75</v>
      </c>
      <c r="J4" s="31" t="s">
        <v>41</v>
      </c>
      <c r="K4" s="31" t="s">
        <v>78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37">
        <f>Calculations!D5</f>
        <v>42035</v>
      </c>
      <c r="B5" s="36"/>
      <c r="C5" s="36"/>
      <c r="D5" s="36"/>
      <c r="E5" s="36"/>
      <c r="F5" s="36"/>
      <c r="G5" s="36"/>
      <c r="H5" s="36"/>
      <c r="I5" s="36"/>
      <c r="J5" s="38">
        <f>IF(Calculations!D5="","",Calculations!D5)</f>
        <v>42035</v>
      </c>
      <c r="K5" s="34">
        <f>IF(J5="","",Calculations!J5)</f>
        <v>10000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37">
        <f>IF(Calculations!D6="",A5,Calculations!D6)</f>
        <v>42063</v>
      </c>
      <c r="B6" s="36">
        <f>IF(Calculations!K6="","",Calculations!K6)</f>
        <v>0</v>
      </c>
      <c r="C6" s="36" t="str">
        <f>IF(Calculations!L6="","",Calculations!L6)</f>
        <v/>
      </c>
      <c r="D6" s="36" t="str">
        <f>IF(Calculations!M6="","",Calculations!M6)</f>
        <v/>
      </c>
      <c r="E6" s="36" t="str">
        <f>IF(Calculations!N6="","",Calculations!N6)</f>
        <v/>
      </c>
      <c r="F6" s="36" t="str">
        <f>IF(Calculations!O6="","",Calculations!O6)</f>
        <v/>
      </c>
      <c r="G6" s="36" t="str">
        <f>IF(Calculations!P6="","",Calculations!P6)</f>
        <v/>
      </c>
      <c r="H6" s="36" t="str">
        <f>IF(Calculations!Q6="","",Calculations!Q6)</f>
        <v/>
      </c>
      <c r="I6" s="36" t="str">
        <f>IF(Calculations!R6="","",Calculations!R6)</f>
        <v/>
      </c>
      <c r="J6" s="38">
        <f>IF(Calculations!D6="",J5,Calculations!D6)</f>
        <v>42063</v>
      </c>
      <c r="K6" s="34">
        <f>IF(Calculations!J6="",K5,Calculations!J6)</f>
        <v>10000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37">
        <f>IF(Calculations!D7="",A6,Calculations!D7)</f>
        <v>42094</v>
      </c>
      <c r="B7" s="36">
        <f>IF(Calculations!K7="",B6,Calculations!K7)</f>
        <v>0.04832030004</v>
      </c>
      <c r="C7" s="36" t="str">
        <f>IF(Calculations!L7="",C6,Calculations!L7)</f>
        <v/>
      </c>
      <c r="D7" s="36" t="str">
        <f>IF(Calculations!M7="",D6,Calculations!M7)</f>
        <v/>
      </c>
      <c r="E7" s="36" t="str">
        <f>IF(Calculations!N7="",E6,Calculations!N7)</f>
        <v/>
      </c>
      <c r="F7" s="36" t="str">
        <f>IF(Calculations!O7="",F6,Calculations!O7)</f>
        <v/>
      </c>
      <c r="G7" s="36" t="str">
        <f>IF(Calculations!P7="",G6,Calculations!P7)</f>
        <v/>
      </c>
      <c r="H7" s="36" t="str">
        <f>IF(Calculations!Q7="",H6,Calculations!Q7)</f>
        <v/>
      </c>
      <c r="I7" s="36" t="str">
        <f>IF(Calculations!R7="",I6,Calculations!R7)</f>
        <v/>
      </c>
      <c r="J7" s="38">
        <f>IF(Calculations!D7="",J6,Calculations!D7)</f>
        <v>42094</v>
      </c>
      <c r="K7" s="34">
        <f>IF(Calculations!J7="",K6,Calculations!J7)</f>
        <v>10483.203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37">
        <f>IF(Calculations!D8="",A7,Calculations!D8)</f>
        <v>42124</v>
      </c>
      <c r="B8" s="36">
        <f>IF(Calculations!K8="",B7,Calculations!K8)</f>
        <v>-0.002261431225</v>
      </c>
      <c r="C8" s="36">
        <f>IF(Calculations!L8="",C7,Calculations!L8)</f>
        <v>0.04594959578</v>
      </c>
      <c r="D8" s="36" t="str">
        <f>IF(Calculations!M8="",D7,Calculations!M8)</f>
        <v/>
      </c>
      <c r="E8" s="36" t="str">
        <f>IF(Calculations!N8="",E7,Calculations!N8)</f>
        <v/>
      </c>
      <c r="F8" s="36" t="str">
        <f>IF(Calculations!O8="",F7,Calculations!O8)</f>
        <v/>
      </c>
      <c r="G8" s="36" t="str">
        <f>IF(Calculations!P8="",G7,Calculations!P8)</f>
        <v/>
      </c>
      <c r="H8" s="36" t="str">
        <f>IF(Calculations!Q8="",H7,Calculations!Q8)</f>
        <v/>
      </c>
      <c r="I8" s="36" t="str">
        <f>IF(Calculations!R8="",I7,Calculations!R8)</f>
        <v/>
      </c>
      <c r="J8" s="38">
        <f>IF(Calculations!D8="",J7,Calculations!D8)</f>
        <v>42124</v>
      </c>
      <c r="K8" s="34">
        <f>IF(Calculations!J8="",K7,Calculations!J8)</f>
        <v>10459.49596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37">
        <f>IF(Calculations!D9="",A8,Calculations!D9)</f>
        <v>42155</v>
      </c>
      <c r="B9" s="36">
        <f>IF(Calculations!K9="",B8,Calculations!K9)</f>
        <v>-0.003357759629</v>
      </c>
      <c r="C9" s="36">
        <f>IF(Calculations!L9="",C8,Calculations!L9)</f>
        <v>0.04243754845</v>
      </c>
      <c r="D9" s="36" t="str">
        <f>IF(Calculations!M9="",D8,Calculations!M9)</f>
        <v/>
      </c>
      <c r="E9" s="36" t="str">
        <f>IF(Calculations!N9="",E8,Calculations!N9)</f>
        <v/>
      </c>
      <c r="F9" s="36" t="str">
        <f>IF(Calculations!O9="",F8,Calculations!O9)</f>
        <v/>
      </c>
      <c r="G9" s="36" t="str">
        <f>IF(Calculations!P9="",G8,Calculations!P9)</f>
        <v/>
      </c>
      <c r="H9" s="36" t="str">
        <f>IF(Calculations!Q9="",H8,Calculations!Q9)</f>
        <v/>
      </c>
      <c r="I9" s="36" t="str">
        <f>IF(Calculations!R9="",I8,Calculations!R9)</f>
        <v/>
      </c>
      <c r="J9" s="38">
        <f>IF(Calculations!D9="",J8,Calculations!D9)</f>
        <v>42155</v>
      </c>
      <c r="K9" s="34">
        <f>IF(Calculations!J9="",K8,Calculations!J9)</f>
        <v>10424.37548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37">
        <f>IF(Calculations!D10="",A9,Calculations!D10)</f>
        <v>42185</v>
      </c>
      <c r="B10" s="36">
        <f>IF(Calculations!K10="",B9,Calculations!K10)</f>
        <v>0.01769089922</v>
      </c>
      <c r="C10" s="36">
        <f>IF(Calculations!L10="",C9,Calculations!L10)</f>
        <v>0.01198002751</v>
      </c>
      <c r="D10" s="36" t="str">
        <f>IF(Calculations!M10="",D9,Calculations!M10)</f>
        <v/>
      </c>
      <c r="E10" s="36" t="str">
        <f>IF(Calculations!N10="",E9,Calculations!N10)</f>
        <v/>
      </c>
      <c r="F10" s="36" t="str">
        <f>IF(Calculations!O10="",F9,Calculations!O10)</f>
        <v/>
      </c>
      <c r="G10" s="36" t="str">
        <f>IF(Calculations!P10="",G9,Calculations!P10)</f>
        <v/>
      </c>
      <c r="H10" s="36" t="str">
        <f>IF(Calculations!Q10="",H9,Calculations!Q10)</f>
        <v/>
      </c>
      <c r="I10" s="36" t="str">
        <f>IF(Calculations!R10="",I9,Calculations!R10)</f>
        <v/>
      </c>
      <c r="J10" s="38">
        <f>IF(Calculations!D10="",J9,Calculations!D10)</f>
        <v>42185</v>
      </c>
      <c r="K10" s="34">
        <f>IF(Calculations!J10="",K9,Calculations!J10)</f>
        <v>10608.79206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37">
        <f>IF(Calculations!D11="",A10,Calculations!D11)</f>
        <v>42216</v>
      </c>
      <c r="B11" s="36">
        <f>IF(Calculations!K11="",B10,Calculations!K11)</f>
        <v>-0.007207235982</v>
      </c>
      <c r="C11" s="36">
        <f>IF(Calculations!L11="",C10,Calculations!L11)</f>
        <v>0.006963627629</v>
      </c>
      <c r="D11" s="36">
        <f>IF(Calculations!M11="",D10,Calculations!M11)</f>
        <v>0.05323319928</v>
      </c>
      <c r="E11" s="36" t="str">
        <f>IF(Calculations!N11="",E10,Calculations!N11)</f>
        <v/>
      </c>
      <c r="F11" s="36" t="str">
        <f>IF(Calculations!O11="",F10,Calculations!O11)</f>
        <v/>
      </c>
      <c r="G11" s="36" t="str">
        <f>IF(Calculations!P11="",G10,Calculations!P11)</f>
        <v/>
      </c>
      <c r="H11" s="36" t="str">
        <f>IF(Calculations!Q11="",H10,Calculations!Q11)</f>
        <v/>
      </c>
      <c r="I11" s="36" t="str">
        <f>IF(Calculations!R11="",I10,Calculations!R11)</f>
        <v/>
      </c>
      <c r="J11" s="38">
        <f>IF(Calculations!D11="",J10,Calculations!D11)</f>
        <v>42216</v>
      </c>
      <c r="K11" s="34">
        <f>IF(Calculations!J11="",K10,Calculations!J11)</f>
        <v>10532.33199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37">
        <f>IF(Calculations!D12="",A11,Calculations!D12)</f>
        <v>42247</v>
      </c>
      <c r="B12" s="36">
        <f>IF(Calculations!K12="",B11,Calculations!K12)</f>
        <v>0.02255473015</v>
      </c>
      <c r="C12" s="36">
        <f>IF(Calculations!L12="",C11,Calculations!L12)</f>
        <v>0.03314447132</v>
      </c>
      <c r="D12" s="36">
        <f>IF(Calculations!M12="",D11,Calculations!M12)</f>
        <v>0.07698858988</v>
      </c>
      <c r="E12" s="36" t="str">
        <f>IF(Calculations!N12="",E11,Calculations!N12)</f>
        <v/>
      </c>
      <c r="F12" s="36" t="str">
        <f>IF(Calculations!O12="",F11,Calculations!O12)</f>
        <v/>
      </c>
      <c r="G12" s="36" t="str">
        <f>IF(Calculations!P12="",G11,Calculations!P12)</f>
        <v/>
      </c>
      <c r="H12" s="36" t="str">
        <f>IF(Calculations!Q12="",H11,Calculations!Q12)</f>
        <v/>
      </c>
      <c r="I12" s="36" t="str">
        <f>IF(Calculations!R12="",I11,Calculations!R12)</f>
        <v/>
      </c>
      <c r="J12" s="38">
        <f>IF(Calculations!D12="",J11,Calculations!D12)</f>
        <v>42247</v>
      </c>
      <c r="K12" s="34">
        <f>IF(Calculations!J12="",K11,Calculations!J12)</f>
        <v>10769.8859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37">
        <f>IF(Calculations!D13="",A12,Calculations!D13)</f>
        <v>42277</v>
      </c>
      <c r="B13" s="36">
        <f>IF(Calculations!K13="",B12,Calculations!K13)</f>
        <v>-0.04688011388</v>
      </c>
      <c r="C13" s="36">
        <f>IF(Calculations!L13="",C12,Calculations!L13)</f>
        <v>-0.03240704855</v>
      </c>
      <c r="D13" s="36">
        <f>IF(Calculations!M13="",D12,Calculations!M13)</f>
        <v>-0.02081525837</v>
      </c>
      <c r="E13" s="36" t="str">
        <f>IF(Calculations!N13="",E12,Calculations!N13)</f>
        <v/>
      </c>
      <c r="F13" s="36" t="str">
        <f>IF(Calculations!O13="",F12,Calculations!O13)</f>
        <v/>
      </c>
      <c r="G13" s="36" t="str">
        <f>IF(Calculations!P13="",G12,Calculations!P13)</f>
        <v/>
      </c>
      <c r="H13" s="36" t="str">
        <f>IF(Calculations!Q13="",H12,Calculations!Q13)</f>
        <v/>
      </c>
      <c r="I13" s="36" t="str">
        <f>IF(Calculations!R13="",I12,Calculations!R13)</f>
        <v/>
      </c>
      <c r="J13" s="38">
        <f>IF(Calculations!D13="",J12,Calculations!D13)</f>
        <v>42277</v>
      </c>
      <c r="K13" s="34">
        <f>IF(Calculations!J13="",K12,Calculations!J13)</f>
        <v>10264.99242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37">
        <f>IF(Calculations!D14="",A13,Calculations!D14)</f>
        <v>42308</v>
      </c>
      <c r="B14" s="36">
        <f>IF(Calculations!K14="",B13,Calculations!K14)</f>
        <v>-0.02294005474</v>
      </c>
      <c r="C14" s="36">
        <f>IF(Calculations!L14="",C13,Calculations!L14)</f>
        <v>-0.04774052507</v>
      </c>
      <c r="D14" s="36">
        <f>IF(Calculations!M14="",D13,Calculations!M14)</f>
        <v>-0.04110934468</v>
      </c>
      <c r="E14" s="36" t="str">
        <f>IF(Calculations!N14="",E13,Calculations!N14)</f>
        <v/>
      </c>
      <c r="F14" s="36" t="str">
        <f>IF(Calculations!O14="",F13,Calculations!O14)</f>
        <v/>
      </c>
      <c r="G14" s="36" t="str">
        <f>IF(Calculations!P14="",G13,Calculations!P14)</f>
        <v/>
      </c>
      <c r="H14" s="36" t="str">
        <f>IF(Calculations!Q14="",H13,Calculations!Q14)</f>
        <v/>
      </c>
      <c r="I14" s="36" t="str">
        <f>IF(Calculations!R14="",I13,Calculations!R14)</f>
        <v/>
      </c>
      <c r="J14" s="38">
        <f>IF(Calculations!D14="",J13,Calculations!D14)</f>
        <v>42308</v>
      </c>
      <c r="K14" s="34">
        <f>IF(Calculations!J14="",K13,Calculations!J14)</f>
        <v>10029.51293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37">
        <f>IF(Calculations!D15="",A14,Calculations!D15)</f>
        <v>42338</v>
      </c>
      <c r="B15" s="36">
        <f>IF(Calculations!K15="",B14,Calculations!K15)</f>
        <v>0</v>
      </c>
      <c r="C15" s="36">
        <f>IF(Calculations!L15="",C14,Calculations!L15)</f>
        <v>-0.06874473624</v>
      </c>
      <c r="D15" s="36">
        <f>IF(Calculations!M15="",D14,Calculations!M15)</f>
        <v>-0.03787877286</v>
      </c>
      <c r="E15" s="36" t="str">
        <f>IF(Calculations!N15="",E14,Calculations!N15)</f>
        <v/>
      </c>
      <c r="F15" s="36" t="str">
        <f>IF(Calculations!O15="",F14,Calculations!O15)</f>
        <v/>
      </c>
      <c r="G15" s="36" t="str">
        <f>IF(Calculations!P15="",G14,Calculations!P15)</f>
        <v/>
      </c>
      <c r="H15" s="36" t="str">
        <f>IF(Calculations!Q15="",H14,Calculations!Q15)</f>
        <v/>
      </c>
      <c r="I15" s="36" t="str">
        <f>IF(Calculations!R15="",I14,Calculations!R15)</f>
        <v/>
      </c>
      <c r="J15" s="38">
        <f>IF(Calculations!D15="",J14,Calculations!D15)</f>
        <v>42338</v>
      </c>
      <c r="K15" s="34">
        <f>IF(Calculations!J15="",K14,Calculations!J15)</f>
        <v>10029.51293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37">
        <f>IF(Calculations!D16="",A15,Calculations!D16)</f>
        <v>42369</v>
      </c>
      <c r="B16" s="36">
        <f>IF(Calculations!K16="",B15,Calculations!K16)</f>
        <v>0</v>
      </c>
      <c r="C16" s="36">
        <f>IF(Calculations!L16="",C15,Calculations!L16)</f>
        <v>-0.02294005474</v>
      </c>
      <c r="D16" s="36">
        <f>IF(Calculations!M16="",D15,Calculations!M16)</f>
        <v>-0.05460368382</v>
      </c>
      <c r="E16" s="36" t="str">
        <f>IF(Calculations!N16="",E15,Calculations!N16)</f>
        <v/>
      </c>
      <c r="F16" s="36" t="str">
        <f>IF(Calculations!O16="",F15,Calculations!O16)</f>
        <v/>
      </c>
      <c r="G16" s="36" t="str">
        <f>IF(Calculations!P16="",G15,Calculations!P16)</f>
        <v/>
      </c>
      <c r="H16" s="36" t="str">
        <f>IF(Calculations!Q16="",H15,Calculations!Q16)</f>
        <v/>
      </c>
      <c r="I16" s="36" t="str">
        <f>IF(Calculations!R16="",I15,Calculations!R16)</f>
        <v/>
      </c>
      <c r="J16" s="38">
        <f>IF(Calculations!D16="",J15,Calculations!D16)</f>
        <v>42369</v>
      </c>
      <c r="K16" s="34">
        <f>IF(Calculations!J16="",K15,Calculations!J16)</f>
        <v>10029.51293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37">
        <f>IF(Calculations!D17="",A16,Calculations!D17)</f>
        <v>42400</v>
      </c>
      <c r="B17" s="36">
        <f>IF(Calculations!K17="",B16,Calculations!K17)</f>
        <v>0</v>
      </c>
      <c r="C17" s="36">
        <f>IF(Calculations!L17="",C16,Calculations!L17)</f>
        <v>0</v>
      </c>
      <c r="D17" s="36">
        <f>IF(Calculations!M17="",D16,Calculations!M17)</f>
        <v>-0.04774052507</v>
      </c>
      <c r="E17" s="36">
        <f>IF(Calculations!N17="",E16,Calculations!N17)</f>
        <v>0</v>
      </c>
      <c r="F17" s="36">
        <f>IF(Calculations!O17="",F16,Calculations!O17)</f>
        <v>0.002951293329</v>
      </c>
      <c r="G17" s="36" t="str">
        <f>IF(Calculations!P17="",G16,Calculations!P17)</f>
        <v/>
      </c>
      <c r="H17" s="36" t="str">
        <f>IF(Calculations!Q17="",H16,Calculations!Q17)</f>
        <v/>
      </c>
      <c r="I17" s="36" t="str">
        <f>IF(Calculations!R17="",I16,Calculations!R17)</f>
        <v/>
      </c>
      <c r="J17" s="38">
        <f>IF(Calculations!D17="",J16,Calculations!D17)</f>
        <v>42400</v>
      </c>
      <c r="K17" s="34">
        <f>IF(Calculations!J17="",K16,Calculations!J17)</f>
        <v>10029.51293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37">
        <f>IF(Calculations!D18="",A17,Calculations!D18)</f>
        <v>42429</v>
      </c>
      <c r="B18" s="36">
        <f>IF(Calculations!K18="",B17,Calculations!K18)</f>
        <v>-0.009543083963</v>
      </c>
      <c r="C18" s="36">
        <f>IF(Calculations!L18="",C17,Calculations!L18)</f>
        <v>-0.009543083963</v>
      </c>
      <c r="D18" s="36">
        <f>IF(Calculations!M18="",D17,Calculations!M18)</f>
        <v>-0.07763178341</v>
      </c>
      <c r="E18" s="36">
        <f>IF(Calculations!N18="",E17,Calculations!N18)</f>
        <v>-0.009543083963</v>
      </c>
      <c r="F18" s="36">
        <f>IF(Calculations!O18="",F17,Calculations!O18)</f>
        <v>-0.006619955074</v>
      </c>
      <c r="G18" s="36" t="str">
        <f>IF(Calculations!P18="",G17,Calculations!P18)</f>
        <v/>
      </c>
      <c r="H18" s="36" t="str">
        <f>IF(Calculations!Q18="",H17,Calculations!Q18)</f>
        <v/>
      </c>
      <c r="I18" s="36" t="str">
        <f>IF(Calculations!R18="",I17,Calculations!R18)</f>
        <v/>
      </c>
      <c r="J18" s="38">
        <f>IF(Calculations!D18="",J17,Calculations!D18)</f>
        <v>42429</v>
      </c>
      <c r="K18" s="34">
        <f>IF(Calculations!J18="",K17,Calculations!J18)</f>
        <v>9933.800449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37">
        <f>IF(Calculations!D19="",A18,Calculations!D19)</f>
        <v>42460</v>
      </c>
      <c r="B19" s="36">
        <f>IF(Calculations!K19="",B18,Calculations!K19)</f>
        <v>-0.007399531435</v>
      </c>
      <c r="C19" s="36">
        <f>IF(Calculations!L19="",C18,Calculations!L19)</f>
        <v>-0.01687200105</v>
      </c>
      <c r="D19" s="36">
        <f>IF(Calculations!M19="",D18,Calculations!M19)</f>
        <v>-0.03942501116</v>
      </c>
      <c r="E19" s="36">
        <f>IF(Calculations!N19="",E18,Calculations!N19)</f>
        <v>-0.01687200105</v>
      </c>
      <c r="F19" s="36">
        <f>IF(Calculations!O19="",F18,Calculations!O19)</f>
        <v>-0.05941962774</v>
      </c>
      <c r="G19" s="36" t="str">
        <f>IF(Calculations!P19="",G18,Calculations!P19)</f>
        <v/>
      </c>
      <c r="H19" s="36" t="str">
        <f>IF(Calculations!Q19="",H18,Calculations!Q19)</f>
        <v/>
      </c>
      <c r="I19" s="36" t="str">
        <f>IF(Calculations!R19="",I18,Calculations!R19)</f>
        <v/>
      </c>
      <c r="J19" s="38">
        <f>IF(Calculations!D19="",J18,Calculations!D19)</f>
        <v>42460</v>
      </c>
      <c r="K19" s="34">
        <f>IF(Calculations!J19="",K18,Calculations!J19)</f>
        <v>9860.294981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37">
        <f>IF(Calculations!D20="",A19,Calculations!D20)</f>
        <v>42490</v>
      </c>
      <c r="B20" s="36">
        <f>IF(Calculations!K20="",B19,Calculations!K20)</f>
        <v>0.05005389439</v>
      </c>
      <c r="C20" s="36">
        <f>IF(Calculations!L20="",C19,Calculations!L20)</f>
        <v>0.03233738399</v>
      </c>
      <c r="D20" s="36">
        <f>IF(Calculations!M20="",D19,Calculations!M20)</f>
        <v>0.03233738399</v>
      </c>
      <c r="E20" s="36">
        <f>IF(Calculations!N20="",E19,Calculations!N20)</f>
        <v>0.03233738399</v>
      </c>
      <c r="F20" s="36">
        <f>IF(Calculations!O20="",F19,Calculations!O20)</f>
        <v>-0.01010132936</v>
      </c>
      <c r="G20" s="36" t="str">
        <f>IF(Calculations!P20="",G19,Calculations!P20)</f>
        <v/>
      </c>
      <c r="H20" s="36" t="str">
        <f>IF(Calculations!Q20="",H19,Calculations!Q20)</f>
        <v/>
      </c>
      <c r="I20" s="36" t="str">
        <f>IF(Calculations!R20="",I19,Calculations!R20)</f>
        <v/>
      </c>
      <c r="J20" s="38">
        <f>IF(Calculations!D20="",J19,Calculations!D20)</f>
        <v>42490</v>
      </c>
      <c r="K20" s="34">
        <f>IF(Calculations!J20="",K19,Calculations!J20)</f>
        <v>10353.84114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37">
        <f>IF(Calculations!D21="",A20,Calculations!D21)</f>
        <v>42521</v>
      </c>
      <c r="B21" s="36">
        <f>IF(Calculations!K21="",B20,Calculations!K21)</f>
        <v>0.007656498445</v>
      </c>
      <c r="C21" s="36">
        <f>IF(Calculations!L21="",C20,Calculations!L21)</f>
        <v>0.05026423332</v>
      </c>
      <c r="D21" s="36">
        <f>IF(Calculations!M21="",D20,Calculations!M21)</f>
        <v>0.04024147356</v>
      </c>
      <c r="E21" s="36">
        <f>IF(Calculations!N21="",E20,Calculations!N21)</f>
        <v>0.04024147356</v>
      </c>
      <c r="F21" s="36">
        <f>IF(Calculations!O21="",F20,Calculations!O21)</f>
        <v>0.0008384030622</v>
      </c>
      <c r="G21" s="36" t="str">
        <f>IF(Calculations!P21="",G20,Calculations!P21)</f>
        <v/>
      </c>
      <c r="H21" s="36" t="str">
        <f>IF(Calculations!Q21="",H20,Calculations!Q21)</f>
        <v/>
      </c>
      <c r="I21" s="36" t="str">
        <f>IF(Calculations!R21="",I20,Calculations!R21)</f>
        <v/>
      </c>
      <c r="J21" s="38">
        <f>IF(Calculations!D21="",J20,Calculations!D21)</f>
        <v>42521</v>
      </c>
      <c r="K21" s="34">
        <f>IF(Calculations!J21="",K20,Calculations!J21)</f>
        <v>10433.11531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37">
        <f>IF(Calculations!D22="",A21,Calculations!D22)</f>
        <v>42551</v>
      </c>
      <c r="B22" s="36">
        <f>IF(Calculations!K22="",B21,Calculations!K22)</f>
        <v>0.01405317241</v>
      </c>
      <c r="C22" s="36">
        <f>IF(Calculations!L22="",C21,Calculations!L22)</f>
        <v>0.07296320262</v>
      </c>
      <c r="D22" s="36">
        <f>IF(Calculations!M22="",D21,Calculations!M22)</f>
        <v>0.05486016634</v>
      </c>
      <c r="E22" s="36">
        <f>IF(Calculations!N22="",E21,Calculations!N22)</f>
        <v>0.05486016634</v>
      </c>
      <c r="F22" s="36">
        <f>IF(Calculations!O22="",F21,Calculations!O22)</f>
        <v>-0.002739084658</v>
      </c>
      <c r="G22" s="36" t="str">
        <f>IF(Calculations!P22="",G21,Calculations!P22)</f>
        <v/>
      </c>
      <c r="H22" s="36" t="str">
        <f>IF(Calculations!Q22="",H21,Calculations!Q22)</f>
        <v/>
      </c>
      <c r="I22" s="36" t="str">
        <f>IF(Calculations!R22="",I21,Calculations!R22)</f>
        <v/>
      </c>
      <c r="J22" s="38">
        <f>IF(Calculations!D22="",J21,Calculations!D22)</f>
        <v>42551</v>
      </c>
      <c r="K22" s="34">
        <f>IF(Calculations!J22="",K21,Calculations!J22)</f>
        <v>10579.73368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37">
        <f>IF(Calculations!D23="",A22,Calculations!D23)</f>
        <v>42582</v>
      </c>
      <c r="B23" s="36">
        <f>IF(Calculations!K23="",B22,Calculations!K23)</f>
        <v>-0.01135241143</v>
      </c>
      <c r="C23" s="36">
        <f>IF(Calculations!L23="",C22,Calculations!L23)</f>
        <v>0.01021717891</v>
      </c>
      <c r="D23" s="36">
        <f>IF(Calculations!M23="",D22,Calculations!M23)</f>
        <v>0.04288495973</v>
      </c>
      <c r="E23" s="36">
        <f>IF(Calculations!N23="",E22,Calculations!N23)</f>
        <v>0.04288495973</v>
      </c>
      <c r="F23" s="36">
        <f>IF(Calculations!O23="",F22,Calculations!O23)</f>
        <v>-0.006902915829</v>
      </c>
      <c r="G23" s="36" t="str">
        <f>IF(Calculations!P23="",G22,Calculations!P23)</f>
        <v/>
      </c>
      <c r="H23" s="36" t="str">
        <f>IF(Calculations!Q23="",H22,Calculations!Q23)</f>
        <v/>
      </c>
      <c r="I23" s="36" t="str">
        <f>IF(Calculations!R23="",I22,Calculations!R23)</f>
        <v/>
      </c>
      <c r="J23" s="38">
        <f>IF(Calculations!D23="",J22,Calculations!D23)</f>
        <v>42582</v>
      </c>
      <c r="K23" s="34">
        <f>IF(Calculations!J23="",K22,Calculations!J23)</f>
        <v>10459.62819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37">
        <f>IF(Calculations!D24="",A23,Calculations!D24)</f>
        <v>42613</v>
      </c>
      <c r="B24" s="36">
        <f>IF(Calculations!K24="",B23,Calculations!K24)</f>
        <v>0.04144977212</v>
      </c>
      <c r="C24" s="36">
        <f>IF(Calculations!L24="",C23,Calculations!L24)</f>
        <v>0.04409632885</v>
      </c>
      <c r="D24" s="36">
        <f>IF(Calculations!M24="",D23,Calculations!M24)</f>
        <v>0.09657703034</v>
      </c>
      <c r="E24" s="36">
        <f>IF(Calculations!N24="",E23,Calculations!N24)</f>
        <v>0.08611230366</v>
      </c>
      <c r="F24" s="36">
        <f>IF(Calculations!O24="",F23,Calculations!O24)</f>
        <v>0.01144779982</v>
      </c>
      <c r="G24" s="36" t="str">
        <f>IF(Calculations!P24="",G23,Calculations!P24)</f>
        <v/>
      </c>
      <c r="H24" s="36" t="str">
        <f>IF(Calculations!Q24="",H23,Calculations!Q24)</f>
        <v/>
      </c>
      <c r="I24" s="36" t="str">
        <f>IF(Calculations!R24="",I23,Calculations!R24)</f>
        <v/>
      </c>
      <c r="J24" s="38">
        <f>IF(Calculations!D24="",J23,Calculations!D24)</f>
        <v>42613</v>
      </c>
      <c r="K24" s="34">
        <f>IF(Calculations!J24="",K23,Calculations!J24)</f>
        <v>10893.1774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37">
        <f>IF(Calculations!D25="",A24,Calculations!D25)</f>
        <v>42643</v>
      </c>
      <c r="B25" s="36">
        <f>IF(Calculations!K25="",B24,Calculations!K25)</f>
        <v>0.008342624201</v>
      </c>
      <c r="C25" s="36">
        <f>IF(Calculations!L25="",C24,Calculations!L25)</f>
        <v>0.03821659534</v>
      </c>
      <c r="D25" s="36">
        <f>IF(Calculations!M25="",D24,Calculations!M25)</f>
        <v>0.1139682031</v>
      </c>
      <c r="E25" s="36">
        <f>IF(Calculations!N25="",E24,Calculations!N25)</f>
        <v>0.09517333045</v>
      </c>
      <c r="F25" s="36">
        <f>IF(Calculations!O25="",F24,Calculations!O25)</f>
        <v>0.0700499943</v>
      </c>
      <c r="G25" s="36" t="str">
        <f>IF(Calculations!P25="",G24,Calculations!P25)</f>
        <v/>
      </c>
      <c r="H25" s="36" t="str">
        <f>IF(Calculations!Q25="",H24,Calculations!Q25)</f>
        <v/>
      </c>
      <c r="I25" s="36" t="str">
        <f>IF(Calculations!R25="",I24,Calculations!R25)</f>
        <v/>
      </c>
      <c r="J25" s="38">
        <f>IF(Calculations!D25="",J24,Calculations!D25)</f>
        <v>42643</v>
      </c>
      <c r="K25" s="34">
        <f>IF(Calculations!J25="",K24,Calculations!J25)</f>
        <v>10984.05508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37">
        <f>IF(Calculations!D26="",A25,Calculations!D26)</f>
        <v>42674</v>
      </c>
      <c r="B26" s="36">
        <f>IF(Calculations!K26="",B25,Calculations!K26)</f>
        <v>0.00467666105</v>
      </c>
      <c r="C26" s="36">
        <f>IF(Calculations!L26="",C25,Calculations!L26)</f>
        <v>0.0550493366</v>
      </c>
      <c r="D26" s="36">
        <f>IF(Calculations!M26="",D25,Calculations!M26)</f>
        <v>0.06582896443</v>
      </c>
      <c r="E26" s="36">
        <f>IF(Calculations!N26="",E25,Calculations!N26)</f>
        <v>0.1002950849</v>
      </c>
      <c r="F26" s="36">
        <f>IF(Calculations!O26="",F25,Calculations!O26)</f>
        <v>0.1002950849</v>
      </c>
      <c r="G26" s="36" t="str">
        <f>IF(Calculations!P26="",G25,Calculations!P26)</f>
        <v/>
      </c>
      <c r="H26" s="36" t="str">
        <f>IF(Calculations!Q26="",H25,Calculations!Q26)</f>
        <v/>
      </c>
      <c r="I26" s="36" t="str">
        <f>IF(Calculations!R26="",I25,Calculations!R26)</f>
        <v/>
      </c>
      <c r="J26" s="38">
        <f>IF(Calculations!D26="",J25,Calculations!D26)</f>
        <v>42674</v>
      </c>
      <c r="K26" s="34">
        <f>IF(Calculations!J26="",K25,Calculations!J26)</f>
        <v>11035.42378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37">
        <f>IF(Calculations!D27="",A26,Calculations!D27)</f>
        <v>42704</v>
      </c>
      <c r="B27" s="36">
        <f>IF(Calculations!K27="",B26,Calculations!K27)</f>
        <v>-0.0126727938</v>
      </c>
      <c r="C27" s="36">
        <f>IF(Calculations!L27="",C26,Calculations!L27)</f>
        <v>0.0002200219187</v>
      </c>
      <c r="D27" s="36">
        <f>IF(Calculations!M27="",D26,Calculations!M27)</f>
        <v>0.04432605293</v>
      </c>
      <c r="E27" s="36">
        <f>IF(Calculations!N27="",E26,Calculations!N27)</f>
        <v>0.08635127218</v>
      </c>
      <c r="F27" s="36">
        <f>IF(Calculations!O27="",F26,Calculations!O27)</f>
        <v>0.08635127218</v>
      </c>
      <c r="G27" s="36" t="str">
        <f>IF(Calculations!P27="",G26,Calculations!P27)</f>
        <v/>
      </c>
      <c r="H27" s="36" t="str">
        <f>IF(Calculations!Q27="",H26,Calculations!Q27)</f>
        <v/>
      </c>
      <c r="I27" s="36" t="str">
        <f>IF(Calculations!R27="",I26,Calculations!R27)</f>
        <v/>
      </c>
      <c r="J27" s="38">
        <f>IF(Calculations!D27="",J26,Calculations!D27)</f>
        <v>42704</v>
      </c>
      <c r="K27" s="34">
        <f>IF(Calculations!J27="",K26,Calculations!J27)</f>
        <v>10895.57413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37">
        <f>IF(Calculations!D28="",A27,Calculations!D28)</f>
        <v>42735</v>
      </c>
      <c r="B28" s="36">
        <f>IF(Calculations!K28="",B27,Calculations!K28)</f>
        <v>0.005050667866</v>
      </c>
      <c r="C28" s="36">
        <f>IF(Calculations!L28="",C27,Calculations!L28)</f>
        <v>-0.003045416394</v>
      </c>
      <c r="D28" s="36">
        <f>IF(Calculations!M28="",D27,Calculations!M28)</f>
        <v>0.0350547935</v>
      </c>
      <c r="E28" s="36">
        <f>IF(Calculations!N28="",E27,Calculations!N28)</f>
        <v>0.09183807164</v>
      </c>
      <c r="F28" s="36">
        <f>IF(Calculations!O28="",F27,Calculations!O28)</f>
        <v>0.09183807164</v>
      </c>
      <c r="G28" s="36" t="str">
        <f>IF(Calculations!P28="",G27,Calculations!P28)</f>
        <v/>
      </c>
      <c r="H28" s="36" t="str">
        <f>IF(Calculations!Q28="",H27,Calculations!Q28)</f>
        <v/>
      </c>
      <c r="I28" s="36" t="str">
        <f>IF(Calculations!R28="",I27,Calculations!R28)</f>
        <v/>
      </c>
      <c r="J28" s="38">
        <f>IF(Calculations!D28="",J27,Calculations!D28)</f>
        <v>42735</v>
      </c>
      <c r="K28" s="34">
        <f>IF(Calculations!J28="",K27,Calculations!J28)</f>
        <v>10950.60406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37">
        <f>IF(Calculations!D29="",A28,Calculations!D29)</f>
        <v>42766</v>
      </c>
      <c r="B29" s="36">
        <f>IF(Calculations!K29="",B28,Calculations!K29)</f>
        <v>0.009293969278</v>
      </c>
      <c r="C29" s="36">
        <f>IF(Calculations!L29="",C28,Calculations!L29)</f>
        <v>0.001536402594</v>
      </c>
      <c r="D29" s="36">
        <f>IF(Calculations!M29="",D28,Calculations!M29)</f>
        <v>0.05667031713</v>
      </c>
      <c r="E29" s="36">
        <f>IF(Calculations!N29="",E28,Calculations!N29)</f>
        <v>0.009293969278</v>
      </c>
      <c r="F29" s="36">
        <f>IF(Calculations!O29="",F28,Calculations!O29)</f>
        <v>0.1019855811</v>
      </c>
      <c r="G29" s="36" t="str">
        <f>IF(Calculations!P29="",G28,Calculations!P29)</f>
        <v/>
      </c>
      <c r="H29" s="36" t="str">
        <f>IF(Calculations!Q29="",H28,Calculations!Q29)</f>
        <v/>
      </c>
      <c r="I29" s="36" t="str">
        <f>IF(Calculations!R29="",I28,Calculations!R29)</f>
        <v/>
      </c>
      <c r="J29" s="38">
        <f>IF(Calculations!D29="",J28,Calculations!D29)</f>
        <v>42766</v>
      </c>
      <c r="K29" s="34">
        <f>IF(Calculations!J29="",K28,Calculations!J29)</f>
        <v>11052.37864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37">
        <f>IF(Calculations!D30="",A29,Calculations!D30)</f>
        <v>42794</v>
      </c>
      <c r="B30" s="36">
        <f>IF(Calculations!K30="",B29,Calculations!K30)</f>
        <v>0.03680812315</v>
      </c>
      <c r="C30" s="36">
        <f>IF(Calculations!L30="",C29,Calculations!L30)</f>
        <v>0.05172942802</v>
      </c>
      <c r="D30" s="36">
        <f>IF(Calculations!M30="",D29,Calculations!M30)</f>
        <v>0.05196083155</v>
      </c>
      <c r="E30" s="36">
        <f>IF(Calculations!N30="",E29,Calculations!N30)</f>
        <v>0.046444186</v>
      </c>
      <c r="F30" s="36">
        <f>IF(Calculations!O30="",F29,Calculations!O30)</f>
        <v>0.1535560847</v>
      </c>
      <c r="G30" s="36" t="str">
        <f>IF(Calculations!P30="",G29,Calculations!P30)</f>
        <v/>
      </c>
      <c r="H30" s="36" t="str">
        <f>IF(Calculations!Q30="",H29,Calculations!Q30)</f>
        <v/>
      </c>
      <c r="I30" s="36" t="str">
        <f>IF(Calculations!R30="",I29,Calculations!R30)</f>
        <v/>
      </c>
      <c r="J30" s="38">
        <f>IF(Calculations!D30="",J29,Calculations!D30)</f>
        <v>42794</v>
      </c>
      <c r="K30" s="34">
        <f>IF(Calculations!J30="",K29,Calculations!J30)</f>
        <v>11459.19595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37">
        <f>IF(Calculations!D31="",A30,Calculations!D31)</f>
        <v>42825</v>
      </c>
      <c r="B31" s="36">
        <f>IF(Calculations!K31="",B30,Calculations!K31)</f>
        <v>0.03432375634</v>
      </c>
      <c r="C31" s="36">
        <f>IF(Calculations!L31="",C30,Calculations!L31)</f>
        <v>0.08236208126</v>
      </c>
      <c r="D31" s="36">
        <f>IF(Calculations!M31="",D30,Calculations!M31)</f>
        <v>0.07906583804</v>
      </c>
      <c r="E31" s="36">
        <f>IF(Calculations!N31="",E30,Calculations!N31)</f>
        <v>0.08236208126</v>
      </c>
      <c r="F31" s="36">
        <f>IF(Calculations!O31="",F30,Calculations!O31)</f>
        <v>0.2020450327</v>
      </c>
      <c r="G31" s="36" t="str">
        <f>IF(Calculations!P31="",G30,Calculations!P31)</f>
        <v/>
      </c>
      <c r="H31" s="36" t="str">
        <f>IF(Calculations!Q31="",H30,Calculations!Q31)</f>
        <v/>
      </c>
      <c r="I31" s="36" t="str">
        <f>IF(Calculations!R31="",I30,Calculations!R31)</f>
        <v/>
      </c>
      <c r="J31" s="38">
        <f>IF(Calculations!D31="",J30,Calculations!D31)</f>
        <v>42825</v>
      </c>
      <c r="K31" s="34">
        <f>IF(Calculations!J31="",K30,Calculations!J31)</f>
        <v>11852.5186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37">
        <f>IF(Calculations!D32="",A31,Calculations!D32)</f>
        <v>42855</v>
      </c>
      <c r="B32" s="36">
        <f>IF(Calculations!K32="",B31,Calculations!K32)</f>
        <v>-0.0003073474632</v>
      </c>
      <c r="C32" s="36">
        <f>IF(Calculations!L32="",C31,Calculations!L32)</f>
        <v>0.07206567458</v>
      </c>
      <c r="D32" s="36">
        <f>IF(Calculations!M32="",D31,Calculations!M32)</f>
        <v>0.07371279906</v>
      </c>
      <c r="E32" s="36">
        <f>IF(Calculations!N32="",E31,Calculations!N32)</f>
        <v>0.08202942002</v>
      </c>
      <c r="F32" s="36">
        <f>IF(Calculations!O32="",F31,Calculations!O32)</f>
        <v>0.1443942007</v>
      </c>
      <c r="G32" s="36" t="str">
        <f>IF(Calculations!P32="",G31,Calculations!P32)</f>
        <v/>
      </c>
      <c r="H32" s="36" t="str">
        <f>IF(Calculations!Q32="",H31,Calculations!Q32)</f>
        <v/>
      </c>
      <c r="I32" s="36" t="str">
        <f>IF(Calculations!R32="",I31,Calculations!R32)</f>
        <v/>
      </c>
      <c r="J32" s="38">
        <f>IF(Calculations!D32="",J31,Calculations!D32)</f>
        <v>42855</v>
      </c>
      <c r="K32" s="34">
        <f>IF(Calculations!J32="",K31,Calculations!J32)</f>
        <v>11848.87576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37">
        <f>IF(Calculations!D33="",A32,Calculations!D33)</f>
        <v>42886</v>
      </c>
      <c r="B33" s="36">
        <f>IF(Calculations!K33="",B32,Calculations!K33)</f>
        <v>0.00966037615</v>
      </c>
      <c r="C33" s="36">
        <f>IF(Calculations!L33="",C32,Calculations!L33)</f>
        <v>0.04399474511</v>
      </c>
      <c r="D33" s="36">
        <f>IF(Calculations!M33="",D32,Calculations!M33)</f>
        <v>0.09799999613</v>
      </c>
      <c r="E33" s="36">
        <f>IF(Calculations!N33="",E32,Calculations!N33)</f>
        <v>0.09248223123</v>
      </c>
      <c r="F33" s="36">
        <f>IF(Calculations!O33="",F32,Calculations!O33)</f>
        <v>0.1466700021</v>
      </c>
      <c r="G33" s="36" t="str">
        <f>IF(Calculations!P33="",G32,Calculations!P33)</f>
        <v/>
      </c>
      <c r="H33" s="36" t="str">
        <f>IF(Calculations!Q33="",H32,Calculations!Q33)</f>
        <v/>
      </c>
      <c r="I33" s="36" t="str">
        <f>IF(Calculations!R33="",I32,Calculations!R33)</f>
        <v/>
      </c>
      <c r="J33" s="38">
        <f>IF(Calculations!D33="",J32,Calculations!D33)</f>
        <v>42886</v>
      </c>
      <c r="K33" s="34">
        <f>IF(Calculations!J33="",K32,Calculations!J33)</f>
        <v>11963.34036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37">
        <f>IF(Calculations!D34="",A33,Calculations!D34)</f>
        <v>42916</v>
      </c>
      <c r="B34" s="36">
        <f>IF(Calculations!K34="",B33,Calculations!K34)</f>
        <v>0.0158632863</v>
      </c>
      <c r="C34" s="36">
        <f>IF(Calculations!L34="",C33,Calculations!L34)</f>
        <v>0.02536166857</v>
      </c>
      <c r="D34" s="36">
        <f>IF(Calculations!M34="",D33,Calculations!M34)</f>
        <v>0.1098125896</v>
      </c>
      <c r="E34" s="36">
        <f>IF(Calculations!N34="",E33,Calculations!N34)</f>
        <v>0.1098125896</v>
      </c>
      <c r="F34" s="36">
        <f>IF(Calculations!O34="",F33,Calculations!O34)</f>
        <v>0.1487168408</v>
      </c>
      <c r="G34" s="36" t="str">
        <f>IF(Calculations!P34="",G33,Calculations!P34)</f>
        <v/>
      </c>
      <c r="H34" s="36" t="str">
        <f>IF(Calculations!Q34="",H33,Calculations!Q34)</f>
        <v/>
      </c>
      <c r="I34" s="36" t="str">
        <f>IF(Calculations!R34="",I33,Calculations!R34)</f>
        <v/>
      </c>
      <c r="J34" s="38">
        <f>IF(Calculations!D34="",J33,Calculations!D34)</f>
        <v>42916</v>
      </c>
      <c r="K34" s="34">
        <f>IF(Calculations!J34="",K33,Calculations!J34)</f>
        <v>12153.11825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37">
        <f>IF(Calculations!D35="",A34,Calculations!D35)</f>
        <v>42947</v>
      </c>
      <c r="B35" s="36">
        <f>IF(Calculations!K35="",B34,Calculations!K35)</f>
        <v>0.001221878714</v>
      </c>
      <c r="C35" s="36">
        <f>IF(Calculations!L35="",C34,Calculations!L35)</f>
        <v>0.02693016054</v>
      </c>
      <c r="D35" s="36">
        <f>IF(Calculations!M35="",D34,Calculations!M35)</f>
        <v>0.1009365753</v>
      </c>
      <c r="E35" s="36">
        <f>IF(Calculations!N35="",E34,Calculations!N35)</f>
        <v>0.111168646</v>
      </c>
      <c r="F35" s="36">
        <f>IF(Calculations!O35="",F34,Calculations!O35)</f>
        <v>0.1633270002</v>
      </c>
      <c r="G35" s="36" t="str">
        <f>IF(Calculations!P35="",G34,Calculations!P35)</f>
        <v/>
      </c>
      <c r="H35" s="36" t="str">
        <f>IF(Calculations!Q35="",H34,Calculations!Q35)</f>
        <v/>
      </c>
      <c r="I35" s="36" t="str">
        <f>IF(Calculations!R35="",I34,Calculations!R35)</f>
        <v/>
      </c>
      <c r="J35" s="38">
        <f>IF(Calculations!D35="",J34,Calculations!D35)</f>
        <v>42947</v>
      </c>
      <c r="K35" s="34">
        <f>IF(Calculations!J35="",K34,Calculations!J35)</f>
        <v>12167.96789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37">
        <f>IF(Calculations!D36="",A35,Calculations!D36)</f>
        <v>42978</v>
      </c>
      <c r="B36" s="36">
        <f>IF(Calculations!K36="",B35,Calculations!K36)</f>
        <v>0.01970855557</v>
      </c>
      <c r="C36" s="36">
        <f>IF(Calculations!L36="",C35,Calculations!L36)</f>
        <v>0.03715020953</v>
      </c>
      <c r="D36" s="36">
        <f>IF(Calculations!M36="",D35,Calculations!M36)</f>
        <v>0.08277936863</v>
      </c>
      <c r="E36" s="36">
        <f>IF(Calculations!N36="",E35,Calculations!N36)</f>
        <v>0.133068175</v>
      </c>
      <c r="F36" s="36">
        <f>IF(Calculations!O36="",F35,Calculations!O36)</f>
        <v>0.139041485</v>
      </c>
      <c r="G36" s="36" t="str">
        <f>IF(Calculations!P36="",G35,Calculations!P36)</f>
        <v/>
      </c>
      <c r="H36" s="36" t="str">
        <f>IF(Calculations!Q36="",H35,Calculations!Q36)</f>
        <v/>
      </c>
      <c r="I36" s="36" t="str">
        <f>IF(Calculations!R36="",I35,Calculations!R36)</f>
        <v/>
      </c>
      <c r="J36" s="38">
        <f>IF(Calculations!D36="",J35,Calculations!D36)</f>
        <v>42978</v>
      </c>
      <c r="K36" s="34">
        <f>IF(Calculations!J36="",K35,Calculations!J36)</f>
        <v>12407.78096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37">
        <f>IF(Calculations!D37="",A36,Calculations!D37)</f>
        <v>43008</v>
      </c>
      <c r="B37" s="36">
        <f>IF(Calculations!K37="",B36,Calculations!K37)</f>
        <v>0.005338619275</v>
      </c>
      <c r="C37" s="36">
        <f>IF(Calculations!L37="",C36,Calculations!L37)</f>
        <v>0.0264050032</v>
      </c>
      <c r="D37" s="36">
        <f>IF(Calculations!M37="",D36,Calculations!M37)</f>
        <v>0.05243634671</v>
      </c>
      <c r="E37" s="36">
        <f>IF(Calculations!N37="",E36,Calculations!N37)</f>
        <v>0.1391171946</v>
      </c>
      <c r="F37" s="36">
        <f>IF(Calculations!O37="",F36,Calculations!O37)</f>
        <v>0.1356481084</v>
      </c>
      <c r="G37" s="36" t="str">
        <f>IF(Calculations!P37="",G36,Calculations!P37)</f>
        <v/>
      </c>
      <c r="H37" s="36" t="str">
        <f>IF(Calculations!Q37="",H36,Calculations!Q37)</f>
        <v/>
      </c>
      <c r="I37" s="36" t="str">
        <f>IF(Calculations!R37="",I36,Calculations!R37)</f>
        <v/>
      </c>
      <c r="J37" s="38">
        <f>IF(Calculations!D37="",J36,Calculations!D37)</f>
        <v>43008</v>
      </c>
      <c r="K37" s="34">
        <f>IF(Calculations!J37="",K36,Calculations!J37)</f>
        <v>12474.02138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37">
        <f>IF(Calculations!D38="",A37,Calculations!D38)</f>
        <v>43039</v>
      </c>
      <c r="B38" s="36">
        <f>IF(Calculations!K38="",B37,Calculations!K38)</f>
        <v>0.01273671475</v>
      </c>
      <c r="C38" s="36">
        <f>IF(Calculations!L38="",C37,Calculations!L38)</f>
        <v>0.0382094649</v>
      </c>
      <c r="D38" s="36">
        <f>IF(Calculations!M38="",D37,Calculations!M38)</f>
        <v>0.06616861247</v>
      </c>
      <c r="E38" s="36">
        <f>IF(Calculations!N38="",E37,Calculations!N38)</f>
        <v>0.1536258054</v>
      </c>
      <c r="F38" s="36">
        <f>IF(Calculations!O38="",F37,Calculations!O38)</f>
        <v>0.1447588852</v>
      </c>
      <c r="G38" s="36" t="str">
        <f>IF(Calculations!P38="",G37,Calculations!P38)</f>
        <v/>
      </c>
      <c r="H38" s="36" t="str">
        <f>IF(Calculations!Q38="",H37,Calculations!Q38)</f>
        <v/>
      </c>
      <c r="I38" s="36" t="str">
        <f>IF(Calculations!R38="",I37,Calculations!R38)</f>
        <v/>
      </c>
      <c r="J38" s="38">
        <f>IF(Calculations!D38="",J37,Calculations!D38)</f>
        <v>43039</v>
      </c>
      <c r="K38" s="34">
        <f>IF(Calculations!J38="",K37,Calculations!J38)</f>
        <v>12632.89943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37">
        <f>IF(Calculations!D39="",A38,Calculations!D39)</f>
        <v>43069</v>
      </c>
      <c r="B39" s="36">
        <f>IF(Calculations!K39="",B38,Calculations!K39)</f>
        <v>0.01442010881</v>
      </c>
      <c r="C39" s="36">
        <f>IF(Calculations!L39="",C38,Calculations!L39)</f>
        <v>0.03282506811</v>
      </c>
      <c r="D39" s="36">
        <f>IF(Calculations!M39="",D38,Calculations!M39)</f>
        <v>0.07119473579</v>
      </c>
      <c r="E39" s="36">
        <f>IF(Calculations!N39="",E38,Calculations!N39)</f>
        <v>0.170261215</v>
      </c>
      <c r="F39" s="36">
        <f>IF(Calculations!O39="",F38,Calculations!O39)</f>
        <v>0.1761718158</v>
      </c>
      <c r="G39" s="36" t="str">
        <f>IF(Calculations!P39="",G38,Calculations!P39)</f>
        <v/>
      </c>
      <c r="H39" s="36" t="str">
        <f>IF(Calculations!Q39="",H38,Calculations!Q39)</f>
        <v/>
      </c>
      <c r="I39" s="36" t="str">
        <f>IF(Calculations!R39="",I38,Calculations!R39)</f>
        <v/>
      </c>
      <c r="J39" s="38">
        <f>IF(Calculations!D39="",J38,Calculations!D39)</f>
        <v>43069</v>
      </c>
      <c r="K39" s="34">
        <f>IF(Calculations!J39="",K38,Calculations!J39)</f>
        <v>12815.06721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37">
        <f>IF(Calculations!D40="",A39,Calculations!D40)</f>
        <v>43100</v>
      </c>
      <c r="B40" s="36">
        <f>IF(Calculations!K40="",B39,Calculations!K40)</f>
        <v>0.01110644064</v>
      </c>
      <c r="C40" s="36">
        <f>IF(Calculations!L40="",C39,Calculations!L40)</f>
        <v>0.03875058452</v>
      </c>
      <c r="D40" s="36">
        <f>IF(Calculations!M40="",D39,Calculations!M40)</f>
        <v>0.06617879703</v>
      </c>
      <c r="E40" s="36">
        <f>IF(Calculations!N40="",E39,Calculations!N40)</f>
        <v>0.1832586518</v>
      </c>
      <c r="F40" s="36">
        <f>IF(Calculations!O40="",F39,Calculations!O40)</f>
        <v>0.1832586518</v>
      </c>
      <c r="G40" s="36" t="str">
        <f>IF(Calculations!P40="",G39,Calculations!P40)</f>
        <v/>
      </c>
      <c r="H40" s="36" t="str">
        <f>IF(Calculations!Q40="",H39,Calculations!Q40)</f>
        <v/>
      </c>
      <c r="I40" s="36" t="str">
        <f>IF(Calculations!R40="",I39,Calculations!R40)</f>
        <v/>
      </c>
      <c r="J40" s="38">
        <f>IF(Calculations!D40="",J39,Calculations!D40)</f>
        <v>43100</v>
      </c>
      <c r="K40" s="34">
        <f>IF(Calculations!J40="",K39,Calculations!J40)</f>
        <v>12957.397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37">
        <f>IF(Calculations!D41="",A40,Calculations!D41)</f>
        <v>43131</v>
      </c>
      <c r="B41" s="36">
        <f>IF(Calculations!K41="",B40,Calculations!K41)</f>
        <v>0.01315854931</v>
      </c>
      <c r="C41" s="36">
        <f>IF(Calculations!L41="",C40,Calculations!L41)</f>
        <v>0.03918325462</v>
      </c>
      <c r="D41" s="36">
        <f>IF(Calculations!M41="",D40,Calculations!M41)</f>
        <v>0.07888989071</v>
      </c>
      <c r="E41" s="36">
        <f>IF(Calculations!N41="",E40,Calculations!N41)</f>
        <v>0.01315854931</v>
      </c>
      <c r="F41" s="36">
        <f>IF(Calculations!O41="",F40,Calculations!O41)</f>
        <v>0.1877893414</v>
      </c>
      <c r="G41" s="36">
        <f>IF(Calculations!P41="",G40,Calculations!P41)</f>
        <v>0.09496034951</v>
      </c>
      <c r="H41" s="36" t="str">
        <f>IF(Calculations!Q41="",H40,Calculations!Q41)</f>
        <v/>
      </c>
      <c r="I41" s="36" t="str">
        <f>IF(Calculations!R41="",I40,Calculations!R41)</f>
        <v/>
      </c>
      <c r="J41" s="38">
        <f>IF(Calculations!D41="",J40,Calculations!D41)</f>
        <v>43131</v>
      </c>
      <c r="K41" s="34">
        <f>IF(Calculations!J41="",K40,Calculations!J41)</f>
        <v>13127.89754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37">
        <f>IF(Calculations!D42="",A41,Calculations!D42)</f>
        <v>43159</v>
      </c>
      <c r="B42" s="36">
        <f>IF(Calculations!K42="",B41,Calculations!K42)</f>
        <v>0.03435928607</v>
      </c>
      <c r="C42" s="36">
        <f>IF(Calculations!L42="",C41,Calculations!L42)</f>
        <v>0.05960916982</v>
      </c>
      <c r="D42" s="36">
        <f>IF(Calculations!M42="",D41,Calculations!M42)</f>
        <v>0.09439091299</v>
      </c>
      <c r="E42" s="36">
        <f>IF(Calculations!N42="",E41,Calculations!N42)</f>
        <v>0.04796995374</v>
      </c>
      <c r="F42" s="36">
        <f>IF(Calculations!O42="",F41,Calculations!O42)</f>
        <v>0.1849839018</v>
      </c>
      <c r="G42" s="36">
        <f>IF(Calculations!P42="",G41,Calculations!P42)</f>
        <v>0.1073600856</v>
      </c>
      <c r="H42" s="36" t="str">
        <f>IF(Calculations!Q42="",H41,Calculations!Q42)</f>
        <v/>
      </c>
      <c r="I42" s="36" t="str">
        <f>IF(Calculations!R42="",I41,Calculations!R42)</f>
        <v/>
      </c>
      <c r="J42" s="38">
        <f>IF(Calculations!D42="",J41,Calculations!D42)</f>
        <v>43159</v>
      </c>
      <c r="K42" s="34">
        <f>IF(Calculations!J42="",K41,Calculations!J42)</f>
        <v>13578.96273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37">
        <f>IF(Calculations!D43="",A42,Calculations!D43)</f>
        <v>43190</v>
      </c>
      <c r="B43" s="36">
        <f>IF(Calculations!K43="",B42,Calculations!K43)</f>
        <v>-0.03410710945</v>
      </c>
      <c r="C43" s="36">
        <f>IF(Calculations!L43="",C42,Calculations!L43)</f>
        <v>0.01222672783</v>
      </c>
      <c r="D43" s="36">
        <f>IF(Calculations!M43="",D42,Calculations!M43)</f>
        <v>0.05145110521</v>
      </c>
      <c r="E43" s="36">
        <f>IF(Calculations!N43="",E42,Calculations!N43)</f>
        <v>0.01222672783</v>
      </c>
      <c r="F43" s="36">
        <f>IF(Calculations!O43="",F42,Calculations!O43)</f>
        <v>0.1065853599</v>
      </c>
      <c r="G43" s="36">
        <f>IF(Calculations!P43="",G42,Calculations!P43)</f>
        <v>0.07754113106</v>
      </c>
      <c r="H43" s="36" t="str">
        <f>IF(Calculations!Q43="",H42,Calculations!Q43)</f>
        <v/>
      </c>
      <c r="I43" s="36" t="str">
        <f>IF(Calculations!R43="",I42,Calculations!R43)</f>
        <v/>
      </c>
      <c r="J43" s="38">
        <f>IF(Calculations!D43="",J42,Calculations!D43)</f>
        <v>43190</v>
      </c>
      <c r="K43" s="34">
        <f>IF(Calculations!J43="",K42,Calculations!J43)</f>
        <v>13115.82356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37">
        <f>IF(Calculations!D44="",A43,Calculations!D44)</f>
        <v>43220</v>
      </c>
      <c r="B44" s="36">
        <f>IF(Calculations!K44="",B43,Calculations!K44)</f>
        <v>-0.007216562439</v>
      </c>
      <c r="C44" s="36">
        <f>IF(Calculations!L44="",C43,Calculations!L44)</f>
        <v>-0.008129644532</v>
      </c>
      <c r="D44" s="36">
        <f>IF(Calculations!M44="",D43,Calculations!M44)</f>
        <v>0.03073506415</v>
      </c>
      <c r="E44" s="36">
        <f>IF(Calculations!N44="",E43,Calculations!N44)</f>
        <v>0.004921930446</v>
      </c>
      <c r="F44" s="36">
        <f>IF(Calculations!O44="",F43,Calculations!O44)</f>
        <v>0.09893737317</v>
      </c>
      <c r="G44" s="36">
        <f>IF(Calculations!P44="",G43,Calculations!P44)</f>
        <v>0.07575434997</v>
      </c>
      <c r="H44" s="36" t="str">
        <f>IF(Calculations!Q44="",H43,Calculations!Q44)</f>
        <v/>
      </c>
      <c r="I44" s="36" t="str">
        <f>IF(Calculations!R44="",I43,Calculations!R44)</f>
        <v/>
      </c>
      <c r="J44" s="38">
        <f>IF(Calculations!D44="",J43,Calculations!D44)</f>
        <v>43220</v>
      </c>
      <c r="K44" s="34">
        <f>IF(Calculations!J44="",K43,Calculations!J44)</f>
        <v>13021.1724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37">
        <f>IF(Calculations!D45="",A44,Calculations!D45)</f>
        <v>43251</v>
      </c>
      <c r="B45" s="36">
        <f>IF(Calculations!K45="",B44,Calculations!K45)</f>
        <v>0.003906809967</v>
      </c>
      <c r="C45" s="36">
        <f>IF(Calculations!L45="",C44,Calculations!L45)</f>
        <v>-0.03733120796</v>
      </c>
      <c r="D45" s="36">
        <f>IF(Calculations!M45="",D44,Calculations!M45)</f>
        <v>0.02005267955</v>
      </c>
      <c r="E45" s="36">
        <f>IF(Calculations!N45="",E44,Calculations!N45)</f>
        <v>0.00884796946</v>
      </c>
      <c r="F45" s="36">
        <f>IF(Calculations!O45="",F44,Calculations!O45)</f>
        <v>0.09267506056</v>
      </c>
      <c r="G45" s="36">
        <f>IF(Calculations!P45="",G44,Calculations!P45)</f>
        <v>0.07836176544</v>
      </c>
      <c r="H45" s="36" t="str">
        <f>IF(Calculations!Q45="",H44,Calculations!Q45)</f>
        <v/>
      </c>
      <c r="I45" s="36" t="str">
        <f>IF(Calculations!R45="",I44,Calculations!R45)</f>
        <v/>
      </c>
      <c r="J45" s="38">
        <f>IF(Calculations!D45="",J44,Calculations!D45)</f>
        <v>43251</v>
      </c>
      <c r="K45" s="34">
        <f>IF(Calculations!J45="",K44,Calculations!J45)</f>
        <v>13072.04365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37">
        <f>IF(Calculations!D46="",A45,Calculations!D46)</f>
        <v>43281</v>
      </c>
      <c r="B46" s="36">
        <f>IF(Calculations!K46="",B45,Calculations!K46)</f>
        <v>0.005741119061</v>
      </c>
      <c r="C46" s="36">
        <f>IF(Calculations!L46="",C45,Calculations!L46)</f>
        <v>0.002384009304</v>
      </c>
      <c r="D46" s="36">
        <f>IF(Calculations!M46="",D45,Calculations!M46)</f>
        <v>0.01463988577</v>
      </c>
      <c r="E46" s="36">
        <f>IF(Calculations!N46="",E45,Calculations!N46)</f>
        <v>0.01463988577</v>
      </c>
      <c r="F46" s="36">
        <f>IF(Calculations!O46="",F45,Calculations!O46)</f>
        <v>0.08178753283</v>
      </c>
      <c r="G46" s="36">
        <f>IF(Calculations!P46="",G45,Calculations!P46)</f>
        <v>0.07412440993</v>
      </c>
      <c r="H46" s="36" t="str">
        <f>IF(Calculations!Q46="",H45,Calculations!Q46)</f>
        <v/>
      </c>
      <c r="I46" s="36" t="str">
        <f>IF(Calculations!R46="",I45,Calculations!R46)</f>
        <v/>
      </c>
      <c r="J46" s="38">
        <f>IF(Calculations!D46="",J45,Calculations!D46)</f>
        <v>43281</v>
      </c>
      <c r="K46" s="34">
        <f>IF(Calculations!J46="",K45,Calculations!J46)</f>
        <v>13147.09181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37">
        <f>IF(Calculations!D47="",A46,Calculations!D47)</f>
        <v>43312</v>
      </c>
      <c r="B47" s="36">
        <f>IF(Calculations!K47="",B46,Calculations!K47)</f>
        <v>-0.004549567169</v>
      </c>
      <c r="C47" s="36">
        <f>IF(Calculations!L47="",C46,Calculations!L47)</f>
        <v>0.005076795375</v>
      </c>
      <c r="D47" s="36">
        <f>IF(Calculations!M47="",D46,Calculations!M47)</f>
        <v>-0.003094121699</v>
      </c>
      <c r="E47" s="36">
        <f>IF(Calculations!N47="",E46,Calculations!N47)</f>
        <v>0.01002371345</v>
      </c>
      <c r="F47" s="36">
        <f>IF(Calculations!O47="",F46,Calculations!O47)</f>
        <v>0.07555167409</v>
      </c>
      <c r="G47" s="36">
        <f>IF(Calculations!P47="",G46,Calculations!P47)</f>
        <v>0.07508201946</v>
      </c>
      <c r="H47" s="36" t="str">
        <f>IF(Calculations!Q47="",H46,Calculations!Q47)</f>
        <v/>
      </c>
      <c r="I47" s="36" t="str">
        <f>IF(Calculations!R47="",I46,Calculations!R47)</f>
        <v/>
      </c>
      <c r="J47" s="38">
        <f>IF(Calculations!D47="",J46,Calculations!D47)</f>
        <v>43312</v>
      </c>
      <c r="K47" s="34">
        <f>IF(Calculations!J47="",K46,Calculations!J47)</f>
        <v>13087.27823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37">
        <f>IF(Calculations!D48="",A47,Calculations!D48)</f>
        <v>43343</v>
      </c>
      <c r="B48" s="36">
        <f>IF(Calculations!K48="",B47,Calculations!K48)</f>
        <v>0.02164376113</v>
      </c>
      <c r="C48" s="36">
        <f>IF(Calculations!L48="",C47,Calculations!L48)</f>
        <v>0.02283441776</v>
      </c>
      <c r="D48" s="36">
        <f>IF(Calculations!M48="",D47,Calculations!M48)</f>
        <v>-0.0153492266</v>
      </c>
      <c r="E48" s="36">
        <f>IF(Calculations!N48="",E47,Calculations!N48)</f>
        <v>0.03188442545</v>
      </c>
      <c r="F48" s="36">
        <f>IF(Calculations!O48="",F47,Calculations!O48)</f>
        <v>0.07759285888</v>
      </c>
      <c r="G48" s="36">
        <f>IF(Calculations!P48="",G47,Calculations!P48)</f>
        <v>0.07476266985</v>
      </c>
      <c r="H48" s="36" t="str">
        <f>IF(Calculations!Q48="",H47,Calculations!Q48)</f>
        <v/>
      </c>
      <c r="I48" s="36" t="str">
        <f>IF(Calculations!R48="",I47,Calculations!R48)</f>
        <v/>
      </c>
      <c r="J48" s="38">
        <f>IF(Calculations!D48="",J47,Calculations!D48)</f>
        <v>43343</v>
      </c>
      <c r="K48" s="34">
        <f>IF(Calculations!J48="",K47,Calculations!J48)</f>
        <v>13370.53616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37">
        <f>IF(Calculations!D49="",A48,Calculations!D49)</f>
        <v>43373</v>
      </c>
      <c r="B49" s="36">
        <f>IF(Calculations!K49="",B48,Calculations!K49)</f>
        <v>0.007258728199</v>
      </c>
      <c r="C49" s="36">
        <f>IF(Calculations!L49="",C48,Calculations!L49)</f>
        <v>0.02437781976</v>
      </c>
      <c r="D49" s="36">
        <f>IF(Calculations!M49="",D48,Calculations!M49)</f>
        <v>0.02681994602</v>
      </c>
      <c r="E49" s="36">
        <f>IF(Calculations!N49="",E48,Calculations!N49)</f>
        <v>0.03937459403</v>
      </c>
      <c r="F49" s="36">
        <f>IF(Calculations!O49="",F48,Calculations!O49)</f>
        <v>0.07965096708</v>
      </c>
      <c r="G49" s="36">
        <f>IF(Calculations!P49="",G48,Calculations!P49)</f>
        <v>0.09473854526</v>
      </c>
      <c r="H49" s="36" t="str">
        <f>IF(Calculations!Q49="",H48,Calculations!Q49)</f>
        <v/>
      </c>
      <c r="I49" s="36" t="str">
        <f>IF(Calculations!R49="",I48,Calculations!R49)</f>
        <v/>
      </c>
      <c r="J49" s="38">
        <f>IF(Calculations!D49="",J48,Calculations!D49)</f>
        <v>43373</v>
      </c>
      <c r="K49" s="34">
        <f>IF(Calculations!J49="",K48,Calculations!J49)</f>
        <v>13467.58924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37">
        <f>IF(Calculations!D50="",A49,Calculations!D50)</f>
        <v>43404</v>
      </c>
      <c r="B50" s="36">
        <f>IF(Calculations!K50="",B49,Calculations!K50)</f>
        <v>0.000696012207</v>
      </c>
      <c r="C50" s="36">
        <f>IF(Calculations!L50="",C49,Calculations!L50)</f>
        <v>0.02977583355</v>
      </c>
      <c r="D50" s="36">
        <f>IF(Calculations!M50="",D49,Calculations!M50)</f>
        <v>0.03500379474</v>
      </c>
      <c r="E50" s="36">
        <f>IF(Calculations!N50="",E49,Calculations!N50)</f>
        <v>0.04009801143</v>
      </c>
      <c r="F50" s="36">
        <f>IF(Calculations!O50="",F49,Calculations!O50)</f>
        <v>0.06681470277</v>
      </c>
      <c r="G50" s="36">
        <f>IF(Calculations!P50="",G49,Calculations!P50)</f>
        <v>0.1034959142</v>
      </c>
      <c r="H50" s="36" t="str">
        <f>IF(Calculations!Q50="",H49,Calculations!Q50)</f>
        <v/>
      </c>
      <c r="I50" s="36" t="str">
        <f>IF(Calculations!R50="",I49,Calculations!R50)</f>
        <v/>
      </c>
      <c r="J50" s="38">
        <f>IF(Calculations!D50="",J49,Calculations!D50)</f>
        <v>43404</v>
      </c>
      <c r="K50" s="34">
        <f>IF(Calculations!J50="",K49,Calculations!J50)</f>
        <v>13476.96285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37">
        <f>IF(Calculations!D51="",A50,Calculations!D51)</f>
        <v>43434</v>
      </c>
      <c r="B51" s="36">
        <f>IF(Calculations!K51="",B50,Calculations!K51)</f>
        <v>-0.06291144022</v>
      </c>
      <c r="C51" s="36">
        <f>IF(Calculations!L51="",C50,Calculations!L51)</f>
        <v>-0.05545240966</v>
      </c>
      <c r="D51" s="36">
        <f>IF(Calculations!M51="",D50,Calculations!M51)</f>
        <v>-0.03388421539</v>
      </c>
      <c r="E51" s="36">
        <f>IF(Calculations!N51="",E50,Calculations!N51)</f>
        <v>-0.02533605244</v>
      </c>
      <c r="F51" s="36">
        <f>IF(Calculations!O51="",F50,Calculations!O51)</f>
        <v>-0.01451100516</v>
      </c>
      <c r="G51" s="36">
        <f>IF(Calculations!P51="",G50,Calculations!P51)</f>
        <v>0.07985209403</v>
      </c>
      <c r="H51" s="36" t="str">
        <f>IF(Calculations!Q51="",H50,Calculations!Q51)</f>
        <v/>
      </c>
      <c r="I51" s="36" t="str">
        <f>IF(Calculations!R51="",I50,Calculations!R51)</f>
        <v/>
      </c>
      <c r="J51" s="38">
        <f>IF(Calculations!D51="",J50,Calculations!D51)</f>
        <v>43434</v>
      </c>
      <c r="K51" s="34">
        <f>IF(Calculations!J51="",K50,Calculations!J51)</f>
        <v>12629.10771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37">
        <f>IF(Calculations!D52="",A51,Calculations!D52)</f>
        <v>43434</v>
      </c>
      <c r="B52" s="36">
        <f>IF(Calculations!K52="",B51,Calculations!K52)</f>
        <v>-0.06291144022</v>
      </c>
      <c r="C52" s="36">
        <f>IF(Calculations!L52="",C51,Calculations!L52)</f>
        <v>-0.05545240966</v>
      </c>
      <c r="D52" s="36">
        <f>IF(Calculations!M52="",D51,Calculations!M52)</f>
        <v>-0.03388421539</v>
      </c>
      <c r="E52" s="36">
        <f>IF(Calculations!N52="",E51,Calculations!N52)</f>
        <v>-0.02533605244</v>
      </c>
      <c r="F52" s="36">
        <f>IF(Calculations!O52="",F51,Calculations!O52)</f>
        <v>-0.01451100516</v>
      </c>
      <c r="G52" s="36">
        <f>IF(Calculations!P52="",G51,Calculations!P52)</f>
        <v>0.07985209403</v>
      </c>
      <c r="H52" s="36" t="str">
        <f>IF(Calculations!Q52="",H51,Calculations!Q52)</f>
        <v/>
      </c>
      <c r="I52" s="36" t="str">
        <f>IF(Calculations!R52="",I51,Calculations!R52)</f>
        <v/>
      </c>
      <c r="J52" s="38">
        <f>IF(Calculations!D52="",J51,Calculations!D52)</f>
        <v>43434</v>
      </c>
      <c r="K52" s="34">
        <f>IF(Calculations!J52="",K51,Calculations!J52)</f>
        <v>12629.10771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37">
        <f>IF(Calculations!D53="",A52,Calculations!D53)</f>
        <v>43434</v>
      </c>
      <c r="B53" s="36">
        <f>IF(Calculations!K53="",B52,Calculations!K53)</f>
        <v>-0.06291144022</v>
      </c>
      <c r="C53" s="36">
        <f>IF(Calculations!L53="",C52,Calculations!L53)</f>
        <v>-0.05545240966</v>
      </c>
      <c r="D53" s="36">
        <f>IF(Calculations!M53="",D52,Calculations!M53)</f>
        <v>-0.03388421539</v>
      </c>
      <c r="E53" s="36">
        <f>IF(Calculations!N53="",E52,Calculations!N53)</f>
        <v>-0.02533605244</v>
      </c>
      <c r="F53" s="36">
        <f>IF(Calculations!O53="",F52,Calculations!O53)</f>
        <v>-0.01451100516</v>
      </c>
      <c r="G53" s="36">
        <f>IF(Calculations!P53="",G52,Calculations!P53)</f>
        <v>0.07985209403</v>
      </c>
      <c r="H53" s="36" t="str">
        <f>IF(Calculations!Q53="",H52,Calculations!Q53)</f>
        <v/>
      </c>
      <c r="I53" s="36" t="str">
        <f>IF(Calculations!R53="",I52,Calculations!R53)</f>
        <v/>
      </c>
      <c r="J53" s="38">
        <f>IF(Calculations!D53="",J52,Calculations!D53)</f>
        <v>43434</v>
      </c>
      <c r="K53" s="34">
        <f>IF(Calculations!J53="",K52,Calculations!J53)</f>
        <v>12629.10771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37">
        <f>IF(Calculations!D54="",A53,Calculations!D54)</f>
        <v>43434</v>
      </c>
      <c r="B54" s="36">
        <f>IF(Calculations!K54="",B53,Calculations!K54)</f>
        <v>-0.06291144022</v>
      </c>
      <c r="C54" s="36">
        <f>IF(Calculations!L54="",C53,Calculations!L54)</f>
        <v>-0.05545240966</v>
      </c>
      <c r="D54" s="36">
        <f>IF(Calculations!M54="",D53,Calculations!M54)</f>
        <v>-0.03388421539</v>
      </c>
      <c r="E54" s="36">
        <f>IF(Calculations!N54="",E53,Calculations!N54)</f>
        <v>-0.02533605244</v>
      </c>
      <c r="F54" s="36">
        <f>IF(Calculations!O54="",F53,Calculations!O54)</f>
        <v>-0.01451100516</v>
      </c>
      <c r="G54" s="36">
        <f>IF(Calculations!P54="",G53,Calculations!P54)</f>
        <v>0.07985209403</v>
      </c>
      <c r="H54" s="36" t="str">
        <f>IF(Calculations!Q54="",H53,Calculations!Q54)</f>
        <v/>
      </c>
      <c r="I54" s="36" t="str">
        <f>IF(Calculations!R54="",I53,Calculations!R54)</f>
        <v/>
      </c>
      <c r="J54" s="38">
        <f>IF(Calculations!D54="",J53,Calculations!D54)</f>
        <v>43434</v>
      </c>
      <c r="K54" s="34">
        <f>IF(Calculations!J54="",K53,Calculations!J54)</f>
        <v>12629.10771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37">
        <f>IF(Calculations!D55="",A54,Calculations!D55)</f>
        <v>43434</v>
      </c>
      <c r="B55" s="36">
        <f>IF(Calculations!K55="",B54,Calculations!K55)</f>
        <v>-0.06291144022</v>
      </c>
      <c r="C55" s="36">
        <f>IF(Calculations!L55="",C54,Calculations!L55)</f>
        <v>-0.05545240966</v>
      </c>
      <c r="D55" s="36">
        <f>IF(Calculations!M55="",D54,Calculations!M55)</f>
        <v>-0.03388421539</v>
      </c>
      <c r="E55" s="36">
        <f>IF(Calculations!N55="",E54,Calculations!N55)</f>
        <v>-0.02533605244</v>
      </c>
      <c r="F55" s="36">
        <f>IF(Calculations!O55="",F54,Calculations!O55)</f>
        <v>-0.01451100516</v>
      </c>
      <c r="G55" s="36">
        <f>IF(Calculations!P55="",G54,Calculations!P55)</f>
        <v>0.07985209403</v>
      </c>
      <c r="H55" s="36" t="str">
        <f>IF(Calculations!Q55="",H54,Calculations!Q55)</f>
        <v/>
      </c>
      <c r="I55" s="36" t="str">
        <f>IF(Calculations!R55="",I54,Calculations!R55)</f>
        <v/>
      </c>
      <c r="J55" s="38">
        <f>IF(Calculations!D55="",J54,Calculations!D55)</f>
        <v>43434</v>
      </c>
      <c r="K55" s="34">
        <f>IF(Calculations!J55="",K54,Calculations!J55)</f>
        <v>12629.10771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37">
        <f>IF(Calculations!D56="",A55,Calculations!D56)</f>
        <v>43434</v>
      </c>
      <c r="B56" s="36">
        <f>IF(Calculations!K56="",B55,Calculations!K56)</f>
        <v>-0.06291144022</v>
      </c>
      <c r="C56" s="36">
        <f>IF(Calculations!L56="",C55,Calculations!L56)</f>
        <v>-0.05545240966</v>
      </c>
      <c r="D56" s="36">
        <f>IF(Calculations!M56="",D55,Calculations!M56)</f>
        <v>-0.03388421539</v>
      </c>
      <c r="E56" s="36">
        <f>IF(Calculations!N56="",E55,Calculations!N56)</f>
        <v>-0.02533605244</v>
      </c>
      <c r="F56" s="36">
        <f>IF(Calculations!O56="",F55,Calculations!O56)</f>
        <v>-0.01451100516</v>
      </c>
      <c r="G56" s="36">
        <f>IF(Calculations!P56="",G55,Calculations!P56)</f>
        <v>0.07985209403</v>
      </c>
      <c r="H56" s="36" t="str">
        <f>IF(Calculations!Q56="",H55,Calculations!Q56)</f>
        <v/>
      </c>
      <c r="I56" s="36" t="str">
        <f>IF(Calculations!R56="",I55,Calculations!R56)</f>
        <v/>
      </c>
      <c r="J56" s="38">
        <f>IF(Calculations!D56="",J55,Calculations!D56)</f>
        <v>43434</v>
      </c>
      <c r="K56" s="34">
        <f>IF(Calculations!J56="",K55,Calculations!J56)</f>
        <v>12629.10771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37">
        <f>IF(Calculations!D57="",A56,Calculations!D57)</f>
        <v>43434</v>
      </c>
      <c r="B57" s="36">
        <f>IF(Calculations!K57="",B56,Calculations!K57)</f>
        <v>-0.06291144022</v>
      </c>
      <c r="C57" s="36">
        <f>IF(Calculations!L57="",C56,Calculations!L57)</f>
        <v>-0.05545240966</v>
      </c>
      <c r="D57" s="36">
        <f>IF(Calculations!M57="",D56,Calculations!M57)</f>
        <v>-0.03388421539</v>
      </c>
      <c r="E57" s="36">
        <f>IF(Calculations!N57="",E56,Calculations!N57)</f>
        <v>-0.02533605244</v>
      </c>
      <c r="F57" s="36">
        <f>IF(Calculations!O57="",F56,Calculations!O57)</f>
        <v>-0.01451100516</v>
      </c>
      <c r="G57" s="36">
        <f>IF(Calculations!P57="",G56,Calculations!P57)</f>
        <v>0.07985209403</v>
      </c>
      <c r="H57" s="36" t="str">
        <f>IF(Calculations!Q57="",H56,Calculations!Q57)</f>
        <v/>
      </c>
      <c r="I57" s="36" t="str">
        <f>IF(Calculations!R57="",I56,Calculations!R57)</f>
        <v/>
      </c>
      <c r="J57" s="38">
        <f>IF(Calculations!D57="",J56,Calculations!D57)</f>
        <v>43434</v>
      </c>
      <c r="K57" s="34">
        <f>IF(Calculations!J57="",K56,Calculations!J57)</f>
        <v>12629.10771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37">
        <f>IF(Calculations!D58="",A57,Calculations!D58)</f>
        <v>43434</v>
      </c>
      <c r="B58" s="36">
        <f>IF(Calculations!K58="",B57,Calculations!K58)</f>
        <v>-0.06291144022</v>
      </c>
      <c r="C58" s="36">
        <f>IF(Calculations!L58="",C57,Calculations!L58)</f>
        <v>-0.05545240966</v>
      </c>
      <c r="D58" s="36">
        <f>IF(Calculations!M58="",D57,Calculations!M58)</f>
        <v>-0.03388421539</v>
      </c>
      <c r="E58" s="36">
        <f>IF(Calculations!N58="",E57,Calculations!N58)</f>
        <v>-0.02533605244</v>
      </c>
      <c r="F58" s="36">
        <f>IF(Calculations!O58="",F57,Calculations!O58)</f>
        <v>-0.01451100516</v>
      </c>
      <c r="G58" s="36">
        <f>IF(Calculations!P58="",G57,Calculations!P58)</f>
        <v>0.07985209403</v>
      </c>
      <c r="H58" s="36" t="str">
        <f>IF(Calculations!Q58="",H57,Calculations!Q58)</f>
        <v/>
      </c>
      <c r="I58" s="36" t="str">
        <f>IF(Calculations!R58="",I57,Calculations!R58)</f>
        <v/>
      </c>
      <c r="J58" s="38">
        <f>IF(Calculations!D58="",J57,Calculations!D58)</f>
        <v>43434</v>
      </c>
      <c r="K58" s="34">
        <f>IF(Calculations!J58="",K57,Calculations!J58)</f>
        <v>12629.10771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37">
        <f>IF(Calculations!D59="",A58,Calculations!D59)</f>
        <v>43434</v>
      </c>
      <c r="B59" s="36">
        <f>IF(Calculations!K59="",B58,Calculations!K59)</f>
        <v>-0.06291144022</v>
      </c>
      <c r="C59" s="36">
        <f>IF(Calculations!L59="",C58,Calculations!L59)</f>
        <v>-0.05545240966</v>
      </c>
      <c r="D59" s="36">
        <f>IF(Calculations!M59="",D58,Calculations!M59)</f>
        <v>-0.03388421539</v>
      </c>
      <c r="E59" s="36">
        <f>IF(Calculations!N59="",E58,Calculations!N59)</f>
        <v>-0.02533605244</v>
      </c>
      <c r="F59" s="36">
        <f>IF(Calculations!O59="",F58,Calculations!O59)</f>
        <v>-0.01451100516</v>
      </c>
      <c r="G59" s="36">
        <f>IF(Calculations!P59="",G58,Calculations!P59)</f>
        <v>0.07985209403</v>
      </c>
      <c r="H59" s="36" t="str">
        <f>IF(Calculations!Q59="",H58,Calculations!Q59)</f>
        <v/>
      </c>
      <c r="I59" s="36" t="str">
        <f>IF(Calculations!R59="",I58,Calculations!R59)</f>
        <v/>
      </c>
      <c r="J59" s="38">
        <f>IF(Calculations!D59="",J58,Calculations!D59)</f>
        <v>43434</v>
      </c>
      <c r="K59" s="34">
        <f>IF(Calculations!J59="",K58,Calculations!J59)</f>
        <v>12629.10771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37">
        <f>IF(Calculations!D60="",A59,Calculations!D60)</f>
        <v>43434</v>
      </c>
      <c r="B60" s="36">
        <f>IF(Calculations!K60="",B59,Calculations!K60)</f>
        <v>-0.06291144022</v>
      </c>
      <c r="C60" s="36">
        <f>IF(Calculations!L60="",C59,Calculations!L60)</f>
        <v>-0.05545240966</v>
      </c>
      <c r="D60" s="36">
        <f>IF(Calculations!M60="",D59,Calculations!M60)</f>
        <v>-0.03388421539</v>
      </c>
      <c r="E60" s="36">
        <f>IF(Calculations!N60="",E59,Calculations!N60)</f>
        <v>-0.02533605244</v>
      </c>
      <c r="F60" s="36">
        <f>IF(Calculations!O60="",F59,Calculations!O60)</f>
        <v>-0.01451100516</v>
      </c>
      <c r="G60" s="36">
        <f>IF(Calculations!P60="",G59,Calculations!P60)</f>
        <v>0.07985209403</v>
      </c>
      <c r="H60" s="36" t="str">
        <f>IF(Calculations!Q60="",H59,Calculations!Q60)</f>
        <v/>
      </c>
      <c r="I60" s="36" t="str">
        <f>IF(Calculations!R60="",I59,Calculations!R60)</f>
        <v/>
      </c>
      <c r="J60" s="38">
        <f>IF(Calculations!D60="",J59,Calculations!D60)</f>
        <v>43434</v>
      </c>
      <c r="K60" s="34">
        <f>IF(Calculations!J60="",K59,Calculations!J60)</f>
        <v>12629.10771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37">
        <f>IF(Calculations!D61="",A60,Calculations!D61)</f>
        <v>43434</v>
      </c>
      <c r="B61" s="36">
        <f>IF(Calculations!K61="",B60,Calculations!K61)</f>
        <v>-0.06291144022</v>
      </c>
      <c r="C61" s="36">
        <f>IF(Calculations!L61="",C60,Calculations!L61)</f>
        <v>-0.05545240966</v>
      </c>
      <c r="D61" s="36">
        <f>IF(Calculations!M61="",D60,Calculations!M61)</f>
        <v>-0.03388421539</v>
      </c>
      <c r="E61" s="36">
        <f>IF(Calculations!N61="",E60,Calculations!N61)</f>
        <v>-0.02533605244</v>
      </c>
      <c r="F61" s="36">
        <f>IF(Calculations!O61="",F60,Calculations!O61)</f>
        <v>-0.01451100516</v>
      </c>
      <c r="G61" s="36">
        <f>IF(Calculations!P61="",G60,Calculations!P61)</f>
        <v>0.07985209403</v>
      </c>
      <c r="H61" s="36" t="str">
        <f>IF(Calculations!Q61="",H60,Calculations!Q61)</f>
        <v/>
      </c>
      <c r="I61" s="36" t="str">
        <f>IF(Calculations!R61="",I60,Calculations!R61)</f>
        <v/>
      </c>
      <c r="J61" s="38">
        <f>IF(Calculations!D61="",J60,Calculations!D61)</f>
        <v>43434</v>
      </c>
      <c r="K61" s="34">
        <f>IF(Calculations!J61="",K60,Calculations!J61)</f>
        <v>12629.10771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37">
        <f>IF(Calculations!D62="",A61,Calculations!D62)</f>
        <v>43434</v>
      </c>
      <c r="B62" s="36">
        <f>IF(Calculations!K62="",B61,Calculations!K62)</f>
        <v>-0.06291144022</v>
      </c>
      <c r="C62" s="36">
        <f>IF(Calculations!L62="",C61,Calculations!L62)</f>
        <v>-0.05545240966</v>
      </c>
      <c r="D62" s="36">
        <f>IF(Calculations!M62="",D61,Calculations!M62)</f>
        <v>-0.03388421539</v>
      </c>
      <c r="E62" s="36">
        <f>IF(Calculations!N62="",E61,Calculations!N62)</f>
        <v>-0.02533605244</v>
      </c>
      <c r="F62" s="36">
        <f>IF(Calculations!O62="",F61,Calculations!O62)</f>
        <v>-0.01451100516</v>
      </c>
      <c r="G62" s="36">
        <f>IF(Calculations!P62="",G61,Calculations!P62)</f>
        <v>0.07985209403</v>
      </c>
      <c r="H62" s="36" t="str">
        <f>IF(Calculations!Q62="",H61,Calculations!Q62)</f>
        <v/>
      </c>
      <c r="I62" s="36" t="str">
        <f>IF(Calculations!R62="",I61,Calculations!R62)</f>
        <v/>
      </c>
      <c r="J62" s="38">
        <f>IF(Calculations!D62="",J61,Calculations!D62)</f>
        <v>43434</v>
      </c>
      <c r="K62" s="34">
        <f>IF(Calculations!J62="",K61,Calculations!J62)</f>
        <v>12629.10771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37">
        <f>IF(Calculations!D63="",A62,Calculations!D63)</f>
        <v>43434</v>
      </c>
      <c r="B63" s="36">
        <f>IF(Calculations!K63="",B62,Calculations!K63)</f>
        <v>-0.06291144022</v>
      </c>
      <c r="C63" s="36">
        <f>IF(Calculations!L63="",C62,Calculations!L63)</f>
        <v>-0.05545240966</v>
      </c>
      <c r="D63" s="36">
        <f>IF(Calculations!M63="",D62,Calculations!M63)</f>
        <v>-0.03388421539</v>
      </c>
      <c r="E63" s="36">
        <f>IF(Calculations!N63="",E62,Calculations!N63)</f>
        <v>-0.02533605244</v>
      </c>
      <c r="F63" s="36">
        <f>IF(Calculations!O63="",F62,Calculations!O63)</f>
        <v>-0.01451100516</v>
      </c>
      <c r="G63" s="36">
        <f>IF(Calculations!P63="",G62,Calculations!P63)</f>
        <v>0.07985209403</v>
      </c>
      <c r="H63" s="36" t="str">
        <f>IF(Calculations!Q63="",H62,Calculations!Q63)</f>
        <v/>
      </c>
      <c r="I63" s="36" t="str">
        <f>IF(Calculations!R63="",I62,Calculations!R63)</f>
        <v/>
      </c>
      <c r="J63" s="38">
        <f>IF(Calculations!D63="",J62,Calculations!D63)</f>
        <v>43434</v>
      </c>
      <c r="K63" s="34">
        <f>IF(Calculations!J63="",K62,Calculations!J63)</f>
        <v>12629.10771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37">
        <f>IF(Calculations!D64="",A63,Calculations!D64)</f>
        <v>43434</v>
      </c>
      <c r="B64" s="36">
        <f>IF(Calculations!K64="",B63,Calculations!K64)</f>
        <v>-0.06291144022</v>
      </c>
      <c r="C64" s="36">
        <f>IF(Calculations!L64="",C63,Calculations!L64)</f>
        <v>-0.05545240966</v>
      </c>
      <c r="D64" s="36">
        <f>IF(Calculations!M64="",D63,Calculations!M64)</f>
        <v>-0.03388421539</v>
      </c>
      <c r="E64" s="36">
        <f>IF(Calculations!N64="",E63,Calculations!N64)</f>
        <v>-0.02533605244</v>
      </c>
      <c r="F64" s="36">
        <f>IF(Calculations!O64="",F63,Calculations!O64)</f>
        <v>-0.01451100516</v>
      </c>
      <c r="G64" s="36">
        <f>IF(Calculations!P64="",G63,Calculations!P64)</f>
        <v>0.07985209403</v>
      </c>
      <c r="H64" s="36" t="str">
        <f>IF(Calculations!Q64="",H63,Calculations!Q64)</f>
        <v/>
      </c>
      <c r="I64" s="36" t="str">
        <f>IF(Calculations!R64="",I63,Calculations!R64)</f>
        <v/>
      </c>
      <c r="J64" s="38">
        <f>IF(Calculations!D64="",J63,Calculations!D64)</f>
        <v>43434</v>
      </c>
      <c r="K64" s="34">
        <f>IF(Calculations!J64="",K63,Calculations!J64)</f>
        <v>12629.10771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37">
        <f>IF(Calculations!D65="",A64,Calculations!D65)</f>
        <v>43434</v>
      </c>
      <c r="B65" s="36">
        <f>IF(Calculations!K65="",B64,Calculations!K65)</f>
        <v>-0.06291144022</v>
      </c>
      <c r="C65" s="36">
        <f>IF(Calculations!L65="",C64,Calculations!L65)</f>
        <v>-0.05545240966</v>
      </c>
      <c r="D65" s="36">
        <f>IF(Calculations!M65="",D64,Calculations!M65)</f>
        <v>-0.03388421539</v>
      </c>
      <c r="E65" s="36">
        <f>IF(Calculations!N65="",E64,Calculations!N65)</f>
        <v>-0.02533605244</v>
      </c>
      <c r="F65" s="36">
        <f>IF(Calculations!O65="",F64,Calculations!O65)</f>
        <v>-0.01451100516</v>
      </c>
      <c r="G65" s="36">
        <f>IF(Calculations!P65="",G64,Calculations!P65)</f>
        <v>0.07985209403</v>
      </c>
      <c r="H65" s="36" t="str">
        <f>IF(Calculations!Q65="",H64,Calculations!Q65)</f>
        <v/>
      </c>
      <c r="I65" s="36" t="str">
        <f>IF(Calculations!R65="",I64,Calculations!R65)</f>
        <v/>
      </c>
      <c r="J65" s="38">
        <f>IF(Calculations!D65="",J64,Calculations!D65)</f>
        <v>43434</v>
      </c>
      <c r="K65" s="34">
        <f>IF(Calculations!J65="",K64,Calculations!J65)</f>
        <v>12629.10771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37">
        <f>IF(Calculations!D66="",A65,Calculations!D66)</f>
        <v>43434</v>
      </c>
      <c r="B66" s="36">
        <f>IF(Calculations!K66="",B65,Calculations!K66)</f>
        <v>-0.06291144022</v>
      </c>
      <c r="C66" s="36">
        <f>IF(Calculations!L66="",C65,Calculations!L66)</f>
        <v>-0.05545240966</v>
      </c>
      <c r="D66" s="36">
        <f>IF(Calculations!M66="",D65,Calculations!M66)</f>
        <v>-0.03388421539</v>
      </c>
      <c r="E66" s="36">
        <f>IF(Calculations!N66="",E65,Calculations!N66)</f>
        <v>-0.02533605244</v>
      </c>
      <c r="F66" s="36">
        <f>IF(Calculations!O66="",F65,Calculations!O66)</f>
        <v>-0.01451100516</v>
      </c>
      <c r="G66" s="36">
        <f>IF(Calculations!P66="",G65,Calculations!P66)</f>
        <v>0.07985209403</v>
      </c>
      <c r="H66" s="36" t="str">
        <f>IF(Calculations!Q66="",H65,Calculations!Q66)</f>
        <v/>
      </c>
      <c r="I66" s="36" t="str">
        <f>IF(Calculations!R66="",I65,Calculations!R66)</f>
        <v/>
      </c>
      <c r="J66" s="38">
        <f>IF(Calculations!D66="",J65,Calculations!D66)</f>
        <v>43434</v>
      </c>
      <c r="K66" s="34">
        <f>IF(Calculations!J66="",K65,Calculations!J66)</f>
        <v>12629.10771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37">
        <f>IF(Calculations!D67="",A66,Calculations!D67)</f>
        <v>43434</v>
      </c>
      <c r="B67" s="36">
        <f>IF(Calculations!K67="",B66,Calculations!K67)</f>
        <v>-0.06291144022</v>
      </c>
      <c r="C67" s="36">
        <f>IF(Calculations!L67="",C66,Calculations!L67)</f>
        <v>-0.05545240966</v>
      </c>
      <c r="D67" s="36">
        <f>IF(Calculations!M67="",D66,Calculations!M67)</f>
        <v>-0.03388421539</v>
      </c>
      <c r="E67" s="36">
        <f>IF(Calculations!N67="",E66,Calculations!N67)</f>
        <v>-0.02533605244</v>
      </c>
      <c r="F67" s="36">
        <f>IF(Calculations!O67="",F66,Calculations!O67)</f>
        <v>-0.01451100516</v>
      </c>
      <c r="G67" s="36">
        <f>IF(Calculations!P67="",G66,Calculations!P67)</f>
        <v>0.07985209403</v>
      </c>
      <c r="H67" s="36" t="str">
        <f>IF(Calculations!Q67="",H66,Calculations!Q67)</f>
        <v/>
      </c>
      <c r="I67" s="36" t="str">
        <f>IF(Calculations!R67="",I66,Calculations!R67)</f>
        <v/>
      </c>
      <c r="J67" s="38">
        <f>IF(Calculations!D67="",J66,Calculations!D67)</f>
        <v>43434</v>
      </c>
      <c r="K67" s="34">
        <f>IF(Calculations!J67="",K66,Calculations!J67)</f>
        <v>12629.10771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37">
        <f>IF(Calculations!D68="",A67,Calculations!D68)</f>
        <v>43434</v>
      </c>
      <c r="B68" s="36">
        <f>IF(Calculations!K68="",B67,Calculations!K68)</f>
        <v>-0.06291144022</v>
      </c>
      <c r="C68" s="36">
        <f>IF(Calculations!L68="",C67,Calculations!L68)</f>
        <v>-0.05545240966</v>
      </c>
      <c r="D68" s="36">
        <f>IF(Calculations!M68="",D67,Calculations!M68)</f>
        <v>-0.03388421539</v>
      </c>
      <c r="E68" s="36">
        <f>IF(Calculations!N68="",E67,Calculations!N68)</f>
        <v>-0.02533605244</v>
      </c>
      <c r="F68" s="36">
        <f>IF(Calculations!O68="",F67,Calculations!O68)</f>
        <v>-0.01451100516</v>
      </c>
      <c r="G68" s="36">
        <f>IF(Calculations!P68="",G67,Calculations!P68)</f>
        <v>0.07985209403</v>
      </c>
      <c r="H68" s="36" t="str">
        <f>IF(Calculations!Q68="",H67,Calculations!Q68)</f>
        <v/>
      </c>
      <c r="I68" s="36" t="str">
        <f>IF(Calculations!R68="",I67,Calculations!R68)</f>
        <v/>
      </c>
      <c r="J68" s="38">
        <f>IF(Calculations!D68="",J67,Calculations!D68)</f>
        <v>43434</v>
      </c>
      <c r="K68" s="34">
        <f>IF(Calculations!J68="",K67,Calculations!J68)</f>
        <v>12629.10771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37">
        <f>IF(Calculations!D69="",A68,Calculations!D69)</f>
        <v>43434</v>
      </c>
      <c r="B69" s="36">
        <f>IF(Calculations!K69="",B68,Calculations!K69)</f>
        <v>-0.06291144022</v>
      </c>
      <c r="C69" s="36">
        <f>IF(Calculations!L69="",C68,Calculations!L69)</f>
        <v>-0.05545240966</v>
      </c>
      <c r="D69" s="36">
        <f>IF(Calculations!M69="",D68,Calculations!M69)</f>
        <v>-0.03388421539</v>
      </c>
      <c r="E69" s="36">
        <f>IF(Calculations!N69="",E68,Calculations!N69)</f>
        <v>-0.02533605244</v>
      </c>
      <c r="F69" s="36">
        <f>IF(Calculations!O69="",F68,Calculations!O69)</f>
        <v>-0.01451100516</v>
      </c>
      <c r="G69" s="36">
        <f>IF(Calculations!P69="",G68,Calculations!P69)</f>
        <v>0.07985209403</v>
      </c>
      <c r="H69" s="36" t="str">
        <f>IF(Calculations!Q69="",H68,Calculations!Q69)</f>
        <v/>
      </c>
      <c r="I69" s="36" t="str">
        <f>IF(Calculations!R69="",I68,Calculations!R69)</f>
        <v/>
      </c>
      <c r="J69" s="38">
        <f>IF(Calculations!D69="",J68,Calculations!D69)</f>
        <v>43434</v>
      </c>
      <c r="K69" s="34">
        <f>IF(Calculations!J69="",K68,Calculations!J69)</f>
        <v>12629.10771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37">
        <f>IF(Calculations!D70="",A69,Calculations!D70)</f>
        <v>43434</v>
      </c>
      <c r="B70" s="36">
        <f>IF(Calculations!K70="",B69,Calculations!K70)</f>
        <v>-0.06291144022</v>
      </c>
      <c r="C70" s="36">
        <f>IF(Calculations!L70="",C69,Calculations!L70)</f>
        <v>-0.05545240966</v>
      </c>
      <c r="D70" s="36">
        <f>IF(Calculations!M70="",D69,Calculations!M70)</f>
        <v>-0.03388421539</v>
      </c>
      <c r="E70" s="36">
        <f>IF(Calculations!N70="",E69,Calculations!N70)</f>
        <v>-0.02533605244</v>
      </c>
      <c r="F70" s="36">
        <f>IF(Calculations!O70="",F69,Calculations!O70)</f>
        <v>-0.01451100516</v>
      </c>
      <c r="G70" s="36">
        <f>IF(Calculations!P70="",G69,Calculations!P70)</f>
        <v>0.07985209403</v>
      </c>
      <c r="H70" s="36" t="str">
        <f>IF(Calculations!Q70="",H69,Calculations!Q70)</f>
        <v/>
      </c>
      <c r="I70" s="36" t="str">
        <f>IF(Calculations!R70="",I69,Calculations!R70)</f>
        <v/>
      </c>
      <c r="J70" s="38">
        <f>IF(Calculations!D70="",J69,Calculations!D70)</f>
        <v>43434</v>
      </c>
      <c r="K70" s="34">
        <f>IF(Calculations!J70="",K69,Calculations!J70)</f>
        <v>12629.10771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37">
        <f>IF(Calculations!D71="",A70,Calculations!D71)</f>
        <v>43434</v>
      </c>
      <c r="B71" s="36">
        <f>IF(Calculations!K71="",B70,Calculations!K71)</f>
        <v>-0.06291144022</v>
      </c>
      <c r="C71" s="36">
        <f>IF(Calculations!L71="",C70,Calculations!L71)</f>
        <v>-0.05545240966</v>
      </c>
      <c r="D71" s="36">
        <f>IF(Calculations!M71="",D70,Calculations!M71)</f>
        <v>-0.03388421539</v>
      </c>
      <c r="E71" s="36">
        <f>IF(Calculations!N71="",E70,Calculations!N71)</f>
        <v>-0.02533605244</v>
      </c>
      <c r="F71" s="36">
        <f>IF(Calculations!O71="",F70,Calculations!O71)</f>
        <v>-0.01451100516</v>
      </c>
      <c r="G71" s="36">
        <f>IF(Calculations!P71="",G70,Calculations!P71)</f>
        <v>0.07985209403</v>
      </c>
      <c r="H71" s="36" t="str">
        <f>IF(Calculations!Q71="",H70,Calculations!Q71)</f>
        <v/>
      </c>
      <c r="I71" s="36" t="str">
        <f>IF(Calculations!R71="",I70,Calculations!R71)</f>
        <v/>
      </c>
      <c r="J71" s="38">
        <f>IF(Calculations!D71="",J70,Calculations!D71)</f>
        <v>43434</v>
      </c>
      <c r="K71" s="34">
        <f>IF(Calculations!J71="",K70,Calculations!J71)</f>
        <v>12629.10771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37">
        <f>IF(Calculations!D72="",A71,Calculations!D72)</f>
        <v>43434</v>
      </c>
      <c r="B72" s="36">
        <f>IF(Calculations!K72="",B71,Calculations!K72)</f>
        <v>-0.06291144022</v>
      </c>
      <c r="C72" s="36">
        <f>IF(Calculations!L72="",C71,Calculations!L72)</f>
        <v>-0.05545240966</v>
      </c>
      <c r="D72" s="36">
        <f>IF(Calculations!M72="",D71,Calculations!M72)</f>
        <v>-0.03388421539</v>
      </c>
      <c r="E72" s="36">
        <f>IF(Calculations!N72="",E71,Calculations!N72)</f>
        <v>-0.02533605244</v>
      </c>
      <c r="F72" s="36">
        <f>IF(Calculations!O72="",F71,Calculations!O72)</f>
        <v>-0.01451100516</v>
      </c>
      <c r="G72" s="36">
        <f>IF(Calculations!P72="",G71,Calculations!P72)</f>
        <v>0.07985209403</v>
      </c>
      <c r="H72" s="36" t="str">
        <f>IF(Calculations!Q72="",H71,Calculations!Q72)</f>
        <v/>
      </c>
      <c r="I72" s="36" t="str">
        <f>IF(Calculations!R72="",I71,Calculations!R72)</f>
        <v/>
      </c>
      <c r="J72" s="38">
        <f>IF(Calculations!D72="",J71,Calculations!D72)</f>
        <v>43434</v>
      </c>
      <c r="K72" s="34">
        <f>IF(Calculations!J72="",K71,Calculations!J72)</f>
        <v>12629.10771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37">
        <f>IF(Calculations!D73="",A72,Calculations!D73)</f>
        <v>43434</v>
      </c>
      <c r="B73" s="36">
        <f>IF(Calculations!K73="",B72,Calculations!K73)</f>
        <v>-0.06291144022</v>
      </c>
      <c r="C73" s="36">
        <f>IF(Calculations!L73="",C72,Calculations!L73)</f>
        <v>-0.05545240966</v>
      </c>
      <c r="D73" s="36">
        <f>IF(Calculations!M73="",D72,Calculations!M73)</f>
        <v>-0.03388421539</v>
      </c>
      <c r="E73" s="36">
        <f>IF(Calculations!N73="",E72,Calculations!N73)</f>
        <v>-0.02533605244</v>
      </c>
      <c r="F73" s="36">
        <f>IF(Calculations!O73="",F72,Calculations!O73)</f>
        <v>-0.01451100516</v>
      </c>
      <c r="G73" s="36">
        <f>IF(Calculations!P73="",G72,Calculations!P73)</f>
        <v>0.07985209403</v>
      </c>
      <c r="H73" s="36" t="str">
        <f>IF(Calculations!Q73="",H72,Calculations!Q73)</f>
        <v/>
      </c>
      <c r="I73" s="36" t="str">
        <f>IF(Calculations!R73="",I72,Calculations!R73)</f>
        <v/>
      </c>
      <c r="J73" s="38">
        <f>IF(Calculations!D73="",J72,Calculations!D73)</f>
        <v>43434</v>
      </c>
      <c r="K73" s="34">
        <f>IF(Calculations!J73="",K72,Calculations!J73)</f>
        <v>12629.10771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37">
        <f>IF(Calculations!D74="",A73,Calculations!D74)</f>
        <v>43434</v>
      </c>
      <c r="B74" s="36">
        <f>IF(Calculations!K74="",B73,Calculations!K74)</f>
        <v>-0.06291144022</v>
      </c>
      <c r="C74" s="36">
        <f>IF(Calculations!L74="",C73,Calculations!L74)</f>
        <v>-0.05545240966</v>
      </c>
      <c r="D74" s="36">
        <f>IF(Calculations!M74="",D73,Calculations!M74)</f>
        <v>-0.03388421539</v>
      </c>
      <c r="E74" s="36">
        <f>IF(Calculations!N74="",E73,Calculations!N74)</f>
        <v>-0.02533605244</v>
      </c>
      <c r="F74" s="36">
        <f>IF(Calculations!O74="",F73,Calculations!O74)</f>
        <v>-0.01451100516</v>
      </c>
      <c r="G74" s="36">
        <f>IF(Calculations!P74="",G73,Calculations!P74)</f>
        <v>0.07985209403</v>
      </c>
      <c r="H74" s="36" t="str">
        <f>IF(Calculations!Q74="",H73,Calculations!Q74)</f>
        <v/>
      </c>
      <c r="I74" s="36" t="str">
        <f>IF(Calculations!R74="",I73,Calculations!R74)</f>
        <v/>
      </c>
      <c r="J74" s="38">
        <f>IF(Calculations!D74="",J73,Calculations!D74)</f>
        <v>43434</v>
      </c>
      <c r="K74" s="34">
        <f>IF(Calculations!J74="",K73,Calculations!J74)</f>
        <v>12629.10771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37">
        <f>IF(Calculations!D75="",A74,Calculations!D75)</f>
        <v>43434</v>
      </c>
      <c r="B75" s="36">
        <f>IF(Calculations!K75="",B74,Calculations!K75)</f>
        <v>-0.06291144022</v>
      </c>
      <c r="C75" s="36">
        <f>IF(Calculations!L75="",C74,Calculations!L75)</f>
        <v>-0.05545240966</v>
      </c>
      <c r="D75" s="36">
        <f>IF(Calculations!M75="",D74,Calculations!M75)</f>
        <v>-0.03388421539</v>
      </c>
      <c r="E75" s="36">
        <f>IF(Calculations!N75="",E74,Calculations!N75)</f>
        <v>-0.02533605244</v>
      </c>
      <c r="F75" s="36">
        <f>IF(Calculations!O75="",F74,Calculations!O75)</f>
        <v>-0.01451100516</v>
      </c>
      <c r="G75" s="36">
        <f>IF(Calculations!P75="",G74,Calculations!P75)</f>
        <v>0.07985209403</v>
      </c>
      <c r="H75" s="36" t="str">
        <f>IF(Calculations!Q75="",H74,Calculations!Q75)</f>
        <v/>
      </c>
      <c r="I75" s="36" t="str">
        <f>IF(Calculations!R75="",I74,Calculations!R75)</f>
        <v/>
      </c>
      <c r="J75" s="38">
        <f>IF(Calculations!D75="",J74,Calculations!D75)</f>
        <v>43434</v>
      </c>
      <c r="K75" s="34">
        <f>IF(Calculations!J75="",K74,Calculations!J75)</f>
        <v>12629.10771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37">
        <f>IF(Calculations!D76="",A75,Calculations!D76)</f>
        <v>43434</v>
      </c>
      <c r="B76" s="36">
        <f>IF(Calculations!K76="",B75,Calculations!K76)</f>
        <v>-0.06291144022</v>
      </c>
      <c r="C76" s="36">
        <f>IF(Calculations!L76="",C75,Calculations!L76)</f>
        <v>-0.05545240966</v>
      </c>
      <c r="D76" s="36">
        <f>IF(Calculations!M76="",D75,Calculations!M76)</f>
        <v>-0.03388421539</v>
      </c>
      <c r="E76" s="36">
        <f>IF(Calculations!N76="",E75,Calculations!N76)</f>
        <v>-0.02533605244</v>
      </c>
      <c r="F76" s="36">
        <f>IF(Calculations!O76="",F75,Calculations!O76)</f>
        <v>-0.01451100516</v>
      </c>
      <c r="G76" s="36">
        <f>IF(Calculations!P76="",G75,Calculations!P76)</f>
        <v>0.07985209403</v>
      </c>
      <c r="H76" s="36" t="str">
        <f>IF(Calculations!Q76="",H75,Calculations!Q76)</f>
        <v/>
      </c>
      <c r="I76" s="36" t="str">
        <f>IF(Calculations!R76="",I75,Calculations!R76)</f>
        <v/>
      </c>
      <c r="J76" s="38">
        <f>IF(Calculations!D76="",J75,Calculations!D76)</f>
        <v>43434</v>
      </c>
      <c r="K76" s="34">
        <f>IF(Calculations!J76="",K75,Calculations!J76)</f>
        <v>12629.10771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37">
        <f>IF(Calculations!D77="",A76,Calculations!D77)</f>
        <v>43434</v>
      </c>
      <c r="B77" s="36">
        <f>IF(Calculations!K77="",B76,Calculations!K77)</f>
        <v>-0.06291144022</v>
      </c>
      <c r="C77" s="36">
        <f>IF(Calculations!L77="",C76,Calculations!L77)</f>
        <v>-0.05545240966</v>
      </c>
      <c r="D77" s="36">
        <f>IF(Calculations!M77="",D76,Calculations!M77)</f>
        <v>-0.03388421539</v>
      </c>
      <c r="E77" s="36">
        <f>IF(Calculations!N77="",E76,Calculations!N77)</f>
        <v>-0.02533605244</v>
      </c>
      <c r="F77" s="36">
        <f>IF(Calculations!O77="",F76,Calculations!O77)</f>
        <v>-0.01451100516</v>
      </c>
      <c r="G77" s="36">
        <f>IF(Calculations!P77="",G76,Calculations!P77)</f>
        <v>0.07985209403</v>
      </c>
      <c r="H77" s="36" t="str">
        <f>IF(Calculations!Q77="",H76,Calculations!Q77)</f>
        <v/>
      </c>
      <c r="I77" s="36" t="str">
        <f>IF(Calculations!R77="",I76,Calculations!R77)</f>
        <v/>
      </c>
      <c r="J77" s="38">
        <f>IF(Calculations!D77="",J76,Calculations!D77)</f>
        <v>43434</v>
      </c>
      <c r="K77" s="34">
        <f>IF(Calculations!J77="",K76,Calculations!J77)</f>
        <v>12629.10771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37">
        <f>IF(Calculations!D78="",A77,Calculations!D78)</f>
        <v>43434</v>
      </c>
      <c r="B78" s="36">
        <f>IF(Calculations!K78="",B77,Calculations!K78)</f>
        <v>-0.06291144022</v>
      </c>
      <c r="C78" s="36">
        <f>IF(Calculations!L78="",C77,Calculations!L78)</f>
        <v>-0.05545240966</v>
      </c>
      <c r="D78" s="36">
        <f>IF(Calculations!M78="",D77,Calculations!M78)</f>
        <v>-0.03388421539</v>
      </c>
      <c r="E78" s="36">
        <f>IF(Calculations!N78="",E77,Calculations!N78)</f>
        <v>-0.02533605244</v>
      </c>
      <c r="F78" s="36">
        <f>IF(Calculations!O78="",F77,Calculations!O78)</f>
        <v>-0.01451100516</v>
      </c>
      <c r="G78" s="36">
        <f>IF(Calculations!P78="",G77,Calculations!P78)</f>
        <v>0.07985209403</v>
      </c>
      <c r="H78" s="36" t="str">
        <f>IF(Calculations!Q78="",H77,Calculations!Q78)</f>
        <v/>
      </c>
      <c r="I78" s="36" t="str">
        <f>IF(Calculations!R78="",I77,Calculations!R78)</f>
        <v/>
      </c>
      <c r="J78" s="38">
        <f>IF(Calculations!D78="",J77,Calculations!D78)</f>
        <v>43434</v>
      </c>
      <c r="K78" s="34">
        <f>IF(Calculations!J78="",K77,Calculations!J78)</f>
        <v>12629.10771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37">
        <f>IF(Calculations!D79="",A78,Calculations!D79)</f>
        <v>43434</v>
      </c>
      <c r="B79" s="36">
        <f>IF(Calculations!K79="",B78,Calculations!K79)</f>
        <v>-0.06291144022</v>
      </c>
      <c r="C79" s="36">
        <f>IF(Calculations!L79="",C78,Calculations!L79)</f>
        <v>-0.05545240966</v>
      </c>
      <c r="D79" s="36">
        <f>IF(Calculations!M79="",D78,Calculations!M79)</f>
        <v>-0.03388421539</v>
      </c>
      <c r="E79" s="36">
        <f>IF(Calculations!N79="",E78,Calculations!N79)</f>
        <v>-0.02533605244</v>
      </c>
      <c r="F79" s="36">
        <f>IF(Calculations!O79="",F78,Calculations!O79)</f>
        <v>-0.01451100516</v>
      </c>
      <c r="G79" s="36">
        <f>IF(Calculations!P79="",G78,Calculations!P79)</f>
        <v>0.07985209403</v>
      </c>
      <c r="H79" s="36" t="str">
        <f>IF(Calculations!Q79="",H78,Calculations!Q79)</f>
        <v/>
      </c>
      <c r="I79" s="36" t="str">
        <f>IF(Calculations!R79="",I78,Calculations!R79)</f>
        <v/>
      </c>
      <c r="J79" s="38">
        <f>IF(Calculations!D79="",J78,Calculations!D79)</f>
        <v>43434</v>
      </c>
      <c r="K79" s="34">
        <f>IF(Calculations!J79="",K78,Calculations!J79)</f>
        <v>12629.10771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37">
        <f>IF(Calculations!D80="",A79,Calculations!D80)</f>
        <v>43434</v>
      </c>
      <c r="B80" s="36">
        <f>IF(Calculations!K80="",B79,Calculations!K80)</f>
        <v>-0.06291144022</v>
      </c>
      <c r="C80" s="36">
        <f>IF(Calculations!L80="",C79,Calculations!L80)</f>
        <v>-0.05545240966</v>
      </c>
      <c r="D80" s="36">
        <f>IF(Calculations!M80="",D79,Calculations!M80)</f>
        <v>-0.03388421539</v>
      </c>
      <c r="E80" s="36">
        <f>IF(Calculations!N80="",E79,Calculations!N80)</f>
        <v>-0.02533605244</v>
      </c>
      <c r="F80" s="36">
        <f>IF(Calculations!O80="",F79,Calculations!O80)</f>
        <v>-0.01451100516</v>
      </c>
      <c r="G80" s="36">
        <f>IF(Calculations!P80="",G79,Calculations!P80)</f>
        <v>0.07985209403</v>
      </c>
      <c r="H80" s="36" t="str">
        <f>IF(Calculations!Q80="",H79,Calculations!Q80)</f>
        <v/>
      </c>
      <c r="I80" s="36" t="str">
        <f>IF(Calculations!R80="",I79,Calculations!R80)</f>
        <v/>
      </c>
      <c r="J80" s="38">
        <f>IF(Calculations!D80="",J79,Calculations!D80)</f>
        <v>43434</v>
      </c>
      <c r="K80" s="34">
        <f>IF(Calculations!J80="",K79,Calculations!J80)</f>
        <v>12629.10771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37">
        <f>IF(Calculations!D81="",A80,Calculations!D81)</f>
        <v>43434</v>
      </c>
      <c r="B81" s="36">
        <f>IF(Calculations!K81="",B80,Calculations!K81)</f>
        <v>-0.06291144022</v>
      </c>
      <c r="C81" s="36">
        <f>IF(Calculations!L81="",C80,Calculations!L81)</f>
        <v>-0.05545240966</v>
      </c>
      <c r="D81" s="36">
        <f>IF(Calculations!M81="",D80,Calculations!M81)</f>
        <v>-0.03388421539</v>
      </c>
      <c r="E81" s="36">
        <f>IF(Calculations!N81="",E80,Calculations!N81)</f>
        <v>-0.02533605244</v>
      </c>
      <c r="F81" s="36">
        <f>IF(Calculations!O81="",F80,Calculations!O81)</f>
        <v>-0.01451100516</v>
      </c>
      <c r="G81" s="36">
        <f>IF(Calculations!P81="",G80,Calculations!P81)</f>
        <v>0.07985209403</v>
      </c>
      <c r="H81" s="36" t="str">
        <f>IF(Calculations!Q81="",H80,Calculations!Q81)</f>
        <v/>
      </c>
      <c r="I81" s="36" t="str">
        <f>IF(Calculations!R81="",I80,Calculations!R81)</f>
        <v/>
      </c>
      <c r="J81" s="38">
        <f>IF(Calculations!D81="",J80,Calculations!D81)</f>
        <v>43434</v>
      </c>
      <c r="K81" s="34">
        <f>IF(Calculations!J81="",K80,Calculations!J81)</f>
        <v>12629.10771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37">
        <f>IF(Calculations!D82="",A81,Calculations!D82)</f>
        <v>43434</v>
      </c>
      <c r="B82" s="36">
        <f>IF(Calculations!K82="",B81,Calculations!K82)</f>
        <v>-0.06291144022</v>
      </c>
      <c r="C82" s="36">
        <f>IF(Calculations!L82="",C81,Calculations!L82)</f>
        <v>-0.05545240966</v>
      </c>
      <c r="D82" s="36">
        <f>IF(Calculations!M82="",D81,Calculations!M82)</f>
        <v>-0.03388421539</v>
      </c>
      <c r="E82" s="36">
        <f>IF(Calculations!N82="",E81,Calculations!N82)</f>
        <v>-0.02533605244</v>
      </c>
      <c r="F82" s="36">
        <f>IF(Calculations!O82="",F81,Calculations!O82)</f>
        <v>-0.01451100516</v>
      </c>
      <c r="G82" s="36">
        <f>IF(Calculations!P82="",G81,Calculations!P82)</f>
        <v>0.07985209403</v>
      </c>
      <c r="H82" s="36" t="str">
        <f>IF(Calculations!Q82="",H81,Calculations!Q82)</f>
        <v/>
      </c>
      <c r="I82" s="36" t="str">
        <f>IF(Calculations!R82="",I81,Calculations!R82)</f>
        <v/>
      </c>
      <c r="J82" s="38">
        <f>IF(Calculations!D82="",J81,Calculations!D82)</f>
        <v>43434</v>
      </c>
      <c r="K82" s="34">
        <f>IF(Calculations!J82="",K81,Calculations!J82)</f>
        <v>12629.10771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37">
        <f>IF(Calculations!D83="",A82,Calculations!D83)</f>
        <v>43434</v>
      </c>
      <c r="B83" s="36">
        <f>IF(Calculations!K83="",B82,Calculations!K83)</f>
        <v>-0.06291144022</v>
      </c>
      <c r="C83" s="36">
        <f>IF(Calculations!L83="",C82,Calculations!L83)</f>
        <v>-0.05545240966</v>
      </c>
      <c r="D83" s="36">
        <f>IF(Calculations!M83="",D82,Calculations!M83)</f>
        <v>-0.03388421539</v>
      </c>
      <c r="E83" s="36">
        <f>IF(Calculations!N83="",E82,Calculations!N83)</f>
        <v>-0.02533605244</v>
      </c>
      <c r="F83" s="36">
        <f>IF(Calculations!O83="",F82,Calculations!O83)</f>
        <v>-0.01451100516</v>
      </c>
      <c r="G83" s="36">
        <f>IF(Calculations!P83="",G82,Calculations!P83)</f>
        <v>0.07985209403</v>
      </c>
      <c r="H83" s="36" t="str">
        <f>IF(Calculations!Q83="",H82,Calculations!Q83)</f>
        <v/>
      </c>
      <c r="I83" s="36" t="str">
        <f>IF(Calculations!R83="",I82,Calculations!R83)</f>
        <v/>
      </c>
      <c r="J83" s="38">
        <f>IF(Calculations!D83="",J82,Calculations!D83)</f>
        <v>43434</v>
      </c>
      <c r="K83" s="34">
        <f>IF(Calculations!J83="",K82,Calculations!J83)</f>
        <v>12629.10771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37">
        <f>IF(Calculations!D84="",A83,Calculations!D84)</f>
        <v>43434</v>
      </c>
      <c r="B84" s="36">
        <f>IF(Calculations!K84="",B83,Calculations!K84)</f>
        <v>-0.06291144022</v>
      </c>
      <c r="C84" s="36">
        <f>IF(Calculations!L84="",C83,Calculations!L84)</f>
        <v>-0.05545240966</v>
      </c>
      <c r="D84" s="36">
        <f>IF(Calculations!M84="",D83,Calculations!M84)</f>
        <v>-0.03388421539</v>
      </c>
      <c r="E84" s="36">
        <f>IF(Calculations!N84="",E83,Calculations!N84)</f>
        <v>-0.02533605244</v>
      </c>
      <c r="F84" s="36">
        <f>IF(Calculations!O84="",F83,Calculations!O84)</f>
        <v>-0.01451100516</v>
      </c>
      <c r="G84" s="36">
        <f>IF(Calculations!P84="",G83,Calculations!P84)</f>
        <v>0.07985209403</v>
      </c>
      <c r="H84" s="36" t="str">
        <f>IF(Calculations!Q84="",H83,Calculations!Q84)</f>
        <v/>
      </c>
      <c r="I84" s="36" t="str">
        <f>IF(Calculations!R84="",I83,Calculations!R84)</f>
        <v/>
      </c>
      <c r="J84" s="38">
        <f>IF(Calculations!D84="",J83,Calculations!D84)</f>
        <v>43434</v>
      </c>
      <c r="K84" s="34">
        <f>IF(Calculations!J84="",K83,Calculations!J84)</f>
        <v>12629.10771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37">
        <f>IF(Calculations!D85="",A84,Calculations!D85)</f>
        <v>43434</v>
      </c>
      <c r="B85" s="36">
        <f>IF(Calculations!K85="",B84,Calculations!K85)</f>
        <v>-0.06291144022</v>
      </c>
      <c r="C85" s="36">
        <f>IF(Calculations!L85="",C84,Calculations!L85)</f>
        <v>-0.05545240966</v>
      </c>
      <c r="D85" s="36">
        <f>IF(Calculations!M85="",D84,Calculations!M85)</f>
        <v>-0.03388421539</v>
      </c>
      <c r="E85" s="36">
        <f>IF(Calculations!N85="",E84,Calculations!N85)</f>
        <v>-0.02533605244</v>
      </c>
      <c r="F85" s="36">
        <f>IF(Calculations!O85="",F84,Calculations!O85)</f>
        <v>-0.01451100516</v>
      </c>
      <c r="G85" s="36">
        <f>IF(Calculations!P85="",G84,Calculations!P85)</f>
        <v>0.07985209403</v>
      </c>
      <c r="H85" s="36" t="str">
        <f>IF(Calculations!Q85="",H84,Calculations!Q85)</f>
        <v/>
      </c>
      <c r="I85" s="36" t="str">
        <f>IF(Calculations!R85="",I84,Calculations!R85)</f>
        <v/>
      </c>
      <c r="J85" s="38">
        <f>IF(Calculations!D85="",J84,Calculations!D85)</f>
        <v>43434</v>
      </c>
      <c r="K85" s="34">
        <f>IF(Calculations!J85="",K84,Calculations!J85)</f>
        <v>12629.10771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37">
        <f>IF(Calculations!D86="",A85,Calculations!D86)</f>
        <v>43434</v>
      </c>
      <c r="B86" s="36">
        <f>IF(Calculations!K86="",B85,Calculations!K86)</f>
        <v>-0.06291144022</v>
      </c>
      <c r="C86" s="36">
        <f>IF(Calculations!L86="",C85,Calculations!L86)</f>
        <v>-0.05545240966</v>
      </c>
      <c r="D86" s="36">
        <f>IF(Calculations!M86="",D85,Calculations!M86)</f>
        <v>-0.03388421539</v>
      </c>
      <c r="E86" s="36">
        <f>IF(Calculations!N86="",E85,Calculations!N86)</f>
        <v>-0.02533605244</v>
      </c>
      <c r="F86" s="36">
        <f>IF(Calculations!O86="",F85,Calculations!O86)</f>
        <v>-0.01451100516</v>
      </c>
      <c r="G86" s="36">
        <f>IF(Calculations!P86="",G85,Calculations!P86)</f>
        <v>0.07985209403</v>
      </c>
      <c r="H86" s="36" t="str">
        <f>IF(Calculations!Q86="",H85,Calculations!Q86)</f>
        <v/>
      </c>
      <c r="I86" s="36" t="str">
        <f>IF(Calculations!R86="",I85,Calculations!R86)</f>
        <v/>
      </c>
      <c r="J86" s="38">
        <f>IF(Calculations!D86="",J85,Calculations!D86)</f>
        <v>43434</v>
      </c>
      <c r="K86" s="34">
        <f>IF(Calculations!J86="",K85,Calculations!J86)</f>
        <v>12629.10771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37">
        <f>IF(Calculations!D87="",A86,Calculations!D87)</f>
        <v>43434</v>
      </c>
      <c r="B87" s="36">
        <f>IF(Calculations!K87="",B86,Calculations!K87)</f>
        <v>-0.06291144022</v>
      </c>
      <c r="C87" s="36">
        <f>IF(Calculations!L87="",C86,Calculations!L87)</f>
        <v>-0.05545240966</v>
      </c>
      <c r="D87" s="36">
        <f>IF(Calculations!M87="",D86,Calculations!M87)</f>
        <v>-0.03388421539</v>
      </c>
      <c r="E87" s="36">
        <f>IF(Calculations!N87="",E86,Calculations!N87)</f>
        <v>-0.02533605244</v>
      </c>
      <c r="F87" s="36">
        <f>IF(Calculations!O87="",F86,Calculations!O87)</f>
        <v>-0.01451100516</v>
      </c>
      <c r="G87" s="36">
        <f>IF(Calculations!P87="",G86,Calculations!P87)</f>
        <v>0.07985209403</v>
      </c>
      <c r="H87" s="36" t="str">
        <f>IF(Calculations!Q87="",H86,Calculations!Q87)</f>
        <v/>
      </c>
      <c r="I87" s="36" t="str">
        <f>IF(Calculations!R87="",I86,Calculations!R87)</f>
        <v/>
      </c>
      <c r="J87" s="38">
        <f>IF(Calculations!D87="",J86,Calculations!D87)</f>
        <v>43434</v>
      </c>
      <c r="K87" s="34">
        <f>IF(Calculations!J87="",K86,Calculations!J87)</f>
        <v>12629.10771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37">
        <f>IF(Calculations!D88="",A87,Calculations!D88)</f>
        <v>43434</v>
      </c>
      <c r="B88" s="36">
        <f>IF(Calculations!K88="",B87,Calculations!K88)</f>
        <v>-0.06291144022</v>
      </c>
      <c r="C88" s="36">
        <f>IF(Calculations!L88="",C87,Calculations!L88)</f>
        <v>-0.05545240966</v>
      </c>
      <c r="D88" s="36">
        <f>IF(Calculations!M88="",D87,Calculations!M88)</f>
        <v>-0.03388421539</v>
      </c>
      <c r="E88" s="36">
        <f>IF(Calculations!N88="",E87,Calculations!N88)</f>
        <v>-0.02533605244</v>
      </c>
      <c r="F88" s="36">
        <f>IF(Calculations!O88="",F87,Calculations!O88)</f>
        <v>-0.01451100516</v>
      </c>
      <c r="G88" s="36">
        <f>IF(Calculations!P88="",G87,Calculations!P88)</f>
        <v>0.07985209403</v>
      </c>
      <c r="H88" s="36" t="str">
        <f>IF(Calculations!Q88="",H87,Calculations!Q88)</f>
        <v/>
      </c>
      <c r="I88" s="36" t="str">
        <f>IF(Calculations!R88="",I87,Calculations!R88)</f>
        <v/>
      </c>
      <c r="J88" s="38">
        <f>IF(Calculations!D88="",J87,Calculations!D88)</f>
        <v>43434</v>
      </c>
      <c r="K88" s="34">
        <f>IF(Calculations!J88="",K87,Calculations!J88)</f>
        <v>12629.10771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37">
        <f>IF(Calculations!D89="",A88,Calculations!D89)</f>
        <v>43434</v>
      </c>
      <c r="B89" s="36">
        <f>IF(Calculations!K89="",B88,Calculations!K89)</f>
        <v>-0.06291144022</v>
      </c>
      <c r="C89" s="36">
        <f>IF(Calculations!L89="",C88,Calculations!L89)</f>
        <v>-0.05545240966</v>
      </c>
      <c r="D89" s="36">
        <f>IF(Calculations!M89="",D88,Calculations!M89)</f>
        <v>-0.03388421539</v>
      </c>
      <c r="E89" s="36">
        <f>IF(Calculations!N89="",E88,Calculations!N89)</f>
        <v>-0.02533605244</v>
      </c>
      <c r="F89" s="36">
        <f>IF(Calculations!O89="",F88,Calculations!O89)</f>
        <v>-0.01451100516</v>
      </c>
      <c r="G89" s="36">
        <f>IF(Calculations!P89="",G88,Calculations!P89)</f>
        <v>0.07985209403</v>
      </c>
      <c r="H89" s="36" t="str">
        <f>IF(Calculations!Q89="",H88,Calculations!Q89)</f>
        <v/>
      </c>
      <c r="I89" s="36" t="str">
        <f>IF(Calculations!R89="",I88,Calculations!R89)</f>
        <v/>
      </c>
      <c r="J89" s="38">
        <f>IF(Calculations!D89="",J88,Calculations!D89)</f>
        <v>43434</v>
      </c>
      <c r="K89" s="34">
        <f>IF(Calculations!J89="",K88,Calculations!J89)</f>
        <v>12629.10771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37">
        <f>IF(Calculations!D90="",A89,Calculations!D90)</f>
        <v>43434</v>
      </c>
      <c r="B90" s="36">
        <f>IF(Calculations!K90="",B89,Calculations!K90)</f>
        <v>-0.06291144022</v>
      </c>
      <c r="C90" s="36">
        <f>IF(Calculations!L90="",C89,Calculations!L90)</f>
        <v>-0.05545240966</v>
      </c>
      <c r="D90" s="36">
        <f>IF(Calculations!M90="",D89,Calculations!M90)</f>
        <v>-0.03388421539</v>
      </c>
      <c r="E90" s="36">
        <f>IF(Calculations!N90="",E89,Calculations!N90)</f>
        <v>-0.02533605244</v>
      </c>
      <c r="F90" s="36">
        <f>IF(Calculations!O90="",F89,Calculations!O90)</f>
        <v>-0.01451100516</v>
      </c>
      <c r="G90" s="36">
        <f>IF(Calculations!P90="",G89,Calculations!P90)</f>
        <v>0.07985209403</v>
      </c>
      <c r="H90" s="36" t="str">
        <f>IF(Calculations!Q90="",H89,Calculations!Q90)</f>
        <v/>
      </c>
      <c r="I90" s="36" t="str">
        <f>IF(Calculations!R90="",I89,Calculations!R90)</f>
        <v/>
      </c>
      <c r="J90" s="38">
        <f>IF(Calculations!D90="",J89,Calculations!D90)</f>
        <v>43434</v>
      </c>
      <c r="K90" s="34">
        <f>IF(Calculations!J90="",K89,Calculations!J90)</f>
        <v>12629.10771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37">
        <f>IF(Calculations!D91="",A90,Calculations!D91)</f>
        <v>43434</v>
      </c>
      <c r="B91" s="36">
        <f>IF(Calculations!K91="",B90,Calculations!K91)</f>
        <v>-0.06291144022</v>
      </c>
      <c r="C91" s="36">
        <f>IF(Calculations!L91="",C90,Calculations!L91)</f>
        <v>-0.05545240966</v>
      </c>
      <c r="D91" s="36">
        <f>IF(Calculations!M91="",D90,Calculations!M91)</f>
        <v>-0.03388421539</v>
      </c>
      <c r="E91" s="36">
        <f>IF(Calculations!N91="",E90,Calculations!N91)</f>
        <v>-0.02533605244</v>
      </c>
      <c r="F91" s="36">
        <f>IF(Calculations!O91="",F90,Calculations!O91)</f>
        <v>-0.01451100516</v>
      </c>
      <c r="G91" s="36">
        <f>IF(Calculations!P91="",G90,Calculations!P91)</f>
        <v>0.07985209403</v>
      </c>
      <c r="H91" s="36" t="str">
        <f>IF(Calculations!Q91="",H90,Calculations!Q91)</f>
        <v/>
      </c>
      <c r="I91" s="36" t="str">
        <f>IF(Calculations!R91="",I90,Calculations!R91)</f>
        <v/>
      </c>
      <c r="J91" s="38">
        <f>IF(Calculations!D91="",J90,Calculations!D91)</f>
        <v>43434</v>
      </c>
      <c r="K91" s="34">
        <f>IF(Calculations!J91="",K90,Calculations!J91)</f>
        <v>12629.10771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37">
        <f>IF(Calculations!D92="",A91,Calculations!D92)</f>
        <v>43434</v>
      </c>
      <c r="B92" s="36">
        <f>IF(Calculations!K92="",B91,Calculations!K92)</f>
        <v>-0.06291144022</v>
      </c>
      <c r="C92" s="36">
        <f>IF(Calculations!L92="",C91,Calculations!L92)</f>
        <v>-0.05545240966</v>
      </c>
      <c r="D92" s="36">
        <f>IF(Calculations!M92="",D91,Calculations!M92)</f>
        <v>-0.03388421539</v>
      </c>
      <c r="E92" s="36">
        <f>IF(Calculations!N92="",E91,Calculations!N92)</f>
        <v>-0.02533605244</v>
      </c>
      <c r="F92" s="36">
        <f>IF(Calculations!O92="",F91,Calculations!O92)</f>
        <v>-0.01451100516</v>
      </c>
      <c r="G92" s="36">
        <f>IF(Calculations!P92="",G91,Calculations!P92)</f>
        <v>0.07985209403</v>
      </c>
      <c r="H92" s="36" t="str">
        <f>IF(Calculations!Q92="",H91,Calculations!Q92)</f>
        <v/>
      </c>
      <c r="I92" s="36" t="str">
        <f>IF(Calculations!R92="",I91,Calculations!R92)</f>
        <v/>
      </c>
      <c r="J92" s="38">
        <f>IF(Calculations!D92="",J91,Calculations!D92)</f>
        <v>43434</v>
      </c>
      <c r="K92" s="34">
        <f>IF(Calculations!J92="",K91,Calculations!J92)</f>
        <v>12629.10771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37">
        <f>IF(Calculations!D93="",A92,Calculations!D93)</f>
        <v>43434</v>
      </c>
      <c r="B93" s="36">
        <f>IF(Calculations!K93="",B92,Calculations!K93)</f>
        <v>-0.06291144022</v>
      </c>
      <c r="C93" s="36">
        <f>IF(Calculations!L93="",C92,Calculations!L93)</f>
        <v>-0.05545240966</v>
      </c>
      <c r="D93" s="36">
        <f>IF(Calculations!M93="",D92,Calculations!M93)</f>
        <v>-0.03388421539</v>
      </c>
      <c r="E93" s="36">
        <f>IF(Calculations!N93="",E92,Calculations!N93)</f>
        <v>-0.02533605244</v>
      </c>
      <c r="F93" s="36">
        <f>IF(Calculations!O93="",F92,Calculations!O93)</f>
        <v>-0.01451100516</v>
      </c>
      <c r="G93" s="36">
        <f>IF(Calculations!P93="",G92,Calculations!P93)</f>
        <v>0.07985209403</v>
      </c>
      <c r="H93" s="36" t="str">
        <f>IF(Calculations!Q93="",H92,Calculations!Q93)</f>
        <v/>
      </c>
      <c r="I93" s="36" t="str">
        <f>IF(Calculations!R93="",I92,Calculations!R93)</f>
        <v/>
      </c>
      <c r="J93" s="38">
        <f>IF(Calculations!D93="",J92,Calculations!D93)</f>
        <v>43434</v>
      </c>
      <c r="K93" s="34">
        <f>IF(Calculations!J93="",K92,Calculations!J93)</f>
        <v>12629.10771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37">
        <f>IF(Calculations!D94="",A93,Calculations!D94)</f>
        <v>43434</v>
      </c>
      <c r="B94" s="36">
        <f>IF(Calculations!K94="",B93,Calculations!K94)</f>
        <v>-0.06291144022</v>
      </c>
      <c r="C94" s="36">
        <f>IF(Calculations!L94="",C93,Calculations!L94)</f>
        <v>-0.05545240966</v>
      </c>
      <c r="D94" s="36">
        <f>IF(Calculations!M94="",D93,Calculations!M94)</f>
        <v>-0.03388421539</v>
      </c>
      <c r="E94" s="36">
        <f>IF(Calculations!N94="",E93,Calculations!N94)</f>
        <v>-0.02533605244</v>
      </c>
      <c r="F94" s="36">
        <f>IF(Calculations!O94="",F93,Calculations!O94)</f>
        <v>-0.01451100516</v>
      </c>
      <c r="G94" s="36">
        <f>IF(Calculations!P94="",G93,Calculations!P94)</f>
        <v>0.07985209403</v>
      </c>
      <c r="H94" s="36" t="str">
        <f>IF(Calculations!Q94="",H93,Calculations!Q94)</f>
        <v/>
      </c>
      <c r="I94" s="36" t="str">
        <f>IF(Calculations!R94="",I93,Calculations!R94)</f>
        <v/>
      </c>
      <c r="J94" s="38">
        <f>IF(Calculations!D94="",J93,Calculations!D94)</f>
        <v>43434</v>
      </c>
      <c r="K94" s="34">
        <f>IF(Calculations!J94="",K93,Calculations!J94)</f>
        <v>12629.10771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37">
        <f>IF(Calculations!D95="",A94,Calculations!D95)</f>
        <v>43434</v>
      </c>
      <c r="B95" s="36">
        <f>IF(Calculations!K95="",B94,Calculations!K95)</f>
        <v>-0.06291144022</v>
      </c>
      <c r="C95" s="36">
        <f>IF(Calculations!L95="",C94,Calculations!L95)</f>
        <v>-0.05545240966</v>
      </c>
      <c r="D95" s="36">
        <f>IF(Calculations!M95="",D94,Calculations!M95)</f>
        <v>-0.03388421539</v>
      </c>
      <c r="E95" s="36">
        <f>IF(Calculations!N95="",E94,Calculations!N95)</f>
        <v>-0.02533605244</v>
      </c>
      <c r="F95" s="36">
        <f>IF(Calculations!O95="",F94,Calculations!O95)</f>
        <v>-0.01451100516</v>
      </c>
      <c r="G95" s="36">
        <f>IF(Calculations!P95="",G94,Calculations!P95)</f>
        <v>0.07985209403</v>
      </c>
      <c r="H95" s="36" t="str">
        <f>IF(Calculations!Q95="",H94,Calculations!Q95)</f>
        <v/>
      </c>
      <c r="I95" s="36" t="str">
        <f>IF(Calculations!R95="",I94,Calculations!R95)</f>
        <v/>
      </c>
      <c r="J95" s="38">
        <f>IF(Calculations!D95="",J94,Calculations!D95)</f>
        <v>43434</v>
      </c>
      <c r="K95" s="34">
        <f>IF(Calculations!J95="",K94,Calculations!J95)</f>
        <v>12629.10771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37">
        <f>IF(Calculations!D96="",A95,Calculations!D96)</f>
        <v>43434</v>
      </c>
      <c r="B96" s="36">
        <f>IF(Calculations!K96="",B95,Calculations!K96)</f>
        <v>-0.06291144022</v>
      </c>
      <c r="C96" s="36">
        <f>IF(Calculations!L96="",C95,Calculations!L96)</f>
        <v>-0.05545240966</v>
      </c>
      <c r="D96" s="36">
        <f>IF(Calculations!M96="",D95,Calculations!M96)</f>
        <v>-0.03388421539</v>
      </c>
      <c r="E96" s="36">
        <f>IF(Calculations!N96="",E95,Calculations!N96)</f>
        <v>-0.02533605244</v>
      </c>
      <c r="F96" s="36">
        <f>IF(Calculations!O96="",F95,Calculations!O96)</f>
        <v>-0.01451100516</v>
      </c>
      <c r="G96" s="36">
        <f>IF(Calculations!P96="",G95,Calculations!P96)</f>
        <v>0.07985209403</v>
      </c>
      <c r="H96" s="36" t="str">
        <f>IF(Calculations!Q96="",H95,Calculations!Q96)</f>
        <v/>
      </c>
      <c r="I96" s="36" t="str">
        <f>IF(Calculations!R96="",I95,Calculations!R96)</f>
        <v/>
      </c>
      <c r="J96" s="38">
        <f>IF(Calculations!D96="",J95,Calculations!D96)</f>
        <v>43434</v>
      </c>
      <c r="K96" s="34">
        <f>IF(Calculations!J96="",K95,Calculations!J96)</f>
        <v>12629.10771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37">
        <f>IF(Calculations!D97="",A96,Calculations!D97)</f>
        <v>43434</v>
      </c>
      <c r="B97" s="36">
        <f>IF(Calculations!K97="",B96,Calculations!K97)</f>
        <v>-0.06291144022</v>
      </c>
      <c r="C97" s="36">
        <f>IF(Calculations!L97="",C96,Calculations!L97)</f>
        <v>-0.05545240966</v>
      </c>
      <c r="D97" s="36">
        <f>IF(Calculations!M97="",D96,Calculations!M97)</f>
        <v>-0.03388421539</v>
      </c>
      <c r="E97" s="36">
        <f>IF(Calculations!N97="",E96,Calculations!N97)</f>
        <v>-0.02533605244</v>
      </c>
      <c r="F97" s="36">
        <f>IF(Calculations!O97="",F96,Calculations!O97)</f>
        <v>-0.01451100516</v>
      </c>
      <c r="G97" s="36">
        <f>IF(Calculations!P97="",G96,Calculations!P97)</f>
        <v>0.07985209403</v>
      </c>
      <c r="H97" s="36" t="str">
        <f>IF(Calculations!Q97="",H96,Calculations!Q97)</f>
        <v/>
      </c>
      <c r="I97" s="36" t="str">
        <f>IF(Calculations!R97="",I96,Calculations!R97)</f>
        <v/>
      </c>
      <c r="J97" s="38">
        <f>IF(Calculations!D97="",J96,Calculations!D97)</f>
        <v>43434</v>
      </c>
      <c r="K97" s="34">
        <f>IF(Calculations!J97="",K96,Calculations!J97)</f>
        <v>12629.10771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37">
        <f>IF(Calculations!D98="",A97,Calculations!D98)</f>
        <v>43434</v>
      </c>
      <c r="B98" s="36">
        <f>IF(Calculations!K98="",B97,Calculations!K98)</f>
        <v>-0.06291144022</v>
      </c>
      <c r="C98" s="36">
        <f>IF(Calculations!L98="",C97,Calculations!L98)</f>
        <v>-0.05545240966</v>
      </c>
      <c r="D98" s="36">
        <f>IF(Calculations!M98="",D97,Calculations!M98)</f>
        <v>-0.03388421539</v>
      </c>
      <c r="E98" s="36">
        <f>IF(Calculations!N98="",E97,Calculations!N98)</f>
        <v>-0.02533605244</v>
      </c>
      <c r="F98" s="36">
        <f>IF(Calculations!O98="",F97,Calculations!O98)</f>
        <v>-0.01451100516</v>
      </c>
      <c r="G98" s="36">
        <f>IF(Calculations!P98="",G97,Calculations!P98)</f>
        <v>0.07985209403</v>
      </c>
      <c r="H98" s="36" t="str">
        <f>IF(Calculations!Q98="",H97,Calculations!Q98)</f>
        <v/>
      </c>
      <c r="I98" s="36" t="str">
        <f>IF(Calculations!R98="",I97,Calculations!R98)</f>
        <v/>
      </c>
      <c r="J98" s="38">
        <f>IF(Calculations!D98="",J97,Calculations!D98)</f>
        <v>43434</v>
      </c>
      <c r="K98" s="34">
        <f>IF(Calculations!J98="",K97,Calculations!J98)</f>
        <v>12629.10771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37">
        <f>IF(Calculations!D99="",A98,Calculations!D99)</f>
        <v>43434</v>
      </c>
      <c r="B99" s="36">
        <f>IF(Calculations!K99="",B98,Calculations!K99)</f>
        <v>-0.06291144022</v>
      </c>
      <c r="C99" s="36">
        <f>IF(Calculations!L99="",C98,Calculations!L99)</f>
        <v>-0.05545240966</v>
      </c>
      <c r="D99" s="36">
        <f>IF(Calculations!M99="",D98,Calculations!M99)</f>
        <v>-0.03388421539</v>
      </c>
      <c r="E99" s="36">
        <f>IF(Calculations!N99="",E98,Calculations!N99)</f>
        <v>-0.02533605244</v>
      </c>
      <c r="F99" s="36">
        <f>IF(Calculations!O99="",F98,Calculations!O99)</f>
        <v>-0.01451100516</v>
      </c>
      <c r="G99" s="36">
        <f>IF(Calculations!P99="",G98,Calculations!P99)</f>
        <v>0.07985209403</v>
      </c>
      <c r="H99" s="36" t="str">
        <f>IF(Calculations!Q99="",H98,Calculations!Q99)</f>
        <v/>
      </c>
      <c r="I99" s="36" t="str">
        <f>IF(Calculations!R99="",I98,Calculations!R99)</f>
        <v/>
      </c>
      <c r="J99" s="38">
        <f>IF(Calculations!D99="",J98,Calculations!D99)</f>
        <v>43434</v>
      </c>
      <c r="K99" s="34">
        <f>IF(Calculations!J99="",K98,Calculations!J99)</f>
        <v>12629.10771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37">
        <f>IF(Calculations!D100="",A99,Calculations!D100)</f>
        <v>43434</v>
      </c>
      <c r="B100" s="36">
        <f>IF(Calculations!K100="",B99,Calculations!K100)</f>
        <v>-0.06291144022</v>
      </c>
      <c r="C100" s="36">
        <f>IF(Calculations!L100="",C99,Calculations!L100)</f>
        <v>-0.05545240966</v>
      </c>
      <c r="D100" s="36">
        <f>IF(Calculations!M100="",D99,Calculations!M100)</f>
        <v>-0.03388421539</v>
      </c>
      <c r="E100" s="36">
        <f>IF(Calculations!N100="",E99,Calculations!N100)</f>
        <v>-0.02533605244</v>
      </c>
      <c r="F100" s="36">
        <f>IF(Calculations!O100="",F99,Calculations!O100)</f>
        <v>-0.01451100516</v>
      </c>
      <c r="G100" s="36">
        <f>IF(Calculations!P100="",G99,Calculations!P100)</f>
        <v>0.07985209403</v>
      </c>
      <c r="H100" s="36" t="str">
        <f>IF(Calculations!Q100="",H99,Calculations!Q100)</f>
        <v/>
      </c>
      <c r="I100" s="36" t="str">
        <f>IF(Calculations!R100="",I99,Calculations!R100)</f>
        <v/>
      </c>
      <c r="J100" s="38">
        <f>IF(Calculations!D100="",J99,Calculations!D100)</f>
        <v>43434</v>
      </c>
      <c r="K100" s="34">
        <f>IF(Calculations!J100="",K99,Calculations!J100)</f>
        <v>12629.10771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37">
        <f>IF(Calculations!D101="",A100,Calculations!D101)</f>
        <v>43434</v>
      </c>
      <c r="B101" s="36">
        <f>IF(Calculations!K101="",B100,Calculations!K101)</f>
        <v>-0.06291144022</v>
      </c>
      <c r="C101" s="36">
        <f>IF(Calculations!L101="",C100,Calculations!L101)</f>
        <v>-0.05545240966</v>
      </c>
      <c r="D101" s="36">
        <f>IF(Calculations!M101="",D100,Calculations!M101)</f>
        <v>-0.03388421539</v>
      </c>
      <c r="E101" s="36">
        <f>IF(Calculations!N101="",E100,Calculations!N101)</f>
        <v>-0.02533605244</v>
      </c>
      <c r="F101" s="36">
        <f>IF(Calculations!O101="",F100,Calculations!O101)</f>
        <v>-0.01451100516</v>
      </c>
      <c r="G101" s="36">
        <f>IF(Calculations!P101="",G100,Calculations!P101)</f>
        <v>0.07985209403</v>
      </c>
      <c r="H101" s="36" t="str">
        <f>IF(Calculations!Q101="",H100,Calculations!Q101)</f>
        <v/>
      </c>
      <c r="I101" s="36" t="str">
        <f>IF(Calculations!R101="",I100,Calculations!R101)</f>
        <v/>
      </c>
      <c r="J101" s="38">
        <f>IF(Calculations!D101="",J100,Calculations!D101)</f>
        <v>43434</v>
      </c>
      <c r="K101" s="34">
        <f>IF(Calculations!J101="",K100,Calculations!J101)</f>
        <v>12629.10771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37">
        <f>IF(Calculations!D102="",A101,Calculations!D102)</f>
        <v>43434</v>
      </c>
      <c r="B102" s="36">
        <f>IF(Calculations!K102="",B101,Calculations!K102)</f>
        <v>-0.06291144022</v>
      </c>
      <c r="C102" s="36">
        <f>IF(Calculations!L102="",C101,Calculations!L102)</f>
        <v>-0.05545240966</v>
      </c>
      <c r="D102" s="36">
        <f>IF(Calculations!M102="",D101,Calculations!M102)</f>
        <v>-0.03388421539</v>
      </c>
      <c r="E102" s="36">
        <f>IF(Calculations!N102="",E101,Calculations!N102)</f>
        <v>-0.02533605244</v>
      </c>
      <c r="F102" s="36">
        <f>IF(Calculations!O102="",F101,Calculations!O102)</f>
        <v>-0.01451100516</v>
      </c>
      <c r="G102" s="36">
        <f>IF(Calculations!P102="",G101,Calculations!P102)</f>
        <v>0.07985209403</v>
      </c>
      <c r="H102" s="36" t="str">
        <f>IF(Calculations!Q102="",H101,Calculations!Q102)</f>
        <v/>
      </c>
      <c r="I102" s="36" t="str">
        <f>IF(Calculations!R102="",I101,Calculations!R102)</f>
        <v/>
      </c>
      <c r="J102" s="38">
        <f>IF(Calculations!D102="",J101,Calculations!D102)</f>
        <v>43434</v>
      </c>
      <c r="K102" s="34">
        <f>IF(Calculations!J102="",K101,Calculations!J102)</f>
        <v>12629.10771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37">
        <f>IF(Calculations!D103="",A102,Calculations!D103)</f>
        <v>43434</v>
      </c>
      <c r="B103" s="36">
        <f>IF(Calculations!K103="",B102,Calculations!K103)</f>
        <v>-0.06291144022</v>
      </c>
      <c r="C103" s="36">
        <f>IF(Calculations!L103="",C102,Calculations!L103)</f>
        <v>-0.05545240966</v>
      </c>
      <c r="D103" s="36">
        <f>IF(Calculations!M103="",D102,Calculations!M103)</f>
        <v>-0.03388421539</v>
      </c>
      <c r="E103" s="36">
        <f>IF(Calculations!N103="",E102,Calculations!N103)</f>
        <v>-0.02533605244</v>
      </c>
      <c r="F103" s="36">
        <f>IF(Calculations!O103="",F102,Calculations!O103)</f>
        <v>-0.01451100516</v>
      </c>
      <c r="G103" s="36">
        <f>IF(Calculations!P103="",G102,Calculations!P103)</f>
        <v>0.07985209403</v>
      </c>
      <c r="H103" s="36" t="str">
        <f>IF(Calculations!Q103="",H102,Calculations!Q103)</f>
        <v/>
      </c>
      <c r="I103" s="36" t="str">
        <f>IF(Calculations!R103="",I102,Calculations!R103)</f>
        <v/>
      </c>
      <c r="J103" s="38">
        <f>IF(Calculations!D103="",J102,Calculations!D103)</f>
        <v>43434</v>
      </c>
      <c r="K103" s="34">
        <f>IF(Calculations!J103="",K102,Calculations!J103)</f>
        <v>12629.10771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37">
        <f>IF(Calculations!D104="",A103,Calculations!D104)</f>
        <v>43434</v>
      </c>
      <c r="B104" s="36">
        <f>IF(Calculations!K104="",B103,Calculations!K104)</f>
        <v>-0.06291144022</v>
      </c>
      <c r="C104" s="36">
        <f>IF(Calculations!L104="",C103,Calculations!L104)</f>
        <v>-0.05545240966</v>
      </c>
      <c r="D104" s="36">
        <f>IF(Calculations!M104="",D103,Calculations!M104)</f>
        <v>-0.03388421539</v>
      </c>
      <c r="E104" s="36">
        <f>IF(Calculations!N104="",E103,Calculations!N104)</f>
        <v>-0.02533605244</v>
      </c>
      <c r="F104" s="36">
        <f>IF(Calculations!O104="",F103,Calculations!O104)</f>
        <v>-0.01451100516</v>
      </c>
      <c r="G104" s="36">
        <f>IF(Calculations!P104="",G103,Calculations!P104)</f>
        <v>0.07985209403</v>
      </c>
      <c r="H104" s="36" t="str">
        <f>IF(Calculations!Q104="",H103,Calculations!Q104)</f>
        <v/>
      </c>
      <c r="I104" s="36" t="str">
        <f>IF(Calculations!R104="",I103,Calculations!R104)</f>
        <v/>
      </c>
      <c r="J104" s="38">
        <f>IF(Calculations!D104="",J103,Calculations!D104)</f>
        <v>43434</v>
      </c>
      <c r="K104" s="34">
        <f>IF(Calculations!J104="",K103,Calculations!J104)</f>
        <v>12629.10771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37">
        <f>IF(Calculations!D105="",A104,Calculations!D105)</f>
        <v>43434</v>
      </c>
      <c r="B105" s="36">
        <f>IF(Calculations!K105="",B104,Calculations!K105)</f>
        <v>-0.06291144022</v>
      </c>
      <c r="C105" s="36">
        <f>IF(Calculations!L105="",C104,Calculations!L105)</f>
        <v>-0.05545240966</v>
      </c>
      <c r="D105" s="36">
        <f>IF(Calculations!M105="",D104,Calculations!M105)</f>
        <v>-0.03388421539</v>
      </c>
      <c r="E105" s="36">
        <f>IF(Calculations!N105="",E104,Calculations!N105)</f>
        <v>-0.02533605244</v>
      </c>
      <c r="F105" s="36">
        <f>IF(Calculations!O105="",F104,Calculations!O105)</f>
        <v>-0.01451100516</v>
      </c>
      <c r="G105" s="36">
        <f>IF(Calculations!P105="",G104,Calculations!P105)</f>
        <v>0.07985209403</v>
      </c>
      <c r="H105" s="36" t="str">
        <f>IF(Calculations!Q105="",H104,Calculations!Q105)</f>
        <v/>
      </c>
      <c r="I105" s="36" t="str">
        <f>IF(Calculations!R105="",I104,Calculations!R105)</f>
        <v/>
      </c>
      <c r="J105" s="38">
        <f>IF(Calculations!D105="",J104,Calculations!D105)</f>
        <v>43434</v>
      </c>
      <c r="K105" s="34">
        <f>IF(Calculations!J105="",K104,Calculations!J105)</f>
        <v>12629.10771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37">
        <f>IF(Calculations!D106="",A105,Calculations!D106)</f>
        <v>43434</v>
      </c>
      <c r="B106" s="36">
        <f>IF(Calculations!K106="",B105,Calculations!K106)</f>
        <v>-0.06291144022</v>
      </c>
      <c r="C106" s="36">
        <f>IF(Calculations!L106="",C105,Calculations!L106)</f>
        <v>-0.05545240966</v>
      </c>
      <c r="D106" s="36">
        <f>IF(Calculations!M106="",D105,Calculations!M106)</f>
        <v>-0.03388421539</v>
      </c>
      <c r="E106" s="36">
        <f>IF(Calculations!N106="",E105,Calculations!N106)</f>
        <v>-0.02533605244</v>
      </c>
      <c r="F106" s="36">
        <f>IF(Calculations!O106="",F105,Calculations!O106)</f>
        <v>-0.01451100516</v>
      </c>
      <c r="G106" s="36">
        <f>IF(Calculations!P106="",G105,Calculations!P106)</f>
        <v>0.07985209403</v>
      </c>
      <c r="H106" s="36" t="str">
        <f>IF(Calculations!Q106="",H105,Calculations!Q106)</f>
        <v/>
      </c>
      <c r="I106" s="36" t="str">
        <f>IF(Calculations!R106="",I105,Calculations!R106)</f>
        <v/>
      </c>
      <c r="J106" s="38">
        <f>IF(Calculations!D106="",J105,Calculations!D106)</f>
        <v>43434</v>
      </c>
      <c r="K106" s="34">
        <f>IF(Calculations!J106="",K105,Calculations!J106)</f>
        <v>12629.10771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37">
        <f>IF(Calculations!D107="",A106,Calculations!D107)</f>
        <v>43434</v>
      </c>
      <c r="B107" s="36">
        <f>IF(Calculations!K107="",B106,Calculations!K107)</f>
        <v>-0.06291144022</v>
      </c>
      <c r="C107" s="36">
        <f>IF(Calculations!L107="",C106,Calculations!L107)</f>
        <v>-0.05545240966</v>
      </c>
      <c r="D107" s="36">
        <f>IF(Calculations!M107="",D106,Calculations!M107)</f>
        <v>-0.03388421539</v>
      </c>
      <c r="E107" s="36">
        <f>IF(Calculations!N107="",E106,Calculations!N107)</f>
        <v>-0.02533605244</v>
      </c>
      <c r="F107" s="36">
        <f>IF(Calculations!O107="",F106,Calculations!O107)</f>
        <v>-0.01451100516</v>
      </c>
      <c r="G107" s="36">
        <f>IF(Calculations!P107="",G106,Calculations!P107)</f>
        <v>0.07985209403</v>
      </c>
      <c r="H107" s="36" t="str">
        <f>IF(Calculations!Q107="",H106,Calculations!Q107)</f>
        <v/>
      </c>
      <c r="I107" s="36" t="str">
        <f>IF(Calculations!R107="",I106,Calculations!R107)</f>
        <v/>
      </c>
      <c r="J107" s="38">
        <f>IF(Calculations!D107="",J106,Calculations!D107)</f>
        <v>43434</v>
      </c>
      <c r="K107" s="34">
        <f>IF(Calculations!J107="",K106,Calculations!J107)</f>
        <v>12629.10771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37">
        <f>IF(Calculations!D108="",A107,Calculations!D108)</f>
        <v>43434</v>
      </c>
      <c r="B108" s="36">
        <f>IF(Calculations!K108="",B107,Calculations!K108)</f>
        <v>-0.06291144022</v>
      </c>
      <c r="C108" s="36">
        <f>IF(Calculations!L108="",C107,Calculations!L108)</f>
        <v>-0.05545240966</v>
      </c>
      <c r="D108" s="36">
        <f>IF(Calculations!M108="",D107,Calculations!M108)</f>
        <v>-0.03388421539</v>
      </c>
      <c r="E108" s="36">
        <f>IF(Calculations!N108="",E107,Calculations!N108)</f>
        <v>-0.02533605244</v>
      </c>
      <c r="F108" s="36">
        <f>IF(Calculations!O108="",F107,Calculations!O108)</f>
        <v>-0.01451100516</v>
      </c>
      <c r="G108" s="36">
        <f>IF(Calculations!P108="",G107,Calculations!P108)</f>
        <v>0.07985209403</v>
      </c>
      <c r="H108" s="36" t="str">
        <f>IF(Calculations!Q108="",H107,Calculations!Q108)</f>
        <v/>
      </c>
      <c r="I108" s="36" t="str">
        <f>IF(Calculations!R108="",I107,Calculations!R108)</f>
        <v/>
      </c>
      <c r="J108" s="38">
        <f>IF(Calculations!D108="",J107,Calculations!D108)</f>
        <v>43434</v>
      </c>
      <c r="K108" s="34">
        <f>IF(Calculations!J108="",K107,Calculations!J108)</f>
        <v>12629.10771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37">
        <f>IF(Calculations!D109="",A108,Calculations!D109)</f>
        <v>43434</v>
      </c>
      <c r="B109" s="36">
        <f>IF(Calculations!K109="",B108,Calculations!K109)</f>
        <v>-0.06291144022</v>
      </c>
      <c r="C109" s="36">
        <f>IF(Calculations!L109="",C108,Calculations!L109)</f>
        <v>-0.05545240966</v>
      </c>
      <c r="D109" s="36">
        <f>IF(Calculations!M109="",D108,Calculations!M109)</f>
        <v>-0.03388421539</v>
      </c>
      <c r="E109" s="36">
        <f>IF(Calculations!N109="",E108,Calculations!N109)</f>
        <v>-0.02533605244</v>
      </c>
      <c r="F109" s="36">
        <f>IF(Calculations!O109="",F108,Calculations!O109)</f>
        <v>-0.01451100516</v>
      </c>
      <c r="G109" s="36">
        <f>IF(Calculations!P109="",G108,Calculations!P109)</f>
        <v>0.07985209403</v>
      </c>
      <c r="H109" s="36" t="str">
        <f>IF(Calculations!Q109="",H108,Calculations!Q109)</f>
        <v/>
      </c>
      <c r="I109" s="36" t="str">
        <f>IF(Calculations!R109="",I108,Calculations!R109)</f>
        <v/>
      </c>
      <c r="J109" s="38">
        <f>IF(Calculations!D109="",J108,Calculations!D109)</f>
        <v>43434</v>
      </c>
      <c r="K109" s="34">
        <f>IF(Calculations!J109="",K108,Calculations!J109)</f>
        <v>12629.10771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37">
        <f>IF(Calculations!D110="",A109,Calculations!D110)</f>
        <v>43434</v>
      </c>
      <c r="B110" s="36">
        <f>IF(Calculations!K110="",B109,Calculations!K110)</f>
        <v>-0.06291144022</v>
      </c>
      <c r="C110" s="36">
        <f>IF(Calculations!L110="",C109,Calculations!L110)</f>
        <v>-0.05545240966</v>
      </c>
      <c r="D110" s="36">
        <f>IF(Calculations!M110="",D109,Calculations!M110)</f>
        <v>-0.03388421539</v>
      </c>
      <c r="E110" s="36">
        <f>IF(Calculations!N110="",E109,Calculations!N110)</f>
        <v>-0.02533605244</v>
      </c>
      <c r="F110" s="36">
        <f>IF(Calculations!O110="",F109,Calculations!O110)</f>
        <v>-0.01451100516</v>
      </c>
      <c r="G110" s="36">
        <f>IF(Calculations!P110="",G109,Calculations!P110)</f>
        <v>0.07985209403</v>
      </c>
      <c r="H110" s="36" t="str">
        <f>IF(Calculations!Q110="",H109,Calculations!Q110)</f>
        <v/>
      </c>
      <c r="I110" s="36" t="str">
        <f>IF(Calculations!R110="",I109,Calculations!R110)</f>
        <v/>
      </c>
      <c r="J110" s="38">
        <f>IF(Calculations!D110="",J109,Calculations!D110)</f>
        <v>43434</v>
      </c>
      <c r="K110" s="34">
        <f>IF(Calculations!J110="",K109,Calculations!J110)</f>
        <v>12629.10771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37">
        <f>IF(Calculations!D111="",A110,Calculations!D111)</f>
        <v>43434</v>
      </c>
      <c r="B111" s="36">
        <f>IF(Calculations!K111="",B110,Calculations!K111)</f>
        <v>-0.06291144022</v>
      </c>
      <c r="C111" s="36">
        <f>IF(Calculations!L111="",C110,Calculations!L111)</f>
        <v>-0.05545240966</v>
      </c>
      <c r="D111" s="36">
        <f>IF(Calculations!M111="",D110,Calculations!M111)</f>
        <v>-0.03388421539</v>
      </c>
      <c r="E111" s="36">
        <f>IF(Calculations!N111="",E110,Calculations!N111)</f>
        <v>-0.02533605244</v>
      </c>
      <c r="F111" s="36">
        <f>IF(Calculations!O111="",F110,Calculations!O111)</f>
        <v>-0.01451100516</v>
      </c>
      <c r="G111" s="36">
        <f>IF(Calculations!P111="",G110,Calculations!P111)</f>
        <v>0.07985209403</v>
      </c>
      <c r="H111" s="36" t="str">
        <f>IF(Calculations!Q111="",H110,Calculations!Q111)</f>
        <v/>
      </c>
      <c r="I111" s="36" t="str">
        <f>IF(Calculations!R111="",I110,Calculations!R111)</f>
        <v/>
      </c>
      <c r="J111" s="38">
        <f>IF(Calculations!D111="",J110,Calculations!D111)</f>
        <v>43434</v>
      </c>
      <c r="K111" s="34">
        <f>IF(Calculations!J111="",K110,Calculations!J111)</f>
        <v>12629.10771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37">
        <f>IF(Calculations!D112="",A111,Calculations!D112)</f>
        <v>43434</v>
      </c>
      <c r="B112" s="36">
        <f>IF(Calculations!K112="",B111,Calculations!K112)</f>
        <v>-0.06291144022</v>
      </c>
      <c r="C112" s="36">
        <f>IF(Calculations!L112="",C111,Calculations!L112)</f>
        <v>-0.05545240966</v>
      </c>
      <c r="D112" s="36">
        <f>IF(Calculations!M112="",D111,Calculations!M112)</f>
        <v>-0.03388421539</v>
      </c>
      <c r="E112" s="36">
        <f>IF(Calculations!N112="",E111,Calculations!N112)</f>
        <v>-0.02533605244</v>
      </c>
      <c r="F112" s="36">
        <f>IF(Calculations!O112="",F111,Calculations!O112)</f>
        <v>-0.01451100516</v>
      </c>
      <c r="G112" s="36">
        <f>IF(Calculations!P112="",G111,Calculations!P112)</f>
        <v>0.07985209403</v>
      </c>
      <c r="H112" s="36" t="str">
        <f>IF(Calculations!Q112="",H111,Calculations!Q112)</f>
        <v/>
      </c>
      <c r="I112" s="36" t="str">
        <f>IF(Calculations!R112="",I111,Calculations!R112)</f>
        <v/>
      </c>
      <c r="J112" s="38">
        <f>IF(Calculations!D112="",J111,Calculations!D112)</f>
        <v>43434</v>
      </c>
      <c r="K112" s="34">
        <f>IF(Calculations!J112="",K111,Calculations!J112)</f>
        <v>12629.10771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37">
        <f>IF(Calculations!D113="",A112,Calculations!D113)</f>
        <v>43434</v>
      </c>
      <c r="B113" s="36">
        <f>IF(Calculations!K113="",B112,Calculations!K113)</f>
        <v>-0.06291144022</v>
      </c>
      <c r="C113" s="36">
        <f>IF(Calculations!L113="",C112,Calculations!L113)</f>
        <v>-0.05545240966</v>
      </c>
      <c r="D113" s="36">
        <f>IF(Calculations!M113="",D112,Calculations!M113)</f>
        <v>-0.03388421539</v>
      </c>
      <c r="E113" s="36">
        <f>IF(Calculations!N113="",E112,Calculations!N113)</f>
        <v>-0.02533605244</v>
      </c>
      <c r="F113" s="36">
        <f>IF(Calculations!O113="",F112,Calculations!O113)</f>
        <v>-0.01451100516</v>
      </c>
      <c r="G113" s="36">
        <f>IF(Calculations!P113="",G112,Calculations!P113)</f>
        <v>0.07985209403</v>
      </c>
      <c r="H113" s="36" t="str">
        <f>IF(Calculations!Q113="",H112,Calculations!Q113)</f>
        <v/>
      </c>
      <c r="I113" s="36" t="str">
        <f>IF(Calculations!R113="",I112,Calculations!R113)</f>
        <v/>
      </c>
      <c r="J113" s="38">
        <f>IF(Calculations!D113="",J112,Calculations!D113)</f>
        <v>43434</v>
      </c>
      <c r="K113" s="34">
        <f>IF(Calculations!J113="",K112,Calculations!J113)</f>
        <v>12629.10771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37">
        <f>IF(Calculations!D114="",A113,Calculations!D114)</f>
        <v>43434</v>
      </c>
      <c r="B114" s="36">
        <f>IF(Calculations!K114="",B113,Calculations!K114)</f>
        <v>-0.06291144022</v>
      </c>
      <c r="C114" s="36">
        <f>IF(Calculations!L114="",C113,Calculations!L114)</f>
        <v>-0.05545240966</v>
      </c>
      <c r="D114" s="36">
        <f>IF(Calculations!M114="",D113,Calculations!M114)</f>
        <v>-0.03388421539</v>
      </c>
      <c r="E114" s="36">
        <f>IF(Calculations!N114="",E113,Calculations!N114)</f>
        <v>-0.02533605244</v>
      </c>
      <c r="F114" s="36">
        <f>IF(Calculations!O114="",F113,Calculations!O114)</f>
        <v>-0.01451100516</v>
      </c>
      <c r="G114" s="36">
        <f>IF(Calculations!P114="",G113,Calculations!P114)</f>
        <v>0.07985209403</v>
      </c>
      <c r="H114" s="36" t="str">
        <f>IF(Calculations!Q114="",H113,Calculations!Q114)</f>
        <v/>
      </c>
      <c r="I114" s="36" t="str">
        <f>IF(Calculations!R114="",I113,Calculations!R114)</f>
        <v/>
      </c>
      <c r="J114" s="38">
        <f>IF(Calculations!D114="",J113,Calculations!D114)</f>
        <v>43434</v>
      </c>
      <c r="K114" s="34">
        <f>IF(Calculations!J114="",K113,Calculations!J114)</f>
        <v>12629.10771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37">
        <f>IF(Calculations!D115="",A114,Calculations!D115)</f>
        <v>43434</v>
      </c>
      <c r="B115" s="36">
        <f>IF(Calculations!K115="",B114,Calculations!K115)</f>
        <v>-0.06291144022</v>
      </c>
      <c r="C115" s="36">
        <f>IF(Calculations!L115="",C114,Calculations!L115)</f>
        <v>-0.05545240966</v>
      </c>
      <c r="D115" s="36">
        <f>IF(Calculations!M115="",D114,Calculations!M115)</f>
        <v>-0.03388421539</v>
      </c>
      <c r="E115" s="36">
        <f>IF(Calculations!N115="",E114,Calculations!N115)</f>
        <v>-0.02533605244</v>
      </c>
      <c r="F115" s="36">
        <f>IF(Calculations!O115="",F114,Calculations!O115)</f>
        <v>-0.01451100516</v>
      </c>
      <c r="G115" s="36">
        <f>IF(Calculations!P115="",G114,Calculations!P115)</f>
        <v>0.07985209403</v>
      </c>
      <c r="H115" s="36" t="str">
        <f>IF(Calculations!Q115="",H114,Calculations!Q115)</f>
        <v/>
      </c>
      <c r="I115" s="36" t="str">
        <f>IF(Calculations!R115="",I114,Calculations!R115)</f>
        <v/>
      </c>
      <c r="J115" s="38">
        <f>IF(Calculations!D115="",J114,Calculations!D115)</f>
        <v>43434</v>
      </c>
      <c r="K115" s="34">
        <f>IF(Calculations!J115="",K114,Calculations!J115)</f>
        <v>12629.10771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37">
        <f>IF(Calculations!D116="",A115,Calculations!D116)</f>
        <v>43434</v>
      </c>
      <c r="B116" s="36">
        <f>IF(Calculations!K116="",B115,Calculations!K116)</f>
        <v>-0.06291144022</v>
      </c>
      <c r="C116" s="36">
        <f>IF(Calculations!L116="",C115,Calculations!L116)</f>
        <v>-0.05545240966</v>
      </c>
      <c r="D116" s="36">
        <f>IF(Calculations!M116="",D115,Calculations!M116)</f>
        <v>-0.03388421539</v>
      </c>
      <c r="E116" s="36">
        <f>IF(Calculations!N116="",E115,Calculations!N116)</f>
        <v>-0.02533605244</v>
      </c>
      <c r="F116" s="36">
        <f>IF(Calculations!O116="",F115,Calculations!O116)</f>
        <v>-0.01451100516</v>
      </c>
      <c r="G116" s="36">
        <f>IF(Calculations!P116="",G115,Calculations!P116)</f>
        <v>0.07985209403</v>
      </c>
      <c r="H116" s="36" t="str">
        <f>IF(Calculations!Q116="",H115,Calculations!Q116)</f>
        <v/>
      </c>
      <c r="I116" s="36" t="str">
        <f>IF(Calculations!R116="",I115,Calculations!R116)</f>
        <v/>
      </c>
      <c r="J116" s="38">
        <f>IF(Calculations!D116="",J115,Calculations!D116)</f>
        <v>43434</v>
      </c>
      <c r="K116" s="34">
        <f>IF(Calculations!J116="",K115,Calculations!J116)</f>
        <v>12629.10771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37">
        <f>IF(Calculations!D117="",A116,Calculations!D117)</f>
        <v>43434</v>
      </c>
      <c r="B117" s="36">
        <f>IF(Calculations!K117="",B116,Calculations!K117)</f>
        <v>-0.06291144022</v>
      </c>
      <c r="C117" s="36">
        <f>IF(Calculations!L117="",C116,Calculations!L117)</f>
        <v>-0.05545240966</v>
      </c>
      <c r="D117" s="36">
        <f>IF(Calculations!M117="",D116,Calculations!M117)</f>
        <v>-0.03388421539</v>
      </c>
      <c r="E117" s="36">
        <f>IF(Calculations!N117="",E116,Calculations!N117)</f>
        <v>-0.02533605244</v>
      </c>
      <c r="F117" s="36">
        <f>IF(Calculations!O117="",F116,Calculations!O117)</f>
        <v>-0.01451100516</v>
      </c>
      <c r="G117" s="36">
        <f>IF(Calculations!P117="",G116,Calculations!P117)</f>
        <v>0.07985209403</v>
      </c>
      <c r="H117" s="36" t="str">
        <f>IF(Calculations!Q117="",H116,Calculations!Q117)</f>
        <v/>
      </c>
      <c r="I117" s="36" t="str">
        <f>IF(Calculations!R117="",I116,Calculations!R117)</f>
        <v/>
      </c>
      <c r="J117" s="38">
        <f>IF(Calculations!D117="",J116,Calculations!D117)</f>
        <v>43434</v>
      </c>
      <c r="K117" s="34">
        <f>IF(Calculations!J117="",K116,Calculations!J117)</f>
        <v>12629.10771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37">
        <f>IF(Calculations!D118="",A117,Calculations!D118)</f>
        <v>43434</v>
      </c>
      <c r="B118" s="36">
        <f>IF(Calculations!K118="",B117,Calculations!K118)</f>
        <v>-0.06291144022</v>
      </c>
      <c r="C118" s="36">
        <f>IF(Calculations!L118="",C117,Calculations!L118)</f>
        <v>-0.05545240966</v>
      </c>
      <c r="D118" s="36">
        <f>IF(Calculations!M118="",D117,Calculations!M118)</f>
        <v>-0.03388421539</v>
      </c>
      <c r="E118" s="36">
        <f>IF(Calculations!N118="",E117,Calculations!N118)</f>
        <v>-0.02533605244</v>
      </c>
      <c r="F118" s="36">
        <f>IF(Calculations!O118="",F117,Calculations!O118)</f>
        <v>-0.01451100516</v>
      </c>
      <c r="G118" s="36">
        <f>IF(Calculations!P118="",G117,Calculations!P118)</f>
        <v>0.07985209403</v>
      </c>
      <c r="H118" s="36" t="str">
        <f>IF(Calculations!Q118="",H117,Calculations!Q118)</f>
        <v/>
      </c>
      <c r="I118" s="36" t="str">
        <f>IF(Calculations!R118="",I117,Calculations!R118)</f>
        <v/>
      </c>
      <c r="J118" s="38">
        <f>IF(Calculations!D118="",J117,Calculations!D118)</f>
        <v>43434</v>
      </c>
      <c r="K118" s="34">
        <f>IF(Calculations!J118="",K117,Calculations!J118)</f>
        <v>12629.10771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37">
        <f>IF(Calculations!D119="",A118,Calculations!D119)</f>
        <v>43434</v>
      </c>
      <c r="B119" s="36">
        <f>IF(Calculations!K119="",B118,Calculations!K119)</f>
        <v>-0.06291144022</v>
      </c>
      <c r="C119" s="36">
        <f>IF(Calculations!L119="",C118,Calculations!L119)</f>
        <v>-0.05545240966</v>
      </c>
      <c r="D119" s="36">
        <f>IF(Calculations!M119="",D118,Calculations!M119)</f>
        <v>-0.03388421539</v>
      </c>
      <c r="E119" s="36">
        <f>IF(Calculations!N119="",E118,Calculations!N119)</f>
        <v>-0.02533605244</v>
      </c>
      <c r="F119" s="36">
        <f>IF(Calculations!O119="",F118,Calculations!O119)</f>
        <v>-0.01451100516</v>
      </c>
      <c r="G119" s="36">
        <f>IF(Calculations!P119="",G118,Calculations!P119)</f>
        <v>0.07985209403</v>
      </c>
      <c r="H119" s="36" t="str">
        <f>IF(Calculations!Q119="",H118,Calculations!Q119)</f>
        <v/>
      </c>
      <c r="I119" s="36" t="str">
        <f>IF(Calculations!R119="",I118,Calculations!R119)</f>
        <v/>
      </c>
      <c r="J119" s="38">
        <f>IF(Calculations!D119="",J118,Calculations!D119)</f>
        <v>43434</v>
      </c>
      <c r="K119" s="34">
        <f>IF(Calculations!J119="",K118,Calculations!J119)</f>
        <v>12629.10771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37">
        <f>IF(Calculations!D120="",A119,Calculations!D120)</f>
        <v>43434</v>
      </c>
      <c r="B120" s="36">
        <f>IF(Calculations!K120="",B119,Calculations!K120)</f>
        <v>-0.06291144022</v>
      </c>
      <c r="C120" s="36">
        <f>IF(Calculations!L120="",C119,Calculations!L120)</f>
        <v>-0.05545240966</v>
      </c>
      <c r="D120" s="36">
        <f>IF(Calculations!M120="",D119,Calculations!M120)</f>
        <v>-0.03388421539</v>
      </c>
      <c r="E120" s="36">
        <f>IF(Calculations!N120="",E119,Calculations!N120)</f>
        <v>-0.02533605244</v>
      </c>
      <c r="F120" s="36">
        <f>IF(Calculations!O120="",F119,Calculations!O120)</f>
        <v>-0.01451100516</v>
      </c>
      <c r="G120" s="36">
        <f>IF(Calculations!P120="",G119,Calculations!P120)</f>
        <v>0.07985209403</v>
      </c>
      <c r="H120" s="36" t="str">
        <f>IF(Calculations!Q120="",H119,Calculations!Q120)</f>
        <v/>
      </c>
      <c r="I120" s="36" t="str">
        <f>IF(Calculations!R120="",I119,Calculations!R120)</f>
        <v/>
      </c>
      <c r="J120" s="38">
        <f>IF(Calculations!D120="",J119,Calculations!D120)</f>
        <v>43434</v>
      </c>
      <c r="K120" s="34">
        <f>IF(Calculations!J120="",K119,Calculations!J120)</f>
        <v>12629.10771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37">
        <f>IF(Calculations!D121="",A120,Calculations!D121)</f>
        <v>43434</v>
      </c>
      <c r="B121" s="36">
        <f>IF(Calculations!K121="",B120,Calculations!K121)</f>
        <v>-0.06291144022</v>
      </c>
      <c r="C121" s="36">
        <f>IF(Calculations!L121="",C120,Calculations!L121)</f>
        <v>-0.05545240966</v>
      </c>
      <c r="D121" s="36">
        <f>IF(Calculations!M121="",D120,Calculations!M121)</f>
        <v>-0.03388421539</v>
      </c>
      <c r="E121" s="36">
        <f>IF(Calculations!N121="",E120,Calculations!N121)</f>
        <v>-0.02533605244</v>
      </c>
      <c r="F121" s="36">
        <f>IF(Calculations!O121="",F120,Calculations!O121)</f>
        <v>-0.01451100516</v>
      </c>
      <c r="G121" s="36">
        <f>IF(Calculations!P121="",G120,Calculations!P121)</f>
        <v>0.07985209403</v>
      </c>
      <c r="H121" s="36" t="str">
        <f>IF(Calculations!Q121="",H120,Calculations!Q121)</f>
        <v/>
      </c>
      <c r="I121" s="36" t="str">
        <f>IF(Calculations!R121="",I120,Calculations!R121)</f>
        <v/>
      </c>
      <c r="J121" s="38">
        <f>IF(Calculations!D121="",J120,Calculations!D121)</f>
        <v>43434</v>
      </c>
      <c r="K121" s="34">
        <f>IF(Calculations!J121="",K120,Calculations!J121)</f>
        <v>12629.10771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37">
        <f>IF(Calculations!D122="",A121,Calculations!D122)</f>
        <v>43434</v>
      </c>
      <c r="B122" s="36">
        <f>IF(Calculations!K122="",B121,Calculations!K122)</f>
        <v>-0.06291144022</v>
      </c>
      <c r="C122" s="36">
        <f>IF(Calculations!L122="",C121,Calculations!L122)</f>
        <v>-0.05545240966</v>
      </c>
      <c r="D122" s="36">
        <f>IF(Calculations!M122="",D121,Calculations!M122)</f>
        <v>-0.03388421539</v>
      </c>
      <c r="E122" s="36">
        <f>IF(Calculations!N122="",E121,Calculations!N122)</f>
        <v>-0.02533605244</v>
      </c>
      <c r="F122" s="36">
        <f>IF(Calculations!O122="",F121,Calculations!O122)</f>
        <v>-0.01451100516</v>
      </c>
      <c r="G122" s="36">
        <f>IF(Calculations!P122="",G121,Calculations!P122)</f>
        <v>0.07985209403</v>
      </c>
      <c r="H122" s="36" t="str">
        <f>IF(Calculations!Q122="",H121,Calculations!Q122)</f>
        <v/>
      </c>
      <c r="I122" s="36" t="str">
        <f>IF(Calculations!R122="",I121,Calculations!R122)</f>
        <v/>
      </c>
      <c r="J122" s="38">
        <f>IF(Calculations!D122="",J121,Calculations!D122)</f>
        <v>43434</v>
      </c>
      <c r="K122" s="34">
        <f>IF(Calculations!J122="",K121,Calculations!J122)</f>
        <v>12629.10771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37">
        <f>IF(Calculations!D123="",A122,Calculations!D123)</f>
        <v>43434</v>
      </c>
      <c r="B123" s="36">
        <f>IF(Calculations!K123="",B122,Calculations!K123)</f>
        <v>-0.06291144022</v>
      </c>
      <c r="C123" s="36">
        <f>IF(Calculations!L123="",C122,Calculations!L123)</f>
        <v>-0.05545240966</v>
      </c>
      <c r="D123" s="36">
        <f>IF(Calculations!M123="",D122,Calculations!M123)</f>
        <v>-0.03388421539</v>
      </c>
      <c r="E123" s="36">
        <f>IF(Calculations!N123="",E122,Calculations!N123)</f>
        <v>-0.02533605244</v>
      </c>
      <c r="F123" s="36">
        <f>IF(Calculations!O123="",F122,Calculations!O123)</f>
        <v>-0.01451100516</v>
      </c>
      <c r="G123" s="36">
        <f>IF(Calculations!P123="",G122,Calculations!P123)</f>
        <v>0.07985209403</v>
      </c>
      <c r="H123" s="36" t="str">
        <f>IF(Calculations!Q123="",H122,Calculations!Q123)</f>
        <v/>
      </c>
      <c r="I123" s="36" t="str">
        <f>IF(Calculations!R123="",I122,Calculations!R123)</f>
        <v/>
      </c>
      <c r="J123" s="38">
        <f>IF(Calculations!D123="",J122,Calculations!D123)</f>
        <v>43434</v>
      </c>
      <c r="K123" s="34">
        <f>IF(Calculations!J123="",K122,Calculations!J123)</f>
        <v>12629.10771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37">
        <f>IF(Calculations!D124="",A123,Calculations!D124)</f>
        <v>43434</v>
      </c>
      <c r="B124" s="36">
        <f>IF(Calculations!K124="",B123,Calculations!K124)</f>
        <v>-0.06291144022</v>
      </c>
      <c r="C124" s="36">
        <f>IF(Calculations!L124="",C123,Calculations!L124)</f>
        <v>-0.05545240966</v>
      </c>
      <c r="D124" s="36">
        <f>IF(Calculations!M124="",D123,Calculations!M124)</f>
        <v>-0.03388421539</v>
      </c>
      <c r="E124" s="36">
        <f>IF(Calculations!N124="",E123,Calculations!N124)</f>
        <v>-0.02533605244</v>
      </c>
      <c r="F124" s="36">
        <f>IF(Calculations!O124="",F123,Calculations!O124)</f>
        <v>-0.01451100516</v>
      </c>
      <c r="G124" s="36">
        <f>IF(Calculations!P124="",G123,Calculations!P124)</f>
        <v>0.07985209403</v>
      </c>
      <c r="H124" s="36" t="str">
        <f>IF(Calculations!Q124="",H123,Calculations!Q124)</f>
        <v/>
      </c>
      <c r="I124" s="36" t="str">
        <f>IF(Calculations!R124="",I123,Calculations!R124)</f>
        <v/>
      </c>
      <c r="J124" s="38">
        <f>IF(Calculations!D124="",J123,Calculations!D124)</f>
        <v>43434</v>
      </c>
      <c r="K124" s="34">
        <f>IF(Calculations!J124="",K123,Calculations!J124)</f>
        <v>12629.10771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37">
        <f>IF(Calculations!D125="",A124,Calculations!D125)</f>
        <v>43434</v>
      </c>
      <c r="B125" s="36">
        <f>IF(Calculations!K125="",B124,Calculations!K125)</f>
        <v>-0.06291144022</v>
      </c>
      <c r="C125" s="36">
        <f>IF(Calculations!L125="",C124,Calculations!L125)</f>
        <v>-0.05545240966</v>
      </c>
      <c r="D125" s="36">
        <f>IF(Calculations!M125="",D124,Calculations!M125)</f>
        <v>-0.03388421539</v>
      </c>
      <c r="E125" s="36">
        <f>IF(Calculations!N125="",E124,Calculations!N125)</f>
        <v>-0.02533605244</v>
      </c>
      <c r="F125" s="36">
        <f>IF(Calculations!O125="",F124,Calculations!O125)</f>
        <v>-0.01451100516</v>
      </c>
      <c r="G125" s="36">
        <f>IF(Calculations!P125="",G124,Calculations!P125)</f>
        <v>0.07985209403</v>
      </c>
      <c r="H125" s="36" t="str">
        <f>IF(Calculations!Q125="",H124,Calculations!Q125)</f>
        <v/>
      </c>
      <c r="I125" s="36" t="str">
        <f>IF(Calculations!R125="",I124,Calculations!R125)</f>
        <v/>
      </c>
      <c r="J125" s="38">
        <f>IF(Calculations!D125="",J124,Calculations!D125)</f>
        <v>43434</v>
      </c>
      <c r="K125" s="34">
        <f>IF(Calculations!J125="",K124,Calculations!J125)</f>
        <v>12629.10771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37">
        <f>IF(Calculations!D126="",A125,Calculations!D126)</f>
        <v>43434</v>
      </c>
      <c r="B126" s="36">
        <f>IF(Calculations!K126="",B125,Calculations!K126)</f>
        <v>-0.06291144022</v>
      </c>
      <c r="C126" s="36">
        <f>IF(Calculations!L126="",C125,Calculations!L126)</f>
        <v>-0.05545240966</v>
      </c>
      <c r="D126" s="36">
        <f>IF(Calculations!M126="",D125,Calculations!M126)</f>
        <v>-0.03388421539</v>
      </c>
      <c r="E126" s="36">
        <f>IF(Calculations!N126="",E125,Calculations!N126)</f>
        <v>-0.02533605244</v>
      </c>
      <c r="F126" s="36">
        <f>IF(Calculations!O126="",F125,Calculations!O126)</f>
        <v>-0.01451100516</v>
      </c>
      <c r="G126" s="36">
        <f>IF(Calculations!P126="",G125,Calculations!P126)</f>
        <v>0.07985209403</v>
      </c>
      <c r="H126" s="36" t="str">
        <f>IF(Calculations!Q126="",H125,Calculations!Q126)</f>
        <v/>
      </c>
      <c r="I126" s="36" t="str">
        <f>IF(Calculations!R126="",I125,Calculations!R126)</f>
        <v/>
      </c>
      <c r="J126" s="38">
        <f>IF(Calculations!D126="",J125,Calculations!D126)</f>
        <v>43434</v>
      </c>
      <c r="K126" s="34">
        <f>IF(Calculations!J126="",K125,Calculations!J126)</f>
        <v>12629.10771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37">
        <f>IF(Calculations!D127="",A126,Calculations!D127)</f>
        <v>43434</v>
      </c>
      <c r="B127" s="36">
        <f>IF(Calculations!K127="",B126,Calculations!K127)</f>
        <v>-0.06291144022</v>
      </c>
      <c r="C127" s="36">
        <f>IF(Calculations!L127="",C126,Calculations!L127)</f>
        <v>-0.05545240966</v>
      </c>
      <c r="D127" s="36">
        <f>IF(Calculations!M127="",D126,Calculations!M127)</f>
        <v>-0.03388421539</v>
      </c>
      <c r="E127" s="36">
        <f>IF(Calculations!N127="",E126,Calculations!N127)</f>
        <v>-0.02533605244</v>
      </c>
      <c r="F127" s="36">
        <f>IF(Calculations!O127="",F126,Calculations!O127)</f>
        <v>-0.01451100516</v>
      </c>
      <c r="G127" s="36">
        <f>IF(Calculations!P127="",G126,Calculations!P127)</f>
        <v>0.07985209403</v>
      </c>
      <c r="H127" s="36" t="str">
        <f>IF(Calculations!Q127="",H126,Calculations!Q127)</f>
        <v/>
      </c>
      <c r="I127" s="36" t="str">
        <f>IF(Calculations!R127="",I126,Calculations!R127)</f>
        <v/>
      </c>
      <c r="J127" s="38">
        <f>IF(Calculations!D127="",J126,Calculations!D127)</f>
        <v>43434</v>
      </c>
      <c r="K127" s="34">
        <f>IF(Calculations!J127="",K126,Calculations!J127)</f>
        <v>12629.10771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37">
        <f>IF(Calculations!D128="",A127,Calculations!D128)</f>
        <v>43434</v>
      </c>
      <c r="B128" s="36">
        <f>IF(Calculations!K128="",B127,Calculations!K128)</f>
        <v>-0.06291144022</v>
      </c>
      <c r="C128" s="36">
        <f>IF(Calculations!L128="",C127,Calculations!L128)</f>
        <v>-0.05545240966</v>
      </c>
      <c r="D128" s="36">
        <f>IF(Calculations!M128="",D127,Calculations!M128)</f>
        <v>-0.03388421539</v>
      </c>
      <c r="E128" s="36">
        <f>IF(Calculations!N128="",E127,Calculations!N128)</f>
        <v>-0.02533605244</v>
      </c>
      <c r="F128" s="36">
        <f>IF(Calculations!O128="",F127,Calculations!O128)</f>
        <v>-0.01451100516</v>
      </c>
      <c r="G128" s="36">
        <f>IF(Calculations!P128="",G127,Calculations!P128)</f>
        <v>0.07985209403</v>
      </c>
      <c r="H128" s="36" t="str">
        <f>IF(Calculations!Q128="",H127,Calculations!Q128)</f>
        <v/>
      </c>
      <c r="I128" s="36" t="str">
        <f>IF(Calculations!R128="",I127,Calculations!R128)</f>
        <v/>
      </c>
      <c r="J128" s="38">
        <f>IF(Calculations!D128="",J127,Calculations!D128)</f>
        <v>43434</v>
      </c>
      <c r="K128" s="34">
        <f>IF(Calculations!J128="",K127,Calculations!J128)</f>
        <v>12629.10771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37">
        <f>IF(Calculations!D129="",A128,Calculations!D129)</f>
        <v>43434</v>
      </c>
      <c r="B129" s="36">
        <f>IF(Calculations!K129="",B128,Calculations!K129)</f>
        <v>-0.06291144022</v>
      </c>
      <c r="C129" s="36">
        <f>IF(Calculations!L129="",C128,Calculations!L129)</f>
        <v>-0.05545240966</v>
      </c>
      <c r="D129" s="36">
        <f>IF(Calculations!M129="",D128,Calculations!M129)</f>
        <v>-0.03388421539</v>
      </c>
      <c r="E129" s="36">
        <f>IF(Calculations!N129="",E128,Calculations!N129)</f>
        <v>-0.02533605244</v>
      </c>
      <c r="F129" s="36">
        <f>IF(Calculations!O129="",F128,Calculations!O129)</f>
        <v>-0.01451100516</v>
      </c>
      <c r="G129" s="36">
        <f>IF(Calculations!P129="",G128,Calculations!P129)</f>
        <v>0.07985209403</v>
      </c>
      <c r="H129" s="36" t="str">
        <f>IF(Calculations!Q129="",H128,Calculations!Q129)</f>
        <v/>
      </c>
      <c r="I129" s="36" t="str">
        <f>IF(Calculations!R129="",I128,Calculations!R129)</f>
        <v/>
      </c>
      <c r="J129" s="38">
        <f>IF(Calculations!D129="",J128,Calculations!D129)</f>
        <v>43434</v>
      </c>
      <c r="K129" s="34">
        <f>IF(Calculations!J129="",K128,Calculations!J129)</f>
        <v>12629.10771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37">
        <f>IF(Calculations!D130="",A129,Calculations!D130)</f>
        <v>43434</v>
      </c>
      <c r="B130" s="36">
        <f>IF(Calculations!K130="",B129,Calculations!K130)</f>
        <v>-0.06291144022</v>
      </c>
      <c r="C130" s="36">
        <f>IF(Calculations!L130="",C129,Calculations!L130)</f>
        <v>-0.05545240966</v>
      </c>
      <c r="D130" s="36">
        <f>IF(Calculations!M130="",D129,Calculations!M130)</f>
        <v>-0.03388421539</v>
      </c>
      <c r="E130" s="36">
        <f>IF(Calculations!N130="",E129,Calculations!N130)</f>
        <v>-0.02533605244</v>
      </c>
      <c r="F130" s="36">
        <f>IF(Calculations!O130="",F129,Calculations!O130)</f>
        <v>-0.01451100516</v>
      </c>
      <c r="G130" s="36">
        <f>IF(Calculations!P130="",G129,Calculations!P130)</f>
        <v>0.07985209403</v>
      </c>
      <c r="H130" s="36" t="str">
        <f>IF(Calculations!Q130="",H129,Calculations!Q130)</f>
        <v/>
      </c>
      <c r="I130" s="36" t="str">
        <f>IF(Calculations!R130="",I129,Calculations!R130)</f>
        <v/>
      </c>
      <c r="J130" s="38">
        <f>IF(Calculations!D130="",J129,Calculations!D130)</f>
        <v>43434</v>
      </c>
      <c r="K130" s="34">
        <f>IF(Calculations!J130="",K129,Calculations!J130)</f>
        <v>12629.10771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37">
        <f>IF(Calculations!D131="",A130,Calculations!D131)</f>
        <v>43434</v>
      </c>
      <c r="B131" s="36">
        <f>IF(Calculations!K131="",B130,Calculations!K131)</f>
        <v>-0.06291144022</v>
      </c>
      <c r="C131" s="36">
        <f>IF(Calculations!L131="",C130,Calculations!L131)</f>
        <v>-0.05545240966</v>
      </c>
      <c r="D131" s="36">
        <f>IF(Calculations!M131="",D130,Calculations!M131)</f>
        <v>-0.03388421539</v>
      </c>
      <c r="E131" s="36">
        <f>IF(Calculations!N131="",E130,Calculations!N131)</f>
        <v>-0.02533605244</v>
      </c>
      <c r="F131" s="36">
        <f>IF(Calculations!O131="",F130,Calculations!O131)</f>
        <v>-0.01451100516</v>
      </c>
      <c r="G131" s="36">
        <f>IF(Calculations!P131="",G130,Calculations!P131)</f>
        <v>0.07985209403</v>
      </c>
      <c r="H131" s="36" t="str">
        <f>IF(Calculations!Q131="",H130,Calculations!Q131)</f>
        <v/>
      </c>
      <c r="I131" s="36" t="str">
        <f>IF(Calculations!R131="",I130,Calculations!R131)</f>
        <v/>
      </c>
      <c r="J131" s="38">
        <f>IF(Calculations!D131="",J130,Calculations!D131)</f>
        <v>43434</v>
      </c>
      <c r="K131" s="34">
        <f>IF(Calculations!J131="",K130,Calculations!J131)</f>
        <v>12629.10771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37">
        <f>IF(Calculations!D132="",A131,Calculations!D132)</f>
        <v>43434</v>
      </c>
      <c r="B132" s="36">
        <f>IF(Calculations!K132="",B131,Calculations!K132)</f>
        <v>-0.06291144022</v>
      </c>
      <c r="C132" s="36">
        <f>IF(Calculations!L132="",C131,Calculations!L132)</f>
        <v>-0.05545240966</v>
      </c>
      <c r="D132" s="36">
        <f>IF(Calculations!M132="",D131,Calculations!M132)</f>
        <v>-0.03388421539</v>
      </c>
      <c r="E132" s="36">
        <f>IF(Calculations!N132="",E131,Calculations!N132)</f>
        <v>-0.02533605244</v>
      </c>
      <c r="F132" s="36">
        <f>IF(Calculations!O132="",F131,Calculations!O132)</f>
        <v>-0.01451100516</v>
      </c>
      <c r="G132" s="36">
        <f>IF(Calculations!P132="",G131,Calculations!P132)</f>
        <v>0.07985209403</v>
      </c>
      <c r="H132" s="36" t="str">
        <f>IF(Calculations!Q132="",H131,Calculations!Q132)</f>
        <v/>
      </c>
      <c r="I132" s="36" t="str">
        <f>IF(Calculations!R132="",I131,Calculations!R132)</f>
        <v/>
      </c>
      <c r="J132" s="38">
        <f>IF(Calculations!D132="",J131,Calculations!D132)</f>
        <v>43434</v>
      </c>
      <c r="K132" s="34">
        <f>IF(Calculations!J132="",K131,Calculations!J132)</f>
        <v>12629.10771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37">
        <f>IF(Calculations!D133="",A132,Calculations!D133)</f>
        <v>43434</v>
      </c>
      <c r="B133" s="36">
        <f>IF(Calculations!K133="",B132,Calculations!K133)</f>
        <v>-0.06291144022</v>
      </c>
      <c r="C133" s="36">
        <f>IF(Calculations!L133="",C132,Calculations!L133)</f>
        <v>-0.05545240966</v>
      </c>
      <c r="D133" s="36">
        <f>IF(Calculations!M133="",D132,Calculations!M133)</f>
        <v>-0.03388421539</v>
      </c>
      <c r="E133" s="36">
        <f>IF(Calculations!N133="",E132,Calculations!N133)</f>
        <v>-0.02533605244</v>
      </c>
      <c r="F133" s="36">
        <f>IF(Calculations!O133="",F132,Calculations!O133)</f>
        <v>-0.01451100516</v>
      </c>
      <c r="G133" s="36">
        <f>IF(Calculations!P133="",G132,Calculations!P133)</f>
        <v>0.07985209403</v>
      </c>
      <c r="H133" s="36" t="str">
        <f>IF(Calculations!Q133="",H132,Calculations!Q133)</f>
        <v/>
      </c>
      <c r="I133" s="36" t="str">
        <f>IF(Calculations!R133="",I132,Calculations!R133)</f>
        <v/>
      </c>
      <c r="J133" s="38">
        <f>IF(Calculations!D133="",J132,Calculations!D133)</f>
        <v>43434</v>
      </c>
      <c r="K133" s="34">
        <f>IF(Calculations!J133="",K132,Calculations!J133)</f>
        <v>12629.10771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37">
        <f>IF(Calculations!D134="",A133,Calculations!D134)</f>
        <v>43434</v>
      </c>
      <c r="B134" s="36">
        <f>IF(Calculations!K134="",B133,Calculations!K134)</f>
        <v>-0.06291144022</v>
      </c>
      <c r="C134" s="36">
        <f>IF(Calculations!L134="",C133,Calculations!L134)</f>
        <v>-0.05545240966</v>
      </c>
      <c r="D134" s="36">
        <f>IF(Calculations!M134="",D133,Calculations!M134)</f>
        <v>-0.03388421539</v>
      </c>
      <c r="E134" s="36">
        <f>IF(Calculations!N134="",E133,Calculations!N134)</f>
        <v>-0.02533605244</v>
      </c>
      <c r="F134" s="36">
        <f>IF(Calculations!O134="",F133,Calculations!O134)</f>
        <v>-0.01451100516</v>
      </c>
      <c r="G134" s="36">
        <f>IF(Calculations!P134="",G133,Calculations!P134)</f>
        <v>0.07985209403</v>
      </c>
      <c r="H134" s="36" t="str">
        <f>IF(Calculations!Q134="",H133,Calculations!Q134)</f>
        <v/>
      </c>
      <c r="I134" s="36" t="str">
        <f>IF(Calculations!R134="",I133,Calculations!R134)</f>
        <v/>
      </c>
      <c r="J134" s="38">
        <f>IF(Calculations!D134="",J133,Calculations!D134)</f>
        <v>43434</v>
      </c>
      <c r="K134" s="34">
        <f>IF(Calculations!J134="",K133,Calculations!J134)</f>
        <v>12629.10771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37">
        <f>IF(Calculations!D135="",A134,Calculations!D135)</f>
        <v>43434</v>
      </c>
      <c r="B135" s="36">
        <f>IF(Calculations!K135="",B134,Calculations!K135)</f>
        <v>-0.06291144022</v>
      </c>
      <c r="C135" s="36">
        <f>IF(Calculations!L135="",C134,Calculations!L135)</f>
        <v>-0.05545240966</v>
      </c>
      <c r="D135" s="36">
        <f>IF(Calculations!M135="",D134,Calculations!M135)</f>
        <v>-0.03388421539</v>
      </c>
      <c r="E135" s="36">
        <f>IF(Calculations!N135="",E134,Calculations!N135)</f>
        <v>-0.02533605244</v>
      </c>
      <c r="F135" s="36">
        <f>IF(Calculations!O135="",F134,Calculations!O135)</f>
        <v>-0.01451100516</v>
      </c>
      <c r="G135" s="36">
        <f>IF(Calculations!P135="",G134,Calculations!P135)</f>
        <v>0.07985209403</v>
      </c>
      <c r="H135" s="36" t="str">
        <f>IF(Calculations!Q135="",H134,Calculations!Q135)</f>
        <v/>
      </c>
      <c r="I135" s="36" t="str">
        <f>IF(Calculations!R135="",I134,Calculations!R135)</f>
        <v/>
      </c>
      <c r="J135" s="38">
        <f>IF(Calculations!D135="",J134,Calculations!D135)</f>
        <v>43434</v>
      </c>
      <c r="K135" s="34">
        <f>IF(Calculations!J135="",K134,Calculations!J135)</f>
        <v>12629.10771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37">
        <f>IF(Calculations!D136="",A135,Calculations!D136)</f>
        <v>43434</v>
      </c>
      <c r="B136" s="36">
        <f>IF(Calculations!K136="",B135,Calculations!K136)</f>
        <v>-0.06291144022</v>
      </c>
      <c r="C136" s="36">
        <f>IF(Calculations!L136="",C135,Calculations!L136)</f>
        <v>-0.05545240966</v>
      </c>
      <c r="D136" s="36">
        <f>IF(Calculations!M136="",D135,Calculations!M136)</f>
        <v>-0.03388421539</v>
      </c>
      <c r="E136" s="36">
        <f>IF(Calculations!N136="",E135,Calculations!N136)</f>
        <v>-0.02533605244</v>
      </c>
      <c r="F136" s="36">
        <f>IF(Calculations!O136="",F135,Calculations!O136)</f>
        <v>-0.01451100516</v>
      </c>
      <c r="G136" s="36">
        <f>IF(Calculations!P136="",G135,Calculations!P136)</f>
        <v>0.07985209403</v>
      </c>
      <c r="H136" s="36" t="str">
        <f>IF(Calculations!Q136="",H135,Calculations!Q136)</f>
        <v/>
      </c>
      <c r="I136" s="36" t="str">
        <f>IF(Calculations!R136="",I135,Calculations!R136)</f>
        <v/>
      </c>
      <c r="J136" s="38">
        <f>IF(Calculations!D136="",J135,Calculations!D136)</f>
        <v>43434</v>
      </c>
      <c r="K136" s="34">
        <f>IF(Calculations!J136="",K135,Calculations!J136)</f>
        <v>12629.10771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37">
        <f>IF(Calculations!D137="",A136,Calculations!D137)</f>
        <v>43434</v>
      </c>
      <c r="B137" s="36">
        <f>IF(Calculations!K137="",B136,Calculations!K137)</f>
        <v>-0.06291144022</v>
      </c>
      <c r="C137" s="36">
        <f>IF(Calculations!L137="",C136,Calculations!L137)</f>
        <v>-0.05545240966</v>
      </c>
      <c r="D137" s="36">
        <f>IF(Calculations!M137="",D136,Calculations!M137)</f>
        <v>-0.03388421539</v>
      </c>
      <c r="E137" s="36">
        <f>IF(Calculations!N137="",E136,Calculations!N137)</f>
        <v>-0.02533605244</v>
      </c>
      <c r="F137" s="36">
        <f>IF(Calculations!O137="",F136,Calculations!O137)</f>
        <v>-0.01451100516</v>
      </c>
      <c r="G137" s="36">
        <f>IF(Calculations!P137="",G136,Calculations!P137)</f>
        <v>0.07985209403</v>
      </c>
      <c r="H137" s="36" t="str">
        <f>IF(Calculations!Q137="",H136,Calculations!Q137)</f>
        <v/>
      </c>
      <c r="I137" s="36" t="str">
        <f>IF(Calculations!R137="",I136,Calculations!R137)</f>
        <v/>
      </c>
      <c r="J137" s="38">
        <f>IF(Calculations!D137="",J136,Calculations!D137)</f>
        <v>43434</v>
      </c>
      <c r="K137" s="34">
        <f>IF(Calculations!J137="",K136,Calculations!J137)</f>
        <v>12629.10771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37">
        <f>IF(Calculations!D138="",A137,Calculations!D138)</f>
        <v>43434</v>
      </c>
      <c r="B138" s="36">
        <f>IF(Calculations!K138="",B137,Calculations!K138)</f>
        <v>-0.06291144022</v>
      </c>
      <c r="C138" s="36">
        <f>IF(Calculations!L138="",C137,Calculations!L138)</f>
        <v>-0.05545240966</v>
      </c>
      <c r="D138" s="36">
        <f>IF(Calculations!M138="",D137,Calculations!M138)</f>
        <v>-0.03388421539</v>
      </c>
      <c r="E138" s="36">
        <f>IF(Calculations!N138="",E137,Calculations!N138)</f>
        <v>-0.02533605244</v>
      </c>
      <c r="F138" s="36">
        <f>IF(Calculations!O138="",F137,Calculations!O138)</f>
        <v>-0.01451100516</v>
      </c>
      <c r="G138" s="36">
        <f>IF(Calculations!P138="",G137,Calculations!P138)</f>
        <v>0.07985209403</v>
      </c>
      <c r="H138" s="36" t="str">
        <f>IF(Calculations!Q138="",H137,Calculations!Q138)</f>
        <v/>
      </c>
      <c r="I138" s="36" t="str">
        <f>IF(Calculations!R138="",I137,Calculations!R138)</f>
        <v/>
      </c>
      <c r="J138" s="38">
        <f>IF(Calculations!D138="",J137,Calculations!D138)</f>
        <v>43434</v>
      </c>
      <c r="K138" s="34">
        <f>IF(Calculations!J138="",K137,Calculations!J138)</f>
        <v>12629.10771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37">
        <f>IF(Calculations!D139="",A138,Calculations!D139)</f>
        <v>43434</v>
      </c>
      <c r="B139" s="36">
        <f>IF(Calculations!K139="",B138,Calculations!K139)</f>
        <v>-0.06291144022</v>
      </c>
      <c r="C139" s="36">
        <f>IF(Calculations!L139="",C138,Calculations!L139)</f>
        <v>-0.05545240966</v>
      </c>
      <c r="D139" s="36">
        <f>IF(Calculations!M139="",D138,Calculations!M139)</f>
        <v>-0.03388421539</v>
      </c>
      <c r="E139" s="36">
        <f>IF(Calculations!N139="",E138,Calculations!N139)</f>
        <v>-0.02533605244</v>
      </c>
      <c r="F139" s="36">
        <f>IF(Calculations!O139="",F138,Calculations!O139)</f>
        <v>-0.01451100516</v>
      </c>
      <c r="G139" s="36">
        <f>IF(Calculations!P139="",G138,Calculations!P139)</f>
        <v>0.07985209403</v>
      </c>
      <c r="H139" s="36" t="str">
        <f>IF(Calculations!Q139="",H138,Calculations!Q139)</f>
        <v/>
      </c>
      <c r="I139" s="36" t="str">
        <f>IF(Calculations!R139="",I138,Calculations!R139)</f>
        <v/>
      </c>
      <c r="J139" s="38">
        <f>IF(Calculations!D139="",J138,Calculations!D139)</f>
        <v>43434</v>
      </c>
      <c r="K139" s="34">
        <f>IF(Calculations!J139="",K138,Calculations!J139)</f>
        <v>12629.10771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37">
        <f>IF(Calculations!D140="",A139,Calculations!D140)</f>
        <v>43434</v>
      </c>
      <c r="B140" s="36">
        <f>IF(Calculations!K140="",B139,Calculations!K140)</f>
        <v>-0.06291144022</v>
      </c>
      <c r="C140" s="36">
        <f>IF(Calculations!L140="",C139,Calculations!L140)</f>
        <v>-0.05545240966</v>
      </c>
      <c r="D140" s="36">
        <f>IF(Calculations!M140="",D139,Calculations!M140)</f>
        <v>-0.03388421539</v>
      </c>
      <c r="E140" s="36">
        <f>IF(Calculations!N140="",E139,Calculations!N140)</f>
        <v>-0.02533605244</v>
      </c>
      <c r="F140" s="36">
        <f>IF(Calculations!O140="",F139,Calculations!O140)</f>
        <v>-0.01451100516</v>
      </c>
      <c r="G140" s="36">
        <f>IF(Calculations!P140="",G139,Calculations!P140)</f>
        <v>0.07985209403</v>
      </c>
      <c r="H140" s="36" t="str">
        <f>IF(Calculations!Q140="",H139,Calculations!Q140)</f>
        <v/>
      </c>
      <c r="I140" s="36" t="str">
        <f>IF(Calculations!R140="",I139,Calculations!R140)</f>
        <v/>
      </c>
      <c r="J140" s="38">
        <f>IF(Calculations!D140="",J139,Calculations!D140)</f>
        <v>43434</v>
      </c>
      <c r="K140" s="34">
        <f>IF(Calculations!J140="",K139,Calculations!J140)</f>
        <v>12629.10771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37">
        <f>IF(Calculations!D141="",A140,Calculations!D141)</f>
        <v>43434</v>
      </c>
      <c r="B141" s="36">
        <f>IF(Calculations!K141="",B140,Calculations!K141)</f>
        <v>-0.06291144022</v>
      </c>
      <c r="C141" s="36">
        <f>IF(Calculations!L141="",C140,Calculations!L141)</f>
        <v>-0.05545240966</v>
      </c>
      <c r="D141" s="36">
        <f>IF(Calculations!M141="",D140,Calculations!M141)</f>
        <v>-0.03388421539</v>
      </c>
      <c r="E141" s="36">
        <f>IF(Calculations!N141="",E140,Calculations!N141)</f>
        <v>-0.02533605244</v>
      </c>
      <c r="F141" s="36">
        <f>IF(Calculations!O141="",F140,Calculations!O141)</f>
        <v>-0.01451100516</v>
      </c>
      <c r="G141" s="36">
        <f>IF(Calculations!P141="",G140,Calculations!P141)</f>
        <v>0.07985209403</v>
      </c>
      <c r="H141" s="36" t="str">
        <f>IF(Calculations!Q141="",H140,Calculations!Q141)</f>
        <v/>
      </c>
      <c r="I141" s="36" t="str">
        <f>IF(Calculations!R141="",I140,Calculations!R141)</f>
        <v/>
      </c>
      <c r="J141" s="38">
        <f>IF(Calculations!D141="",J140,Calculations!D141)</f>
        <v>43434</v>
      </c>
      <c r="K141" s="34">
        <f>IF(Calculations!J141="",K140,Calculations!J141)</f>
        <v>12629.10771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37">
        <f>IF(Calculations!D142="",A141,Calculations!D142)</f>
        <v>43434</v>
      </c>
      <c r="B142" s="36">
        <f>IF(Calculations!K142="",B141,Calculations!K142)</f>
        <v>-0.06291144022</v>
      </c>
      <c r="C142" s="36">
        <f>IF(Calculations!L142="",C141,Calculations!L142)</f>
        <v>-0.05545240966</v>
      </c>
      <c r="D142" s="36">
        <f>IF(Calculations!M142="",D141,Calculations!M142)</f>
        <v>-0.03388421539</v>
      </c>
      <c r="E142" s="36">
        <f>IF(Calculations!N142="",E141,Calculations!N142)</f>
        <v>-0.02533605244</v>
      </c>
      <c r="F142" s="36">
        <f>IF(Calculations!O142="",F141,Calculations!O142)</f>
        <v>-0.01451100516</v>
      </c>
      <c r="G142" s="36">
        <f>IF(Calculations!P142="",G141,Calculations!P142)</f>
        <v>0.07985209403</v>
      </c>
      <c r="H142" s="36" t="str">
        <f>IF(Calculations!Q142="",H141,Calculations!Q142)</f>
        <v/>
      </c>
      <c r="I142" s="36" t="str">
        <f>IF(Calculations!R142="",I141,Calculations!R142)</f>
        <v/>
      </c>
      <c r="J142" s="38">
        <f>IF(Calculations!D142="",J141,Calculations!D142)</f>
        <v>43434</v>
      </c>
      <c r="K142" s="34">
        <f>IF(Calculations!J142="",K141,Calculations!J142)</f>
        <v>12629.10771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37">
        <f>IF(Calculations!D143="",A142,Calculations!D143)</f>
        <v>43434</v>
      </c>
      <c r="B143" s="36">
        <f>IF(Calculations!K143="",B142,Calculations!K143)</f>
        <v>-0.06291144022</v>
      </c>
      <c r="C143" s="36">
        <f>IF(Calculations!L143="",C142,Calculations!L143)</f>
        <v>-0.05545240966</v>
      </c>
      <c r="D143" s="36">
        <f>IF(Calculations!M143="",D142,Calculations!M143)</f>
        <v>-0.03388421539</v>
      </c>
      <c r="E143" s="36">
        <f>IF(Calculations!N143="",E142,Calculations!N143)</f>
        <v>-0.02533605244</v>
      </c>
      <c r="F143" s="36">
        <f>IF(Calculations!O143="",F142,Calculations!O143)</f>
        <v>-0.01451100516</v>
      </c>
      <c r="G143" s="36">
        <f>IF(Calculations!P143="",G142,Calculations!P143)</f>
        <v>0.07985209403</v>
      </c>
      <c r="H143" s="36" t="str">
        <f>IF(Calculations!Q143="",H142,Calculations!Q143)</f>
        <v/>
      </c>
      <c r="I143" s="36" t="str">
        <f>IF(Calculations!R143="",I142,Calculations!R143)</f>
        <v/>
      </c>
      <c r="J143" s="38">
        <f>IF(Calculations!D143="",J142,Calculations!D143)</f>
        <v>43434</v>
      </c>
      <c r="K143" s="34">
        <f>IF(Calculations!J143="",K142,Calculations!J143)</f>
        <v>12629.10771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37">
        <f>IF(Calculations!D144="",A143,Calculations!D144)</f>
        <v>43434</v>
      </c>
      <c r="B144" s="36">
        <f>IF(Calculations!K144="",B143,Calculations!K144)</f>
        <v>-0.06291144022</v>
      </c>
      <c r="C144" s="36">
        <f>IF(Calculations!L144="",C143,Calculations!L144)</f>
        <v>-0.05545240966</v>
      </c>
      <c r="D144" s="36">
        <f>IF(Calculations!M144="",D143,Calculations!M144)</f>
        <v>-0.03388421539</v>
      </c>
      <c r="E144" s="36">
        <f>IF(Calculations!N144="",E143,Calculations!N144)</f>
        <v>-0.02533605244</v>
      </c>
      <c r="F144" s="36">
        <f>IF(Calculations!O144="",F143,Calculations!O144)</f>
        <v>-0.01451100516</v>
      </c>
      <c r="G144" s="36">
        <f>IF(Calculations!P144="",G143,Calculations!P144)</f>
        <v>0.07985209403</v>
      </c>
      <c r="H144" s="36" t="str">
        <f>IF(Calculations!Q144="",H143,Calculations!Q144)</f>
        <v/>
      </c>
      <c r="I144" s="36" t="str">
        <f>IF(Calculations!R144="",I143,Calculations!R144)</f>
        <v/>
      </c>
      <c r="J144" s="38">
        <f>IF(Calculations!D144="",J143,Calculations!D144)</f>
        <v>43434</v>
      </c>
      <c r="K144" s="34">
        <f>IF(Calculations!J144="",K143,Calculations!J144)</f>
        <v>12629.10771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37">
        <f>IF(Calculations!D145="",A144,Calculations!D145)</f>
        <v>43434</v>
      </c>
      <c r="B145" s="36">
        <f>IF(Calculations!K145="",B144,Calculations!K145)</f>
        <v>-0.06291144022</v>
      </c>
      <c r="C145" s="36">
        <f>IF(Calculations!L145="",C144,Calculations!L145)</f>
        <v>-0.05545240966</v>
      </c>
      <c r="D145" s="36">
        <f>IF(Calculations!M145="",D144,Calculations!M145)</f>
        <v>-0.03388421539</v>
      </c>
      <c r="E145" s="36">
        <f>IF(Calculations!N145="",E144,Calculations!N145)</f>
        <v>-0.02533605244</v>
      </c>
      <c r="F145" s="36">
        <f>IF(Calculations!O145="",F144,Calculations!O145)</f>
        <v>-0.01451100516</v>
      </c>
      <c r="G145" s="36">
        <f>IF(Calculations!P145="",G144,Calculations!P145)</f>
        <v>0.07985209403</v>
      </c>
      <c r="H145" s="36" t="str">
        <f>IF(Calculations!Q145="",H144,Calculations!Q145)</f>
        <v/>
      </c>
      <c r="I145" s="36" t="str">
        <f>IF(Calculations!R145="",I144,Calculations!R145)</f>
        <v/>
      </c>
      <c r="J145" s="38">
        <f>IF(Calculations!D145="",J144,Calculations!D145)</f>
        <v>43434</v>
      </c>
      <c r="K145" s="34">
        <f>IF(Calculations!J145="",K144,Calculations!J145)</f>
        <v>12629.10771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37">
        <f>IF(Calculations!D146="",A145,Calculations!D146)</f>
        <v>43434</v>
      </c>
      <c r="B146" s="36">
        <f>IF(Calculations!K146="",B145,Calculations!K146)</f>
        <v>-0.06291144022</v>
      </c>
      <c r="C146" s="36">
        <f>IF(Calculations!L146="",C145,Calculations!L146)</f>
        <v>-0.05545240966</v>
      </c>
      <c r="D146" s="36">
        <f>IF(Calculations!M146="",D145,Calculations!M146)</f>
        <v>-0.03388421539</v>
      </c>
      <c r="E146" s="36">
        <f>IF(Calculations!N146="",E145,Calculations!N146)</f>
        <v>-0.02533605244</v>
      </c>
      <c r="F146" s="36">
        <f>IF(Calculations!O146="",F145,Calculations!O146)</f>
        <v>-0.01451100516</v>
      </c>
      <c r="G146" s="36">
        <f>IF(Calculations!P146="",G145,Calculations!P146)</f>
        <v>0.07985209403</v>
      </c>
      <c r="H146" s="36" t="str">
        <f>IF(Calculations!Q146="",H145,Calculations!Q146)</f>
        <v/>
      </c>
      <c r="I146" s="36" t="str">
        <f>IF(Calculations!R146="",I145,Calculations!R146)</f>
        <v/>
      </c>
      <c r="J146" s="38">
        <f>IF(Calculations!D146="",J145,Calculations!D146)</f>
        <v>43434</v>
      </c>
      <c r="K146" s="34">
        <f>IF(Calculations!J146="",K145,Calculations!J146)</f>
        <v>12629.10771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37">
        <f>IF(Calculations!D147="",A146,Calculations!D147)</f>
        <v>43434</v>
      </c>
      <c r="B147" s="36">
        <f>IF(Calculations!K147="",B146,Calculations!K147)</f>
        <v>-0.06291144022</v>
      </c>
      <c r="C147" s="36">
        <f>IF(Calculations!L147="",C146,Calculations!L147)</f>
        <v>-0.05545240966</v>
      </c>
      <c r="D147" s="36">
        <f>IF(Calculations!M147="",D146,Calculations!M147)</f>
        <v>-0.03388421539</v>
      </c>
      <c r="E147" s="36">
        <f>IF(Calculations!N147="",E146,Calculations!N147)</f>
        <v>-0.02533605244</v>
      </c>
      <c r="F147" s="36">
        <f>IF(Calculations!O147="",F146,Calculations!O147)</f>
        <v>-0.01451100516</v>
      </c>
      <c r="G147" s="36">
        <f>IF(Calculations!P147="",G146,Calculations!P147)</f>
        <v>0.07985209403</v>
      </c>
      <c r="H147" s="36" t="str">
        <f>IF(Calculations!Q147="",H146,Calculations!Q147)</f>
        <v/>
      </c>
      <c r="I147" s="36" t="str">
        <f>IF(Calculations!R147="",I146,Calculations!R147)</f>
        <v/>
      </c>
      <c r="J147" s="38">
        <f>IF(Calculations!D147="",J146,Calculations!D147)</f>
        <v>43434</v>
      </c>
      <c r="K147" s="34">
        <f>IF(Calculations!J147="",K146,Calculations!J147)</f>
        <v>12629.10771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37">
        <f>IF(Calculations!D148="",A147,Calculations!D148)</f>
        <v>43434</v>
      </c>
      <c r="B148" s="36">
        <f>IF(Calculations!K148="",B147,Calculations!K148)</f>
        <v>-0.06291144022</v>
      </c>
      <c r="C148" s="36">
        <f>IF(Calculations!L148="",C147,Calculations!L148)</f>
        <v>-0.05545240966</v>
      </c>
      <c r="D148" s="36">
        <f>IF(Calculations!M148="",D147,Calculations!M148)</f>
        <v>-0.03388421539</v>
      </c>
      <c r="E148" s="36">
        <f>IF(Calculations!N148="",E147,Calculations!N148)</f>
        <v>-0.02533605244</v>
      </c>
      <c r="F148" s="36">
        <f>IF(Calculations!O148="",F147,Calculations!O148)</f>
        <v>-0.01451100516</v>
      </c>
      <c r="G148" s="36">
        <f>IF(Calculations!P148="",G147,Calculations!P148)</f>
        <v>0.07985209403</v>
      </c>
      <c r="H148" s="36" t="str">
        <f>IF(Calculations!Q148="",H147,Calculations!Q148)</f>
        <v/>
      </c>
      <c r="I148" s="36" t="str">
        <f>IF(Calculations!R148="",I147,Calculations!R148)</f>
        <v/>
      </c>
      <c r="J148" s="38">
        <f>IF(Calculations!D148="",J147,Calculations!D148)</f>
        <v>43434</v>
      </c>
      <c r="K148" s="34">
        <f>IF(Calculations!J148="",K147,Calculations!J148)</f>
        <v>12629.10771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37">
        <f>IF(Calculations!D149="",A148,Calculations!D149)</f>
        <v>43434</v>
      </c>
      <c r="B149" s="36">
        <f>IF(Calculations!K149="",B148,Calculations!K149)</f>
        <v>-0.06291144022</v>
      </c>
      <c r="C149" s="36">
        <f>IF(Calculations!L149="",C148,Calculations!L149)</f>
        <v>-0.05545240966</v>
      </c>
      <c r="D149" s="36">
        <f>IF(Calculations!M149="",D148,Calculations!M149)</f>
        <v>-0.03388421539</v>
      </c>
      <c r="E149" s="36">
        <f>IF(Calculations!N149="",E148,Calculations!N149)</f>
        <v>-0.02533605244</v>
      </c>
      <c r="F149" s="36">
        <f>IF(Calculations!O149="",F148,Calculations!O149)</f>
        <v>-0.01451100516</v>
      </c>
      <c r="G149" s="36">
        <f>IF(Calculations!P149="",G148,Calculations!P149)</f>
        <v>0.07985209403</v>
      </c>
      <c r="H149" s="36" t="str">
        <f>IF(Calculations!Q149="",H148,Calculations!Q149)</f>
        <v/>
      </c>
      <c r="I149" s="36" t="str">
        <f>IF(Calculations!R149="",I148,Calculations!R149)</f>
        <v/>
      </c>
      <c r="J149" s="38">
        <f>IF(Calculations!D149="",J148,Calculations!D149)</f>
        <v>43434</v>
      </c>
      <c r="K149" s="34">
        <f>IF(Calculations!J149="",K148,Calculations!J149)</f>
        <v>12629.10771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37">
        <f>IF(Calculations!D150="",A149,Calculations!D150)</f>
        <v>43434</v>
      </c>
      <c r="B150" s="36">
        <f>IF(Calculations!K150="",B149,Calculations!K150)</f>
        <v>-0.06291144022</v>
      </c>
      <c r="C150" s="36">
        <f>IF(Calculations!L150="",C149,Calculations!L150)</f>
        <v>-0.05545240966</v>
      </c>
      <c r="D150" s="36">
        <f>IF(Calculations!M150="",D149,Calculations!M150)</f>
        <v>-0.03388421539</v>
      </c>
      <c r="E150" s="36">
        <f>IF(Calculations!N150="",E149,Calculations!N150)</f>
        <v>-0.02533605244</v>
      </c>
      <c r="F150" s="36">
        <f>IF(Calculations!O150="",F149,Calculations!O150)</f>
        <v>-0.01451100516</v>
      </c>
      <c r="G150" s="36">
        <f>IF(Calculations!P150="",G149,Calculations!P150)</f>
        <v>0.07985209403</v>
      </c>
      <c r="H150" s="36" t="str">
        <f>IF(Calculations!Q150="",H149,Calculations!Q150)</f>
        <v/>
      </c>
      <c r="I150" s="36" t="str">
        <f>IF(Calculations!R150="",I149,Calculations!R150)</f>
        <v/>
      </c>
      <c r="J150" s="38">
        <f>IF(Calculations!D150="",J149,Calculations!D150)</f>
        <v>43434</v>
      </c>
      <c r="K150" s="34">
        <f>IF(Calculations!J150="",K149,Calculations!J150)</f>
        <v>12629.10771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37">
        <f>IF(Calculations!D151="",A150,Calculations!D151)</f>
        <v>43434</v>
      </c>
      <c r="B151" s="36">
        <f>IF(Calculations!K151="",B150,Calculations!K151)</f>
        <v>-0.06291144022</v>
      </c>
      <c r="C151" s="36">
        <f>IF(Calculations!L151="",C150,Calculations!L151)</f>
        <v>-0.05545240966</v>
      </c>
      <c r="D151" s="36">
        <f>IF(Calculations!M151="",D150,Calculations!M151)</f>
        <v>-0.03388421539</v>
      </c>
      <c r="E151" s="36">
        <f>IF(Calculations!N151="",E150,Calculations!N151)</f>
        <v>-0.02533605244</v>
      </c>
      <c r="F151" s="36">
        <f>IF(Calculations!O151="",F150,Calculations!O151)</f>
        <v>-0.01451100516</v>
      </c>
      <c r="G151" s="36">
        <f>IF(Calculations!P151="",G150,Calculations!P151)</f>
        <v>0.07985209403</v>
      </c>
      <c r="H151" s="36" t="str">
        <f>IF(Calculations!Q151="",H150,Calculations!Q151)</f>
        <v/>
      </c>
      <c r="I151" s="36" t="str">
        <f>IF(Calculations!R151="",I150,Calculations!R151)</f>
        <v/>
      </c>
      <c r="J151" s="38">
        <f>IF(Calculations!D151="",J150,Calculations!D151)</f>
        <v>43434</v>
      </c>
      <c r="K151" s="34">
        <f>IF(Calculations!J151="",K150,Calculations!J151)</f>
        <v>12629.10771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37">
        <f>IF(Calculations!D152="",A151,Calculations!D152)</f>
        <v>43434</v>
      </c>
      <c r="B152" s="36">
        <f>IF(Calculations!K152="",B151,Calculations!K152)</f>
        <v>-0.06291144022</v>
      </c>
      <c r="C152" s="36">
        <f>IF(Calculations!L152="",C151,Calculations!L152)</f>
        <v>-0.05545240966</v>
      </c>
      <c r="D152" s="36">
        <f>IF(Calculations!M152="",D151,Calculations!M152)</f>
        <v>-0.03388421539</v>
      </c>
      <c r="E152" s="36">
        <f>IF(Calculations!N152="",E151,Calculations!N152)</f>
        <v>-0.02533605244</v>
      </c>
      <c r="F152" s="36">
        <f>IF(Calculations!O152="",F151,Calculations!O152)</f>
        <v>-0.01451100516</v>
      </c>
      <c r="G152" s="36">
        <f>IF(Calculations!P152="",G151,Calculations!P152)</f>
        <v>0.07985209403</v>
      </c>
      <c r="H152" s="36" t="str">
        <f>IF(Calculations!Q152="",H151,Calculations!Q152)</f>
        <v/>
      </c>
      <c r="I152" s="36" t="str">
        <f>IF(Calculations!R152="",I151,Calculations!R152)</f>
        <v/>
      </c>
      <c r="J152" s="38">
        <f>IF(Calculations!D152="",J151,Calculations!D152)</f>
        <v>43434</v>
      </c>
      <c r="K152" s="34">
        <f>IF(Calculations!J152="",K151,Calculations!J152)</f>
        <v>12629.10771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37">
        <f>IF(Calculations!D153="",A152,Calculations!D153)</f>
        <v>43434</v>
      </c>
      <c r="B153" s="36">
        <f>IF(Calculations!K153="",B152,Calculations!K153)</f>
        <v>-0.06291144022</v>
      </c>
      <c r="C153" s="36">
        <f>IF(Calculations!L153="",C152,Calculations!L153)</f>
        <v>-0.05545240966</v>
      </c>
      <c r="D153" s="36">
        <f>IF(Calculations!M153="",D152,Calculations!M153)</f>
        <v>-0.03388421539</v>
      </c>
      <c r="E153" s="36">
        <f>IF(Calculations!N153="",E152,Calculations!N153)</f>
        <v>-0.02533605244</v>
      </c>
      <c r="F153" s="36">
        <f>IF(Calculations!O153="",F152,Calculations!O153)</f>
        <v>-0.01451100516</v>
      </c>
      <c r="G153" s="36">
        <f>IF(Calculations!P153="",G152,Calculations!P153)</f>
        <v>0.07985209403</v>
      </c>
      <c r="H153" s="36" t="str">
        <f>IF(Calculations!Q153="",H152,Calculations!Q153)</f>
        <v/>
      </c>
      <c r="I153" s="36" t="str">
        <f>IF(Calculations!R153="",I152,Calculations!R153)</f>
        <v/>
      </c>
      <c r="J153" s="38">
        <f>IF(Calculations!D153="",J152,Calculations!D153)</f>
        <v>43434</v>
      </c>
      <c r="K153" s="34">
        <f>IF(Calculations!J153="",K152,Calculations!J153)</f>
        <v>12629.10771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37">
        <f>IF(Calculations!D154="",A153,Calculations!D154)</f>
        <v>43434</v>
      </c>
      <c r="B154" s="36">
        <f>IF(Calculations!K154="",B153,Calculations!K154)</f>
        <v>-0.06291144022</v>
      </c>
      <c r="C154" s="36">
        <f>IF(Calculations!L154="",C153,Calculations!L154)</f>
        <v>-0.05545240966</v>
      </c>
      <c r="D154" s="36">
        <f>IF(Calculations!M154="",D153,Calculations!M154)</f>
        <v>-0.03388421539</v>
      </c>
      <c r="E154" s="36">
        <f>IF(Calculations!N154="",E153,Calculations!N154)</f>
        <v>-0.02533605244</v>
      </c>
      <c r="F154" s="36">
        <f>IF(Calculations!O154="",F153,Calculations!O154)</f>
        <v>-0.01451100516</v>
      </c>
      <c r="G154" s="36">
        <f>IF(Calculations!P154="",G153,Calculations!P154)</f>
        <v>0.07985209403</v>
      </c>
      <c r="H154" s="36" t="str">
        <f>IF(Calculations!Q154="",H153,Calculations!Q154)</f>
        <v/>
      </c>
      <c r="I154" s="36" t="str">
        <f>IF(Calculations!R154="",I153,Calculations!R154)</f>
        <v/>
      </c>
      <c r="J154" s="38">
        <f>IF(Calculations!D154="",J153,Calculations!D154)</f>
        <v>43434</v>
      </c>
      <c r="K154" s="34">
        <f>IF(Calculations!J154="",K153,Calculations!J154)</f>
        <v>12629.10771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37">
        <f>IF(Calculations!D155="",A154,Calculations!D155)</f>
        <v>43434</v>
      </c>
      <c r="B155" s="36">
        <f>IF(Calculations!K155="",B154,Calculations!K155)</f>
        <v>-0.06291144022</v>
      </c>
      <c r="C155" s="36">
        <f>IF(Calculations!L155="",C154,Calculations!L155)</f>
        <v>-0.05545240966</v>
      </c>
      <c r="D155" s="36">
        <f>IF(Calculations!M155="",D154,Calculations!M155)</f>
        <v>-0.03388421539</v>
      </c>
      <c r="E155" s="36">
        <f>IF(Calculations!N155="",E154,Calculations!N155)</f>
        <v>-0.02533605244</v>
      </c>
      <c r="F155" s="36">
        <f>IF(Calculations!O155="",F154,Calculations!O155)</f>
        <v>-0.01451100516</v>
      </c>
      <c r="G155" s="36">
        <f>IF(Calculations!P155="",G154,Calculations!P155)</f>
        <v>0.07985209403</v>
      </c>
      <c r="H155" s="36" t="str">
        <f>IF(Calculations!Q155="",H154,Calculations!Q155)</f>
        <v/>
      </c>
      <c r="I155" s="36" t="str">
        <f>IF(Calculations!R155="",I154,Calculations!R155)</f>
        <v/>
      </c>
      <c r="J155" s="38">
        <f>IF(Calculations!D155="",J154,Calculations!D155)</f>
        <v>43434</v>
      </c>
      <c r="K155" s="34">
        <f>IF(Calculations!J155="",K154,Calculations!J155)</f>
        <v>12629.10771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37">
        <f>IF(Calculations!D156="",A155,Calculations!D156)</f>
        <v>43434</v>
      </c>
      <c r="B156" s="36">
        <f>IF(Calculations!K156="",B155,Calculations!K156)</f>
        <v>-0.06291144022</v>
      </c>
      <c r="C156" s="36">
        <f>IF(Calculations!L156="",C155,Calculations!L156)</f>
        <v>-0.05545240966</v>
      </c>
      <c r="D156" s="36">
        <f>IF(Calculations!M156="",D155,Calculations!M156)</f>
        <v>-0.03388421539</v>
      </c>
      <c r="E156" s="36">
        <f>IF(Calculations!N156="",E155,Calculations!N156)</f>
        <v>-0.02533605244</v>
      </c>
      <c r="F156" s="36">
        <f>IF(Calculations!O156="",F155,Calculations!O156)</f>
        <v>-0.01451100516</v>
      </c>
      <c r="G156" s="36">
        <f>IF(Calculations!P156="",G155,Calculations!P156)</f>
        <v>0.07985209403</v>
      </c>
      <c r="H156" s="36" t="str">
        <f>IF(Calculations!Q156="",H155,Calculations!Q156)</f>
        <v/>
      </c>
      <c r="I156" s="36" t="str">
        <f>IF(Calculations!R156="",I155,Calculations!R156)</f>
        <v/>
      </c>
      <c r="J156" s="38">
        <f>IF(Calculations!D156="",J155,Calculations!D156)</f>
        <v>43434</v>
      </c>
      <c r="K156" s="34">
        <f>IF(Calculations!J156="",K155,Calculations!J156)</f>
        <v>12629.10771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37">
        <f>IF(Calculations!D157="",A156,Calculations!D157)</f>
        <v>43434</v>
      </c>
      <c r="B157" s="36">
        <f>IF(Calculations!K157="",B156,Calculations!K157)</f>
        <v>-0.06291144022</v>
      </c>
      <c r="C157" s="36">
        <f>IF(Calculations!L157="",C156,Calculations!L157)</f>
        <v>-0.05545240966</v>
      </c>
      <c r="D157" s="36">
        <f>IF(Calculations!M157="",D156,Calculations!M157)</f>
        <v>-0.03388421539</v>
      </c>
      <c r="E157" s="36">
        <f>IF(Calculations!N157="",E156,Calculations!N157)</f>
        <v>-0.02533605244</v>
      </c>
      <c r="F157" s="36">
        <f>IF(Calculations!O157="",F156,Calculations!O157)</f>
        <v>-0.01451100516</v>
      </c>
      <c r="G157" s="36">
        <f>IF(Calculations!P157="",G156,Calculations!P157)</f>
        <v>0.07985209403</v>
      </c>
      <c r="H157" s="36" t="str">
        <f>IF(Calculations!Q157="",H156,Calculations!Q157)</f>
        <v/>
      </c>
      <c r="I157" s="36" t="str">
        <f>IF(Calculations!R157="",I156,Calculations!R157)</f>
        <v/>
      </c>
      <c r="J157" s="38">
        <f>IF(Calculations!D157="",J156,Calculations!D157)</f>
        <v>43434</v>
      </c>
      <c r="K157" s="34">
        <f>IF(Calculations!J157="",K156,Calculations!J157)</f>
        <v>12629.10771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37">
        <f>IF(Calculations!D158="",A157,Calculations!D158)</f>
        <v>43434</v>
      </c>
      <c r="B158" s="36">
        <f>IF(Calculations!K158="",B157,Calculations!K158)</f>
        <v>-0.06291144022</v>
      </c>
      <c r="C158" s="36">
        <f>IF(Calculations!L158="",C157,Calculations!L158)</f>
        <v>-0.05545240966</v>
      </c>
      <c r="D158" s="36">
        <f>IF(Calculations!M158="",D157,Calculations!M158)</f>
        <v>-0.03388421539</v>
      </c>
      <c r="E158" s="36">
        <f>IF(Calculations!N158="",E157,Calculations!N158)</f>
        <v>-0.02533605244</v>
      </c>
      <c r="F158" s="36">
        <f>IF(Calculations!O158="",F157,Calculations!O158)</f>
        <v>-0.01451100516</v>
      </c>
      <c r="G158" s="36">
        <f>IF(Calculations!P158="",G157,Calculations!P158)</f>
        <v>0.07985209403</v>
      </c>
      <c r="H158" s="36" t="str">
        <f>IF(Calculations!Q158="",H157,Calculations!Q158)</f>
        <v/>
      </c>
      <c r="I158" s="36" t="str">
        <f>IF(Calculations!R158="",I157,Calculations!R158)</f>
        <v/>
      </c>
      <c r="J158" s="38">
        <f>IF(Calculations!D158="",J157,Calculations!D158)</f>
        <v>43434</v>
      </c>
      <c r="K158" s="34">
        <f>IF(Calculations!J158="",K157,Calculations!J158)</f>
        <v>12629.10771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37">
        <f>IF(Calculations!D159="",A158,Calculations!D159)</f>
        <v>43434</v>
      </c>
      <c r="B159" s="36">
        <f>IF(Calculations!K159="",B158,Calculations!K159)</f>
        <v>-0.06291144022</v>
      </c>
      <c r="C159" s="36">
        <f>IF(Calculations!L159="",C158,Calculations!L159)</f>
        <v>-0.05545240966</v>
      </c>
      <c r="D159" s="36">
        <f>IF(Calculations!M159="",D158,Calculations!M159)</f>
        <v>-0.03388421539</v>
      </c>
      <c r="E159" s="36">
        <f>IF(Calculations!N159="",E158,Calculations!N159)</f>
        <v>-0.02533605244</v>
      </c>
      <c r="F159" s="36">
        <f>IF(Calculations!O159="",F158,Calculations!O159)</f>
        <v>-0.01451100516</v>
      </c>
      <c r="G159" s="36">
        <f>IF(Calculations!P159="",G158,Calculations!P159)</f>
        <v>0.07985209403</v>
      </c>
      <c r="H159" s="36" t="str">
        <f>IF(Calculations!Q159="",H158,Calculations!Q159)</f>
        <v/>
      </c>
      <c r="I159" s="36" t="str">
        <f>IF(Calculations!R159="",I158,Calculations!R159)</f>
        <v/>
      </c>
      <c r="J159" s="38">
        <f>IF(Calculations!D159="",J158,Calculations!D159)</f>
        <v>43434</v>
      </c>
      <c r="K159" s="34">
        <f>IF(Calculations!J159="",K158,Calculations!J159)</f>
        <v>12629.10771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37">
        <f>IF(Calculations!D160="",A159,Calculations!D160)</f>
        <v>43434</v>
      </c>
      <c r="B160" s="36">
        <f>IF(Calculations!K160="",B159,Calculations!K160)</f>
        <v>-0.06291144022</v>
      </c>
      <c r="C160" s="36">
        <f>IF(Calculations!L160="",C159,Calculations!L160)</f>
        <v>-0.05545240966</v>
      </c>
      <c r="D160" s="36">
        <f>IF(Calculations!M160="",D159,Calculations!M160)</f>
        <v>-0.03388421539</v>
      </c>
      <c r="E160" s="36">
        <f>IF(Calculations!N160="",E159,Calculations!N160)</f>
        <v>-0.02533605244</v>
      </c>
      <c r="F160" s="36">
        <f>IF(Calculations!O160="",F159,Calculations!O160)</f>
        <v>-0.01451100516</v>
      </c>
      <c r="G160" s="36">
        <f>IF(Calculations!P160="",G159,Calculations!P160)</f>
        <v>0.07985209403</v>
      </c>
      <c r="H160" s="36" t="str">
        <f>IF(Calculations!Q160="",H159,Calculations!Q160)</f>
        <v/>
      </c>
      <c r="I160" s="36" t="str">
        <f>IF(Calculations!R160="",I159,Calculations!R160)</f>
        <v/>
      </c>
      <c r="J160" s="38">
        <f>IF(Calculations!D160="",J159,Calculations!D160)</f>
        <v>43434</v>
      </c>
      <c r="K160" s="34">
        <f>IF(Calculations!J160="",K159,Calculations!J160)</f>
        <v>12629.10771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37">
        <f>IF(Calculations!D161="",A160,Calculations!D161)</f>
        <v>43434</v>
      </c>
      <c r="B161" s="36">
        <f>IF(Calculations!K161="",B160,Calculations!K161)</f>
        <v>-0.06291144022</v>
      </c>
      <c r="C161" s="36">
        <f>IF(Calculations!L161="",C160,Calculations!L161)</f>
        <v>-0.05545240966</v>
      </c>
      <c r="D161" s="36">
        <f>IF(Calculations!M161="",D160,Calculations!M161)</f>
        <v>-0.03388421539</v>
      </c>
      <c r="E161" s="36">
        <f>IF(Calculations!N161="",E160,Calculations!N161)</f>
        <v>-0.02533605244</v>
      </c>
      <c r="F161" s="36">
        <f>IF(Calculations!O161="",F160,Calculations!O161)</f>
        <v>-0.01451100516</v>
      </c>
      <c r="G161" s="36">
        <f>IF(Calculations!P161="",G160,Calculations!P161)</f>
        <v>0.07985209403</v>
      </c>
      <c r="H161" s="36" t="str">
        <f>IF(Calculations!Q161="",H160,Calculations!Q161)</f>
        <v/>
      </c>
      <c r="I161" s="36" t="str">
        <f>IF(Calculations!R161="",I160,Calculations!R161)</f>
        <v/>
      </c>
      <c r="J161" s="38">
        <f>IF(Calculations!D161="",J160,Calculations!D161)</f>
        <v>43434</v>
      </c>
      <c r="K161" s="34">
        <f>IF(Calculations!J161="",K160,Calculations!J161)</f>
        <v>12629.10771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37">
        <f>IF(Calculations!D162="",A161,Calculations!D162)</f>
        <v>43434</v>
      </c>
      <c r="B162" s="36">
        <f>IF(Calculations!K162="",B161,Calculations!K162)</f>
        <v>-0.06291144022</v>
      </c>
      <c r="C162" s="36">
        <f>IF(Calculations!L162="",C161,Calculations!L162)</f>
        <v>-0.05545240966</v>
      </c>
      <c r="D162" s="36">
        <f>IF(Calculations!M162="",D161,Calculations!M162)</f>
        <v>-0.03388421539</v>
      </c>
      <c r="E162" s="36">
        <f>IF(Calculations!N162="",E161,Calculations!N162)</f>
        <v>-0.02533605244</v>
      </c>
      <c r="F162" s="36">
        <f>IF(Calculations!O162="",F161,Calculations!O162)</f>
        <v>-0.01451100516</v>
      </c>
      <c r="G162" s="36">
        <f>IF(Calculations!P162="",G161,Calculations!P162)</f>
        <v>0.07985209403</v>
      </c>
      <c r="H162" s="36" t="str">
        <f>IF(Calculations!Q162="",H161,Calculations!Q162)</f>
        <v/>
      </c>
      <c r="I162" s="36" t="str">
        <f>IF(Calculations!R162="",I161,Calculations!R162)</f>
        <v/>
      </c>
      <c r="J162" s="38">
        <f>IF(Calculations!D162="",J161,Calculations!D162)</f>
        <v>43434</v>
      </c>
      <c r="K162" s="34">
        <f>IF(Calculations!J162="",K161,Calculations!J162)</f>
        <v>12629.10771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37">
        <f>IF(Calculations!D163="",A162,Calculations!D163)</f>
        <v>43434</v>
      </c>
      <c r="B163" s="36">
        <f>IF(Calculations!K163="",B162,Calculations!K163)</f>
        <v>-0.06291144022</v>
      </c>
      <c r="C163" s="36">
        <f>IF(Calculations!L163="",C162,Calculations!L163)</f>
        <v>-0.05545240966</v>
      </c>
      <c r="D163" s="36">
        <f>IF(Calculations!M163="",D162,Calculations!M163)</f>
        <v>-0.03388421539</v>
      </c>
      <c r="E163" s="36">
        <f>IF(Calculations!N163="",E162,Calculations!N163)</f>
        <v>-0.02533605244</v>
      </c>
      <c r="F163" s="36">
        <f>IF(Calculations!O163="",F162,Calculations!O163)</f>
        <v>-0.01451100516</v>
      </c>
      <c r="G163" s="36">
        <f>IF(Calculations!P163="",G162,Calculations!P163)</f>
        <v>0.07985209403</v>
      </c>
      <c r="H163" s="36" t="str">
        <f>IF(Calculations!Q163="",H162,Calculations!Q163)</f>
        <v/>
      </c>
      <c r="I163" s="36" t="str">
        <f>IF(Calculations!R163="",I162,Calculations!R163)</f>
        <v/>
      </c>
      <c r="J163" s="38">
        <f>IF(Calculations!D163="",J162,Calculations!D163)</f>
        <v>43434</v>
      </c>
      <c r="K163" s="34">
        <f>IF(Calculations!J163="",K162,Calculations!J163)</f>
        <v>12629.10771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37">
        <f>IF(Calculations!D164="",A163,Calculations!D164)</f>
        <v>43434</v>
      </c>
      <c r="B164" s="36">
        <f>IF(Calculations!K164="",B163,Calculations!K164)</f>
        <v>-0.06291144022</v>
      </c>
      <c r="C164" s="36">
        <f>IF(Calculations!L164="",C163,Calculations!L164)</f>
        <v>-0.05545240966</v>
      </c>
      <c r="D164" s="36">
        <f>IF(Calculations!M164="",D163,Calculations!M164)</f>
        <v>-0.03388421539</v>
      </c>
      <c r="E164" s="36">
        <f>IF(Calculations!N164="",E163,Calculations!N164)</f>
        <v>-0.02533605244</v>
      </c>
      <c r="F164" s="36">
        <f>IF(Calculations!O164="",F163,Calculations!O164)</f>
        <v>-0.01451100516</v>
      </c>
      <c r="G164" s="36">
        <f>IF(Calculations!P164="",G163,Calculations!P164)</f>
        <v>0.07985209403</v>
      </c>
      <c r="H164" s="36" t="str">
        <f>IF(Calculations!Q164="",H163,Calculations!Q164)</f>
        <v/>
      </c>
      <c r="I164" s="36" t="str">
        <f>IF(Calculations!R164="",I163,Calculations!R164)</f>
        <v/>
      </c>
      <c r="J164" s="38">
        <f>IF(Calculations!D164="",J163,Calculations!D164)</f>
        <v>43434</v>
      </c>
      <c r="K164" s="34">
        <f>IF(Calculations!J164="",K163,Calculations!J164)</f>
        <v>12629.10771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37">
        <f>IF(Calculations!D165="",A164,Calculations!D165)</f>
        <v>43434</v>
      </c>
      <c r="B165" s="36">
        <f>IF(Calculations!K165="",B164,Calculations!K165)</f>
        <v>-0.06291144022</v>
      </c>
      <c r="C165" s="36">
        <f>IF(Calculations!L165="",C164,Calculations!L165)</f>
        <v>-0.05545240966</v>
      </c>
      <c r="D165" s="36">
        <f>IF(Calculations!M165="",D164,Calculations!M165)</f>
        <v>-0.03388421539</v>
      </c>
      <c r="E165" s="36">
        <f>IF(Calculations!N165="",E164,Calculations!N165)</f>
        <v>-0.02533605244</v>
      </c>
      <c r="F165" s="36">
        <f>IF(Calculations!O165="",F164,Calculations!O165)</f>
        <v>-0.01451100516</v>
      </c>
      <c r="G165" s="36">
        <f>IF(Calculations!P165="",G164,Calculations!P165)</f>
        <v>0.07985209403</v>
      </c>
      <c r="H165" s="36" t="str">
        <f>IF(Calculations!Q165="",H164,Calculations!Q165)</f>
        <v/>
      </c>
      <c r="I165" s="36" t="str">
        <f>IF(Calculations!R165="",I164,Calculations!R165)</f>
        <v/>
      </c>
      <c r="J165" s="38">
        <f>IF(Calculations!D165="",J164,Calculations!D165)</f>
        <v>43434</v>
      </c>
      <c r="K165" s="34">
        <f>IF(Calculations!J165="",K164,Calculations!J165)</f>
        <v>12629.10771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37">
        <f>IF(Calculations!D166="",A165,Calculations!D166)</f>
        <v>43434</v>
      </c>
      <c r="B166" s="36">
        <f>IF(Calculations!K166="",B165,Calculations!K166)</f>
        <v>-0.06291144022</v>
      </c>
      <c r="C166" s="36">
        <f>IF(Calculations!L166="",C165,Calculations!L166)</f>
        <v>-0.05545240966</v>
      </c>
      <c r="D166" s="36">
        <f>IF(Calculations!M166="",D165,Calculations!M166)</f>
        <v>-0.03388421539</v>
      </c>
      <c r="E166" s="36">
        <f>IF(Calculations!N166="",E165,Calculations!N166)</f>
        <v>-0.02533605244</v>
      </c>
      <c r="F166" s="36">
        <f>IF(Calculations!O166="",F165,Calculations!O166)</f>
        <v>-0.01451100516</v>
      </c>
      <c r="G166" s="36">
        <f>IF(Calculations!P166="",G165,Calculations!P166)</f>
        <v>0.07985209403</v>
      </c>
      <c r="H166" s="36" t="str">
        <f>IF(Calculations!Q166="",H165,Calculations!Q166)</f>
        <v/>
      </c>
      <c r="I166" s="36" t="str">
        <f>IF(Calculations!R166="",I165,Calculations!R166)</f>
        <v/>
      </c>
      <c r="J166" s="38">
        <f>IF(Calculations!D166="",J165,Calculations!D166)</f>
        <v>43434</v>
      </c>
      <c r="K166" s="34">
        <f>IF(Calculations!J166="",K165,Calculations!J166)</f>
        <v>12629.10771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37">
        <f>IF(Calculations!D167="",A166,Calculations!D167)</f>
        <v>43434</v>
      </c>
      <c r="B167" s="36">
        <f>IF(Calculations!K167="",B166,Calculations!K167)</f>
        <v>-0.06291144022</v>
      </c>
      <c r="C167" s="36">
        <f>IF(Calculations!L167="",C166,Calculations!L167)</f>
        <v>-0.05545240966</v>
      </c>
      <c r="D167" s="36">
        <f>IF(Calculations!M167="",D166,Calculations!M167)</f>
        <v>-0.03388421539</v>
      </c>
      <c r="E167" s="36">
        <f>IF(Calculations!N167="",E166,Calculations!N167)</f>
        <v>-0.02533605244</v>
      </c>
      <c r="F167" s="36">
        <f>IF(Calculations!O167="",F166,Calculations!O167)</f>
        <v>-0.01451100516</v>
      </c>
      <c r="G167" s="36">
        <f>IF(Calculations!P167="",G166,Calculations!P167)</f>
        <v>0.07985209403</v>
      </c>
      <c r="H167" s="36" t="str">
        <f>IF(Calculations!Q167="",H166,Calculations!Q167)</f>
        <v/>
      </c>
      <c r="I167" s="36" t="str">
        <f>IF(Calculations!R167="",I166,Calculations!R167)</f>
        <v/>
      </c>
      <c r="J167" s="38">
        <f>IF(Calculations!D167="",J166,Calculations!D167)</f>
        <v>43434</v>
      </c>
      <c r="K167" s="34">
        <f>IF(Calculations!J167="",K166,Calculations!J167)</f>
        <v>12629.10771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37">
        <f>IF(Calculations!D168="",A167,Calculations!D168)</f>
        <v>43434</v>
      </c>
      <c r="B168" s="36">
        <f>IF(Calculations!K168="",B167,Calculations!K168)</f>
        <v>-0.06291144022</v>
      </c>
      <c r="C168" s="36">
        <f>IF(Calculations!L168="",C167,Calculations!L168)</f>
        <v>-0.05545240966</v>
      </c>
      <c r="D168" s="36">
        <f>IF(Calculations!M168="",D167,Calculations!M168)</f>
        <v>-0.03388421539</v>
      </c>
      <c r="E168" s="36">
        <f>IF(Calculations!N168="",E167,Calculations!N168)</f>
        <v>-0.02533605244</v>
      </c>
      <c r="F168" s="36">
        <f>IF(Calculations!O168="",F167,Calculations!O168)</f>
        <v>-0.01451100516</v>
      </c>
      <c r="G168" s="36">
        <f>IF(Calculations!P168="",G167,Calculations!P168)</f>
        <v>0.07985209403</v>
      </c>
      <c r="H168" s="36" t="str">
        <f>IF(Calculations!Q168="",H167,Calculations!Q168)</f>
        <v/>
      </c>
      <c r="I168" s="36" t="str">
        <f>IF(Calculations!R168="",I167,Calculations!R168)</f>
        <v/>
      </c>
      <c r="J168" s="38">
        <f>IF(Calculations!D168="",J167,Calculations!D168)</f>
        <v>43434</v>
      </c>
      <c r="K168" s="34">
        <f>IF(Calculations!J168="",K167,Calculations!J168)</f>
        <v>12629.10771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37">
        <f>IF(Calculations!D169="",A168,Calculations!D169)</f>
        <v>43434</v>
      </c>
      <c r="B169" s="36">
        <f>IF(Calculations!K169="",B168,Calculations!K169)</f>
        <v>-0.06291144022</v>
      </c>
      <c r="C169" s="36">
        <f>IF(Calculations!L169="",C168,Calculations!L169)</f>
        <v>-0.05545240966</v>
      </c>
      <c r="D169" s="36">
        <f>IF(Calculations!M169="",D168,Calculations!M169)</f>
        <v>-0.03388421539</v>
      </c>
      <c r="E169" s="36">
        <f>IF(Calculations!N169="",E168,Calculations!N169)</f>
        <v>-0.02533605244</v>
      </c>
      <c r="F169" s="36">
        <f>IF(Calculations!O169="",F168,Calculations!O169)</f>
        <v>-0.01451100516</v>
      </c>
      <c r="G169" s="36">
        <f>IF(Calculations!P169="",G168,Calculations!P169)</f>
        <v>0.07985209403</v>
      </c>
      <c r="H169" s="36" t="str">
        <f>IF(Calculations!Q169="",H168,Calculations!Q169)</f>
        <v/>
      </c>
      <c r="I169" s="36" t="str">
        <f>IF(Calculations!R169="",I168,Calculations!R169)</f>
        <v/>
      </c>
      <c r="J169" s="38">
        <f>IF(Calculations!D169="",J168,Calculations!D169)</f>
        <v>43434</v>
      </c>
      <c r="K169" s="34">
        <f>IF(Calculations!J169="",K168,Calculations!J169)</f>
        <v>12629.10771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37">
        <f>IF(Calculations!D170="",A169,Calculations!D170)</f>
        <v>43434</v>
      </c>
      <c r="B170" s="36">
        <f>IF(Calculations!K170="",B169,Calculations!K170)</f>
        <v>-0.06291144022</v>
      </c>
      <c r="C170" s="36">
        <f>IF(Calculations!L170="",C169,Calculations!L170)</f>
        <v>-0.05545240966</v>
      </c>
      <c r="D170" s="36">
        <f>IF(Calculations!M170="",D169,Calculations!M170)</f>
        <v>-0.03388421539</v>
      </c>
      <c r="E170" s="36">
        <f>IF(Calculations!N170="",E169,Calculations!N170)</f>
        <v>-0.02533605244</v>
      </c>
      <c r="F170" s="36">
        <f>IF(Calculations!O170="",F169,Calculations!O170)</f>
        <v>-0.01451100516</v>
      </c>
      <c r="G170" s="36">
        <f>IF(Calculations!P170="",G169,Calculations!P170)</f>
        <v>0.07985209403</v>
      </c>
      <c r="H170" s="36" t="str">
        <f>IF(Calculations!Q170="",H169,Calculations!Q170)</f>
        <v/>
      </c>
      <c r="I170" s="36" t="str">
        <f>IF(Calculations!R170="",I169,Calculations!R170)</f>
        <v/>
      </c>
      <c r="J170" s="38">
        <f>IF(Calculations!D170="",J169,Calculations!D170)</f>
        <v>43434</v>
      </c>
      <c r="K170" s="34">
        <f>IF(Calculations!J170="",K169,Calculations!J170)</f>
        <v>12629.10771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37">
        <f>IF(Calculations!D171="",A170,Calculations!D171)</f>
        <v>43434</v>
      </c>
      <c r="B171" s="36">
        <f>IF(Calculations!K171="",B170,Calculations!K171)</f>
        <v>-0.06291144022</v>
      </c>
      <c r="C171" s="36">
        <f>IF(Calculations!L171="",C170,Calculations!L171)</f>
        <v>-0.05545240966</v>
      </c>
      <c r="D171" s="36">
        <f>IF(Calculations!M171="",D170,Calculations!M171)</f>
        <v>-0.03388421539</v>
      </c>
      <c r="E171" s="36">
        <f>IF(Calculations!N171="",E170,Calculations!N171)</f>
        <v>-0.02533605244</v>
      </c>
      <c r="F171" s="36">
        <f>IF(Calculations!O171="",F170,Calculations!O171)</f>
        <v>-0.01451100516</v>
      </c>
      <c r="G171" s="36">
        <f>IF(Calculations!P171="",G170,Calculations!P171)</f>
        <v>0.07985209403</v>
      </c>
      <c r="H171" s="36" t="str">
        <f>IF(Calculations!Q171="",H170,Calculations!Q171)</f>
        <v/>
      </c>
      <c r="I171" s="36" t="str">
        <f>IF(Calculations!R171="",I170,Calculations!R171)</f>
        <v/>
      </c>
      <c r="J171" s="38">
        <f>IF(Calculations!D171="",J170,Calculations!D171)</f>
        <v>43434</v>
      </c>
      <c r="K171" s="34">
        <f>IF(Calculations!J171="",K170,Calculations!J171)</f>
        <v>12629.10771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37">
        <f>IF(Calculations!D172="",A171,Calculations!D172)</f>
        <v>43434</v>
      </c>
      <c r="B172" s="36">
        <f>IF(Calculations!K172="",B171,Calculations!K172)</f>
        <v>-0.06291144022</v>
      </c>
      <c r="C172" s="36">
        <f>IF(Calculations!L172="",C171,Calculations!L172)</f>
        <v>-0.05545240966</v>
      </c>
      <c r="D172" s="36">
        <f>IF(Calculations!M172="",D171,Calculations!M172)</f>
        <v>-0.03388421539</v>
      </c>
      <c r="E172" s="36">
        <f>IF(Calculations!N172="",E171,Calculations!N172)</f>
        <v>-0.02533605244</v>
      </c>
      <c r="F172" s="36">
        <f>IF(Calculations!O172="",F171,Calculations!O172)</f>
        <v>-0.01451100516</v>
      </c>
      <c r="G172" s="36">
        <f>IF(Calculations!P172="",G171,Calculations!P172)</f>
        <v>0.07985209403</v>
      </c>
      <c r="H172" s="36" t="str">
        <f>IF(Calculations!Q172="",H171,Calculations!Q172)</f>
        <v/>
      </c>
      <c r="I172" s="36" t="str">
        <f>IF(Calculations!R172="",I171,Calculations!R172)</f>
        <v/>
      </c>
      <c r="J172" s="38">
        <f>IF(Calculations!D172="",J171,Calculations!D172)</f>
        <v>43434</v>
      </c>
      <c r="K172" s="34">
        <f>IF(Calculations!J172="",K171,Calculations!J172)</f>
        <v>12629.10771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37">
        <f>IF(Calculations!D173="",A172,Calculations!D173)</f>
        <v>43434</v>
      </c>
      <c r="B173" s="36">
        <f>IF(Calculations!K173="",B172,Calculations!K173)</f>
        <v>-0.06291144022</v>
      </c>
      <c r="C173" s="36">
        <f>IF(Calculations!L173="",C172,Calculations!L173)</f>
        <v>-0.05545240966</v>
      </c>
      <c r="D173" s="36">
        <f>IF(Calculations!M173="",D172,Calculations!M173)</f>
        <v>-0.03388421539</v>
      </c>
      <c r="E173" s="36">
        <f>IF(Calculations!N173="",E172,Calculations!N173)</f>
        <v>-0.02533605244</v>
      </c>
      <c r="F173" s="36">
        <f>IF(Calculations!O173="",F172,Calculations!O173)</f>
        <v>-0.01451100516</v>
      </c>
      <c r="G173" s="36">
        <f>IF(Calculations!P173="",G172,Calculations!P173)</f>
        <v>0.07985209403</v>
      </c>
      <c r="H173" s="36" t="str">
        <f>IF(Calculations!Q173="",H172,Calculations!Q173)</f>
        <v/>
      </c>
      <c r="I173" s="36" t="str">
        <f>IF(Calculations!R173="",I172,Calculations!R173)</f>
        <v/>
      </c>
      <c r="J173" s="38">
        <f>IF(Calculations!D173="",J172,Calculations!D173)</f>
        <v>43434</v>
      </c>
      <c r="K173" s="34">
        <f>IF(Calculations!J173="",K172,Calculations!J173)</f>
        <v>12629.10771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37">
        <f>IF(Calculations!D174="",A173,Calculations!D174)</f>
        <v>43434</v>
      </c>
      <c r="B174" s="36">
        <f>IF(Calculations!K174="",B173,Calculations!K174)</f>
        <v>-0.06291144022</v>
      </c>
      <c r="C174" s="36">
        <f>IF(Calculations!L174="",C173,Calculations!L174)</f>
        <v>-0.05545240966</v>
      </c>
      <c r="D174" s="36">
        <f>IF(Calculations!M174="",D173,Calculations!M174)</f>
        <v>-0.03388421539</v>
      </c>
      <c r="E174" s="36">
        <f>IF(Calculations!N174="",E173,Calculations!N174)</f>
        <v>-0.02533605244</v>
      </c>
      <c r="F174" s="36">
        <f>IF(Calculations!O174="",F173,Calculations!O174)</f>
        <v>-0.01451100516</v>
      </c>
      <c r="G174" s="36">
        <f>IF(Calculations!P174="",G173,Calculations!P174)</f>
        <v>0.07985209403</v>
      </c>
      <c r="H174" s="36" t="str">
        <f>IF(Calculations!Q174="",H173,Calculations!Q174)</f>
        <v/>
      </c>
      <c r="I174" s="36" t="str">
        <f>IF(Calculations!R174="",I173,Calculations!R174)</f>
        <v/>
      </c>
      <c r="J174" s="38">
        <f>IF(Calculations!D174="",J173,Calculations!D174)</f>
        <v>43434</v>
      </c>
      <c r="K174" s="34">
        <f>IF(Calculations!J174="",K173,Calculations!J174)</f>
        <v>12629.10771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37">
        <f>IF(Calculations!D175="",A174,Calculations!D175)</f>
        <v>43434</v>
      </c>
      <c r="B175" s="36">
        <f>IF(Calculations!K175="",B174,Calculations!K175)</f>
        <v>-0.06291144022</v>
      </c>
      <c r="C175" s="36">
        <f>IF(Calculations!L175="",C174,Calculations!L175)</f>
        <v>-0.05545240966</v>
      </c>
      <c r="D175" s="36">
        <f>IF(Calculations!M175="",D174,Calculations!M175)</f>
        <v>-0.03388421539</v>
      </c>
      <c r="E175" s="36">
        <f>IF(Calculations!N175="",E174,Calculations!N175)</f>
        <v>-0.02533605244</v>
      </c>
      <c r="F175" s="36">
        <f>IF(Calculations!O175="",F174,Calculations!O175)</f>
        <v>-0.01451100516</v>
      </c>
      <c r="G175" s="36">
        <f>IF(Calculations!P175="",G174,Calculations!P175)</f>
        <v>0.07985209403</v>
      </c>
      <c r="H175" s="36" t="str">
        <f>IF(Calculations!Q175="",H174,Calculations!Q175)</f>
        <v/>
      </c>
      <c r="I175" s="36" t="str">
        <f>IF(Calculations!R175="",I174,Calculations!R175)</f>
        <v/>
      </c>
      <c r="J175" s="38">
        <f>IF(Calculations!D175="",J174,Calculations!D175)</f>
        <v>43434</v>
      </c>
      <c r="K175" s="34">
        <f>IF(Calculations!J175="",K174,Calculations!J175)</f>
        <v>12629.10771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37">
        <f>IF(Calculations!D176="",A175,Calculations!D176)</f>
        <v>43434</v>
      </c>
      <c r="B176" s="36">
        <f>IF(Calculations!K176="",B175,Calculations!K176)</f>
        <v>-0.06291144022</v>
      </c>
      <c r="C176" s="36">
        <f>IF(Calculations!L176="",C175,Calculations!L176)</f>
        <v>-0.05545240966</v>
      </c>
      <c r="D176" s="36">
        <f>IF(Calculations!M176="",D175,Calculations!M176)</f>
        <v>-0.03388421539</v>
      </c>
      <c r="E176" s="36">
        <f>IF(Calculations!N176="",E175,Calculations!N176)</f>
        <v>-0.02533605244</v>
      </c>
      <c r="F176" s="36">
        <f>IF(Calculations!O176="",F175,Calculations!O176)</f>
        <v>-0.01451100516</v>
      </c>
      <c r="G176" s="36">
        <f>IF(Calculations!P176="",G175,Calculations!P176)</f>
        <v>0.07985209403</v>
      </c>
      <c r="H176" s="36" t="str">
        <f>IF(Calculations!Q176="",H175,Calculations!Q176)</f>
        <v/>
      </c>
      <c r="I176" s="36" t="str">
        <f>IF(Calculations!R176="",I175,Calculations!R176)</f>
        <v/>
      </c>
      <c r="J176" s="38">
        <f>IF(Calculations!D176="",J175,Calculations!D176)</f>
        <v>43434</v>
      </c>
      <c r="K176" s="34">
        <f>IF(Calculations!J176="",K175,Calculations!J176)</f>
        <v>12629.10771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37">
        <f>IF(Calculations!D177="",A176,Calculations!D177)</f>
        <v>43434</v>
      </c>
      <c r="B177" s="36">
        <f>IF(Calculations!K177="",B176,Calculations!K177)</f>
        <v>-0.06291144022</v>
      </c>
      <c r="C177" s="36">
        <f>IF(Calculations!L177="",C176,Calculations!L177)</f>
        <v>-0.05545240966</v>
      </c>
      <c r="D177" s="36">
        <f>IF(Calculations!M177="",D176,Calculations!M177)</f>
        <v>-0.03388421539</v>
      </c>
      <c r="E177" s="36">
        <f>IF(Calculations!N177="",E176,Calculations!N177)</f>
        <v>-0.02533605244</v>
      </c>
      <c r="F177" s="36">
        <f>IF(Calculations!O177="",F176,Calculations!O177)</f>
        <v>-0.01451100516</v>
      </c>
      <c r="G177" s="36">
        <f>IF(Calculations!P177="",G176,Calculations!P177)</f>
        <v>0.07985209403</v>
      </c>
      <c r="H177" s="36" t="str">
        <f>IF(Calculations!Q177="",H176,Calculations!Q177)</f>
        <v/>
      </c>
      <c r="I177" s="36" t="str">
        <f>IF(Calculations!R177="",I176,Calculations!R177)</f>
        <v/>
      </c>
      <c r="J177" s="38">
        <f>IF(Calculations!D177="",J176,Calculations!D177)</f>
        <v>43434</v>
      </c>
      <c r="K177" s="34">
        <f>IF(Calculations!J177="",K176,Calculations!J177)</f>
        <v>12629.10771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37">
        <f>IF(Calculations!D178="",A177,Calculations!D178)</f>
        <v>43434</v>
      </c>
      <c r="B178" s="36">
        <f>IF(Calculations!K178="",B177,Calculations!K178)</f>
        <v>-0.06291144022</v>
      </c>
      <c r="C178" s="36">
        <f>IF(Calculations!L178="",C177,Calculations!L178)</f>
        <v>-0.05545240966</v>
      </c>
      <c r="D178" s="36">
        <f>IF(Calculations!M178="",D177,Calculations!M178)</f>
        <v>-0.03388421539</v>
      </c>
      <c r="E178" s="36">
        <f>IF(Calculations!N178="",E177,Calculations!N178)</f>
        <v>-0.02533605244</v>
      </c>
      <c r="F178" s="36">
        <f>IF(Calculations!O178="",F177,Calculations!O178)</f>
        <v>-0.01451100516</v>
      </c>
      <c r="G178" s="36">
        <f>IF(Calculations!P178="",G177,Calculations!P178)</f>
        <v>0.07985209403</v>
      </c>
      <c r="H178" s="36" t="str">
        <f>IF(Calculations!Q178="",H177,Calculations!Q178)</f>
        <v/>
      </c>
      <c r="I178" s="36" t="str">
        <f>IF(Calculations!R178="",I177,Calculations!R178)</f>
        <v/>
      </c>
      <c r="J178" s="38">
        <f>IF(Calculations!D178="",J177,Calculations!D178)</f>
        <v>43434</v>
      </c>
      <c r="K178" s="34">
        <f>IF(Calculations!J178="",K177,Calculations!J178)</f>
        <v>12629.10771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37">
        <f>IF(Calculations!D179="",A178,Calculations!D179)</f>
        <v>43434</v>
      </c>
      <c r="B179" s="36">
        <f>IF(Calculations!K179="",B178,Calculations!K179)</f>
        <v>-0.06291144022</v>
      </c>
      <c r="C179" s="36">
        <f>IF(Calculations!L179="",C178,Calculations!L179)</f>
        <v>-0.05545240966</v>
      </c>
      <c r="D179" s="36">
        <f>IF(Calculations!M179="",D178,Calculations!M179)</f>
        <v>-0.03388421539</v>
      </c>
      <c r="E179" s="36">
        <f>IF(Calculations!N179="",E178,Calculations!N179)</f>
        <v>-0.02533605244</v>
      </c>
      <c r="F179" s="36">
        <f>IF(Calculations!O179="",F178,Calculations!O179)</f>
        <v>-0.01451100516</v>
      </c>
      <c r="G179" s="36">
        <f>IF(Calculations!P179="",G178,Calculations!P179)</f>
        <v>0.07985209403</v>
      </c>
      <c r="H179" s="36" t="str">
        <f>IF(Calculations!Q179="",H178,Calculations!Q179)</f>
        <v/>
      </c>
      <c r="I179" s="36" t="str">
        <f>IF(Calculations!R179="",I178,Calculations!R179)</f>
        <v/>
      </c>
      <c r="J179" s="38">
        <f>IF(Calculations!D179="",J178,Calculations!D179)</f>
        <v>43434</v>
      </c>
      <c r="K179" s="34">
        <f>IF(Calculations!J179="",K178,Calculations!J179)</f>
        <v>12629.10771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37">
        <f>IF(Calculations!D180="",A179,Calculations!D180)</f>
        <v>43434</v>
      </c>
      <c r="B180" s="36">
        <f>IF(Calculations!K180="",B179,Calculations!K180)</f>
        <v>-0.06291144022</v>
      </c>
      <c r="C180" s="36">
        <f>IF(Calculations!L180="",C179,Calculations!L180)</f>
        <v>-0.05545240966</v>
      </c>
      <c r="D180" s="36">
        <f>IF(Calculations!M180="",D179,Calculations!M180)</f>
        <v>-0.03388421539</v>
      </c>
      <c r="E180" s="36">
        <f>IF(Calculations!N180="",E179,Calculations!N180)</f>
        <v>-0.02533605244</v>
      </c>
      <c r="F180" s="36">
        <f>IF(Calculations!O180="",F179,Calculations!O180)</f>
        <v>-0.01451100516</v>
      </c>
      <c r="G180" s="36">
        <f>IF(Calculations!P180="",G179,Calculations!P180)</f>
        <v>0.07985209403</v>
      </c>
      <c r="H180" s="36" t="str">
        <f>IF(Calculations!Q180="",H179,Calculations!Q180)</f>
        <v/>
      </c>
      <c r="I180" s="36" t="str">
        <f>IF(Calculations!R180="",I179,Calculations!R180)</f>
        <v/>
      </c>
      <c r="J180" s="38">
        <f>IF(Calculations!D180="",J179,Calculations!D180)</f>
        <v>43434</v>
      </c>
      <c r="K180" s="34">
        <f>IF(Calculations!J180="",K179,Calculations!J180)</f>
        <v>12629.10771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37">
        <f>IF(Calculations!D181="",A180,Calculations!D181)</f>
        <v>43434</v>
      </c>
      <c r="B181" s="36">
        <f>IF(Calculations!K181="",B180,Calculations!K181)</f>
        <v>-0.06291144022</v>
      </c>
      <c r="C181" s="36">
        <f>IF(Calculations!L181="",C180,Calculations!L181)</f>
        <v>-0.05545240966</v>
      </c>
      <c r="D181" s="36">
        <f>IF(Calculations!M181="",D180,Calculations!M181)</f>
        <v>-0.03388421539</v>
      </c>
      <c r="E181" s="36">
        <f>IF(Calculations!N181="",E180,Calculations!N181)</f>
        <v>-0.02533605244</v>
      </c>
      <c r="F181" s="36">
        <f>IF(Calculations!O181="",F180,Calculations!O181)</f>
        <v>-0.01451100516</v>
      </c>
      <c r="G181" s="36">
        <f>IF(Calculations!P181="",G180,Calculations!P181)</f>
        <v>0.07985209403</v>
      </c>
      <c r="H181" s="36" t="str">
        <f>IF(Calculations!Q181="",H180,Calculations!Q181)</f>
        <v/>
      </c>
      <c r="I181" s="36" t="str">
        <f>IF(Calculations!R181="",I180,Calculations!R181)</f>
        <v/>
      </c>
      <c r="J181" s="38">
        <f>IF(Calculations!D181="",J180,Calculations!D181)</f>
        <v>43434</v>
      </c>
      <c r="K181" s="34">
        <f>IF(Calculations!J181="",K180,Calculations!J181)</f>
        <v>12629.10771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37">
        <f>IF(Calculations!D182="",A181,Calculations!D182)</f>
        <v>43434</v>
      </c>
      <c r="B182" s="36">
        <f>IF(Calculations!K182="",B181,Calculations!K182)</f>
        <v>-0.06291144022</v>
      </c>
      <c r="C182" s="36">
        <f>IF(Calculations!L182="",C181,Calculations!L182)</f>
        <v>-0.05545240966</v>
      </c>
      <c r="D182" s="36">
        <f>IF(Calculations!M182="",D181,Calculations!M182)</f>
        <v>-0.03388421539</v>
      </c>
      <c r="E182" s="36">
        <f>IF(Calculations!N182="",E181,Calculations!N182)</f>
        <v>-0.02533605244</v>
      </c>
      <c r="F182" s="36">
        <f>IF(Calculations!O182="",F181,Calculations!O182)</f>
        <v>-0.01451100516</v>
      </c>
      <c r="G182" s="36">
        <f>IF(Calculations!P182="",G181,Calculations!P182)</f>
        <v>0.07985209403</v>
      </c>
      <c r="H182" s="36" t="str">
        <f>IF(Calculations!Q182="",H181,Calculations!Q182)</f>
        <v/>
      </c>
      <c r="I182" s="36" t="str">
        <f>IF(Calculations!R182="",I181,Calculations!R182)</f>
        <v/>
      </c>
      <c r="J182" s="38">
        <f>IF(Calculations!D182="",J181,Calculations!D182)</f>
        <v>43434</v>
      </c>
      <c r="K182" s="34">
        <f>IF(Calculations!J182="",K181,Calculations!J182)</f>
        <v>12629.10771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37">
        <f>IF(Calculations!D183="",A182,Calculations!D183)</f>
        <v>43434</v>
      </c>
      <c r="B183" s="36">
        <f>IF(Calculations!K183="",B182,Calculations!K183)</f>
        <v>-0.06291144022</v>
      </c>
      <c r="C183" s="36">
        <f>IF(Calculations!L183="",C182,Calculations!L183)</f>
        <v>-0.05545240966</v>
      </c>
      <c r="D183" s="36">
        <f>IF(Calculations!M183="",D182,Calculations!M183)</f>
        <v>-0.03388421539</v>
      </c>
      <c r="E183" s="36">
        <f>IF(Calculations!N183="",E182,Calculations!N183)</f>
        <v>-0.02533605244</v>
      </c>
      <c r="F183" s="36">
        <f>IF(Calculations!O183="",F182,Calculations!O183)</f>
        <v>-0.01451100516</v>
      </c>
      <c r="G183" s="36">
        <f>IF(Calculations!P183="",G182,Calculations!P183)</f>
        <v>0.07985209403</v>
      </c>
      <c r="H183" s="36" t="str">
        <f>IF(Calculations!Q183="",H182,Calculations!Q183)</f>
        <v/>
      </c>
      <c r="I183" s="36" t="str">
        <f>IF(Calculations!R183="",I182,Calculations!R183)</f>
        <v/>
      </c>
      <c r="J183" s="38">
        <f>IF(Calculations!D183="",J182,Calculations!D183)</f>
        <v>43434</v>
      </c>
      <c r="K183" s="34">
        <f>IF(Calculations!J183="",K182,Calculations!J183)</f>
        <v>12629.10771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37">
        <f>IF(Calculations!D184="",A183,Calculations!D184)</f>
        <v>43434</v>
      </c>
      <c r="B184" s="36">
        <f>IF(Calculations!K184="",B183,Calculations!K184)</f>
        <v>-0.06291144022</v>
      </c>
      <c r="C184" s="36">
        <f>IF(Calculations!L184="",C183,Calculations!L184)</f>
        <v>-0.05545240966</v>
      </c>
      <c r="D184" s="36">
        <f>IF(Calculations!M184="",D183,Calculations!M184)</f>
        <v>-0.03388421539</v>
      </c>
      <c r="E184" s="36">
        <f>IF(Calculations!N184="",E183,Calculations!N184)</f>
        <v>-0.02533605244</v>
      </c>
      <c r="F184" s="36">
        <f>IF(Calculations!O184="",F183,Calculations!O184)</f>
        <v>-0.01451100516</v>
      </c>
      <c r="G184" s="36">
        <f>IF(Calculations!P184="",G183,Calculations!P184)</f>
        <v>0.07985209403</v>
      </c>
      <c r="H184" s="36" t="str">
        <f>IF(Calculations!Q184="",H183,Calculations!Q184)</f>
        <v/>
      </c>
      <c r="I184" s="36" t="str">
        <f>IF(Calculations!R184="",I183,Calculations!R184)</f>
        <v/>
      </c>
      <c r="J184" s="38">
        <f>IF(Calculations!D184="",J183,Calculations!D184)</f>
        <v>43434</v>
      </c>
      <c r="K184" s="34">
        <f>IF(Calculations!J184="",K183,Calculations!J184)</f>
        <v>12629.10771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37">
        <f>IF(Calculations!D185="",A184,Calculations!D185)</f>
        <v>43434</v>
      </c>
      <c r="B185" s="36">
        <f>IF(Calculations!K185="",B184,Calculations!K185)</f>
        <v>-0.06291144022</v>
      </c>
      <c r="C185" s="36">
        <f>IF(Calculations!L185="",C184,Calculations!L185)</f>
        <v>-0.05545240966</v>
      </c>
      <c r="D185" s="36">
        <f>IF(Calculations!M185="",D184,Calculations!M185)</f>
        <v>-0.03388421539</v>
      </c>
      <c r="E185" s="36">
        <f>IF(Calculations!N185="",E184,Calculations!N185)</f>
        <v>-0.02533605244</v>
      </c>
      <c r="F185" s="36">
        <f>IF(Calculations!O185="",F184,Calculations!O185)</f>
        <v>-0.01451100516</v>
      </c>
      <c r="G185" s="36">
        <f>IF(Calculations!P185="",G184,Calculations!P185)</f>
        <v>0.07985209403</v>
      </c>
      <c r="H185" s="36" t="str">
        <f>IF(Calculations!Q185="",H184,Calculations!Q185)</f>
        <v/>
      </c>
      <c r="I185" s="36" t="str">
        <f>IF(Calculations!R185="",I184,Calculations!R185)</f>
        <v/>
      </c>
      <c r="J185" s="38">
        <f>IF(Calculations!D185="",J184,Calculations!D185)</f>
        <v>43434</v>
      </c>
      <c r="K185" s="34">
        <f>IF(Calculations!J185="",K184,Calculations!J185)</f>
        <v>12629.10771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37">
        <f>IF(Calculations!D186="",A185,Calculations!D186)</f>
        <v>43434</v>
      </c>
      <c r="B186" s="36">
        <f>IF(Calculations!K186="",B185,Calculations!K186)</f>
        <v>-0.06291144022</v>
      </c>
      <c r="C186" s="36">
        <f>IF(Calculations!L186="",C185,Calculations!L186)</f>
        <v>-0.05545240966</v>
      </c>
      <c r="D186" s="36">
        <f>IF(Calculations!M186="",D185,Calculations!M186)</f>
        <v>-0.03388421539</v>
      </c>
      <c r="E186" s="36">
        <f>IF(Calculations!N186="",E185,Calculations!N186)</f>
        <v>-0.02533605244</v>
      </c>
      <c r="F186" s="36">
        <f>IF(Calculations!O186="",F185,Calculations!O186)</f>
        <v>-0.01451100516</v>
      </c>
      <c r="G186" s="36">
        <f>IF(Calculations!P186="",G185,Calculations!P186)</f>
        <v>0.07985209403</v>
      </c>
      <c r="H186" s="36" t="str">
        <f>IF(Calculations!Q186="",H185,Calculations!Q186)</f>
        <v/>
      </c>
      <c r="I186" s="36" t="str">
        <f>IF(Calculations!R186="",I185,Calculations!R186)</f>
        <v/>
      </c>
      <c r="J186" s="38">
        <f>IF(Calculations!D186="",J185,Calculations!D186)</f>
        <v>43434</v>
      </c>
      <c r="K186" s="34">
        <f>IF(Calculations!J186="",K185,Calculations!J186)</f>
        <v>12629.10771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37">
        <f>IF(Calculations!D187="",A186,Calculations!D187)</f>
        <v>43434</v>
      </c>
      <c r="B187" s="36">
        <f>IF(Calculations!K187="",B186,Calculations!K187)</f>
        <v>-0.06291144022</v>
      </c>
      <c r="C187" s="36">
        <f>IF(Calculations!L187="",C186,Calculations!L187)</f>
        <v>-0.05545240966</v>
      </c>
      <c r="D187" s="36">
        <f>IF(Calculations!M187="",D186,Calculations!M187)</f>
        <v>-0.03388421539</v>
      </c>
      <c r="E187" s="36">
        <f>IF(Calculations!N187="",E186,Calculations!N187)</f>
        <v>-0.02533605244</v>
      </c>
      <c r="F187" s="36">
        <f>IF(Calculations!O187="",F186,Calculations!O187)</f>
        <v>-0.01451100516</v>
      </c>
      <c r="G187" s="36">
        <f>IF(Calculations!P187="",G186,Calculations!P187)</f>
        <v>0.07985209403</v>
      </c>
      <c r="H187" s="36" t="str">
        <f>IF(Calculations!Q187="",H186,Calculations!Q187)</f>
        <v/>
      </c>
      <c r="I187" s="36" t="str">
        <f>IF(Calculations!R187="",I186,Calculations!R187)</f>
        <v/>
      </c>
      <c r="J187" s="38">
        <f>IF(Calculations!D187="",J186,Calculations!D187)</f>
        <v>43434</v>
      </c>
      <c r="K187" s="34">
        <f>IF(Calculations!J187="",K186,Calculations!J187)</f>
        <v>12629.10771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37">
        <f>IF(Calculations!D188="",A187,Calculations!D188)</f>
        <v>43434</v>
      </c>
      <c r="B188" s="36">
        <f>IF(Calculations!K188="",B187,Calculations!K188)</f>
        <v>-0.06291144022</v>
      </c>
      <c r="C188" s="36">
        <f>IF(Calculations!L188="",C187,Calculations!L188)</f>
        <v>-0.05545240966</v>
      </c>
      <c r="D188" s="36">
        <f>IF(Calculations!M188="",D187,Calculations!M188)</f>
        <v>-0.03388421539</v>
      </c>
      <c r="E188" s="36">
        <f>IF(Calculations!N188="",E187,Calculations!N188)</f>
        <v>-0.02533605244</v>
      </c>
      <c r="F188" s="36">
        <f>IF(Calculations!O188="",F187,Calculations!O188)</f>
        <v>-0.01451100516</v>
      </c>
      <c r="G188" s="36">
        <f>IF(Calculations!P188="",G187,Calculations!P188)</f>
        <v>0.07985209403</v>
      </c>
      <c r="H188" s="36" t="str">
        <f>IF(Calculations!Q188="",H187,Calculations!Q188)</f>
        <v/>
      </c>
      <c r="I188" s="36" t="str">
        <f>IF(Calculations!R188="",I187,Calculations!R188)</f>
        <v/>
      </c>
      <c r="J188" s="38">
        <f>IF(Calculations!D188="",J187,Calculations!D188)</f>
        <v>43434</v>
      </c>
      <c r="K188" s="34">
        <f>IF(Calculations!J188="",K187,Calculations!J188)</f>
        <v>12629.10771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37">
        <f>IF(Calculations!D189="",A188,Calculations!D189)</f>
        <v>43434</v>
      </c>
      <c r="B189" s="36">
        <f>IF(Calculations!K189="",B188,Calculations!K189)</f>
        <v>-0.06291144022</v>
      </c>
      <c r="C189" s="36">
        <f>IF(Calculations!L189="",C188,Calculations!L189)</f>
        <v>-0.05545240966</v>
      </c>
      <c r="D189" s="36">
        <f>IF(Calculations!M189="",D188,Calculations!M189)</f>
        <v>-0.03388421539</v>
      </c>
      <c r="E189" s="36">
        <f>IF(Calculations!N189="",E188,Calculations!N189)</f>
        <v>-0.02533605244</v>
      </c>
      <c r="F189" s="36">
        <f>IF(Calculations!O189="",F188,Calculations!O189)</f>
        <v>-0.01451100516</v>
      </c>
      <c r="G189" s="36">
        <f>IF(Calculations!P189="",G188,Calculations!P189)</f>
        <v>0.07985209403</v>
      </c>
      <c r="H189" s="36" t="str">
        <f>IF(Calculations!Q189="",H188,Calculations!Q189)</f>
        <v/>
      </c>
      <c r="I189" s="36" t="str">
        <f>IF(Calculations!R189="",I188,Calculations!R189)</f>
        <v/>
      </c>
      <c r="J189" s="38">
        <f>IF(Calculations!D189="",J188,Calculations!D189)</f>
        <v>43434</v>
      </c>
      <c r="K189" s="34">
        <f>IF(Calculations!J189="",K188,Calculations!J189)</f>
        <v>12629.10771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37">
        <f>IF(Calculations!D190="",A189,Calculations!D190)</f>
        <v>43434</v>
      </c>
      <c r="B190" s="36">
        <f>IF(Calculations!K190="",B189,Calculations!K190)</f>
        <v>-0.06291144022</v>
      </c>
      <c r="C190" s="36">
        <f>IF(Calculations!L190="",C189,Calculations!L190)</f>
        <v>-0.05545240966</v>
      </c>
      <c r="D190" s="36">
        <f>IF(Calculations!M190="",D189,Calculations!M190)</f>
        <v>-0.03388421539</v>
      </c>
      <c r="E190" s="36">
        <f>IF(Calculations!N190="",E189,Calculations!N190)</f>
        <v>-0.02533605244</v>
      </c>
      <c r="F190" s="36">
        <f>IF(Calculations!O190="",F189,Calculations!O190)</f>
        <v>-0.01451100516</v>
      </c>
      <c r="G190" s="36">
        <f>IF(Calculations!P190="",G189,Calculations!P190)</f>
        <v>0.07985209403</v>
      </c>
      <c r="H190" s="36" t="str">
        <f>IF(Calculations!Q190="",H189,Calculations!Q190)</f>
        <v/>
      </c>
      <c r="I190" s="36" t="str">
        <f>IF(Calculations!R190="",I189,Calculations!R190)</f>
        <v/>
      </c>
      <c r="J190" s="38">
        <f>IF(Calculations!D190="",J189,Calculations!D190)</f>
        <v>43434</v>
      </c>
      <c r="K190" s="34">
        <f>IF(Calculations!J190="",K189,Calculations!J190)</f>
        <v>12629.10771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37">
        <f>IF(Calculations!D191="",A190,Calculations!D191)</f>
        <v>43434</v>
      </c>
      <c r="B191" s="36">
        <f>IF(Calculations!K191="",B190,Calculations!K191)</f>
        <v>-0.06291144022</v>
      </c>
      <c r="C191" s="36">
        <f>IF(Calculations!L191="",C190,Calculations!L191)</f>
        <v>-0.05545240966</v>
      </c>
      <c r="D191" s="36">
        <f>IF(Calculations!M191="",D190,Calculations!M191)</f>
        <v>-0.03388421539</v>
      </c>
      <c r="E191" s="36">
        <f>IF(Calculations!N191="",E190,Calculations!N191)</f>
        <v>-0.02533605244</v>
      </c>
      <c r="F191" s="36">
        <f>IF(Calculations!O191="",F190,Calculations!O191)</f>
        <v>-0.01451100516</v>
      </c>
      <c r="G191" s="36">
        <f>IF(Calculations!P191="",G190,Calculations!P191)</f>
        <v>0.07985209403</v>
      </c>
      <c r="H191" s="36" t="str">
        <f>IF(Calculations!Q191="",H190,Calculations!Q191)</f>
        <v/>
      </c>
      <c r="I191" s="36" t="str">
        <f>IF(Calculations!R191="",I190,Calculations!R191)</f>
        <v/>
      </c>
      <c r="J191" s="38">
        <f>IF(Calculations!D191="",J190,Calculations!D191)</f>
        <v>43434</v>
      </c>
      <c r="K191" s="34">
        <f>IF(Calculations!J191="",K190,Calculations!J191)</f>
        <v>12629.10771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37">
        <f>IF(Calculations!D192="",A191,Calculations!D192)</f>
        <v>43434</v>
      </c>
      <c r="B192" s="36">
        <f>IF(Calculations!K192="",B191,Calculations!K192)</f>
        <v>-0.06291144022</v>
      </c>
      <c r="C192" s="36">
        <f>IF(Calculations!L192="",C191,Calculations!L192)</f>
        <v>-0.05545240966</v>
      </c>
      <c r="D192" s="36">
        <f>IF(Calculations!M192="",D191,Calculations!M192)</f>
        <v>-0.03388421539</v>
      </c>
      <c r="E192" s="36">
        <f>IF(Calculations!N192="",E191,Calculations!N192)</f>
        <v>-0.02533605244</v>
      </c>
      <c r="F192" s="36">
        <f>IF(Calculations!O192="",F191,Calculations!O192)</f>
        <v>-0.01451100516</v>
      </c>
      <c r="G192" s="36">
        <f>IF(Calculations!P192="",G191,Calculations!P192)</f>
        <v>0.07985209403</v>
      </c>
      <c r="H192" s="36" t="str">
        <f>IF(Calculations!Q192="",H191,Calculations!Q192)</f>
        <v/>
      </c>
      <c r="I192" s="36" t="str">
        <f>IF(Calculations!R192="",I191,Calculations!R192)</f>
        <v/>
      </c>
      <c r="J192" s="38">
        <f>IF(Calculations!D192="",J191,Calculations!D192)</f>
        <v>43434</v>
      </c>
      <c r="K192" s="34">
        <f>IF(Calculations!J192="",K191,Calculations!J192)</f>
        <v>12629.10771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37">
        <f>IF(Calculations!D193="",A192,Calculations!D193)</f>
        <v>43434</v>
      </c>
      <c r="B193" s="36">
        <f>IF(Calculations!K193="",B192,Calculations!K193)</f>
        <v>-0.06291144022</v>
      </c>
      <c r="C193" s="36">
        <f>IF(Calculations!L193="",C192,Calculations!L193)</f>
        <v>-0.05545240966</v>
      </c>
      <c r="D193" s="36">
        <f>IF(Calculations!M193="",D192,Calculations!M193)</f>
        <v>-0.03388421539</v>
      </c>
      <c r="E193" s="36">
        <f>IF(Calculations!N193="",E192,Calculations!N193)</f>
        <v>-0.02533605244</v>
      </c>
      <c r="F193" s="36">
        <f>IF(Calculations!O193="",F192,Calculations!O193)</f>
        <v>-0.01451100516</v>
      </c>
      <c r="G193" s="36">
        <f>IF(Calculations!P193="",G192,Calculations!P193)</f>
        <v>0.07985209403</v>
      </c>
      <c r="H193" s="36" t="str">
        <f>IF(Calculations!Q193="",H192,Calculations!Q193)</f>
        <v/>
      </c>
      <c r="I193" s="36" t="str">
        <f>IF(Calculations!R193="",I192,Calculations!R193)</f>
        <v/>
      </c>
      <c r="J193" s="38">
        <f>IF(Calculations!D193="",J192,Calculations!D193)</f>
        <v>43434</v>
      </c>
      <c r="K193" s="34">
        <f>IF(Calculations!J193="",K192,Calculations!J193)</f>
        <v>12629.10771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37">
        <f>IF(Calculations!D194="",A193,Calculations!D194)</f>
        <v>43434</v>
      </c>
      <c r="B194" s="36">
        <f>IF(Calculations!K194="",B193,Calculations!K194)</f>
        <v>-0.06291144022</v>
      </c>
      <c r="C194" s="36">
        <f>IF(Calculations!L194="",C193,Calculations!L194)</f>
        <v>-0.05545240966</v>
      </c>
      <c r="D194" s="36">
        <f>IF(Calculations!M194="",D193,Calculations!M194)</f>
        <v>-0.03388421539</v>
      </c>
      <c r="E194" s="36">
        <f>IF(Calculations!N194="",E193,Calculations!N194)</f>
        <v>-0.02533605244</v>
      </c>
      <c r="F194" s="36">
        <f>IF(Calculations!O194="",F193,Calculations!O194)</f>
        <v>-0.01451100516</v>
      </c>
      <c r="G194" s="36">
        <f>IF(Calculations!P194="",G193,Calculations!P194)</f>
        <v>0.07985209403</v>
      </c>
      <c r="H194" s="36" t="str">
        <f>IF(Calculations!Q194="",H193,Calculations!Q194)</f>
        <v/>
      </c>
      <c r="I194" s="36" t="str">
        <f>IF(Calculations!R194="",I193,Calculations!R194)</f>
        <v/>
      </c>
      <c r="J194" s="38">
        <f>IF(Calculations!D194="",J193,Calculations!D194)</f>
        <v>43434</v>
      </c>
      <c r="K194" s="34">
        <f>IF(Calculations!J194="",K193,Calculations!J194)</f>
        <v>12629.10771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37">
        <f>IF(Calculations!D195="",A194,Calculations!D195)</f>
        <v>43434</v>
      </c>
      <c r="B195" s="36">
        <f>IF(Calculations!K195="",B194,Calculations!K195)</f>
        <v>-0.06291144022</v>
      </c>
      <c r="C195" s="36">
        <f>IF(Calculations!L195="",C194,Calculations!L195)</f>
        <v>-0.05545240966</v>
      </c>
      <c r="D195" s="36">
        <f>IF(Calculations!M195="",D194,Calculations!M195)</f>
        <v>-0.03388421539</v>
      </c>
      <c r="E195" s="36">
        <f>IF(Calculations!N195="",E194,Calculations!N195)</f>
        <v>-0.02533605244</v>
      </c>
      <c r="F195" s="36">
        <f>IF(Calculations!O195="",F194,Calculations!O195)</f>
        <v>-0.01451100516</v>
      </c>
      <c r="G195" s="36">
        <f>IF(Calculations!P195="",G194,Calculations!P195)</f>
        <v>0.07985209403</v>
      </c>
      <c r="H195" s="36" t="str">
        <f>IF(Calculations!Q195="",H194,Calculations!Q195)</f>
        <v/>
      </c>
      <c r="I195" s="36" t="str">
        <f>IF(Calculations!R195="",I194,Calculations!R195)</f>
        <v/>
      </c>
      <c r="J195" s="38">
        <f>IF(Calculations!D195="",J194,Calculations!D195)</f>
        <v>43434</v>
      </c>
      <c r="K195" s="34">
        <f>IF(Calculations!J195="",K194,Calculations!J195)</f>
        <v>12629.10771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37">
        <f>IF(Calculations!D196="",A195,Calculations!D196)</f>
        <v>43434</v>
      </c>
      <c r="B196" s="36">
        <f>IF(Calculations!K196="",B195,Calculations!K196)</f>
        <v>-0.06291144022</v>
      </c>
      <c r="C196" s="36">
        <f>IF(Calculations!L196="",C195,Calculations!L196)</f>
        <v>-0.05545240966</v>
      </c>
      <c r="D196" s="36">
        <f>IF(Calculations!M196="",D195,Calculations!M196)</f>
        <v>-0.03388421539</v>
      </c>
      <c r="E196" s="36">
        <f>IF(Calculations!N196="",E195,Calculations!N196)</f>
        <v>-0.02533605244</v>
      </c>
      <c r="F196" s="36">
        <f>IF(Calculations!O196="",F195,Calculations!O196)</f>
        <v>-0.01451100516</v>
      </c>
      <c r="G196" s="36">
        <f>IF(Calculations!P196="",G195,Calculations!P196)</f>
        <v>0.07985209403</v>
      </c>
      <c r="H196" s="36" t="str">
        <f>IF(Calculations!Q196="",H195,Calculations!Q196)</f>
        <v/>
      </c>
      <c r="I196" s="36" t="str">
        <f>IF(Calculations!R196="",I195,Calculations!R196)</f>
        <v/>
      </c>
      <c r="J196" s="38">
        <f>IF(Calculations!D196="",J195,Calculations!D196)</f>
        <v>43434</v>
      </c>
      <c r="K196" s="34">
        <f>IF(Calculations!J196="",K195,Calculations!J196)</f>
        <v>12629.10771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37">
        <f>IF(Calculations!D197="",A196,Calculations!D197)</f>
        <v>43434</v>
      </c>
      <c r="B197" s="36">
        <f>IF(Calculations!K197="",B196,Calculations!K197)</f>
        <v>-0.06291144022</v>
      </c>
      <c r="C197" s="36">
        <f>IF(Calculations!L197="",C196,Calculations!L197)</f>
        <v>-0.05545240966</v>
      </c>
      <c r="D197" s="36">
        <f>IF(Calculations!M197="",D196,Calculations!M197)</f>
        <v>-0.03388421539</v>
      </c>
      <c r="E197" s="36">
        <f>IF(Calculations!N197="",E196,Calculations!N197)</f>
        <v>-0.02533605244</v>
      </c>
      <c r="F197" s="36">
        <f>IF(Calculations!O197="",F196,Calculations!O197)</f>
        <v>-0.01451100516</v>
      </c>
      <c r="G197" s="36">
        <f>IF(Calculations!P197="",G196,Calculations!P197)</f>
        <v>0.07985209403</v>
      </c>
      <c r="H197" s="36" t="str">
        <f>IF(Calculations!Q197="",H196,Calculations!Q197)</f>
        <v/>
      </c>
      <c r="I197" s="36" t="str">
        <f>IF(Calculations!R197="",I196,Calculations!R197)</f>
        <v/>
      </c>
      <c r="J197" s="38">
        <f>IF(Calculations!D197="",J196,Calculations!D197)</f>
        <v>43434</v>
      </c>
      <c r="K197" s="34">
        <f>IF(Calculations!J197="",K196,Calculations!J197)</f>
        <v>12629.10771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37">
        <f>IF(Calculations!D198="",A197,Calculations!D198)</f>
        <v>43434</v>
      </c>
      <c r="B198" s="36">
        <f>IF(Calculations!K198="",B197,Calculations!K198)</f>
        <v>-0.06291144022</v>
      </c>
      <c r="C198" s="36">
        <f>IF(Calculations!L198="",C197,Calculations!L198)</f>
        <v>-0.05545240966</v>
      </c>
      <c r="D198" s="36">
        <f>IF(Calculations!M198="",D197,Calculations!M198)</f>
        <v>-0.03388421539</v>
      </c>
      <c r="E198" s="36">
        <f>IF(Calculations!N198="",E197,Calculations!N198)</f>
        <v>-0.02533605244</v>
      </c>
      <c r="F198" s="36">
        <f>IF(Calculations!O198="",F197,Calculations!O198)</f>
        <v>-0.01451100516</v>
      </c>
      <c r="G198" s="36">
        <f>IF(Calculations!P198="",G197,Calculations!P198)</f>
        <v>0.07985209403</v>
      </c>
      <c r="H198" s="36" t="str">
        <f>IF(Calculations!Q198="",H197,Calculations!Q198)</f>
        <v/>
      </c>
      <c r="I198" s="36" t="str">
        <f>IF(Calculations!R198="",I197,Calculations!R198)</f>
        <v/>
      </c>
      <c r="J198" s="38">
        <f>IF(Calculations!D198="",J197,Calculations!D198)</f>
        <v>43434</v>
      </c>
      <c r="K198" s="34">
        <f>IF(Calculations!J198="",K197,Calculations!J198)</f>
        <v>12629.10771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37">
        <f>IF(Calculations!D199="",A198,Calculations!D199)</f>
        <v>43434</v>
      </c>
      <c r="B199" s="36">
        <f>IF(Calculations!K199="",B198,Calculations!K199)</f>
        <v>-0.06291144022</v>
      </c>
      <c r="C199" s="36">
        <f>IF(Calculations!L199="",C198,Calculations!L199)</f>
        <v>-0.05545240966</v>
      </c>
      <c r="D199" s="36">
        <f>IF(Calculations!M199="",D198,Calculations!M199)</f>
        <v>-0.03388421539</v>
      </c>
      <c r="E199" s="36">
        <f>IF(Calculations!N199="",E198,Calculations!N199)</f>
        <v>-0.02533605244</v>
      </c>
      <c r="F199" s="36">
        <f>IF(Calculations!O199="",F198,Calculations!O199)</f>
        <v>-0.01451100516</v>
      </c>
      <c r="G199" s="36">
        <f>IF(Calculations!P199="",G198,Calculations!P199)</f>
        <v>0.07985209403</v>
      </c>
      <c r="H199" s="36" t="str">
        <f>IF(Calculations!Q199="",H198,Calculations!Q199)</f>
        <v/>
      </c>
      <c r="I199" s="36" t="str">
        <f>IF(Calculations!R199="",I198,Calculations!R199)</f>
        <v/>
      </c>
      <c r="J199" s="38">
        <f>IF(Calculations!D199="",J198,Calculations!D199)</f>
        <v>43434</v>
      </c>
      <c r="K199" s="34">
        <f>IF(Calculations!J199="",K198,Calculations!J199)</f>
        <v>12629.10771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37">
        <f>IF(Calculations!D200="",A199,Calculations!D200)</f>
        <v>43434</v>
      </c>
      <c r="B200" s="36">
        <f>IF(Calculations!K200="",B199,Calculations!K200)</f>
        <v>-0.06291144022</v>
      </c>
      <c r="C200" s="36">
        <f>IF(Calculations!L200="",C199,Calculations!L200)</f>
        <v>-0.05545240966</v>
      </c>
      <c r="D200" s="36">
        <f>IF(Calculations!M200="",D199,Calculations!M200)</f>
        <v>-0.03388421539</v>
      </c>
      <c r="E200" s="36">
        <f>IF(Calculations!N200="",E199,Calculations!N200)</f>
        <v>-0.02533605244</v>
      </c>
      <c r="F200" s="36">
        <f>IF(Calculations!O200="",F199,Calculations!O200)</f>
        <v>-0.01451100516</v>
      </c>
      <c r="G200" s="36">
        <f>IF(Calculations!P200="",G199,Calculations!P200)</f>
        <v>0.07985209403</v>
      </c>
      <c r="H200" s="36" t="str">
        <f>IF(Calculations!Q200="",H199,Calculations!Q200)</f>
        <v/>
      </c>
      <c r="I200" s="36" t="str">
        <f>IF(Calculations!R200="",I199,Calculations!R200)</f>
        <v/>
      </c>
      <c r="J200" s="38">
        <f>IF(Calculations!D200="",J199,Calculations!D200)</f>
        <v>43434</v>
      </c>
      <c r="K200" s="34">
        <f>IF(Calculations!J200="",K199,Calculations!J200)</f>
        <v>12629.10771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37">
        <f>IF(Calculations!D201="",A200,Calculations!D201)</f>
        <v>43434</v>
      </c>
      <c r="B201" s="36">
        <f>IF(Calculations!K201="",B200,Calculations!K201)</f>
        <v>-0.06291144022</v>
      </c>
      <c r="C201" s="36">
        <f>IF(Calculations!L201="",C200,Calculations!L201)</f>
        <v>-0.05545240966</v>
      </c>
      <c r="D201" s="36">
        <f>IF(Calculations!M201="",D200,Calculations!M201)</f>
        <v>-0.03388421539</v>
      </c>
      <c r="E201" s="36">
        <f>IF(Calculations!N201="",E200,Calculations!N201)</f>
        <v>-0.02533605244</v>
      </c>
      <c r="F201" s="36">
        <f>IF(Calculations!O201="",F200,Calculations!O201)</f>
        <v>-0.01451100516</v>
      </c>
      <c r="G201" s="36">
        <f>IF(Calculations!P201="",G200,Calculations!P201)</f>
        <v>0.07985209403</v>
      </c>
      <c r="H201" s="36" t="str">
        <f>IF(Calculations!Q201="",H200,Calculations!Q201)</f>
        <v/>
      </c>
      <c r="I201" s="36" t="str">
        <f>IF(Calculations!R201="",I200,Calculations!R201)</f>
        <v/>
      </c>
      <c r="J201" s="38">
        <f>IF(Calculations!D201="",J200,Calculations!D201)</f>
        <v>43434</v>
      </c>
      <c r="K201" s="34">
        <f>IF(Calculations!J201="",K200,Calculations!J201)</f>
        <v>12629.10771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37">
        <f>IF(Calculations!D202="",A201,Calculations!D202)</f>
        <v>43434</v>
      </c>
      <c r="B202" s="36">
        <f>IF(Calculations!K202="",B201,Calculations!K202)</f>
        <v>-0.06291144022</v>
      </c>
      <c r="C202" s="36">
        <f>IF(Calculations!L202="",C201,Calculations!L202)</f>
        <v>-0.05545240966</v>
      </c>
      <c r="D202" s="36">
        <f>IF(Calculations!M202="",D201,Calculations!M202)</f>
        <v>-0.03388421539</v>
      </c>
      <c r="E202" s="36">
        <f>IF(Calculations!N202="",E201,Calculations!N202)</f>
        <v>-0.02533605244</v>
      </c>
      <c r="F202" s="36">
        <f>IF(Calculations!O202="",F201,Calculations!O202)</f>
        <v>-0.01451100516</v>
      </c>
      <c r="G202" s="36">
        <f>IF(Calculations!P202="",G201,Calculations!P202)</f>
        <v>0.07985209403</v>
      </c>
      <c r="H202" s="36" t="str">
        <f>IF(Calculations!Q202="",H201,Calculations!Q202)</f>
        <v/>
      </c>
      <c r="I202" s="36" t="str">
        <f>IF(Calculations!R202="",I201,Calculations!R202)</f>
        <v/>
      </c>
      <c r="J202" s="38">
        <f>IF(Calculations!D202="",J201,Calculations!D202)</f>
        <v>43434</v>
      </c>
      <c r="K202" s="34">
        <f>IF(Calculations!J202="",K201,Calculations!J202)</f>
        <v>12629.10771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37">
        <f>IF(Calculations!D203="",A202,Calculations!D203)</f>
        <v>43434</v>
      </c>
      <c r="B203" s="36">
        <f>IF(Calculations!K203="",B202,Calculations!K203)</f>
        <v>-0.06291144022</v>
      </c>
      <c r="C203" s="36">
        <f>IF(Calculations!L203="",C202,Calculations!L203)</f>
        <v>-0.05545240966</v>
      </c>
      <c r="D203" s="36">
        <f>IF(Calculations!M203="",D202,Calculations!M203)</f>
        <v>-0.03388421539</v>
      </c>
      <c r="E203" s="36">
        <f>IF(Calculations!N203="",E202,Calculations!N203)</f>
        <v>-0.02533605244</v>
      </c>
      <c r="F203" s="36">
        <f>IF(Calculations!O203="",F202,Calculations!O203)</f>
        <v>-0.01451100516</v>
      </c>
      <c r="G203" s="36">
        <f>IF(Calculations!P203="",G202,Calculations!P203)</f>
        <v>0.07985209403</v>
      </c>
      <c r="H203" s="36" t="str">
        <f>IF(Calculations!Q203="",H202,Calculations!Q203)</f>
        <v/>
      </c>
      <c r="I203" s="36" t="str">
        <f>IF(Calculations!R203="",I202,Calculations!R203)</f>
        <v/>
      </c>
      <c r="J203" s="38">
        <f>IF(Calculations!D203="",J202,Calculations!D203)</f>
        <v>43434</v>
      </c>
      <c r="K203" s="34">
        <f>IF(Calculations!J203="",K202,Calculations!J203)</f>
        <v>12629.10771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37">
        <f>IF(Calculations!D204="",A203,Calculations!D204)</f>
        <v>43434</v>
      </c>
      <c r="B204" s="36">
        <f>IF(Calculations!K204="",B203,Calculations!K204)</f>
        <v>-0.06291144022</v>
      </c>
      <c r="C204" s="36">
        <f>IF(Calculations!L204="",C203,Calculations!L204)</f>
        <v>-0.05545240966</v>
      </c>
      <c r="D204" s="36">
        <f>IF(Calculations!M204="",D203,Calculations!M204)</f>
        <v>-0.03388421539</v>
      </c>
      <c r="E204" s="36">
        <f>IF(Calculations!N204="",E203,Calculations!N204)</f>
        <v>-0.02533605244</v>
      </c>
      <c r="F204" s="36">
        <f>IF(Calculations!O204="",F203,Calculations!O204)</f>
        <v>-0.01451100516</v>
      </c>
      <c r="G204" s="36">
        <f>IF(Calculations!P204="",G203,Calculations!P204)</f>
        <v>0.07985209403</v>
      </c>
      <c r="H204" s="36" t="str">
        <f>IF(Calculations!Q204="",H203,Calculations!Q204)</f>
        <v/>
      </c>
      <c r="I204" s="36" t="str">
        <f>IF(Calculations!R204="",I203,Calculations!R204)</f>
        <v/>
      </c>
      <c r="J204" s="38">
        <f>IF(Calculations!D204="",J203,Calculations!D204)</f>
        <v>43434</v>
      </c>
      <c r="K204" s="34">
        <f>IF(Calculations!J204="",K203,Calculations!J204)</f>
        <v>12629.10771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37">
        <f>IF(Calculations!D205="",A204,Calculations!D205)</f>
        <v>43434</v>
      </c>
      <c r="B205" s="36">
        <f>IF(Calculations!K205="",B204,Calculations!K205)</f>
        <v>-0.06291144022</v>
      </c>
      <c r="C205" s="36">
        <f>IF(Calculations!L205="",C204,Calculations!L205)</f>
        <v>-0.05545240966</v>
      </c>
      <c r="D205" s="36">
        <f>IF(Calculations!M205="",D204,Calculations!M205)</f>
        <v>-0.03388421539</v>
      </c>
      <c r="E205" s="36">
        <f>IF(Calculations!N205="",E204,Calculations!N205)</f>
        <v>-0.02533605244</v>
      </c>
      <c r="F205" s="36">
        <f>IF(Calculations!O205="",F204,Calculations!O205)</f>
        <v>-0.01451100516</v>
      </c>
      <c r="G205" s="36">
        <f>IF(Calculations!P205="",G204,Calculations!P205)</f>
        <v>0.07985209403</v>
      </c>
      <c r="H205" s="36" t="str">
        <f>IF(Calculations!Q205="",H204,Calculations!Q205)</f>
        <v/>
      </c>
      <c r="I205" s="36" t="str">
        <f>IF(Calculations!R205="",I204,Calculations!R205)</f>
        <v/>
      </c>
      <c r="J205" s="38">
        <f>IF(Calculations!D205="",J204,Calculations!D205)</f>
        <v>43434</v>
      </c>
      <c r="K205" s="34">
        <f>IF(Calculations!J205="",K204,Calculations!J205)</f>
        <v>12629.10771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37">
        <f>IF(Calculations!D206="",A205,Calculations!D206)</f>
        <v>43434</v>
      </c>
      <c r="B206" s="36">
        <f>IF(Calculations!K206="",B205,Calculations!K206)</f>
        <v>-0.06291144022</v>
      </c>
      <c r="C206" s="36">
        <f>IF(Calculations!L206="",C205,Calculations!L206)</f>
        <v>-0.05545240966</v>
      </c>
      <c r="D206" s="36">
        <f>IF(Calculations!M206="",D205,Calculations!M206)</f>
        <v>-0.03388421539</v>
      </c>
      <c r="E206" s="36">
        <f>IF(Calculations!N206="",E205,Calculations!N206)</f>
        <v>-0.02533605244</v>
      </c>
      <c r="F206" s="36">
        <f>IF(Calculations!O206="",F205,Calculations!O206)</f>
        <v>-0.01451100516</v>
      </c>
      <c r="G206" s="36">
        <f>IF(Calculations!P206="",G205,Calculations!P206)</f>
        <v>0.07985209403</v>
      </c>
      <c r="H206" s="36" t="str">
        <f>IF(Calculations!Q206="",H205,Calculations!Q206)</f>
        <v/>
      </c>
      <c r="I206" s="36" t="str">
        <f>IF(Calculations!R206="",I205,Calculations!R206)</f>
        <v/>
      </c>
      <c r="J206" s="38">
        <f>IF(Calculations!D206="",J205,Calculations!D206)</f>
        <v>43434</v>
      </c>
      <c r="K206" s="34">
        <f>IF(Calculations!J206="",K205,Calculations!J206)</f>
        <v>12629.10771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37">
        <f>IF(Calculations!D207="",A206,Calculations!D207)</f>
        <v>43434</v>
      </c>
      <c r="B207" s="36">
        <f>IF(Calculations!K207="",B206,Calculations!K207)</f>
        <v>-0.06291144022</v>
      </c>
      <c r="C207" s="36">
        <f>IF(Calculations!L207="",C206,Calculations!L207)</f>
        <v>-0.05545240966</v>
      </c>
      <c r="D207" s="36">
        <f>IF(Calculations!M207="",D206,Calculations!M207)</f>
        <v>-0.03388421539</v>
      </c>
      <c r="E207" s="36">
        <f>IF(Calculations!N207="",E206,Calculations!N207)</f>
        <v>-0.02533605244</v>
      </c>
      <c r="F207" s="36">
        <f>IF(Calculations!O207="",F206,Calculations!O207)</f>
        <v>-0.01451100516</v>
      </c>
      <c r="G207" s="36">
        <f>IF(Calculations!P207="",G206,Calculations!P207)</f>
        <v>0.07985209403</v>
      </c>
      <c r="H207" s="36" t="str">
        <f>IF(Calculations!Q207="",H206,Calculations!Q207)</f>
        <v/>
      </c>
      <c r="I207" s="36" t="str">
        <f>IF(Calculations!R207="",I206,Calculations!R207)</f>
        <v/>
      </c>
      <c r="J207" s="38">
        <f>IF(Calculations!D207="",J206,Calculations!D207)</f>
        <v>43434</v>
      </c>
      <c r="K207" s="34">
        <f>IF(Calculations!J207="",K206,Calculations!J207)</f>
        <v>12629.10771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37">
        <f>IF(Calculations!D208="",A207,Calculations!D208)</f>
        <v>43434</v>
      </c>
      <c r="B208" s="36">
        <f>IF(Calculations!K208="",B207,Calculations!K208)</f>
        <v>-0.06291144022</v>
      </c>
      <c r="C208" s="36">
        <f>IF(Calculations!L208="",C207,Calculations!L208)</f>
        <v>-0.05545240966</v>
      </c>
      <c r="D208" s="36">
        <f>IF(Calculations!M208="",D207,Calculations!M208)</f>
        <v>-0.03388421539</v>
      </c>
      <c r="E208" s="36">
        <f>IF(Calculations!N208="",E207,Calculations!N208)</f>
        <v>-0.02533605244</v>
      </c>
      <c r="F208" s="36">
        <f>IF(Calculations!O208="",F207,Calculations!O208)</f>
        <v>-0.01451100516</v>
      </c>
      <c r="G208" s="36">
        <f>IF(Calculations!P208="",G207,Calculations!P208)</f>
        <v>0.07985209403</v>
      </c>
      <c r="H208" s="36" t="str">
        <f>IF(Calculations!Q208="",H207,Calculations!Q208)</f>
        <v/>
      </c>
      <c r="I208" s="36" t="str">
        <f>IF(Calculations!R208="",I207,Calculations!R208)</f>
        <v/>
      </c>
      <c r="J208" s="38">
        <f>IF(Calculations!D208="",J207,Calculations!D208)</f>
        <v>43434</v>
      </c>
      <c r="K208" s="34">
        <f>IF(Calculations!J208="",K207,Calculations!J208)</f>
        <v>12629.10771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37">
        <f>IF(Calculations!D209="",A208,Calculations!D209)</f>
        <v>43434</v>
      </c>
      <c r="B209" s="36">
        <f>IF(Calculations!K209="",B208,Calculations!K209)</f>
        <v>-0.06291144022</v>
      </c>
      <c r="C209" s="36">
        <f>IF(Calculations!L209="",C208,Calculations!L209)</f>
        <v>-0.05545240966</v>
      </c>
      <c r="D209" s="36">
        <f>IF(Calculations!M209="",D208,Calculations!M209)</f>
        <v>-0.03388421539</v>
      </c>
      <c r="E209" s="36">
        <f>IF(Calculations!N209="",E208,Calculations!N209)</f>
        <v>-0.02533605244</v>
      </c>
      <c r="F209" s="36">
        <f>IF(Calculations!O209="",F208,Calculations!O209)</f>
        <v>-0.01451100516</v>
      </c>
      <c r="G209" s="36">
        <f>IF(Calculations!P209="",G208,Calculations!P209)</f>
        <v>0.07985209403</v>
      </c>
      <c r="H209" s="36" t="str">
        <f>IF(Calculations!Q209="",H208,Calculations!Q209)</f>
        <v/>
      </c>
      <c r="I209" s="36" t="str">
        <f>IF(Calculations!R209="",I208,Calculations!R209)</f>
        <v/>
      </c>
      <c r="J209" s="38">
        <f>IF(Calculations!D209="",J208,Calculations!D209)</f>
        <v>43434</v>
      </c>
      <c r="K209" s="34">
        <f>IF(Calculations!J209="",K208,Calculations!J209)</f>
        <v>12629.10771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37">
        <f>IF(Calculations!D210="",A209,Calculations!D210)</f>
        <v>43434</v>
      </c>
      <c r="B210" s="36">
        <f>IF(Calculations!K210="",B209,Calculations!K210)</f>
        <v>-0.06291144022</v>
      </c>
      <c r="C210" s="36">
        <f>IF(Calculations!L210="",C209,Calculations!L210)</f>
        <v>-0.05545240966</v>
      </c>
      <c r="D210" s="36">
        <f>IF(Calculations!M210="",D209,Calculations!M210)</f>
        <v>-0.03388421539</v>
      </c>
      <c r="E210" s="36">
        <f>IF(Calculations!N210="",E209,Calculations!N210)</f>
        <v>-0.02533605244</v>
      </c>
      <c r="F210" s="36">
        <f>IF(Calculations!O210="",F209,Calculations!O210)</f>
        <v>-0.01451100516</v>
      </c>
      <c r="G210" s="36">
        <f>IF(Calculations!P210="",G209,Calculations!P210)</f>
        <v>0.07985209403</v>
      </c>
      <c r="H210" s="36" t="str">
        <f>IF(Calculations!Q210="",H209,Calculations!Q210)</f>
        <v/>
      </c>
      <c r="I210" s="36" t="str">
        <f>IF(Calculations!R210="",I209,Calculations!R210)</f>
        <v/>
      </c>
      <c r="J210" s="38">
        <f>IF(Calculations!D210="",J209,Calculations!D210)</f>
        <v>43434</v>
      </c>
      <c r="K210" s="34">
        <f>IF(Calculations!J210="",K209,Calculations!J210)</f>
        <v>12629.10771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37">
        <f>IF(Calculations!D211="",A210,Calculations!D211)</f>
        <v>43434</v>
      </c>
      <c r="B211" s="36">
        <f>IF(Calculations!K211="",B210,Calculations!K211)</f>
        <v>-0.06291144022</v>
      </c>
      <c r="C211" s="36">
        <f>IF(Calculations!L211="",C210,Calculations!L211)</f>
        <v>-0.05545240966</v>
      </c>
      <c r="D211" s="36">
        <f>IF(Calculations!M211="",D210,Calculations!M211)</f>
        <v>-0.03388421539</v>
      </c>
      <c r="E211" s="36">
        <f>IF(Calculations!N211="",E210,Calculations!N211)</f>
        <v>-0.02533605244</v>
      </c>
      <c r="F211" s="36">
        <f>IF(Calculations!O211="",F210,Calculations!O211)</f>
        <v>-0.01451100516</v>
      </c>
      <c r="G211" s="36">
        <f>IF(Calculations!P211="",G210,Calculations!P211)</f>
        <v>0.07985209403</v>
      </c>
      <c r="H211" s="36" t="str">
        <f>IF(Calculations!Q211="",H210,Calculations!Q211)</f>
        <v/>
      </c>
      <c r="I211" s="36" t="str">
        <f>IF(Calculations!R211="",I210,Calculations!R211)</f>
        <v/>
      </c>
      <c r="J211" s="38">
        <f>IF(Calculations!D211="",J210,Calculations!D211)</f>
        <v>43434</v>
      </c>
      <c r="K211" s="34">
        <f>IF(Calculations!J211="",K210,Calculations!J211)</f>
        <v>12629.10771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37">
        <f>IF(Calculations!D212="",A211,Calculations!D212)</f>
        <v>43434</v>
      </c>
      <c r="B212" s="36">
        <f>IF(Calculations!K212="",B211,Calculations!K212)</f>
        <v>-0.06291144022</v>
      </c>
      <c r="C212" s="36">
        <f>IF(Calculations!L212="",C211,Calculations!L212)</f>
        <v>-0.05545240966</v>
      </c>
      <c r="D212" s="36">
        <f>IF(Calculations!M212="",D211,Calculations!M212)</f>
        <v>-0.03388421539</v>
      </c>
      <c r="E212" s="36">
        <f>IF(Calculations!N212="",E211,Calculations!N212)</f>
        <v>-0.02533605244</v>
      </c>
      <c r="F212" s="36">
        <f>IF(Calculations!O212="",F211,Calculations!O212)</f>
        <v>-0.01451100516</v>
      </c>
      <c r="G212" s="36">
        <f>IF(Calculations!P212="",G211,Calculations!P212)</f>
        <v>0.07985209403</v>
      </c>
      <c r="H212" s="36" t="str">
        <f>IF(Calculations!Q212="",H211,Calculations!Q212)</f>
        <v/>
      </c>
      <c r="I212" s="36" t="str">
        <f>IF(Calculations!R212="",I211,Calculations!R212)</f>
        <v/>
      </c>
      <c r="J212" s="38">
        <f>IF(Calculations!D212="",J211,Calculations!D212)</f>
        <v>43434</v>
      </c>
      <c r="K212" s="34">
        <f>IF(Calculations!J212="",K211,Calculations!J212)</f>
        <v>12629.10771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37">
        <f>IF(Calculations!D213="",A212,Calculations!D213)</f>
        <v>43434</v>
      </c>
      <c r="B213" s="36">
        <f>IF(Calculations!K213="",B212,Calculations!K213)</f>
        <v>-0.06291144022</v>
      </c>
      <c r="C213" s="36">
        <f>IF(Calculations!L213="",C212,Calculations!L213)</f>
        <v>-0.05545240966</v>
      </c>
      <c r="D213" s="36">
        <f>IF(Calculations!M213="",D212,Calculations!M213)</f>
        <v>-0.03388421539</v>
      </c>
      <c r="E213" s="36">
        <f>IF(Calculations!N213="",E212,Calculations!N213)</f>
        <v>-0.02533605244</v>
      </c>
      <c r="F213" s="36">
        <f>IF(Calculations!O213="",F212,Calculations!O213)</f>
        <v>-0.01451100516</v>
      </c>
      <c r="G213" s="36">
        <f>IF(Calculations!P213="",G212,Calculations!P213)</f>
        <v>0.07985209403</v>
      </c>
      <c r="H213" s="36" t="str">
        <f>IF(Calculations!Q213="",H212,Calculations!Q213)</f>
        <v/>
      </c>
      <c r="I213" s="36" t="str">
        <f>IF(Calculations!R213="",I212,Calculations!R213)</f>
        <v/>
      </c>
      <c r="J213" s="38">
        <f>IF(Calculations!D213="",J212,Calculations!D213)</f>
        <v>43434</v>
      </c>
      <c r="K213" s="34">
        <f>IF(Calculations!J213="",K212,Calculations!J213)</f>
        <v>12629.10771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37">
        <f>IF(Calculations!D214="",A213,Calculations!D214)</f>
        <v>43434</v>
      </c>
      <c r="B214" s="36">
        <f>IF(Calculations!K214="",B213,Calculations!K214)</f>
        <v>-0.06291144022</v>
      </c>
      <c r="C214" s="36">
        <f>IF(Calculations!L214="",C213,Calculations!L214)</f>
        <v>-0.05545240966</v>
      </c>
      <c r="D214" s="36">
        <f>IF(Calculations!M214="",D213,Calculations!M214)</f>
        <v>-0.03388421539</v>
      </c>
      <c r="E214" s="36">
        <f>IF(Calculations!N214="",E213,Calculations!N214)</f>
        <v>-0.02533605244</v>
      </c>
      <c r="F214" s="36">
        <f>IF(Calculations!O214="",F213,Calculations!O214)</f>
        <v>-0.01451100516</v>
      </c>
      <c r="G214" s="36">
        <f>IF(Calculations!P214="",G213,Calculations!P214)</f>
        <v>0.07985209403</v>
      </c>
      <c r="H214" s="36" t="str">
        <f>IF(Calculations!Q214="",H213,Calculations!Q214)</f>
        <v/>
      </c>
      <c r="I214" s="36" t="str">
        <f>IF(Calculations!R214="",I213,Calculations!R214)</f>
        <v/>
      </c>
      <c r="J214" s="38">
        <f>IF(Calculations!D214="",J213,Calculations!D214)</f>
        <v>43434</v>
      </c>
      <c r="K214" s="34">
        <f>IF(Calculations!J214="",K213,Calculations!J214)</f>
        <v>12629.10771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37">
        <f>IF(Calculations!D215="",A214,Calculations!D215)</f>
        <v>43434</v>
      </c>
      <c r="B215" s="36">
        <f>IF(Calculations!K215="",B214,Calculations!K215)</f>
        <v>-0.06291144022</v>
      </c>
      <c r="C215" s="36">
        <f>IF(Calculations!L215="",C214,Calculations!L215)</f>
        <v>-0.05545240966</v>
      </c>
      <c r="D215" s="36">
        <f>IF(Calculations!M215="",D214,Calculations!M215)</f>
        <v>-0.03388421539</v>
      </c>
      <c r="E215" s="36">
        <f>IF(Calculations!N215="",E214,Calculations!N215)</f>
        <v>-0.02533605244</v>
      </c>
      <c r="F215" s="36">
        <f>IF(Calculations!O215="",F214,Calculations!O215)</f>
        <v>-0.01451100516</v>
      </c>
      <c r="G215" s="36">
        <f>IF(Calculations!P215="",G214,Calculations!P215)</f>
        <v>0.07985209403</v>
      </c>
      <c r="H215" s="36" t="str">
        <f>IF(Calculations!Q215="",H214,Calculations!Q215)</f>
        <v/>
      </c>
      <c r="I215" s="36" t="str">
        <f>IF(Calculations!R215="",I214,Calculations!R215)</f>
        <v/>
      </c>
      <c r="J215" s="38">
        <f>IF(Calculations!D215="",J214,Calculations!D215)</f>
        <v>43434</v>
      </c>
      <c r="K215" s="34">
        <f>IF(Calculations!J215="",K214,Calculations!J215)</f>
        <v>12629.10771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37">
        <f>IF(Calculations!D216="",A215,Calculations!D216)</f>
        <v>43434</v>
      </c>
      <c r="B216" s="36">
        <f>IF(Calculations!K216="",B215,Calculations!K216)</f>
        <v>-0.06291144022</v>
      </c>
      <c r="C216" s="36">
        <f>IF(Calculations!L216="",C215,Calculations!L216)</f>
        <v>-0.05545240966</v>
      </c>
      <c r="D216" s="36">
        <f>IF(Calculations!M216="",D215,Calculations!M216)</f>
        <v>-0.03388421539</v>
      </c>
      <c r="E216" s="36">
        <f>IF(Calculations!N216="",E215,Calculations!N216)</f>
        <v>-0.02533605244</v>
      </c>
      <c r="F216" s="36">
        <f>IF(Calculations!O216="",F215,Calculations!O216)</f>
        <v>-0.01451100516</v>
      </c>
      <c r="G216" s="36">
        <f>IF(Calculations!P216="",G215,Calculations!P216)</f>
        <v>0.07985209403</v>
      </c>
      <c r="H216" s="36" t="str">
        <f>IF(Calculations!Q216="",H215,Calculations!Q216)</f>
        <v/>
      </c>
      <c r="I216" s="36" t="str">
        <f>IF(Calculations!R216="",I215,Calculations!R216)</f>
        <v/>
      </c>
      <c r="J216" s="38">
        <f>IF(Calculations!D216="",J215,Calculations!D216)</f>
        <v>43434</v>
      </c>
      <c r="K216" s="34">
        <f>IF(Calculations!J216="",K215,Calculations!J216)</f>
        <v>12629.10771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37">
        <f>IF(Calculations!D217="",A216,Calculations!D217)</f>
        <v>43434</v>
      </c>
      <c r="B217" s="36">
        <f>IF(Calculations!K217="",B216,Calculations!K217)</f>
        <v>-0.06291144022</v>
      </c>
      <c r="C217" s="36">
        <f>IF(Calculations!L217="",C216,Calculations!L217)</f>
        <v>-0.05545240966</v>
      </c>
      <c r="D217" s="36">
        <f>IF(Calculations!M217="",D216,Calculations!M217)</f>
        <v>-0.03388421539</v>
      </c>
      <c r="E217" s="36">
        <f>IF(Calculations!N217="",E216,Calculations!N217)</f>
        <v>-0.02533605244</v>
      </c>
      <c r="F217" s="36">
        <f>IF(Calculations!O217="",F216,Calculations!O217)</f>
        <v>-0.01451100516</v>
      </c>
      <c r="G217" s="36">
        <f>IF(Calculations!P217="",G216,Calculations!P217)</f>
        <v>0.07985209403</v>
      </c>
      <c r="H217" s="36" t="str">
        <f>IF(Calculations!Q217="",H216,Calculations!Q217)</f>
        <v/>
      </c>
      <c r="I217" s="36" t="str">
        <f>IF(Calculations!R217="",I216,Calculations!R217)</f>
        <v/>
      </c>
      <c r="J217" s="38">
        <f>IF(Calculations!D217="",J216,Calculations!D217)</f>
        <v>43434</v>
      </c>
      <c r="K217" s="34">
        <f>IF(Calculations!J217="",K216,Calculations!J217)</f>
        <v>12629.10771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37">
        <f>IF(Calculations!D218="",A217,Calculations!D218)</f>
        <v>43434</v>
      </c>
      <c r="B218" s="36">
        <f>IF(Calculations!K218="",B217,Calculations!K218)</f>
        <v>-0.06291144022</v>
      </c>
      <c r="C218" s="36">
        <f>IF(Calculations!L218="",C217,Calculations!L218)</f>
        <v>-0.05545240966</v>
      </c>
      <c r="D218" s="36">
        <f>IF(Calculations!M218="",D217,Calculations!M218)</f>
        <v>-0.03388421539</v>
      </c>
      <c r="E218" s="36">
        <f>IF(Calculations!N218="",E217,Calculations!N218)</f>
        <v>-0.02533605244</v>
      </c>
      <c r="F218" s="36">
        <f>IF(Calculations!O218="",F217,Calculations!O218)</f>
        <v>-0.01451100516</v>
      </c>
      <c r="G218" s="36">
        <f>IF(Calculations!P218="",G217,Calculations!P218)</f>
        <v>0.07985209403</v>
      </c>
      <c r="H218" s="36" t="str">
        <f>IF(Calculations!Q218="",H217,Calculations!Q218)</f>
        <v/>
      </c>
      <c r="I218" s="36" t="str">
        <f>IF(Calculations!R218="",I217,Calculations!R218)</f>
        <v/>
      </c>
      <c r="J218" s="38">
        <f>IF(Calculations!D218="",J217,Calculations!D218)</f>
        <v>43434</v>
      </c>
      <c r="K218" s="34">
        <f>IF(Calculations!J218="",K217,Calculations!J218)</f>
        <v>12629.10771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37">
        <f>IF(Calculations!D219="",A218,Calculations!D219)</f>
        <v>43434</v>
      </c>
      <c r="B219" s="36">
        <f>IF(Calculations!K219="",B218,Calculations!K219)</f>
        <v>-0.06291144022</v>
      </c>
      <c r="C219" s="36">
        <f>IF(Calculations!L219="",C218,Calculations!L219)</f>
        <v>-0.05545240966</v>
      </c>
      <c r="D219" s="36">
        <f>IF(Calculations!M219="",D218,Calculations!M219)</f>
        <v>-0.03388421539</v>
      </c>
      <c r="E219" s="36">
        <f>IF(Calculations!N219="",E218,Calculations!N219)</f>
        <v>-0.02533605244</v>
      </c>
      <c r="F219" s="36">
        <f>IF(Calculations!O219="",F218,Calculations!O219)</f>
        <v>-0.01451100516</v>
      </c>
      <c r="G219" s="36">
        <f>IF(Calculations!P219="",G218,Calculations!P219)</f>
        <v>0.07985209403</v>
      </c>
      <c r="H219" s="36" t="str">
        <f>IF(Calculations!Q219="",H218,Calculations!Q219)</f>
        <v/>
      </c>
      <c r="I219" s="36" t="str">
        <f>IF(Calculations!R219="",I218,Calculations!R219)</f>
        <v/>
      </c>
      <c r="J219" s="38">
        <f>IF(Calculations!D219="",J218,Calculations!D219)</f>
        <v>43434</v>
      </c>
      <c r="K219" s="34">
        <f>IF(Calculations!J219="",K218,Calculations!J219)</f>
        <v>12629.10771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37">
        <f>IF(Calculations!D220="",A219,Calculations!D220)</f>
        <v>43434</v>
      </c>
      <c r="B220" s="36">
        <f>IF(Calculations!K220="",B219,Calculations!K220)</f>
        <v>-0.06291144022</v>
      </c>
      <c r="C220" s="36">
        <f>IF(Calculations!L220="",C219,Calculations!L220)</f>
        <v>-0.05545240966</v>
      </c>
      <c r="D220" s="36">
        <f>IF(Calculations!M220="",D219,Calculations!M220)</f>
        <v>-0.03388421539</v>
      </c>
      <c r="E220" s="36">
        <f>IF(Calculations!N220="",E219,Calculations!N220)</f>
        <v>-0.02533605244</v>
      </c>
      <c r="F220" s="36">
        <f>IF(Calculations!O220="",F219,Calculations!O220)</f>
        <v>-0.01451100516</v>
      </c>
      <c r="G220" s="36">
        <f>IF(Calculations!P220="",G219,Calculations!P220)</f>
        <v>0.07985209403</v>
      </c>
      <c r="H220" s="36" t="str">
        <f>IF(Calculations!Q220="",H219,Calculations!Q220)</f>
        <v/>
      </c>
      <c r="I220" s="36" t="str">
        <f>IF(Calculations!R220="",I219,Calculations!R220)</f>
        <v/>
      </c>
      <c r="J220" s="38">
        <f>IF(Calculations!D220="",J219,Calculations!D220)</f>
        <v>43434</v>
      </c>
      <c r="K220" s="34">
        <f>IF(Calculations!J220="",K219,Calculations!J220)</f>
        <v>12629.10771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37">
        <f>IF(Calculations!D221="",A220,Calculations!D221)</f>
        <v>43434</v>
      </c>
      <c r="B221" s="36">
        <f>IF(Calculations!K221="",B220,Calculations!K221)</f>
        <v>-0.06291144022</v>
      </c>
      <c r="C221" s="36">
        <f>IF(Calculations!L221="",C220,Calculations!L221)</f>
        <v>-0.05545240966</v>
      </c>
      <c r="D221" s="36">
        <f>IF(Calculations!M221="",D220,Calculations!M221)</f>
        <v>-0.03388421539</v>
      </c>
      <c r="E221" s="36">
        <f>IF(Calculations!N221="",E220,Calculations!N221)</f>
        <v>-0.02533605244</v>
      </c>
      <c r="F221" s="36">
        <f>IF(Calculations!O221="",F220,Calculations!O221)</f>
        <v>-0.01451100516</v>
      </c>
      <c r="G221" s="36">
        <f>IF(Calculations!P221="",G220,Calculations!P221)</f>
        <v>0.07985209403</v>
      </c>
      <c r="H221" s="36" t="str">
        <f>IF(Calculations!Q221="",H220,Calculations!Q221)</f>
        <v/>
      </c>
      <c r="I221" s="36" t="str">
        <f>IF(Calculations!R221="",I220,Calculations!R221)</f>
        <v/>
      </c>
      <c r="J221" s="38">
        <f>IF(Calculations!D221="",J220,Calculations!D221)</f>
        <v>43434</v>
      </c>
      <c r="K221" s="34">
        <f>IF(Calculations!J221="",K220,Calculations!J221)</f>
        <v>12629.10771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37">
        <f>IF(Calculations!D222="",A221,Calculations!D222)</f>
        <v>43434</v>
      </c>
      <c r="B222" s="36">
        <f>IF(Calculations!K222="",B221,Calculations!K222)</f>
        <v>-0.06291144022</v>
      </c>
      <c r="C222" s="36">
        <f>IF(Calculations!L222="",C221,Calculations!L222)</f>
        <v>-0.05545240966</v>
      </c>
      <c r="D222" s="36">
        <f>IF(Calculations!M222="",D221,Calculations!M222)</f>
        <v>-0.03388421539</v>
      </c>
      <c r="E222" s="36">
        <f>IF(Calculations!N222="",E221,Calculations!N222)</f>
        <v>-0.02533605244</v>
      </c>
      <c r="F222" s="36">
        <f>IF(Calculations!O222="",F221,Calculations!O222)</f>
        <v>-0.01451100516</v>
      </c>
      <c r="G222" s="36">
        <f>IF(Calculations!P222="",G221,Calculations!P222)</f>
        <v>0.07985209403</v>
      </c>
      <c r="H222" s="36" t="str">
        <f>IF(Calculations!Q222="",H221,Calculations!Q222)</f>
        <v/>
      </c>
      <c r="I222" s="36" t="str">
        <f>IF(Calculations!R222="",I221,Calculations!R222)</f>
        <v/>
      </c>
      <c r="J222" s="38">
        <f>IF(Calculations!D222="",J221,Calculations!D222)</f>
        <v>43434</v>
      </c>
      <c r="K222" s="34">
        <f>IF(Calculations!J222="",K221,Calculations!J222)</f>
        <v>12629.10771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37">
        <f>IF(Calculations!D223="",A222,Calculations!D223)</f>
        <v>43434</v>
      </c>
      <c r="B223" s="36">
        <f>IF(Calculations!K223="",B222,Calculations!K223)</f>
        <v>-0.06291144022</v>
      </c>
      <c r="C223" s="36">
        <f>IF(Calculations!L223="",C222,Calculations!L223)</f>
        <v>-0.05545240966</v>
      </c>
      <c r="D223" s="36">
        <f>IF(Calculations!M223="",D222,Calculations!M223)</f>
        <v>-0.03388421539</v>
      </c>
      <c r="E223" s="36">
        <f>IF(Calculations!N223="",E222,Calculations!N223)</f>
        <v>-0.02533605244</v>
      </c>
      <c r="F223" s="36">
        <f>IF(Calculations!O223="",F222,Calculations!O223)</f>
        <v>-0.01451100516</v>
      </c>
      <c r="G223" s="36">
        <f>IF(Calculations!P223="",G222,Calculations!P223)</f>
        <v>0.07985209403</v>
      </c>
      <c r="H223" s="36" t="str">
        <f>IF(Calculations!Q223="",H222,Calculations!Q223)</f>
        <v/>
      </c>
      <c r="I223" s="36" t="str">
        <f>IF(Calculations!R223="",I222,Calculations!R223)</f>
        <v/>
      </c>
      <c r="J223" s="38">
        <f>IF(Calculations!D223="",J222,Calculations!D223)</f>
        <v>43434</v>
      </c>
      <c r="K223" s="34">
        <f>IF(Calculations!J223="",K222,Calculations!J223)</f>
        <v>12629.10771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37">
        <f>IF(Calculations!D224="",A223,Calculations!D224)</f>
        <v>43434</v>
      </c>
      <c r="B224" s="36">
        <f>IF(Calculations!K224="",B223,Calculations!K224)</f>
        <v>-0.06291144022</v>
      </c>
      <c r="C224" s="36">
        <f>IF(Calculations!L224="",C223,Calculations!L224)</f>
        <v>-0.05545240966</v>
      </c>
      <c r="D224" s="36">
        <f>IF(Calculations!M224="",D223,Calculations!M224)</f>
        <v>-0.03388421539</v>
      </c>
      <c r="E224" s="36">
        <f>IF(Calculations!N224="",E223,Calculations!N224)</f>
        <v>-0.02533605244</v>
      </c>
      <c r="F224" s="36">
        <f>IF(Calculations!O224="",F223,Calculations!O224)</f>
        <v>-0.01451100516</v>
      </c>
      <c r="G224" s="36">
        <f>IF(Calculations!P224="",G223,Calculations!P224)</f>
        <v>0.07985209403</v>
      </c>
      <c r="H224" s="36" t="str">
        <f>IF(Calculations!Q224="",H223,Calculations!Q224)</f>
        <v/>
      </c>
      <c r="I224" s="36" t="str">
        <f>IF(Calculations!R224="",I223,Calculations!R224)</f>
        <v/>
      </c>
      <c r="J224" s="38">
        <f>IF(Calculations!D224="",J223,Calculations!D224)</f>
        <v>43434</v>
      </c>
      <c r="K224" s="34">
        <f>IF(Calculations!J224="",K223,Calculations!J224)</f>
        <v>12629.10771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37">
        <f>IF(Calculations!D225="",A224,Calculations!D225)</f>
        <v>43434</v>
      </c>
      <c r="B225" s="36">
        <f>IF(Calculations!K225="",B224,Calculations!K225)</f>
        <v>-0.06291144022</v>
      </c>
      <c r="C225" s="36">
        <f>IF(Calculations!L225="",C224,Calculations!L225)</f>
        <v>-0.05545240966</v>
      </c>
      <c r="D225" s="36">
        <f>IF(Calculations!M225="",D224,Calculations!M225)</f>
        <v>-0.03388421539</v>
      </c>
      <c r="E225" s="36">
        <f>IF(Calculations!N225="",E224,Calculations!N225)</f>
        <v>-0.02533605244</v>
      </c>
      <c r="F225" s="36">
        <f>IF(Calculations!O225="",F224,Calculations!O225)</f>
        <v>-0.01451100516</v>
      </c>
      <c r="G225" s="36">
        <f>IF(Calculations!P225="",G224,Calculations!P225)</f>
        <v>0.07985209403</v>
      </c>
      <c r="H225" s="36" t="str">
        <f>IF(Calculations!Q225="",H224,Calculations!Q225)</f>
        <v/>
      </c>
      <c r="I225" s="36" t="str">
        <f>IF(Calculations!R225="",I224,Calculations!R225)</f>
        <v/>
      </c>
      <c r="J225" s="38">
        <f>IF(Calculations!D225="",J224,Calculations!D225)</f>
        <v>43434</v>
      </c>
      <c r="K225" s="34">
        <f>IF(Calculations!J225="",K224,Calculations!J225)</f>
        <v>12629.10771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37">
        <f>IF(Calculations!D226="",A225,Calculations!D226)</f>
        <v>43434</v>
      </c>
      <c r="B226" s="36">
        <f>IF(Calculations!K226="",B225,Calculations!K226)</f>
        <v>-0.06291144022</v>
      </c>
      <c r="C226" s="36">
        <f>IF(Calculations!L226="",C225,Calculations!L226)</f>
        <v>-0.05545240966</v>
      </c>
      <c r="D226" s="36">
        <f>IF(Calculations!M226="",D225,Calculations!M226)</f>
        <v>-0.03388421539</v>
      </c>
      <c r="E226" s="36">
        <f>IF(Calculations!N226="",E225,Calculations!N226)</f>
        <v>-0.02533605244</v>
      </c>
      <c r="F226" s="36">
        <f>IF(Calculations!O226="",F225,Calculations!O226)</f>
        <v>-0.01451100516</v>
      </c>
      <c r="G226" s="36">
        <f>IF(Calculations!P226="",G225,Calculations!P226)</f>
        <v>0.07985209403</v>
      </c>
      <c r="H226" s="36" t="str">
        <f>IF(Calculations!Q226="",H225,Calculations!Q226)</f>
        <v/>
      </c>
      <c r="I226" s="36" t="str">
        <f>IF(Calculations!R226="",I225,Calculations!R226)</f>
        <v/>
      </c>
      <c r="J226" s="38">
        <f>IF(Calculations!D226="",J225,Calculations!D226)</f>
        <v>43434</v>
      </c>
      <c r="K226" s="34">
        <f>IF(Calculations!J226="",K225,Calculations!J226)</f>
        <v>12629.10771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37">
        <f>IF(Calculations!D227="",A226,Calculations!D227)</f>
        <v>43434</v>
      </c>
      <c r="B227" s="36">
        <f>IF(Calculations!K227="",B226,Calculations!K227)</f>
        <v>-0.06291144022</v>
      </c>
      <c r="C227" s="36">
        <f>IF(Calculations!L227="",C226,Calculations!L227)</f>
        <v>-0.05545240966</v>
      </c>
      <c r="D227" s="36">
        <f>IF(Calculations!M227="",D226,Calculations!M227)</f>
        <v>-0.03388421539</v>
      </c>
      <c r="E227" s="36">
        <f>IF(Calculations!N227="",E226,Calculations!N227)</f>
        <v>-0.02533605244</v>
      </c>
      <c r="F227" s="36">
        <f>IF(Calculations!O227="",F226,Calculations!O227)</f>
        <v>-0.01451100516</v>
      </c>
      <c r="G227" s="36">
        <f>IF(Calculations!P227="",G226,Calculations!P227)</f>
        <v>0.07985209403</v>
      </c>
      <c r="H227" s="36" t="str">
        <f>IF(Calculations!Q227="",H226,Calculations!Q227)</f>
        <v/>
      </c>
      <c r="I227" s="36" t="str">
        <f>IF(Calculations!R227="",I226,Calculations!R227)</f>
        <v/>
      </c>
      <c r="J227" s="38">
        <f>IF(Calculations!D227="",J226,Calculations!D227)</f>
        <v>43434</v>
      </c>
      <c r="K227" s="34">
        <f>IF(Calculations!J227="",K226,Calculations!J227)</f>
        <v>12629.10771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37">
        <f>IF(Calculations!D228="",A227,Calculations!D228)</f>
        <v>43434</v>
      </c>
      <c r="B228" s="36">
        <f>IF(Calculations!K228="",B227,Calculations!K228)</f>
        <v>-0.06291144022</v>
      </c>
      <c r="C228" s="36">
        <f>IF(Calculations!L228="",C227,Calculations!L228)</f>
        <v>-0.05545240966</v>
      </c>
      <c r="D228" s="36">
        <f>IF(Calculations!M228="",D227,Calculations!M228)</f>
        <v>-0.03388421539</v>
      </c>
      <c r="E228" s="36">
        <f>IF(Calculations!N228="",E227,Calculations!N228)</f>
        <v>-0.02533605244</v>
      </c>
      <c r="F228" s="36">
        <f>IF(Calculations!O228="",F227,Calculations!O228)</f>
        <v>-0.01451100516</v>
      </c>
      <c r="G228" s="36">
        <f>IF(Calculations!P228="",G227,Calculations!P228)</f>
        <v>0.07985209403</v>
      </c>
      <c r="H228" s="36" t="str">
        <f>IF(Calculations!Q228="",H227,Calculations!Q228)</f>
        <v/>
      </c>
      <c r="I228" s="36" t="str">
        <f>IF(Calculations!R228="",I227,Calculations!R228)</f>
        <v/>
      </c>
      <c r="J228" s="38">
        <f>IF(Calculations!D228="",J227,Calculations!D228)</f>
        <v>43434</v>
      </c>
      <c r="K228" s="34">
        <f>IF(Calculations!J228="",K227,Calculations!J228)</f>
        <v>12629.10771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37">
        <f>IF(Calculations!D229="",A228,Calculations!D229)</f>
        <v>43434</v>
      </c>
      <c r="B229" s="36">
        <f>IF(Calculations!K229="",B228,Calculations!K229)</f>
        <v>-0.06291144022</v>
      </c>
      <c r="C229" s="36">
        <f>IF(Calculations!L229="",C228,Calculations!L229)</f>
        <v>-0.05545240966</v>
      </c>
      <c r="D229" s="36">
        <f>IF(Calculations!M229="",D228,Calculations!M229)</f>
        <v>-0.03388421539</v>
      </c>
      <c r="E229" s="36">
        <f>IF(Calculations!N229="",E228,Calculations!N229)</f>
        <v>-0.02533605244</v>
      </c>
      <c r="F229" s="36">
        <f>IF(Calculations!O229="",F228,Calculations!O229)</f>
        <v>-0.01451100516</v>
      </c>
      <c r="G229" s="36">
        <f>IF(Calculations!P229="",G228,Calculations!P229)</f>
        <v>0.07985209403</v>
      </c>
      <c r="H229" s="36" t="str">
        <f>IF(Calculations!Q229="",H228,Calculations!Q229)</f>
        <v/>
      </c>
      <c r="I229" s="36" t="str">
        <f>IF(Calculations!R229="",I228,Calculations!R229)</f>
        <v/>
      </c>
      <c r="J229" s="38">
        <f>IF(Calculations!D229="",J228,Calculations!D229)</f>
        <v>43434</v>
      </c>
      <c r="K229" s="34">
        <f>IF(Calculations!J229="",K228,Calculations!J229)</f>
        <v>12629.10771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37">
        <f>IF(Calculations!D230="",A229,Calculations!D230)</f>
        <v>43434</v>
      </c>
      <c r="B230" s="36">
        <f>IF(Calculations!K230="",B229,Calculations!K230)</f>
        <v>-0.06291144022</v>
      </c>
      <c r="C230" s="36">
        <f>IF(Calculations!L230="",C229,Calculations!L230)</f>
        <v>-0.05545240966</v>
      </c>
      <c r="D230" s="36">
        <f>IF(Calculations!M230="",D229,Calculations!M230)</f>
        <v>-0.03388421539</v>
      </c>
      <c r="E230" s="36">
        <f>IF(Calculations!N230="",E229,Calculations!N230)</f>
        <v>-0.02533605244</v>
      </c>
      <c r="F230" s="36">
        <f>IF(Calculations!O230="",F229,Calculations!O230)</f>
        <v>-0.01451100516</v>
      </c>
      <c r="G230" s="36">
        <f>IF(Calculations!P230="",G229,Calculations!P230)</f>
        <v>0.07985209403</v>
      </c>
      <c r="H230" s="36" t="str">
        <f>IF(Calculations!Q230="",H229,Calculations!Q230)</f>
        <v/>
      </c>
      <c r="I230" s="36" t="str">
        <f>IF(Calculations!R230="",I229,Calculations!R230)</f>
        <v/>
      </c>
      <c r="J230" s="38">
        <f>IF(Calculations!D230="",J229,Calculations!D230)</f>
        <v>43434</v>
      </c>
      <c r="K230" s="34">
        <f>IF(Calculations!J230="",K229,Calculations!J230)</f>
        <v>12629.10771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37">
        <f>IF(Calculations!D231="",A230,Calculations!D231)</f>
        <v>43434</v>
      </c>
      <c r="B231" s="36">
        <f>IF(Calculations!K231="",B230,Calculations!K231)</f>
        <v>-0.06291144022</v>
      </c>
      <c r="C231" s="36">
        <f>IF(Calculations!L231="",C230,Calculations!L231)</f>
        <v>-0.05545240966</v>
      </c>
      <c r="D231" s="36">
        <f>IF(Calculations!M231="",D230,Calculations!M231)</f>
        <v>-0.03388421539</v>
      </c>
      <c r="E231" s="36">
        <f>IF(Calculations!N231="",E230,Calculations!N231)</f>
        <v>-0.02533605244</v>
      </c>
      <c r="F231" s="36">
        <f>IF(Calculations!O231="",F230,Calculations!O231)</f>
        <v>-0.01451100516</v>
      </c>
      <c r="G231" s="36">
        <f>IF(Calculations!P231="",G230,Calculations!P231)</f>
        <v>0.07985209403</v>
      </c>
      <c r="H231" s="36" t="str">
        <f>IF(Calculations!Q231="",H230,Calculations!Q231)</f>
        <v/>
      </c>
      <c r="I231" s="36" t="str">
        <f>IF(Calculations!R231="",I230,Calculations!R231)</f>
        <v/>
      </c>
      <c r="J231" s="38">
        <f>IF(Calculations!D231="",J230,Calculations!D231)</f>
        <v>43434</v>
      </c>
      <c r="K231" s="34">
        <f>IF(Calculations!J231="",K230,Calculations!J231)</f>
        <v>12629.10771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37">
        <f>IF(Calculations!D232="",A231,Calculations!D232)</f>
        <v>43434</v>
      </c>
      <c r="B232" s="36">
        <f>IF(Calculations!K232="",B231,Calculations!K232)</f>
        <v>-0.06291144022</v>
      </c>
      <c r="C232" s="36">
        <f>IF(Calculations!L232="",C231,Calculations!L232)</f>
        <v>-0.05545240966</v>
      </c>
      <c r="D232" s="36">
        <f>IF(Calculations!M232="",D231,Calculations!M232)</f>
        <v>-0.03388421539</v>
      </c>
      <c r="E232" s="36">
        <f>IF(Calculations!N232="",E231,Calculations!N232)</f>
        <v>-0.02533605244</v>
      </c>
      <c r="F232" s="36">
        <f>IF(Calculations!O232="",F231,Calculations!O232)</f>
        <v>-0.01451100516</v>
      </c>
      <c r="G232" s="36">
        <f>IF(Calculations!P232="",G231,Calculations!P232)</f>
        <v>0.07985209403</v>
      </c>
      <c r="H232" s="36" t="str">
        <f>IF(Calculations!Q232="",H231,Calculations!Q232)</f>
        <v/>
      </c>
      <c r="I232" s="36" t="str">
        <f>IF(Calculations!R232="",I231,Calculations!R232)</f>
        <v/>
      </c>
      <c r="J232" s="38">
        <f>IF(Calculations!D232="",J231,Calculations!D232)</f>
        <v>43434</v>
      </c>
      <c r="K232" s="34">
        <f>IF(Calculations!J232="",K231,Calculations!J232)</f>
        <v>12629.10771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37">
        <f>IF(Calculations!D233="",A232,Calculations!D233)</f>
        <v>43434</v>
      </c>
      <c r="B233" s="36">
        <f>IF(Calculations!K233="",B232,Calculations!K233)</f>
        <v>-0.06291144022</v>
      </c>
      <c r="C233" s="36">
        <f>IF(Calculations!L233="",C232,Calculations!L233)</f>
        <v>-0.05545240966</v>
      </c>
      <c r="D233" s="36">
        <f>IF(Calculations!M233="",D232,Calculations!M233)</f>
        <v>-0.03388421539</v>
      </c>
      <c r="E233" s="36">
        <f>IF(Calculations!N233="",E232,Calculations!N233)</f>
        <v>-0.02533605244</v>
      </c>
      <c r="F233" s="36">
        <f>IF(Calculations!O233="",F232,Calculations!O233)</f>
        <v>-0.01451100516</v>
      </c>
      <c r="G233" s="36">
        <f>IF(Calculations!P233="",G232,Calculations!P233)</f>
        <v>0.07985209403</v>
      </c>
      <c r="H233" s="36" t="str">
        <f>IF(Calculations!Q233="",H232,Calculations!Q233)</f>
        <v/>
      </c>
      <c r="I233" s="36" t="str">
        <f>IF(Calculations!R233="",I232,Calculations!R233)</f>
        <v/>
      </c>
      <c r="J233" s="38">
        <f>IF(Calculations!D233="",J232,Calculations!D233)</f>
        <v>43434</v>
      </c>
      <c r="K233" s="34">
        <f>IF(Calculations!J233="",K232,Calculations!J233)</f>
        <v>12629.10771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37">
        <f>IF(Calculations!D234="",A233,Calculations!D234)</f>
        <v>43434</v>
      </c>
      <c r="B234" s="36">
        <f>IF(Calculations!K234="",B233,Calculations!K234)</f>
        <v>-0.06291144022</v>
      </c>
      <c r="C234" s="36">
        <f>IF(Calculations!L234="",C233,Calculations!L234)</f>
        <v>-0.05545240966</v>
      </c>
      <c r="D234" s="36">
        <f>IF(Calculations!M234="",D233,Calculations!M234)</f>
        <v>-0.03388421539</v>
      </c>
      <c r="E234" s="36">
        <f>IF(Calculations!N234="",E233,Calculations!N234)</f>
        <v>-0.02533605244</v>
      </c>
      <c r="F234" s="36">
        <f>IF(Calculations!O234="",F233,Calculations!O234)</f>
        <v>-0.01451100516</v>
      </c>
      <c r="G234" s="36">
        <f>IF(Calculations!P234="",G233,Calculations!P234)</f>
        <v>0.07985209403</v>
      </c>
      <c r="H234" s="36" t="str">
        <f>IF(Calculations!Q234="",H233,Calculations!Q234)</f>
        <v/>
      </c>
      <c r="I234" s="36" t="str">
        <f>IF(Calculations!R234="",I233,Calculations!R234)</f>
        <v/>
      </c>
      <c r="J234" s="38">
        <f>IF(Calculations!D234="",J233,Calculations!D234)</f>
        <v>43434</v>
      </c>
      <c r="K234" s="34">
        <f>IF(Calculations!J234="",K233,Calculations!J234)</f>
        <v>12629.10771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37">
        <f>IF(Calculations!D235="",A234,Calculations!D235)</f>
        <v>43434</v>
      </c>
      <c r="B235" s="36">
        <f>IF(Calculations!K235="",B234,Calculations!K235)</f>
        <v>-0.06291144022</v>
      </c>
      <c r="C235" s="36">
        <f>IF(Calculations!L235="",C234,Calculations!L235)</f>
        <v>-0.05545240966</v>
      </c>
      <c r="D235" s="36">
        <f>IF(Calculations!M235="",D234,Calculations!M235)</f>
        <v>-0.03388421539</v>
      </c>
      <c r="E235" s="36">
        <f>IF(Calculations!N235="",E234,Calculations!N235)</f>
        <v>-0.02533605244</v>
      </c>
      <c r="F235" s="36">
        <f>IF(Calculations!O235="",F234,Calculations!O235)</f>
        <v>-0.01451100516</v>
      </c>
      <c r="G235" s="36">
        <f>IF(Calculations!P235="",G234,Calculations!P235)</f>
        <v>0.07985209403</v>
      </c>
      <c r="H235" s="36" t="str">
        <f>IF(Calculations!Q235="",H234,Calculations!Q235)</f>
        <v/>
      </c>
      <c r="I235" s="36" t="str">
        <f>IF(Calculations!R235="",I234,Calculations!R235)</f>
        <v/>
      </c>
      <c r="J235" s="38">
        <f>IF(Calculations!D235="",J234,Calculations!D235)</f>
        <v>43434</v>
      </c>
      <c r="K235" s="34">
        <f>IF(Calculations!J235="",K234,Calculations!J235)</f>
        <v>12629.10771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37">
        <f>IF(Calculations!D236="",A235,Calculations!D236)</f>
        <v>43434</v>
      </c>
      <c r="B236" s="36">
        <f>IF(Calculations!K236="",B235,Calculations!K236)</f>
        <v>-0.06291144022</v>
      </c>
      <c r="C236" s="36">
        <f>IF(Calculations!L236="",C235,Calculations!L236)</f>
        <v>-0.05545240966</v>
      </c>
      <c r="D236" s="36">
        <f>IF(Calculations!M236="",D235,Calculations!M236)</f>
        <v>-0.03388421539</v>
      </c>
      <c r="E236" s="36">
        <f>IF(Calculations!N236="",E235,Calculations!N236)</f>
        <v>-0.02533605244</v>
      </c>
      <c r="F236" s="36">
        <f>IF(Calculations!O236="",F235,Calculations!O236)</f>
        <v>-0.01451100516</v>
      </c>
      <c r="G236" s="36">
        <f>IF(Calculations!P236="",G235,Calculations!P236)</f>
        <v>0.07985209403</v>
      </c>
      <c r="H236" s="36" t="str">
        <f>IF(Calculations!Q236="",H235,Calculations!Q236)</f>
        <v/>
      </c>
      <c r="I236" s="36" t="str">
        <f>IF(Calculations!R236="",I235,Calculations!R236)</f>
        <v/>
      </c>
      <c r="J236" s="38">
        <f>IF(Calculations!D236="",J235,Calculations!D236)</f>
        <v>43434</v>
      </c>
      <c r="K236" s="34">
        <f>IF(Calculations!J236="",K235,Calculations!J236)</f>
        <v>12629.10771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37">
        <f>IF(Calculations!D237="",A236,Calculations!D237)</f>
        <v>43434</v>
      </c>
      <c r="B237" s="36">
        <f>IF(Calculations!K237="",B236,Calculations!K237)</f>
        <v>-0.06291144022</v>
      </c>
      <c r="C237" s="36">
        <f>IF(Calculations!L237="",C236,Calculations!L237)</f>
        <v>-0.05545240966</v>
      </c>
      <c r="D237" s="36">
        <f>IF(Calculations!M237="",D236,Calculations!M237)</f>
        <v>-0.03388421539</v>
      </c>
      <c r="E237" s="36">
        <f>IF(Calculations!N237="",E236,Calculations!N237)</f>
        <v>-0.02533605244</v>
      </c>
      <c r="F237" s="36">
        <f>IF(Calculations!O237="",F236,Calculations!O237)</f>
        <v>-0.01451100516</v>
      </c>
      <c r="G237" s="36">
        <f>IF(Calculations!P237="",G236,Calculations!P237)</f>
        <v>0.07985209403</v>
      </c>
      <c r="H237" s="36" t="str">
        <f>IF(Calculations!Q237="",H236,Calculations!Q237)</f>
        <v/>
      </c>
      <c r="I237" s="36" t="str">
        <f>IF(Calculations!R237="",I236,Calculations!R237)</f>
        <v/>
      </c>
      <c r="J237" s="38">
        <f>IF(Calculations!D237="",J236,Calculations!D237)</f>
        <v>43434</v>
      </c>
      <c r="K237" s="34">
        <f>IF(Calculations!J237="",K236,Calculations!J237)</f>
        <v>12629.10771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37">
        <f>IF(Calculations!D238="",A237,Calculations!D238)</f>
        <v>43434</v>
      </c>
      <c r="B238" s="36">
        <f>IF(Calculations!K238="",B237,Calculations!K238)</f>
        <v>-0.06291144022</v>
      </c>
      <c r="C238" s="36">
        <f>IF(Calculations!L238="",C237,Calculations!L238)</f>
        <v>-0.05545240966</v>
      </c>
      <c r="D238" s="36">
        <f>IF(Calculations!M238="",D237,Calculations!M238)</f>
        <v>-0.03388421539</v>
      </c>
      <c r="E238" s="36">
        <f>IF(Calculations!N238="",E237,Calculations!N238)</f>
        <v>-0.02533605244</v>
      </c>
      <c r="F238" s="36">
        <f>IF(Calculations!O238="",F237,Calculations!O238)</f>
        <v>-0.01451100516</v>
      </c>
      <c r="G238" s="36">
        <f>IF(Calculations!P238="",G237,Calculations!P238)</f>
        <v>0.07985209403</v>
      </c>
      <c r="H238" s="36" t="str">
        <f>IF(Calculations!Q238="",H237,Calculations!Q238)</f>
        <v/>
      </c>
      <c r="I238" s="36" t="str">
        <f>IF(Calculations!R238="",I237,Calculations!R238)</f>
        <v/>
      </c>
      <c r="J238" s="38">
        <f>IF(Calculations!D238="",J237,Calculations!D238)</f>
        <v>43434</v>
      </c>
      <c r="K238" s="34">
        <f>IF(Calculations!J238="",K237,Calculations!J238)</f>
        <v>12629.10771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37">
        <f>IF(Calculations!D239="",A238,Calculations!D239)</f>
        <v>43434</v>
      </c>
      <c r="B239" s="36">
        <f>IF(Calculations!K239="",B238,Calculations!K239)</f>
        <v>-0.06291144022</v>
      </c>
      <c r="C239" s="36">
        <f>IF(Calculations!L239="",C238,Calculations!L239)</f>
        <v>-0.05545240966</v>
      </c>
      <c r="D239" s="36">
        <f>IF(Calculations!M239="",D238,Calculations!M239)</f>
        <v>-0.03388421539</v>
      </c>
      <c r="E239" s="36">
        <f>IF(Calculations!N239="",E238,Calculations!N239)</f>
        <v>-0.02533605244</v>
      </c>
      <c r="F239" s="36">
        <f>IF(Calculations!O239="",F238,Calculations!O239)</f>
        <v>-0.01451100516</v>
      </c>
      <c r="G239" s="36">
        <f>IF(Calculations!P239="",G238,Calculations!P239)</f>
        <v>0.07985209403</v>
      </c>
      <c r="H239" s="36" t="str">
        <f>IF(Calculations!Q239="",H238,Calculations!Q239)</f>
        <v/>
      </c>
      <c r="I239" s="36" t="str">
        <f>IF(Calculations!R239="",I238,Calculations!R239)</f>
        <v/>
      </c>
      <c r="J239" s="38">
        <f>IF(Calculations!D239="",J238,Calculations!D239)</f>
        <v>43434</v>
      </c>
      <c r="K239" s="34">
        <f>IF(Calculations!J239="",K238,Calculations!J239)</f>
        <v>12629.10771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37">
        <f>IF(Calculations!D240="",A239,Calculations!D240)</f>
        <v>43434</v>
      </c>
      <c r="B240" s="36">
        <f>IF(Calculations!K240="",B239,Calculations!K240)</f>
        <v>-0.06291144022</v>
      </c>
      <c r="C240" s="36">
        <f>IF(Calculations!L240="",C239,Calculations!L240)</f>
        <v>-0.05545240966</v>
      </c>
      <c r="D240" s="36">
        <f>IF(Calculations!M240="",D239,Calculations!M240)</f>
        <v>-0.03388421539</v>
      </c>
      <c r="E240" s="36">
        <f>IF(Calculations!N240="",E239,Calculations!N240)</f>
        <v>-0.02533605244</v>
      </c>
      <c r="F240" s="36">
        <f>IF(Calculations!O240="",F239,Calculations!O240)</f>
        <v>-0.01451100516</v>
      </c>
      <c r="G240" s="36">
        <f>IF(Calculations!P240="",G239,Calculations!P240)</f>
        <v>0.07985209403</v>
      </c>
      <c r="H240" s="36" t="str">
        <f>IF(Calculations!Q240="",H239,Calculations!Q240)</f>
        <v/>
      </c>
      <c r="I240" s="36" t="str">
        <f>IF(Calculations!R240="",I239,Calculations!R240)</f>
        <v/>
      </c>
      <c r="J240" s="38">
        <f>IF(Calculations!D240="",J239,Calculations!D240)</f>
        <v>43434</v>
      </c>
      <c r="K240" s="34">
        <f>IF(Calculations!J240="",K239,Calculations!J240)</f>
        <v>12629.10771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37">
        <f>IF(Calculations!D241="",A240,Calculations!D241)</f>
        <v>43434</v>
      </c>
      <c r="B241" s="36">
        <f>IF(Calculations!K241="",B240,Calculations!K241)</f>
        <v>-0.06291144022</v>
      </c>
      <c r="C241" s="36">
        <f>IF(Calculations!L241="",C240,Calculations!L241)</f>
        <v>-0.05545240966</v>
      </c>
      <c r="D241" s="36">
        <f>IF(Calculations!M241="",D240,Calculations!M241)</f>
        <v>-0.03388421539</v>
      </c>
      <c r="E241" s="36">
        <f>IF(Calculations!N241="",E240,Calculations!N241)</f>
        <v>-0.02533605244</v>
      </c>
      <c r="F241" s="36">
        <f>IF(Calculations!O241="",F240,Calculations!O241)</f>
        <v>-0.01451100516</v>
      </c>
      <c r="G241" s="36">
        <f>IF(Calculations!P241="",G240,Calculations!P241)</f>
        <v>0.07985209403</v>
      </c>
      <c r="H241" s="36" t="str">
        <f>IF(Calculations!Q241="",H240,Calculations!Q241)</f>
        <v/>
      </c>
      <c r="I241" s="36" t="str">
        <f>IF(Calculations!R241="",I240,Calculations!R241)</f>
        <v/>
      </c>
      <c r="J241" s="38">
        <f>IF(Calculations!D241="",J240,Calculations!D241)</f>
        <v>43434</v>
      </c>
      <c r="K241" s="34">
        <f>IF(Calculations!J241="",K240,Calculations!J241)</f>
        <v>12629.10771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37">
        <f>IF(Calculations!D242="",A241,Calculations!D242)</f>
        <v>43434</v>
      </c>
      <c r="B242" s="36">
        <f>IF(Calculations!K242="",B241,Calculations!K242)</f>
        <v>-0.06291144022</v>
      </c>
      <c r="C242" s="36">
        <f>IF(Calculations!L242="",C241,Calculations!L242)</f>
        <v>-0.05545240966</v>
      </c>
      <c r="D242" s="36">
        <f>IF(Calculations!M242="",D241,Calculations!M242)</f>
        <v>-0.03388421539</v>
      </c>
      <c r="E242" s="36">
        <f>IF(Calculations!N242="",E241,Calculations!N242)</f>
        <v>-0.02533605244</v>
      </c>
      <c r="F242" s="36">
        <f>IF(Calculations!O242="",F241,Calculations!O242)</f>
        <v>-0.01451100516</v>
      </c>
      <c r="G242" s="36">
        <f>IF(Calculations!P242="",G241,Calculations!P242)</f>
        <v>0.07985209403</v>
      </c>
      <c r="H242" s="36" t="str">
        <f>IF(Calculations!Q242="",H241,Calculations!Q242)</f>
        <v/>
      </c>
      <c r="I242" s="36" t="str">
        <f>IF(Calculations!R242="",I241,Calculations!R242)</f>
        <v/>
      </c>
      <c r="J242" s="38">
        <f>IF(Calculations!D242="",J241,Calculations!D242)</f>
        <v>43434</v>
      </c>
      <c r="K242" s="34">
        <f>IF(Calculations!J242="",K241,Calculations!J242)</f>
        <v>12629.10771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37">
        <f>IF(Calculations!D243="",A242,Calculations!D243)</f>
        <v>43434</v>
      </c>
      <c r="B243" s="36">
        <f>IF(Calculations!K243="",B242,Calculations!K243)</f>
        <v>-0.06291144022</v>
      </c>
      <c r="C243" s="36">
        <f>IF(Calculations!L243="",C242,Calculations!L243)</f>
        <v>-0.05545240966</v>
      </c>
      <c r="D243" s="36">
        <f>IF(Calculations!M243="",D242,Calculations!M243)</f>
        <v>-0.03388421539</v>
      </c>
      <c r="E243" s="36">
        <f>IF(Calculations!N243="",E242,Calculations!N243)</f>
        <v>-0.02533605244</v>
      </c>
      <c r="F243" s="36">
        <f>IF(Calculations!O243="",F242,Calculations!O243)</f>
        <v>-0.01451100516</v>
      </c>
      <c r="G243" s="36">
        <f>IF(Calculations!P243="",G242,Calculations!P243)</f>
        <v>0.07985209403</v>
      </c>
      <c r="H243" s="36" t="str">
        <f>IF(Calculations!Q243="",H242,Calculations!Q243)</f>
        <v/>
      </c>
      <c r="I243" s="36" t="str">
        <f>IF(Calculations!R243="",I242,Calculations!R243)</f>
        <v/>
      </c>
      <c r="J243" s="38">
        <f>IF(Calculations!D243="",J242,Calculations!D243)</f>
        <v>43434</v>
      </c>
      <c r="K243" s="34">
        <f>IF(Calculations!J243="",K242,Calculations!J243)</f>
        <v>12629.10771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37">
        <f>IF(Calculations!D244="",A243,Calculations!D244)</f>
        <v>43434</v>
      </c>
      <c r="B244" s="36">
        <f>IF(Calculations!K244="",B243,Calculations!K244)</f>
        <v>-0.06291144022</v>
      </c>
      <c r="C244" s="36">
        <f>IF(Calculations!L244="",C243,Calculations!L244)</f>
        <v>-0.05545240966</v>
      </c>
      <c r="D244" s="36">
        <f>IF(Calculations!M244="",D243,Calculations!M244)</f>
        <v>-0.03388421539</v>
      </c>
      <c r="E244" s="36">
        <f>IF(Calculations!N244="",E243,Calculations!N244)</f>
        <v>-0.02533605244</v>
      </c>
      <c r="F244" s="36">
        <f>IF(Calculations!O244="",F243,Calculations!O244)</f>
        <v>-0.01451100516</v>
      </c>
      <c r="G244" s="36">
        <f>IF(Calculations!P244="",G243,Calculations!P244)</f>
        <v>0.07985209403</v>
      </c>
      <c r="H244" s="36" t="str">
        <f>IF(Calculations!Q244="",H243,Calculations!Q244)</f>
        <v/>
      </c>
      <c r="I244" s="36" t="str">
        <f>IF(Calculations!R244="",I243,Calculations!R244)</f>
        <v/>
      </c>
      <c r="J244" s="38">
        <f>IF(Calculations!D244="",J243,Calculations!D244)</f>
        <v>43434</v>
      </c>
      <c r="K244" s="34">
        <f>IF(Calculations!J244="",K243,Calculations!J244)</f>
        <v>12629.10771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37">
        <f>IF(Calculations!D245="",A244,Calculations!D245)</f>
        <v>43434</v>
      </c>
      <c r="B245" s="36">
        <f>IF(Calculations!K245="",B244,Calculations!K245)</f>
        <v>-0.06291144022</v>
      </c>
      <c r="C245" s="36">
        <f>IF(Calculations!L245="",C244,Calculations!L245)</f>
        <v>-0.05545240966</v>
      </c>
      <c r="D245" s="36">
        <f>IF(Calculations!M245="",D244,Calculations!M245)</f>
        <v>-0.03388421539</v>
      </c>
      <c r="E245" s="36">
        <f>IF(Calculations!N245="",E244,Calculations!N245)</f>
        <v>-0.02533605244</v>
      </c>
      <c r="F245" s="36">
        <f>IF(Calculations!O245="",F244,Calculations!O245)</f>
        <v>-0.01451100516</v>
      </c>
      <c r="G245" s="36">
        <f>IF(Calculations!P245="",G244,Calculations!P245)</f>
        <v>0.07985209403</v>
      </c>
      <c r="H245" s="36" t="str">
        <f>IF(Calculations!Q245="",H244,Calculations!Q245)</f>
        <v/>
      </c>
      <c r="I245" s="36" t="str">
        <f>IF(Calculations!R245="",I244,Calculations!R245)</f>
        <v/>
      </c>
      <c r="J245" s="38">
        <f>IF(Calculations!D245="",J244,Calculations!D245)</f>
        <v>43434</v>
      </c>
      <c r="K245" s="34">
        <f>IF(Calculations!J245="",K244,Calculations!J245)</f>
        <v>12629.10771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37">
        <f>IF(Calculations!D246="",A245,Calculations!D246)</f>
        <v>43434</v>
      </c>
      <c r="B246" s="36">
        <f>IF(Calculations!K246="",B245,Calculations!K246)</f>
        <v>-0.06291144022</v>
      </c>
      <c r="C246" s="36">
        <f>IF(Calculations!L246="",C245,Calculations!L246)</f>
        <v>-0.05545240966</v>
      </c>
      <c r="D246" s="36">
        <f>IF(Calculations!M246="",D245,Calculations!M246)</f>
        <v>-0.03388421539</v>
      </c>
      <c r="E246" s="36">
        <f>IF(Calculations!N246="",E245,Calculations!N246)</f>
        <v>-0.02533605244</v>
      </c>
      <c r="F246" s="36">
        <f>IF(Calculations!O246="",F245,Calculations!O246)</f>
        <v>-0.01451100516</v>
      </c>
      <c r="G246" s="36">
        <f>IF(Calculations!P246="",G245,Calculations!P246)</f>
        <v>0.07985209403</v>
      </c>
      <c r="H246" s="36" t="str">
        <f>IF(Calculations!Q246="",H245,Calculations!Q246)</f>
        <v/>
      </c>
      <c r="I246" s="36" t="str">
        <f>IF(Calculations!R246="",I245,Calculations!R246)</f>
        <v/>
      </c>
      <c r="J246" s="38">
        <f>IF(Calculations!D246="",J245,Calculations!D246)</f>
        <v>43434</v>
      </c>
      <c r="K246" s="34">
        <f>IF(Calculations!J246="",K245,Calculations!J246)</f>
        <v>12629.10771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37">
        <f>IF(Calculations!D247="",A246,Calculations!D247)</f>
        <v>43434</v>
      </c>
      <c r="B247" s="36">
        <f>IF(Calculations!K247="",B246,Calculations!K247)</f>
        <v>-0.06291144022</v>
      </c>
      <c r="C247" s="36">
        <f>IF(Calculations!L247="",C246,Calculations!L247)</f>
        <v>-0.05545240966</v>
      </c>
      <c r="D247" s="36">
        <f>IF(Calculations!M247="",D246,Calculations!M247)</f>
        <v>-0.03388421539</v>
      </c>
      <c r="E247" s="36">
        <f>IF(Calculations!N247="",E246,Calculations!N247)</f>
        <v>-0.02533605244</v>
      </c>
      <c r="F247" s="36">
        <f>IF(Calculations!O247="",F246,Calculations!O247)</f>
        <v>-0.01451100516</v>
      </c>
      <c r="G247" s="36">
        <f>IF(Calculations!P247="",G246,Calculations!P247)</f>
        <v>0.07985209403</v>
      </c>
      <c r="H247" s="36" t="str">
        <f>IF(Calculations!Q247="",H246,Calculations!Q247)</f>
        <v/>
      </c>
      <c r="I247" s="36" t="str">
        <f>IF(Calculations!R247="",I246,Calculations!R247)</f>
        <v/>
      </c>
      <c r="J247" s="38">
        <f>IF(Calculations!D247="",J246,Calculations!D247)</f>
        <v>43434</v>
      </c>
      <c r="K247" s="34">
        <f>IF(Calculations!J247="",K246,Calculations!J247)</f>
        <v>12629.10771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37">
        <f>IF(Calculations!D248="",A247,Calculations!D248)</f>
        <v>43434</v>
      </c>
      <c r="B248" s="36">
        <f>IF(Calculations!K248="",B247,Calculations!K248)</f>
        <v>-0.06291144022</v>
      </c>
      <c r="C248" s="36">
        <f>IF(Calculations!L248="",C247,Calculations!L248)</f>
        <v>-0.05545240966</v>
      </c>
      <c r="D248" s="36">
        <f>IF(Calculations!M248="",D247,Calculations!M248)</f>
        <v>-0.03388421539</v>
      </c>
      <c r="E248" s="36">
        <f>IF(Calculations!N248="",E247,Calculations!N248)</f>
        <v>-0.02533605244</v>
      </c>
      <c r="F248" s="36">
        <f>IF(Calculations!O248="",F247,Calculations!O248)</f>
        <v>-0.01451100516</v>
      </c>
      <c r="G248" s="36">
        <f>IF(Calculations!P248="",G247,Calculations!P248)</f>
        <v>0.07985209403</v>
      </c>
      <c r="H248" s="36" t="str">
        <f>IF(Calculations!Q248="",H247,Calculations!Q248)</f>
        <v/>
      </c>
      <c r="I248" s="36" t="str">
        <f>IF(Calculations!R248="",I247,Calculations!R248)</f>
        <v/>
      </c>
      <c r="J248" s="38">
        <f>IF(Calculations!D248="",J247,Calculations!D248)</f>
        <v>43434</v>
      </c>
      <c r="K248" s="34">
        <f>IF(Calculations!J248="",K247,Calculations!J248)</f>
        <v>12629.10771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37">
        <f>IF(Calculations!D249="",A248,Calculations!D249)</f>
        <v>43434</v>
      </c>
      <c r="B249" s="36">
        <f>IF(Calculations!K249="",B248,Calculations!K249)</f>
        <v>-0.06291144022</v>
      </c>
      <c r="C249" s="36">
        <f>IF(Calculations!L249="",C248,Calculations!L249)</f>
        <v>-0.05545240966</v>
      </c>
      <c r="D249" s="36">
        <f>IF(Calculations!M249="",D248,Calculations!M249)</f>
        <v>-0.03388421539</v>
      </c>
      <c r="E249" s="36">
        <f>IF(Calculations!N249="",E248,Calculations!N249)</f>
        <v>-0.02533605244</v>
      </c>
      <c r="F249" s="36">
        <f>IF(Calculations!O249="",F248,Calculations!O249)</f>
        <v>-0.01451100516</v>
      </c>
      <c r="G249" s="36">
        <f>IF(Calculations!P249="",G248,Calculations!P249)</f>
        <v>0.07985209403</v>
      </c>
      <c r="H249" s="36" t="str">
        <f>IF(Calculations!Q249="",H248,Calculations!Q249)</f>
        <v/>
      </c>
      <c r="I249" s="36" t="str">
        <f>IF(Calculations!R249="",I248,Calculations!R249)</f>
        <v/>
      </c>
      <c r="J249" s="38">
        <f>IF(Calculations!D249="",J248,Calculations!D249)</f>
        <v>43434</v>
      </c>
      <c r="K249" s="34">
        <f>IF(Calculations!J249="",K248,Calculations!J249)</f>
        <v>12629.10771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37">
        <f>IF(Calculations!D250="",A249,Calculations!D250)</f>
        <v>43434</v>
      </c>
      <c r="B250" s="36">
        <f>IF(Calculations!K250="",B249,Calculations!K250)</f>
        <v>-0.06291144022</v>
      </c>
      <c r="C250" s="36">
        <f>IF(Calculations!L250="",C249,Calculations!L250)</f>
        <v>-0.05545240966</v>
      </c>
      <c r="D250" s="36">
        <f>IF(Calculations!M250="",D249,Calculations!M250)</f>
        <v>-0.03388421539</v>
      </c>
      <c r="E250" s="36">
        <f>IF(Calculations!N250="",E249,Calculations!N250)</f>
        <v>-0.02533605244</v>
      </c>
      <c r="F250" s="36">
        <f>IF(Calculations!O250="",F249,Calculations!O250)</f>
        <v>-0.01451100516</v>
      </c>
      <c r="G250" s="36">
        <f>IF(Calculations!P250="",G249,Calculations!P250)</f>
        <v>0.07985209403</v>
      </c>
      <c r="H250" s="36" t="str">
        <f>IF(Calculations!Q250="",H249,Calculations!Q250)</f>
        <v/>
      </c>
      <c r="I250" s="36" t="str">
        <f>IF(Calculations!R250="",I249,Calculations!R250)</f>
        <v/>
      </c>
      <c r="J250" s="38">
        <f>IF(Calculations!D250="",J249,Calculations!D250)</f>
        <v>43434</v>
      </c>
      <c r="K250" s="34">
        <f>IF(Calculations!J250="",K249,Calculations!J250)</f>
        <v>12629.10771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37">
        <f>IF(Calculations!D251="",A250,Calculations!D251)</f>
        <v>43434</v>
      </c>
      <c r="B251" s="36">
        <f>IF(Calculations!K251="",B250,Calculations!K251)</f>
        <v>-0.06291144022</v>
      </c>
      <c r="C251" s="36">
        <f>IF(Calculations!L251="",C250,Calculations!L251)</f>
        <v>-0.05545240966</v>
      </c>
      <c r="D251" s="36">
        <f>IF(Calculations!M251="",D250,Calculations!M251)</f>
        <v>-0.03388421539</v>
      </c>
      <c r="E251" s="36">
        <f>IF(Calculations!N251="",E250,Calculations!N251)</f>
        <v>-0.02533605244</v>
      </c>
      <c r="F251" s="36">
        <f>IF(Calculations!O251="",F250,Calculations!O251)</f>
        <v>-0.01451100516</v>
      </c>
      <c r="G251" s="36">
        <f>IF(Calculations!P251="",G250,Calculations!P251)</f>
        <v>0.07985209403</v>
      </c>
      <c r="H251" s="36" t="str">
        <f>IF(Calculations!Q251="",H250,Calculations!Q251)</f>
        <v/>
      </c>
      <c r="I251" s="36" t="str">
        <f>IF(Calculations!R251="",I250,Calculations!R251)</f>
        <v/>
      </c>
      <c r="J251" s="38">
        <f>IF(Calculations!D251="",J250,Calculations!D251)</f>
        <v>43434</v>
      </c>
      <c r="K251" s="34">
        <f>IF(Calculations!J251="",K250,Calculations!J251)</f>
        <v>12629.10771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37">
        <f>IF(Calculations!D252="",A251,Calculations!D252)</f>
        <v>43434</v>
      </c>
      <c r="B252" s="36">
        <f>IF(Calculations!K252="",B251,Calculations!K252)</f>
        <v>-0.06291144022</v>
      </c>
      <c r="C252" s="36">
        <f>IF(Calculations!L252="",C251,Calculations!L252)</f>
        <v>-0.05545240966</v>
      </c>
      <c r="D252" s="36">
        <f>IF(Calculations!M252="",D251,Calculations!M252)</f>
        <v>-0.03388421539</v>
      </c>
      <c r="E252" s="36">
        <f>IF(Calculations!N252="",E251,Calculations!N252)</f>
        <v>-0.02533605244</v>
      </c>
      <c r="F252" s="36">
        <f>IF(Calculations!O252="",F251,Calculations!O252)</f>
        <v>-0.01451100516</v>
      </c>
      <c r="G252" s="36">
        <f>IF(Calculations!P252="",G251,Calculations!P252)</f>
        <v>0.07985209403</v>
      </c>
      <c r="H252" s="36" t="str">
        <f>IF(Calculations!Q252="",H251,Calculations!Q252)</f>
        <v/>
      </c>
      <c r="I252" s="36" t="str">
        <f>IF(Calculations!R252="",I251,Calculations!R252)</f>
        <v/>
      </c>
      <c r="J252" s="38">
        <f>IF(Calculations!D252="",J251,Calculations!D252)</f>
        <v>43434</v>
      </c>
      <c r="K252" s="34">
        <f>IF(Calculations!J252="",K251,Calculations!J252)</f>
        <v>12629.10771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37">
        <f>IF(Calculations!D253="",A252,Calculations!D253)</f>
        <v>43434</v>
      </c>
      <c r="B253" s="36">
        <f>IF(Calculations!K253="",B252,Calculations!K253)</f>
        <v>-0.06291144022</v>
      </c>
      <c r="C253" s="36">
        <f>IF(Calculations!L253="",C252,Calculations!L253)</f>
        <v>-0.05545240966</v>
      </c>
      <c r="D253" s="36">
        <f>IF(Calculations!M253="",D252,Calculations!M253)</f>
        <v>-0.03388421539</v>
      </c>
      <c r="E253" s="36">
        <f>IF(Calculations!N253="",E252,Calculations!N253)</f>
        <v>-0.02533605244</v>
      </c>
      <c r="F253" s="36">
        <f>IF(Calculations!O253="",F252,Calculations!O253)</f>
        <v>-0.01451100516</v>
      </c>
      <c r="G253" s="36">
        <f>IF(Calculations!P253="",G252,Calculations!P253)</f>
        <v>0.07985209403</v>
      </c>
      <c r="H253" s="36" t="str">
        <f>IF(Calculations!Q253="",H252,Calculations!Q253)</f>
        <v/>
      </c>
      <c r="I253" s="36" t="str">
        <f>IF(Calculations!R253="",I252,Calculations!R253)</f>
        <v/>
      </c>
      <c r="J253" s="38">
        <f>IF(Calculations!D253="",J252,Calculations!D253)</f>
        <v>43434</v>
      </c>
      <c r="K253" s="34">
        <f>IF(Calculations!J253="",K252,Calculations!J253)</f>
        <v>12629.10771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37">
        <f>IF(Calculations!D254="",A253,Calculations!D254)</f>
        <v>43434</v>
      </c>
      <c r="B254" s="36">
        <f>IF(Calculations!K254="",B253,Calculations!K254)</f>
        <v>-0.06291144022</v>
      </c>
      <c r="C254" s="36">
        <f>IF(Calculations!L254="",C253,Calculations!L254)</f>
        <v>-0.05545240966</v>
      </c>
      <c r="D254" s="36">
        <f>IF(Calculations!M254="",D253,Calculations!M254)</f>
        <v>-0.03388421539</v>
      </c>
      <c r="E254" s="36">
        <f>IF(Calculations!N254="",E253,Calculations!N254)</f>
        <v>-0.02533605244</v>
      </c>
      <c r="F254" s="36">
        <f>IF(Calculations!O254="",F253,Calculations!O254)</f>
        <v>-0.01451100516</v>
      </c>
      <c r="G254" s="36">
        <f>IF(Calculations!P254="",G253,Calculations!P254)</f>
        <v>0.07985209403</v>
      </c>
      <c r="H254" s="36" t="str">
        <f>IF(Calculations!Q254="",H253,Calculations!Q254)</f>
        <v/>
      </c>
      <c r="I254" s="36" t="str">
        <f>IF(Calculations!R254="",I253,Calculations!R254)</f>
        <v/>
      </c>
      <c r="J254" s="38">
        <f>IF(Calculations!D254="",J253,Calculations!D254)</f>
        <v>43434</v>
      </c>
      <c r="K254" s="34">
        <f>IF(Calculations!J254="",K253,Calculations!J254)</f>
        <v>12629.10771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37">
        <f>IF(Calculations!D255="",A254,Calculations!D255)</f>
        <v>43434</v>
      </c>
      <c r="B255" s="36">
        <f>IF(Calculations!K255="",B254,Calculations!K255)</f>
        <v>-0.06291144022</v>
      </c>
      <c r="C255" s="36">
        <f>IF(Calculations!L255="",C254,Calculations!L255)</f>
        <v>-0.05545240966</v>
      </c>
      <c r="D255" s="36">
        <f>IF(Calculations!M255="",D254,Calculations!M255)</f>
        <v>-0.03388421539</v>
      </c>
      <c r="E255" s="36">
        <f>IF(Calculations!N255="",E254,Calculations!N255)</f>
        <v>-0.02533605244</v>
      </c>
      <c r="F255" s="36">
        <f>IF(Calculations!O255="",F254,Calculations!O255)</f>
        <v>-0.01451100516</v>
      </c>
      <c r="G255" s="36">
        <f>IF(Calculations!P255="",G254,Calculations!P255)</f>
        <v>0.07985209403</v>
      </c>
      <c r="H255" s="36" t="str">
        <f>IF(Calculations!Q255="",H254,Calculations!Q255)</f>
        <v/>
      </c>
      <c r="I255" s="36" t="str">
        <f>IF(Calculations!R255="",I254,Calculations!R255)</f>
        <v/>
      </c>
      <c r="J255" s="38">
        <f>IF(Calculations!D255="",J254,Calculations!D255)</f>
        <v>43434</v>
      </c>
      <c r="K255" s="34">
        <f>IF(Calculations!J255="",K254,Calculations!J255)</f>
        <v>12629.10771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37">
        <f>IF(Calculations!D256="",A255,Calculations!D256)</f>
        <v>43434</v>
      </c>
      <c r="B256" s="36">
        <f>IF(Calculations!K256="",B255,Calculations!K256)</f>
        <v>-0.06291144022</v>
      </c>
      <c r="C256" s="36">
        <f>IF(Calculations!L256="",C255,Calculations!L256)</f>
        <v>-0.05545240966</v>
      </c>
      <c r="D256" s="36">
        <f>IF(Calculations!M256="",D255,Calculations!M256)</f>
        <v>-0.03388421539</v>
      </c>
      <c r="E256" s="36">
        <f>IF(Calculations!N256="",E255,Calculations!N256)</f>
        <v>-0.02533605244</v>
      </c>
      <c r="F256" s="36">
        <f>IF(Calculations!O256="",F255,Calculations!O256)</f>
        <v>-0.01451100516</v>
      </c>
      <c r="G256" s="36">
        <f>IF(Calculations!P256="",G255,Calculations!P256)</f>
        <v>0.07985209403</v>
      </c>
      <c r="H256" s="36" t="str">
        <f>IF(Calculations!Q256="",H255,Calculations!Q256)</f>
        <v/>
      </c>
      <c r="I256" s="36" t="str">
        <f>IF(Calculations!R256="",I255,Calculations!R256)</f>
        <v/>
      </c>
      <c r="J256" s="38">
        <f>IF(Calculations!D256="",J255,Calculations!D256)</f>
        <v>43434</v>
      </c>
      <c r="K256" s="34">
        <f>IF(Calculations!J256="",K255,Calculations!J256)</f>
        <v>12629.10771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37">
        <f>IF(Calculations!D257="",A256,Calculations!D257)</f>
        <v>43434</v>
      </c>
      <c r="B257" s="36">
        <f>IF(Calculations!K257="",B256,Calculations!K257)</f>
        <v>-0.06291144022</v>
      </c>
      <c r="C257" s="36">
        <f>IF(Calculations!L257="",C256,Calculations!L257)</f>
        <v>-0.05545240966</v>
      </c>
      <c r="D257" s="36">
        <f>IF(Calculations!M257="",D256,Calculations!M257)</f>
        <v>-0.03388421539</v>
      </c>
      <c r="E257" s="36">
        <f>IF(Calculations!N257="",E256,Calculations!N257)</f>
        <v>-0.02533605244</v>
      </c>
      <c r="F257" s="36">
        <f>IF(Calculations!O257="",F256,Calculations!O257)</f>
        <v>-0.01451100516</v>
      </c>
      <c r="G257" s="36">
        <f>IF(Calculations!P257="",G256,Calculations!P257)</f>
        <v>0.07985209403</v>
      </c>
      <c r="H257" s="36" t="str">
        <f>IF(Calculations!Q257="",H256,Calculations!Q257)</f>
        <v/>
      </c>
      <c r="I257" s="36" t="str">
        <f>IF(Calculations!R257="",I256,Calculations!R257)</f>
        <v/>
      </c>
      <c r="J257" s="38">
        <f>IF(Calculations!D257="",J256,Calculations!D257)</f>
        <v>43434</v>
      </c>
      <c r="K257" s="34">
        <f>IF(Calculations!J257="",K256,Calculations!J257)</f>
        <v>12629.10771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37">
        <f>IF(Calculations!D258="",A257,Calculations!D258)</f>
        <v>43434</v>
      </c>
      <c r="B258" s="36">
        <f>IF(Calculations!K258="",B257,Calculations!K258)</f>
        <v>-0.06291144022</v>
      </c>
      <c r="C258" s="36">
        <f>IF(Calculations!L258="",C257,Calculations!L258)</f>
        <v>-0.05545240966</v>
      </c>
      <c r="D258" s="36">
        <f>IF(Calculations!M258="",D257,Calculations!M258)</f>
        <v>-0.03388421539</v>
      </c>
      <c r="E258" s="36">
        <f>IF(Calculations!N258="",E257,Calculations!N258)</f>
        <v>-0.02533605244</v>
      </c>
      <c r="F258" s="36">
        <f>IF(Calculations!O258="",F257,Calculations!O258)</f>
        <v>-0.01451100516</v>
      </c>
      <c r="G258" s="36">
        <f>IF(Calculations!P258="",G257,Calculations!P258)</f>
        <v>0.07985209403</v>
      </c>
      <c r="H258" s="36" t="str">
        <f>IF(Calculations!Q258="",H257,Calculations!Q258)</f>
        <v/>
      </c>
      <c r="I258" s="36" t="str">
        <f>IF(Calculations!R258="",I257,Calculations!R258)</f>
        <v/>
      </c>
      <c r="J258" s="38">
        <f>IF(Calculations!D258="",J257,Calculations!D258)</f>
        <v>43434</v>
      </c>
      <c r="K258" s="34">
        <f>IF(Calculations!J258="",K257,Calculations!J258)</f>
        <v>12629.10771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37">
        <f>IF(Calculations!D259="",A258,Calculations!D259)</f>
        <v>43434</v>
      </c>
      <c r="B259" s="36">
        <f>IF(Calculations!K259="",B258,Calculations!K259)</f>
        <v>-0.06291144022</v>
      </c>
      <c r="C259" s="36">
        <f>IF(Calculations!L259="",C258,Calculations!L259)</f>
        <v>-0.05545240966</v>
      </c>
      <c r="D259" s="36">
        <f>IF(Calculations!M259="",D258,Calculations!M259)</f>
        <v>-0.03388421539</v>
      </c>
      <c r="E259" s="36">
        <f>IF(Calculations!N259="",E258,Calculations!N259)</f>
        <v>-0.02533605244</v>
      </c>
      <c r="F259" s="36">
        <f>IF(Calculations!O259="",F258,Calculations!O259)</f>
        <v>-0.01451100516</v>
      </c>
      <c r="G259" s="36">
        <f>IF(Calculations!P259="",G258,Calculations!P259)</f>
        <v>0.07985209403</v>
      </c>
      <c r="H259" s="36" t="str">
        <f>IF(Calculations!Q259="",H258,Calculations!Q259)</f>
        <v/>
      </c>
      <c r="I259" s="36" t="str">
        <f>IF(Calculations!R259="",I258,Calculations!R259)</f>
        <v/>
      </c>
      <c r="J259" s="38">
        <f>IF(Calculations!D259="",J258,Calculations!D259)</f>
        <v>43434</v>
      </c>
      <c r="K259" s="34">
        <f>IF(Calculations!J259="",K258,Calculations!J259)</f>
        <v>12629.10771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37">
        <f>IF(Calculations!D260="",A259,Calculations!D260)</f>
        <v>43434</v>
      </c>
      <c r="B260" s="36">
        <f>IF(Calculations!K260="",B259,Calculations!K260)</f>
        <v>-0.06291144022</v>
      </c>
      <c r="C260" s="36">
        <f>IF(Calculations!L260="",C259,Calculations!L260)</f>
        <v>-0.05545240966</v>
      </c>
      <c r="D260" s="36">
        <f>IF(Calculations!M260="",D259,Calculations!M260)</f>
        <v>-0.03388421539</v>
      </c>
      <c r="E260" s="36">
        <f>IF(Calculations!N260="",E259,Calculations!N260)</f>
        <v>-0.02533605244</v>
      </c>
      <c r="F260" s="36">
        <f>IF(Calculations!O260="",F259,Calculations!O260)</f>
        <v>-0.01451100516</v>
      </c>
      <c r="G260" s="36">
        <f>IF(Calculations!P260="",G259,Calculations!P260)</f>
        <v>0.07985209403</v>
      </c>
      <c r="H260" s="36" t="str">
        <f>IF(Calculations!Q260="",H259,Calculations!Q260)</f>
        <v/>
      </c>
      <c r="I260" s="36" t="str">
        <f>IF(Calculations!R260="",I259,Calculations!R260)</f>
        <v/>
      </c>
      <c r="J260" s="38">
        <f>IF(Calculations!D260="",J259,Calculations!D260)</f>
        <v>43434</v>
      </c>
      <c r="K260" s="34">
        <f>IF(Calculations!J260="",K259,Calculations!J260)</f>
        <v>12629.10771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37">
        <f>IF(Calculations!D261="",A260,Calculations!D261)</f>
        <v>43434</v>
      </c>
      <c r="B261" s="36">
        <f>IF(Calculations!K261="",B260,Calculations!K261)</f>
        <v>-0.06291144022</v>
      </c>
      <c r="C261" s="36">
        <f>IF(Calculations!L261="",C260,Calculations!L261)</f>
        <v>-0.05545240966</v>
      </c>
      <c r="D261" s="36">
        <f>IF(Calculations!M261="",D260,Calculations!M261)</f>
        <v>-0.03388421539</v>
      </c>
      <c r="E261" s="36">
        <f>IF(Calculations!N261="",E260,Calculations!N261)</f>
        <v>-0.02533605244</v>
      </c>
      <c r="F261" s="36">
        <f>IF(Calculations!O261="",F260,Calculations!O261)</f>
        <v>-0.01451100516</v>
      </c>
      <c r="G261" s="36">
        <f>IF(Calculations!P261="",G260,Calculations!P261)</f>
        <v>0.07985209403</v>
      </c>
      <c r="H261" s="36" t="str">
        <f>IF(Calculations!Q261="",H260,Calculations!Q261)</f>
        <v/>
      </c>
      <c r="I261" s="36" t="str">
        <f>IF(Calculations!R261="",I260,Calculations!R261)</f>
        <v/>
      </c>
      <c r="J261" s="38">
        <f>IF(Calculations!D261="",J260,Calculations!D261)</f>
        <v>43434</v>
      </c>
      <c r="K261" s="34">
        <f>IF(Calculations!J261="",K260,Calculations!J261)</f>
        <v>12629.10771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37">
        <f>IF(Calculations!D262="",A261,Calculations!D262)</f>
        <v>43434</v>
      </c>
      <c r="B262" s="36">
        <f>IF(Calculations!K262="",B261,Calculations!K262)</f>
        <v>-0.06291144022</v>
      </c>
      <c r="C262" s="36">
        <f>IF(Calculations!L262="",C261,Calculations!L262)</f>
        <v>-0.05545240966</v>
      </c>
      <c r="D262" s="36">
        <f>IF(Calculations!M262="",D261,Calculations!M262)</f>
        <v>-0.03388421539</v>
      </c>
      <c r="E262" s="36">
        <f>IF(Calculations!N262="",E261,Calculations!N262)</f>
        <v>-0.02533605244</v>
      </c>
      <c r="F262" s="36">
        <f>IF(Calculations!O262="",F261,Calculations!O262)</f>
        <v>-0.01451100516</v>
      </c>
      <c r="G262" s="36">
        <f>IF(Calculations!P262="",G261,Calculations!P262)</f>
        <v>0.07985209403</v>
      </c>
      <c r="H262" s="36" t="str">
        <f>IF(Calculations!Q262="",H261,Calculations!Q262)</f>
        <v/>
      </c>
      <c r="I262" s="36" t="str">
        <f>IF(Calculations!R262="",I261,Calculations!R262)</f>
        <v/>
      </c>
      <c r="J262" s="38">
        <f>IF(Calculations!D262="",J261,Calculations!D262)</f>
        <v>43434</v>
      </c>
      <c r="K262" s="34">
        <f>IF(Calculations!J262="",K261,Calculations!J262)</f>
        <v>12629.10771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37">
        <f>IF(Calculations!D263="",A262,Calculations!D263)</f>
        <v>43434</v>
      </c>
      <c r="B263" s="36">
        <f>IF(Calculations!K263="",B262,Calculations!K263)</f>
        <v>-0.06291144022</v>
      </c>
      <c r="C263" s="36">
        <f>IF(Calculations!L263="",C262,Calculations!L263)</f>
        <v>-0.05545240966</v>
      </c>
      <c r="D263" s="36">
        <f>IF(Calculations!M263="",D262,Calculations!M263)</f>
        <v>-0.03388421539</v>
      </c>
      <c r="E263" s="36">
        <f>IF(Calculations!N263="",E262,Calculations!N263)</f>
        <v>-0.02533605244</v>
      </c>
      <c r="F263" s="36">
        <f>IF(Calculations!O263="",F262,Calculations!O263)</f>
        <v>-0.01451100516</v>
      </c>
      <c r="G263" s="36">
        <f>IF(Calculations!P263="",G262,Calculations!P263)</f>
        <v>0.07985209403</v>
      </c>
      <c r="H263" s="36" t="str">
        <f>IF(Calculations!Q263="",H262,Calculations!Q263)</f>
        <v/>
      </c>
      <c r="I263" s="36" t="str">
        <f>IF(Calculations!R263="",I262,Calculations!R263)</f>
        <v/>
      </c>
      <c r="J263" s="38">
        <f>IF(Calculations!D263="",J262,Calculations!D263)</f>
        <v>43434</v>
      </c>
      <c r="K263" s="34">
        <f>IF(Calculations!J263="",K262,Calculations!J263)</f>
        <v>12629.10771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37">
        <f>IF(Calculations!D264="",A263,Calculations!D264)</f>
        <v>43434</v>
      </c>
      <c r="B264" s="36">
        <f>IF(Calculations!K264="",B263,Calculations!K264)</f>
        <v>-0.06291144022</v>
      </c>
      <c r="C264" s="36">
        <f>IF(Calculations!L264="",C263,Calculations!L264)</f>
        <v>-0.05545240966</v>
      </c>
      <c r="D264" s="36">
        <f>IF(Calculations!M264="",D263,Calculations!M264)</f>
        <v>-0.03388421539</v>
      </c>
      <c r="E264" s="36">
        <f>IF(Calculations!N264="",E263,Calculations!N264)</f>
        <v>-0.02533605244</v>
      </c>
      <c r="F264" s="36">
        <f>IF(Calculations!O264="",F263,Calculations!O264)</f>
        <v>-0.01451100516</v>
      </c>
      <c r="G264" s="36">
        <f>IF(Calculations!P264="",G263,Calculations!P264)</f>
        <v>0.07985209403</v>
      </c>
      <c r="H264" s="36" t="str">
        <f>IF(Calculations!Q264="",H263,Calculations!Q264)</f>
        <v/>
      </c>
      <c r="I264" s="36" t="str">
        <f>IF(Calculations!R264="",I263,Calculations!R264)</f>
        <v/>
      </c>
      <c r="J264" s="38">
        <f>IF(Calculations!D264="",J263,Calculations!D264)</f>
        <v>43434</v>
      </c>
      <c r="K264" s="34">
        <f>IF(Calculations!J264="",K263,Calculations!J264)</f>
        <v>12629.10771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37">
        <f>IF(Calculations!D265="",A264,Calculations!D265)</f>
        <v>43434</v>
      </c>
      <c r="B265" s="36">
        <f>IF(Calculations!K265="",B264,Calculations!K265)</f>
        <v>-0.06291144022</v>
      </c>
      <c r="C265" s="36">
        <f>IF(Calculations!L265="",C264,Calculations!L265)</f>
        <v>-0.05545240966</v>
      </c>
      <c r="D265" s="36">
        <f>IF(Calculations!M265="",D264,Calculations!M265)</f>
        <v>-0.03388421539</v>
      </c>
      <c r="E265" s="36">
        <f>IF(Calculations!N265="",E264,Calculations!N265)</f>
        <v>-0.02533605244</v>
      </c>
      <c r="F265" s="36">
        <f>IF(Calculations!O265="",F264,Calculations!O265)</f>
        <v>-0.01451100516</v>
      </c>
      <c r="G265" s="36">
        <f>IF(Calculations!P265="",G264,Calculations!P265)</f>
        <v>0.07985209403</v>
      </c>
      <c r="H265" s="36" t="str">
        <f>IF(Calculations!Q265="",H264,Calculations!Q265)</f>
        <v/>
      </c>
      <c r="I265" s="36" t="str">
        <f>IF(Calculations!R265="",I264,Calculations!R265)</f>
        <v/>
      </c>
      <c r="J265" s="38">
        <f>IF(Calculations!D265="",J264,Calculations!D265)</f>
        <v>43434</v>
      </c>
      <c r="K265" s="34">
        <f>IF(Calculations!J265="",K264,Calculations!J265)</f>
        <v>12629.10771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37">
        <f>IF(Calculations!D266="",A265,Calculations!D266)</f>
        <v>43434</v>
      </c>
      <c r="B266" s="36">
        <f>IF(Calculations!K266="",B265,Calculations!K266)</f>
        <v>-0.06291144022</v>
      </c>
      <c r="C266" s="36">
        <f>IF(Calculations!L266="",C265,Calculations!L266)</f>
        <v>-0.05545240966</v>
      </c>
      <c r="D266" s="36">
        <f>IF(Calculations!M266="",D265,Calculations!M266)</f>
        <v>-0.03388421539</v>
      </c>
      <c r="E266" s="36">
        <f>IF(Calculations!N266="",E265,Calculations!N266)</f>
        <v>-0.02533605244</v>
      </c>
      <c r="F266" s="36">
        <f>IF(Calculations!O266="",F265,Calculations!O266)</f>
        <v>-0.01451100516</v>
      </c>
      <c r="G266" s="36">
        <f>IF(Calculations!P266="",G265,Calculations!P266)</f>
        <v>0.07985209403</v>
      </c>
      <c r="H266" s="36" t="str">
        <f>IF(Calculations!Q266="",H265,Calculations!Q266)</f>
        <v/>
      </c>
      <c r="I266" s="36" t="str">
        <f>IF(Calculations!R266="",I265,Calculations!R266)</f>
        <v/>
      </c>
      <c r="J266" s="38">
        <f>IF(Calculations!D266="",J265,Calculations!D266)</f>
        <v>43434</v>
      </c>
      <c r="K266" s="34">
        <f>IF(Calculations!J266="",K265,Calculations!J266)</f>
        <v>12629.10771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37">
        <f>IF(Calculations!D267="",A266,Calculations!D267)</f>
        <v>43434</v>
      </c>
      <c r="B267" s="36">
        <f>IF(Calculations!K267="",B266,Calculations!K267)</f>
        <v>-0.06291144022</v>
      </c>
      <c r="C267" s="36">
        <f>IF(Calculations!L267="",C266,Calculations!L267)</f>
        <v>-0.05545240966</v>
      </c>
      <c r="D267" s="36">
        <f>IF(Calculations!M267="",D266,Calculations!M267)</f>
        <v>-0.03388421539</v>
      </c>
      <c r="E267" s="36">
        <f>IF(Calculations!N267="",E266,Calculations!N267)</f>
        <v>-0.02533605244</v>
      </c>
      <c r="F267" s="36">
        <f>IF(Calculations!O267="",F266,Calculations!O267)</f>
        <v>-0.01451100516</v>
      </c>
      <c r="G267" s="36">
        <f>IF(Calculations!P267="",G266,Calculations!P267)</f>
        <v>0.07985209403</v>
      </c>
      <c r="H267" s="36" t="str">
        <f>IF(Calculations!Q267="",H266,Calculations!Q267)</f>
        <v/>
      </c>
      <c r="I267" s="36" t="str">
        <f>IF(Calculations!R267="",I266,Calculations!R267)</f>
        <v/>
      </c>
      <c r="J267" s="38">
        <f>IF(Calculations!D267="",J266,Calculations!D267)</f>
        <v>43434</v>
      </c>
      <c r="K267" s="34">
        <f>IF(Calculations!J267="",K266,Calculations!J267)</f>
        <v>12629.10771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37">
        <f>IF(Calculations!D268="",A267,Calculations!D268)</f>
        <v>43434</v>
      </c>
      <c r="B268" s="36">
        <f>IF(Calculations!K268="",B267,Calculations!K268)</f>
        <v>-0.06291144022</v>
      </c>
      <c r="C268" s="36">
        <f>IF(Calculations!L268="",C267,Calculations!L268)</f>
        <v>-0.05545240966</v>
      </c>
      <c r="D268" s="36">
        <f>IF(Calculations!M268="",D267,Calculations!M268)</f>
        <v>-0.03388421539</v>
      </c>
      <c r="E268" s="36">
        <f>IF(Calculations!N268="",E267,Calculations!N268)</f>
        <v>-0.02533605244</v>
      </c>
      <c r="F268" s="36">
        <f>IF(Calculations!O268="",F267,Calculations!O268)</f>
        <v>-0.01451100516</v>
      </c>
      <c r="G268" s="36">
        <f>IF(Calculations!P268="",G267,Calculations!P268)</f>
        <v>0.07985209403</v>
      </c>
      <c r="H268" s="36" t="str">
        <f>IF(Calculations!Q268="",H267,Calculations!Q268)</f>
        <v/>
      </c>
      <c r="I268" s="36" t="str">
        <f>IF(Calculations!R268="",I267,Calculations!R268)</f>
        <v/>
      </c>
      <c r="J268" s="38">
        <f>IF(Calculations!D268="",J267,Calculations!D268)</f>
        <v>43434</v>
      </c>
      <c r="K268" s="34">
        <f>IF(Calculations!J268="",K267,Calculations!J268)</f>
        <v>12629.10771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37">
        <f>IF(Calculations!D269="",A268,Calculations!D269)</f>
        <v>43434</v>
      </c>
      <c r="B269" s="36">
        <f>IF(Calculations!K269="",B268,Calculations!K269)</f>
        <v>-0.06291144022</v>
      </c>
      <c r="C269" s="36">
        <f>IF(Calculations!L269="",C268,Calculations!L269)</f>
        <v>-0.05545240966</v>
      </c>
      <c r="D269" s="36">
        <f>IF(Calculations!M269="",D268,Calculations!M269)</f>
        <v>-0.03388421539</v>
      </c>
      <c r="E269" s="36">
        <f>IF(Calculations!N269="",E268,Calculations!N269)</f>
        <v>-0.02533605244</v>
      </c>
      <c r="F269" s="36">
        <f>IF(Calculations!O269="",F268,Calculations!O269)</f>
        <v>-0.01451100516</v>
      </c>
      <c r="G269" s="36">
        <f>IF(Calculations!P269="",G268,Calculations!P269)</f>
        <v>0.07985209403</v>
      </c>
      <c r="H269" s="36" t="str">
        <f>IF(Calculations!Q269="",H268,Calculations!Q269)</f>
        <v/>
      </c>
      <c r="I269" s="36" t="str">
        <f>IF(Calculations!R269="",I268,Calculations!R269)</f>
        <v/>
      </c>
      <c r="J269" s="38">
        <f>IF(Calculations!D269="",J268,Calculations!D269)</f>
        <v>43434</v>
      </c>
      <c r="K269" s="34">
        <f>IF(Calculations!J269="",K268,Calculations!J269)</f>
        <v>12629.10771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37">
        <f>IF(Calculations!D270="",A269,Calculations!D270)</f>
        <v>43434</v>
      </c>
      <c r="B270" s="36">
        <f>IF(Calculations!K270="",B269,Calculations!K270)</f>
        <v>-0.06291144022</v>
      </c>
      <c r="C270" s="36">
        <f>IF(Calculations!L270="",C269,Calculations!L270)</f>
        <v>-0.05545240966</v>
      </c>
      <c r="D270" s="36">
        <f>IF(Calculations!M270="",D269,Calculations!M270)</f>
        <v>-0.03388421539</v>
      </c>
      <c r="E270" s="36">
        <f>IF(Calculations!N270="",E269,Calculations!N270)</f>
        <v>-0.02533605244</v>
      </c>
      <c r="F270" s="36">
        <f>IF(Calculations!O270="",F269,Calculations!O270)</f>
        <v>-0.01451100516</v>
      </c>
      <c r="G270" s="36">
        <f>IF(Calculations!P270="",G269,Calculations!P270)</f>
        <v>0.07985209403</v>
      </c>
      <c r="H270" s="36" t="str">
        <f>IF(Calculations!Q270="",H269,Calculations!Q270)</f>
        <v/>
      </c>
      <c r="I270" s="36" t="str">
        <f>IF(Calculations!R270="",I269,Calculations!R270)</f>
        <v/>
      </c>
      <c r="J270" s="38">
        <f>IF(Calculations!D270="",J269,Calculations!D270)</f>
        <v>43434</v>
      </c>
      <c r="K270" s="34">
        <f>IF(Calculations!J270="",K269,Calculations!J270)</f>
        <v>12629.10771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37">
        <f>IF(Calculations!D271="",A270,Calculations!D271)</f>
        <v>43434</v>
      </c>
      <c r="B271" s="36">
        <f>IF(Calculations!K271="",B270,Calculations!K271)</f>
        <v>-0.06291144022</v>
      </c>
      <c r="C271" s="36">
        <f>IF(Calculations!L271="",C270,Calculations!L271)</f>
        <v>-0.05545240966</v>
      </c>
      <c r="D271" s="36">
        <f>IF(Calculations!M271="",D270,Calculations!M271)</f>
        <v>-0.03388421539</v>
      </c>
      <c r="E271" s="36">
        <f>IF(Calculations!N271="",E270,Calculations!N271)</f>
        <v>-0.02533605244</v>
      </c>
      <c r="F271" s="36">
        <f>IF(Calculations!O271="",F270,Calculations!O271)</f>
        <v>-0.01451100516</v>
      </c>
      <c r="G271" s="36">
        <f>IF(Calculations!P271="",G270,Calculations!P271)</f>
        <v>0.07985209403</v>
      </c>
      <c r="H271" s="36" t="str">
        <f>IF(Calculations!Q271="",H270,Calculations!Q271)</f>
        <v/>
      </c>
      <c r="I271" s="36" t="str">
        <f>IF(Calculations!R271="",I270,Calculations!R271)</f>
        <v/>
      </c>
      <c r="J271" s="38">
        <f>IF(Calculations!D271="",J270,Calculations!D271)</f>
        <v>43434</v>
      </c>
      <c r="K271" s="34">
        <f>IF(Calculations!J271="",K270,Calculations!J271)</f>
        <v>12629.10771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37">
        <f>IF(Calculations!D272="",A271,Calculations!D272)</f>
        <v>43434</v>
      </c>
      <c r="B272" s="36">
        <f>IF(Calculations!K272="",B271,Calculations!K272)</f>
        <v>-0.06291144022</v>
      </c>
      <c r="C272" s="36">
        <f>IF(Calculations!L272="",C271,Calculations!L272)</f>
        <v>-0.05545240966</v>
      </c>
      <c r="D272" s="36">
        <f>IF(Calculations!M272="",D271,Calculations!M272)</f>
        <v>-0.03388421539</v>
      </c>
      <c r="E272" s="36">
        <f>IF(Calculations!N272="",E271,Calculations!N272)</f>
        <v>-0.02533605244</v>
      </c>
      <c r="F272" s="36">
        <f>IF(Calculations!O272="",F271,Calculations!O272)</f>
        <v>-0.01451100516</v>
      </c>
      <c r="G272" s="36">
        <f>IF(Calculations!P272="",G271,Calculations!P272)</f>
        <v>0.07985209403</v>
      </c>
      <c r="H272" s="36" t="str">
        <f>IF(Calculations!Q272="",H271,Calculations!Q272)</f>
        <v/>
      </c>
      <c r="I272" s="36" t="str">
        <f>IF(Calculations!R272="",I271,Calculations!R272)</f>
        <v/>
      </c>
      <c r="J272" s="38">
        <f>IF(Calculations!D272="",J271,Calculations!D272)</f>
        <v>43434</v>
      </c>
      <c r="K272" s="34">
        <f>IF(Calculations!J272="",K271,Calculations!J272)</f>
        <v>12629.10771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37">
        <f>IF(Calculations!D273="",A272,Calculations!D273)</f>
        <v>43434</v>
      </c>
      <c r="B273" s="36">
        <f>IF(Calculations!K273="",B272,Calculations!K273)</f>
        <v>-0.06291144022</v>
      </c>
      <c r="C273" s="36">
        <f>IF(Calculations!L273="",C272,Calculations!L273)</f>
        <v>-0.05545240966</v>
      </c>
      <c r="D273" s="36">
        <f>IF(Calculations!M273="",D272,Calculations!M273)</f>
        <v>-0.03388421539</v>
      </c>
      <c r="E273" s="36">
        <f>IF(Calculations!N273="",E272,Calculations!N273)</f>
        <v>-0.02533605244</v>
      </c>
      <c r="F273" s="36">
        <f>IF(Calculations!O273="",F272,Calculations!O273)</f>
        <v>-0.01451100516</v>
      </c>
      <c r="G273" s="36">
        <f>IF(Calculations!P273="",G272,Calculations!P273)</f>
        <v>0.07985209403</v>
      </c>
      <c r="H273" s="36" t="str">
        <f>IF(Calculations!Q273="",H272,Calculations!Q273)</f>
        <v/>
      </c>
      <c r="I273" s="36" t="str">
        <f>IF(Calculations!R273="",I272,Calculations!R273)</f>
        <v/>
      </c>
      <c r="J273" s="38">
        <f>IF(Calculations!D273="",J272,Calculations!D273)</f>
        <v>43434</v>
      </c>
      <c r="K273" s="34">
        <f>IF(Calculations!J273="",K272,Calculations!J273)</f>
        <v>12629.10771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37">
        <f>IF(Calculations!D274="",A273,Calculations!D274)</f>
        <v>43434</v>
      </c>
      <c r="B274" s="36">
        <f>IF(Calculations!K274="",B273,Calculations!K274)</f>
        <v>-0.06291144022</v>
      </c>
      <c r="C274" s="36">
        <f>IF(Calculations!L274="",C273,Calculations!L274)</f>
        <v>-0.05545240966</v>
      </c>
      <c r="D274" s="36">
        <f>IF(Calculations!M274="",D273,Calculations!M274)</f>
        <v>-0.03388421539</v>
      </c>
      <c r="E274" s="36">
        <f>IF(Calculations!N274="",E273,Calculations!N274)</f>
        <v>-0.02533605244</v>
      </c>
      <c r="F274" s="36">
        <f>IF(Calculations!O274="",F273,Calculations!O274)</f>
        <v>-0.01451100516</v>
      </c>
      <c r="G274" s="36">
        <f>IF(Calculations!P274="",G273,Calculations!P274)</f>
        <v>0.07985209403</v>
      </c>
      <c r="H274" s="36" t="str">
        <f>IF(Calculations!Q274="",H273,Calculations!Q274)</f>
        <v/>
      </c>
      <c r="I274" s="36" t="str">
        <f>IF(Calculations!R274="",I273,Calculations!R274)</f>
        <v/>
      </c>
      <c r="J274" s="38">
        <f>IF(Calculations!D274="",J273,Calculations!D274)</f>
        <v>43434</v>
      </c>
      <c r="K274" s="34">
        <f>IF(Calculations!J274="",K273,Calculations!J274)</f>
        <v>12629.10771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37">
        <f>IF(Calculations!D275="",A274,Calculations!D275)</f>
        <v>43434</v>
      </c>
      <c r="B275" s="36">
        <f>IF(Calculations!K275="",B274,Calculations!K275)</f>
        <v>-0.06291144022</v>
      </c>
      <c r="C275" s="36">
        <f>IF(Calculations!L275="",C274,Calculations!L275)</f>
        <v>-0.05545240966</v>
      </c>
      <c r="D275" s="36">
        <f>IF(Calculations!M275="",D274,Calculations!M275)</f>
        <v>-0.03388421539</v>
      </c>
      <c r="E275" s="36">
        <f>IF(Calculations!N275="",E274,Calculations!N275)</f>
        <v>-0.02533605244</v>
      </c>
      <c r="F275" s="36">
        <f>IF(Calculations!O275="",F274,Calculations!O275)</f>
        <v>-0.01451100516</v>
      </c>
      <c r="G275" s="36">
        <f>IF(Calculations!P275="",G274,Calculations!P275)</f>
        <v>0.07985209403</v>
      </c>
      <c r="H275" s="36" t="str">
        <f>IF(Calculations!Q275="",H274,Calculations!Q275)</f>
        <v/>
      </c>
      <c r="I275" s="36" t="str">
        <f>IF(Calculations!R275="",I274,Calculations!R275)</f>
        <v/>
      </c>
      <c r="J275" s="38">
        <f>IF(Calculations!D275="",J274,Calculations!D275)</f>
        <v>43434</v>
      </c>
      <c r="K275" s="34">
        <f>IF(Calculations!J275="",K274,Calculations!J275)</f>
        <v>12629.10771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37">
        <f>IF(Calculations!D276="",A275,Calculations!D276)</f>
        <v>43434</v>
      </c>
      <c r="B276" s="36">
        <f>IF(Calculations!K276="",B275,Calculations!K276)</f>
        <v>-0.06291144022</v>
      </c>
      <c r="C276" s="36">
        <f>IF(Calculations!L276="",C275,Calculations!L276)</f>
        <v>-0.05545240966</v>
      </c>
      <c r="D276" s="36">
        <f>IF(Calculations!M276="",D275,Calculations!M276)</f>
        <v>-0.03388421539</v>
      </c>
      <c r="E276" s="36">
        <f>IF(Calculations!N276="",E275,Calculations!N276)</f>
        <v>-0.02533605244</v>
      </c>
      <c r="F276" s="36">
        <f>IF(Calculations!O276="",F275,Calculations!O276)</f>
        <v>-0.01451100516</v>
      </c>
      <c r="G276" s="36">
        <f>IF(Calculations!P276="",G275,Calculations!P276)</f>
        <v>0.07985209403</v>
      </c>
      <c r="H276" s="36" t="str">
        <f>IF(Calculations!Q276="",H275,Calculations!Q276)</f>
        <v/>
      </c>
      <c r="I276" s="36" t="str">
        <f>IF(Calculations!R276="",I275,Calculations!R276)</f>
        <v/>
      </c>
      <c r="J276" s="38">
        <f>IF(Calculations!D276="",J275,Calculations!D276)</f>
        <v>43434</v>
      </c>
      <c r="K276" s="34">
        <f>IF(Calculations!J276="",K275,Calculations!J276)</f>
        <v>12629.10771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37">
        <f>IF(Calculations!D277="",A276,Calculations!D277)</f>
        <v>43434</v>
      </c>
      <c r="B277" s="36">
        <f>IF(Calculations!K277="",B276,Calculations!K277)</f>
        <v>-0.06291144022</v>
      </c>
      <c r="C277" s="36">
        <f>IF(Calculations!L277="",C276,Calculations!L277)</f>
        <v>-0.05545240966</v>
      </c>
      <c r="D277" s="36">
        <f>IF(Calculations!M277="",D276,Calculations!M277)</f>
        <v>-0.03388421539</v>
      </c>
      <c r="E277" s="36">
        <f>IF(Calculations!N277="",E276,Calculations!N277)</f>
        <v>-0.02533605244</v>
      </c>
      <c r="F277" s="36">
        <f>IF(Calculations!O277="",F276,Calculations!O277)</f>
        <v>-0.01451100516</v>
      </c>
      <c r="G277" s="36">
        <f>IF(Calculations!P277="",G276,Calculations!P277)</f>
        <v>0.07985209403</v>
      </c>
      <c r="H277" s="36" t="str">
        <f>IF(Calculations!Q277="",H276,Calculations!Q277)</f>
        <v/>
      </c>
      <c r="I277" s="36" t="str">
        <f>IF(Calculations!R277="",I276,Calculations!R277)</f>
        <v/>
      </c>
      <c r="J277" s="38">
        <f>IF(Calculations!D277="",J276,Calculations!D277)</f>
        <v>43434</v>
      </c>
      <c r="K277" s="34">
        <f>IF(Calculations!J277="",K276,Calculations!J277)</f>
        <v>12629.10771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37">
        <f>IF(Calculations!D278="",A277,Calculations!D278)</f>
        <v>43434</v>
      </c>
      <c r="B278" s="36">
        <f>IF(Calculations!K278="",B277,Calculations!K278)</f>
        <v>-0.06291144022</v>
      </c>
      <c r="C278" s="36">
        <f>IF(Calculations!L278="",C277,Calculations!L278)</f>
        <v>-0.05545240966</v>
      </c>
      <c r="D278" s="36">
        <f>IF(Calculations!M278="",D277,Calculations!M278)</f>
        <v>-0.03388421539</v>
      </c>
      <c r="E278" s="36">
        <f>IF(Calculations!N278="",E277,Calculations!N278)</f>
        <v>-0.02533605244</v>
      </c>
      <c r="F278" s="36">
        <f>IF(Calculations!O278="",F277,Calculations!O278)</f>
        <v>-0.01451100516</v>
      </c>
      <c r="G278" s="36">
        <f>IF(Calculations!P278="",G277,Calculations!P278)</f>
        <v>0.07985209403</v>
      </c>
      <c r="H278" s="36" t="str">
        <f>IF(Calculations!Q278="",H277,Calculations!Q278)</f>
        <v/>
      </c>
      <c r="I278" s="36" t="str">
        <f>IF(Calculations!R278="",I277,Calculations!R278)</f>
        <v/>
      </c>
      <c r="J278" s="38">
        <f>IF(Calculations!D278="",J277,Calculations!D278)</f>
        <v>43434</v>
      </c>
      <c r="K278" s="34">
        <f>IF(Calculations!J278="",K277,Calculations!J278)</f>
        <v>12629.10771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37">
        <f>IF(Calculations!D279="",A278,Calculations!D279)</f>
        <v>43434</v>
      </c>
      <c r="B279" s="36">
        <f>IF(Calculations!K279="",B278,Calculations!K279)</f>
        <v>-0.06291144022</v>
      </c>
      <c r="C279" s="36">
        <f>IF(Calculations!L279="",C278,Calculations!L279)</f>
        <v>-0.05545240966</v>
      </c>
      <c r="D279" s="36">
        <f>IF(Calculations!M279="",D278,Calculations!M279)</f>
        <v>-0.03388421539</v>
      </c>
      <c r="E279" s="36">
        <f>IF(Calculations!N279="",E278,Calculations!N279)</f>
        <v>-0.02533605244</v>
      </c>
      <c r="F279" s="36">
        <f>IF(Calculations!O279="",F278,Calculations!O279)</f>
        <v>-0.01451100516</v>
      </c>
      <c r="G279" s="36">
        <f>IF(Calculations!P279="",G278,Calculations!P279)</f>
        <v>0.07985209403</v>
      </c>
      <c r="H279" s="36" t="str">
        <f>IF(Calculations!Q279="",H278,Calculations!Q279)</f>
        <v/>
      </c>
      <c r="I279" s="36" t="str">
        <f>IF(Calculations!R279="",I278,Calculations!R279)</f>
        <v/>
      </c>
      <c r="J279" s="38">
        <f>IF(Calculations!D279="",J278,Calculations!D279)</f>
        <v>43434</v>
      </c>
      <c r="K279" s="34">
        <f>IF(Calculations!J279="",K278,Calculations!J279)</f>
        <v>12629.10771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37">
        <f>IF(Calculations!D280="",A279,Calculations!D280)</f>
        <v>43434</v>
      </c>
      <c r="B280" s="36">
        <f>IF(Calculations!K280="",B279,Calculations!K280)</f>
        <v>-0.06291144022</v>
      </c>
      <c r="C280" s="36">
        <f>IF(Calculations!L280="",C279,Calculations!L280)</f>
        <v>-0.05545240966</v>
      </c>
      <c r="D280" s="36">
        <f>IF(Calculations!M280="",D279,Calculations!M280)</f>
        <v>-0.03388421539</v>
      </c>
      <c r="E280" s="36">
        <f>IF(Calculations!N280="",E279,Calculations!N280)</f>
        <v>-0.02533605244</v>
      </c>
      <c r="F280" s="36">
        <f>IF(Calculations!O280="",F279,Calculations!O280)</f>
        <v>-0.01451100516</v>
      </c>
      <c r="G280" s="36">
        <f>IF(Calculations!P280="",G279,Calculations!P280)</f>
        <v>0.07985209403</v>
      </c>
      <c r="H280" s="36" t="str">
        <f>IF(Calculations!Q280="",H279,Calculations!Q280)</f>
        <v/>
      </c>
      <c r="I280" s="36" t="str">
        <f>IF(Calculations!R280="",I279,Calculations!R280)</f>
        <v/>
      </c>
      <c r="J280" s="38">
        <f>IF(Calculations!D280="",J279,Calculations!D280)</f>
        <v>43434</v>
      </c>
      <c r="K280" s="34">
        <f>IF(Calculations!J280="",K279,Calculations!J280)</f>
        <v>12629.10771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37">
        <f>IF(Calculations!D281="",A280,Calculations!D281)</f>
        <v>43434</v>
      </c>
      <c r="B281" s="36">
        <f>IF(Calculations!K281="",B280,Calculations!K281)</f>
        <v>-0.06291144022</v>
      </c>
      <c r="C281" s="36">
        <f>IF(Calculations!L281="",C280,Calculations!L281)</f>
        <v>-0.05545240966</v>
      </c>
      <c r="D281" s="36">
        <f>IF(Calculations!M281="",D280,Calculations!M281)</f>
        <v>-0.03388421539</v>
      </c>
      <c r="E281" s="36">
        <f>IF(Calculations!N281="",E280,Calculations!N281)</f>
        <v>-0.02533605244</v>
      </c>
      <c r="F281" s="36">
        <f>IF(Calculations!O281="",F280,Calculations!O281)</f>
        <v>-0.01451100516</v>
      </c>
      <c r="G281" s="36">
        <f>IF(Calculations!P281="",G280,Calculations!P281)</f>
        <v>0.07985209403</v>
      </c>
      <c r="H281" s="36" t="str">
        <f>IF(Calculations!Q281="",H280,Calculations!Q281)</f>
        <v/>
      </c>
      <c r="I281" s="36" t="str">
        <f>IF(Calculations!R281="",I280,Calculations!R281)</f>
        <v/>
      </c>
      <c r="J281" s="38">
        <f>IF(Calculations!D281="",J280,Calculations!D281)</f>
        <v>43434</v>
      </c>
      <c r="K281" s="34">
        <f>IF(Calculations!J281="",K280,Calculations!J281)</f>
        <v>12629.10771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37">
        <f>IF(Calculations!D282="",A281,Calculations!D282)</f>
        <v>43434</v>
      </c>
      <c r="B282" s="36">
        <f>IF(Calculations!K282="",B281,Calculations!K282)</f>
        <v>-0.06291144022</v>
      </c>
      <c r="C282" s="36">
        <f>IF(Calculations!L282="",C281,Calculations!L282)</f>
        <v>-0.05545240966</v>
      </c>
      <c r="D282" s="36">
        <f>IF(Calculations!M282="",D281,Calculations!M282)</f>
        <v>-0.03388421539</v>
      </c>
      <c r="E282" s="36">
        <f>IF(Calculations!N282="",E281,Calculations!N282)</f>
        <v>-0.02533605244</v>
      </c>
      <c r="F282" s="36">
        <f>IF(Calculations!O282="",F281,Calculations!O282)</f>
        <v>-0.01451100516</v>
      </c>
      <c r="G282" s="36">
        <f>IF(Calculations!P282="",G281,Calculations!P282)</f>
        <v>0.07985209403</v>
      </c>
      <c r="H282" s="36" t="str">
        <f>IF(Calculations!Q282="",H281,Calculations!Q282)</f>
        <v/>
      </c>
      <c r="I282" s="36" t="str">
        <f>IF(Calculations!R282="",I281,Calculations!R282)</f>
        <v/>
      </c>
      <c r="J282" s="38">
        <f>IF(Calculations!D282="",J281,Calculations!D282)</f>
        <v>43434</v>
      </c>
      <c r="K282" s="34">
        <f>IF(Calculations!J282="",K281,Calculations!J282)</f>
        <v>12629.10771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37">
        <f>IF(Calculations!D283="",A282,Calculations!D283)</f>
        <v>43434</v>
      </c>
      <c r="B283" s="36">
        <f>IF(Calculations!K283="",B282,Calculations!K283)</f>
        <v>-0.06291144022</v>
      </c>
      <c r="C283" s="36">
        <f>IF(Calculations!L283="",C282,Calculations!L283)</f>
        <v>-0.05545240966</v>
      </c>
      <c r="D283" s="36">
        <f>IF(Calculations!M283="",D282,Calculations!M283)</f>
        <v>-0.03388421539</v>
      </c>
      <c r="E283" s="36">
        <f>IF(Calculations!N283="",E282,Calculations!N283)</f>
        <v>-0.02533605244</v>
      </c>
      <c r="F283" s="36">
        <f>IF(Calculations!O283="",F282,Calculations!O283)</f>
        <v>-0.01451100516</v>
      </c>
      <c r="G283" s="36">
        <f>IF(Calculations!P283="",G282,Calculations!P283)</f>
        <v>0.07985209403</v>
      </c>
      <c r="H283" s="36" t="str">
        <f>IF(Calculations!Q283="",H282,Calculations!Q283)</f>
        <v/>
      </c>
      <c r="I283" s="36" t="str">
        <f>IF(Calculations!R283="",I282,Calculations!R283)</f>
        <v/>
      </c>
      <c r="J283" s="38">
        <f>IF(Calculations!D283="",J282,Calculations!D283)</f>
        <v>43434</v>
      </c>
      <c r="K283" s="34">
        <f>IF(Calculations!J283="",K282,Calculations!J283)</f>
        <v>12629.10771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37">
        <f>IF(Calculations!D284="",A283,Calculations!D284)</f>
        <v>43434</v>
      </c>
      <c r="B284" s="36">
        <f>IF(Calculations!K284="",B283,Calculations!K284)</f>
        <v>-0.06291144022</v>
      </c>
      <c r="C284" s="36">
        <f>IF(Calculations!L284="",C283,Calculations!L284)</f>
        <v>-0.05545240966</v>
      </c>
      <c r="D284" s="36">
        <f>IF(Calculations!M284="",D283,Calculations!M284)</f>
        <v>-0.03388421539</v>
      </c>
      <c r="E284" s="36">
        <f>IF(Calculations!N284="",E283,Calculations!N284)</f>
        <v>-0.02533605244</v>
      </c>
      <c r="F284" s="36">
        <f>IF(Calculations!O284="",F283,Calculations!O284)</f>
        <v>-0.01451100516</v>
      </c>
      <c r="G284" s="36">
        <f>IF(Calculations!P284="",G283,Calculations!P284)</f>
        <v>0.07985209403</v>
      </c>
      <c r="H284" s="36" t="str">
        <f>IF(Calculations!Q284="",H283,Calculations!Q284)</f>
        <v/>
      </c>
      <c r="I284" s="36" t="str">
        <f>IF(Calculations!R284="",I283,Calculations!R284)</f>
        <v/>
      </c>
      <c r="J284" s="38">
        <f>IF(Calculations!D284="",J283,Calculations!D284)</f>
        <v>43434</v>
      </c>
      <c r="K284" s="34">
        <f>IF(Calculations!J284="",K283,Calculations!J284)</f>
        <v>12629.10771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37">
        <f>IF(Calculations!D285="",A284,Calculations!D285)</f>
        <v>43434</v>
      </c>
      <c r="B285" s="36">
        <f>IF(Calculations!K285="",B284,Calculations!K285)</f>
        <v>-0.06291144022</v>
      </c>
      <c r="C285" s="36">
        <f>IF(Calculations!L285="",C284,Calculations!L285)</f>
        <v>-0.05545240966</v>
      </c>
      <c r="D285" s="36">
        <f>IF(Calculations!M285="",D284,Calculations!M285)</f>
        <v>-0.03388421539</v>
      </c>
      <c r="E285" s="36">
        <f>IF(Calculations!N285="",E284,Calculations!N285)</f>
        <v>-0.02533605244</v>
      </c>
      <c r="F285" s="36">
        <f>IF(Calculations!O285="",F284,Calculations!O285)</f>
        <v>-0.01451100516</v>
      </c>
      <c r="G285" s="36">
        <f>IF(Calculations!P285="",G284,Calculations!P285)</f>
        <v>0.07985209403</v>
      </c>
      <c r="H285" s="36" t="str">
        <f>IF(Calculations!Q285="",H284,Calculations!Q285)</f>
        <v/>
      </c>
      <c r="I285" s="36" t="str">
        <f>IF(Calculations!R285="",I284,Calculations!R285)</f>
        <v/>
      </c>
      <c r="J285" s="38">
        <f>IF(Calculations!D285="",J284,Calculations!D285)</f>
        <v>43434</v>
      </c>
      <c r="K285" s="34">
        <f>IF(Calculations!J285="",K284,Calculations!J285)</f>
        <v>12629.10771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37">
        <f>IF(Calculations!D286="",A285,Calculations!D286)</f>
        <v>43434</v>
      </c>
      <c r="B286" s="36">
        <f>IF(Calculations!K286="",B285,Calculations!K286)</f>
        <v>-0.06291144022</v>
      </c>
      <c r="C286" s="36">
        <f>IF(Calculations!L286="",C285,Calculations!L286)</f>
        <v>-0.05545240966</v>
      </c>
      <c r="D286" s="36">
        <f>IF(Calculations!M286="",D285,Calculations!M286)</f>
        <v>-0.03388421539</v>
      </c>
      <c r="E286" s="36">
        <f>IF(Calculations!N286="",E285,Calculations!N286)</f>
        <v>-0.02533605244</v>
      </c>
      <c r="F286" s="36">
        <f>IF(Calculations!O286="",F285,Calculations!O286)</f>
        <v>-0.01451100516</v>
      </c>
      <c r="G286" s="36">
        <f>IF(Calculations!P286="",G285,Calculations!P286)</f>
        <v>0.07985209403</v>
      </c>
      <c r="H286" s="36" t="str">
        <f>IF(Calculations!Q286="",H285,Calculations!Q286)</f>
        <v/>
      </c>
      <c r="I286" s="36" t="str">
        <f>IF(Calculations!R286="",I285,Calculations!R286)</f>
        <v/>
      </c>
      <c r="J286" s="38">
        <f>IF(Calculations!D286="",J285,Calculations!D286)</f>
        <v>43434</v>
      </c>
      <c r="K286" s="34">
        <f>IF(Calculations!J286="",K285,Calculations!J286)</f>
        <v>12629.10771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37">
        <f>IF(Calculations!D287="",A286,Calculations!D287)</f>
        <v>43434</v>
      </c>
      <c r="B287" s="36">
        <f>IF(Calculations!K287="",B286,Calculations!K287)</f>
        <v>-0.06291144022</v>
      </c>
      <c r="C287" s="36">
        <f>IF(Calculations!L287="",C286,Calculations!L287)</f>
        <v>-0.05545240966</v>
      </c>
      <c r="D287" s="36">
        <f>IF(Calculations!M287="",D286,Calculations!M287)</f>
        <v>-0.03388421539</v>
      </c>
      <c r="E287" s="36">
        <f>IF(Calculations!N287="",E286,Calculations!N287)</f>
        <v>-0.02533605244</v>
      </c>
      <c r="F287" s="36">
        <f>IF(Calculations!O287="",F286,Calculations!O287)</f>
        <v>-0.01451100516</v>
      </c>
      <c r="G287" s="36">
        <f>IF(Calculations!P287="",G286,Calculations!P287)</f>
        <v>0.07985209403</v>
      </c>
      <c r="H287" s="36" t="str">
        <f>IF(Calculations!Q287="",H286,Calculations!Q287)</f>
        <v/>
      </c>
      <c r="I287" s="36" t="str">
        <f>IF(Calculations!R287="",I286,Calculations!R287)</f>
        <v/>
      </c>
      <c r="J287" s="38">
        <f>IF(Calculations!D287="",J286,Calculations!D287)</f>
        <v>43434</v>
      </c>
      <c r="K287" s="34">
        <f>IF(Calculations!J287="",K286,Calculations!J287)</f>
        <v>12629.10771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37">
        <f>IF(Calculations!D288="",A287,Calculations!D288)</f>
        <v>43434</v>
      </c>
      <c r="B288" s="36">
        <f>IF(Calculations!K288="",B287,Calculations!K288)</f>
        <v>-0.06291144022</v>
      </c>
      <c r="C288" s="36">
        <f>IF(Calculations!L288="",C287,Calculations!L288)</f>
        <v>-0.05545240966</v>
      </c>
      <c r="D288" s="36">
        <f>IF(Calculations!M288="",D287,Calculations!M288)</f>
        <v>-0.03388421539</v>
      </c>
      <c r="E288" s="36">
        <f>IF(Calculations!N288="",E287,Calculations!N288)</f>
        <v>-0.02533605244</v>
      </c>
      <c r="F288" s="36">
        <f>IF(Calculations!O288="",F287,Calculations!O288)</f>
        <v>-0.01451100516</v>
      </c>
      <c r="G288" s="36">
        <f>IF(Calculations!P288="",G287,Calculations!P288)</f>
        <v>0.07985209403</v>
      </c>
      <c r="H288" s="36" t="str">
        <f>IF(Calculations!Q288="",H287,Calculations!Q288)</f>
        <v/>
      </c>
      <c r="I288" s="36" t="str">
        <f>IF(Calculations!R288="",I287,Calculations!R288)</f>
        <v/>
      </c>
      <c r="J288" s="38">
        <f>IF(Calculations!D288="",J287,Calculations!D288)</f>
        <v>43434</v>
      </c>
      <c r="K288" s="34">
        <f>IF(Calculations!J288="",K287,Calculations!J288)</f>
        <v>12629.10771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37">
        <f>IF(Calculations!D289="",A288,Calculations!D289)</f>
        <v>43434</v>
      </c>
      <c r="B289" s="36">
        <f>IF(Calculations!K289="",B288,Calculations!K289)</f>
        <v>-0.06291144022</v>
      </c>
      <c r="C289" s="36">
        <f>IF(Calculations!L289="",C288,Calculations!L289)</f>
        <v>-0.05545240966</v>
      </c>
      <c r="D289" s="36">
        <f>IF(Calculations!M289="",D288,Calculations!M289)</f>
        <v>-0.03388421539</v>
      </c>
      <c r="E289" s="36">
        <f>IF(Calculations!N289="",E288,Calculations!N289)</f>
        <v>-0.02533605244</v>
      </c>
      <c r="F289" s="36">
        <f>IF(Calculations!O289="",F288,Calculations!O289)</f>
        <v>-0.01451100516</v>
      </c>
      <c r="G289" s="36">
        <f>IF(Calculations!P289="",G288,Calculations!P289)</f>
        <v>0.07985209403</v>
      </c>
      <c r="H289" s="36" t="str">
        <f>IF(Calculations!Q289="",H288,Calculations!Q289)</f>
        <v/>
      </c>
      <c r="I289" s="36" t="str">
        <f>IF(Calculations!R289="",I288,Calculations!R289)</f>
        <v/>
      </c>
      <c r="J289" s="38">
        <f>IF(Calculations!D289="",J288,Calculations!D289)</f>
        <v>43434</v>
      </c>
      <c r="K289" s="34">
        <f>IF(Calculations!J289="",K288,Calculations!J289)</f>
        <v>12629.10771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37">
        <f>IF(Calculations!D290="",A289,Calculations!D290)</f>
        <v>43434</v>
      </c>
      <c r="B290" s="36">
        <f>IF(Calculations!K290="",B289,Calculations!K290)</f>
        <v>-0.06291144022</v>
      </c>
      <c r="C290" s="36">
        <f>IF(Calculations!L290="",C289,Calculations!L290)</f>
        <v>-0.05545240966</v>
      </c>
      <c r="D290" s="36">
        <f>IF(Calculations!M290="",D289,Calculations!M290)</f>
        <v>-0.03388421539</v>
      </c>
      <c r="E290" s="36">
        <f>IF(Calculations!N290="",E289,Calculations!N290)</f>
        <v>-0.02533605244</v>
      </c>
      <c r="F290" s="36">
        <f>IF(Calculations!O290="",F289,Calculations!O290)</f>
        <v>-0.01451100516</v>
      </c>
      <c r="G290" s="36">
        <f>IF(Calculations!P290="",G289,Calculations!P290)</f>
        <v>0.07985209403</v>
      </c>
      <c r="H290" s="36" t="str">
        <f>IF(Calculations!Q290="",H289,Calculations!Q290)</f>
        <v/>
      </c>
      <c r="I290" s="36" t="str">
        <f>IF(Calculations!R290="",I289,Calculations!R290)</f>
        <v/>
      </c>
      <c r="J290" s="38">
        <f>IF(Calculations!D290="",J289,Calculations!D290)</f>
        <v>43434</v>
      </c>
      <c r="K290" s="34">
        <f>IF(Calculations!J290="",K289,Calculations!J290)</f>
        <v>12629.10771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37">
        <f>IF(Calculations!D291="",A290,Calculations!D291)</f>
        <v>43434</v>
      </c>
      <c r="B291" s="36">
        <f>IF(Calculations!K291="",B290,Calculations!K291)</f>
        <v>-0.06291144022</v>
      </c>
      <c r="C291" s="36">
        <f>IF(Calculations!L291="",C290,Calculations!L291)</f>
        <v>-0.05545240966</v>
      </c>
      <c r="D291" s="36">
        <f>IF(Calculations!M291="",D290,Calculations!M291)</f>
        <v>-0.03388421539</v>
      </c>
      <c r="E291" s="36">
        <f>IF(Calculations!N291="",E290,Calculations!N291)</f>
        <v>-0.02533605244</v>
      </c>
      <c r="F291" s="36">
        <f>IF(Calculations!O291="",F290,Calculations!O291)</f>
        <v>-0.01451100516</v>
      </c>
      <c r="G291" s="36">
        <f>IF(Calculations!P291="",G290,Calculations!P291)</f>
        <v>0.07985209403</v>
      </c>
      <c r="H291" s="36" t="str">
        <f>IF(Calculations!Q291="",H290,Calculations!Q291)</f>
        <v/>
      </c>
      <c r="I291" s="36" t="str">
        <f>IF(Calculations!R291="",I290,Calculations!R291)</f>
        <v/>
      </c>
      <c r="J291" s="38">
        <f>IF(Calculations!D291="",J290,Calculations!D291)</f>
        <v>43434</v>
      </c>
      <c r="K291" s="34">
        <f>IF(Calculations!J291="",K290,Calculations!J291)</f>
        <v>12629.10771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37">
        <f>IF(Calculations!D292="",A291,Calculations!D292)</f>
        <v>43434</v>
      </c>
      <c r="B292" s="36">
        <f>IF(Calculations!K292="",B291,Calculations!K292)</f>
        <v>-0.06291144022</v>
      </c>
      <c r="C292" s="36">
        <f>IF(Calculations!L292="",C291,Calculations!L292)</f>
        <v>-0.05545240966</v>
      </c>
      <c r="D292" s="36">
        <f>IF(Calculations!M292="",D291,Calculations!M292)</f>
        <v>-0.03388421539</v>
      </c>
      <c r="E292" s="36">
        <f>IF(Calculations!N292="",E291,Calculations!N292)</f>
        <v>-0.02533605244</v>
      </c>
      <c r="F292" s="36">
        <f>IF(Calculations!O292="",F291,Calculations!O292)</f>
        <v>-0.01451100516</v>
      </c>
      <c r="G292" s="36">
        <f>IF(Calculations!P292="",G291,Calculations!P292)</f>
        <v>0.07985209403</v>
      </c>
      <c r="H292" s="36" t="str">
        <f>IF(Calculations!Q292="",H291,Calculations!Q292)</f>
        <v/>
      </c>
      <c r="I292" s="36" t="str">
        <f>IF(Calculations!R292="",I291,Calculations!R292)</f>
        <v/>
      </c>
      <c r="J292" s="38">
        <f>IF(Calculations!D292="",J291,Calculations!D292)</f>
        <v>43434</v>
      </c>
      <c r="K292" s="34">
        <f>IF(Calculations!J292="",K291,Calculations!J292)</f>
        <v>12629.10771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37">
        <f>IF(Calculations!D293="",A292,Calculations!D293)</f>
        <v>43434</v>
      </c>
      <c r="B293" s="36">
        <f>IF(Calculations!K293="",B292,Calculations!K293)</f>
        <v>-0.06291144022</v>
      </c>
      <c r="C293" s="36">
        <f>IF(Calculations!L293="",C292,Calculations!L293)</f>
        <v>-0.05545240966</v>
      </c>
      <c r="D293" s="36">
        <f>IF(Calculations!M293="",D292,Calculations!M293)</f>
        <v>-0.03388421539</v>
      </c>
      <c r="E293" s="36">
        <f>IF(Calculations!N293="",E292,Calculations!N293)</f>
        <v>-0.02533605244</v>
      </c>
      <c r="F293" s="36">
        <f>IF(Calculations!O293="",F292,Calculations!O293)</f>
        <v>-0.01451100516</v>
      </c>
      <c r="G293" s="36">
        <f>IF(Calculations!P293="",G292,Calculations!P293)</f>
        <v>0.07985209403</v>
      </c>
      <c r="H293" s="36" t="str">
        <f>IF(Calculations!Q293="",H292,Calculations!Q293)</f>
        <v/>
      </c>
      <c r="I293" s="36" t="str">
        <f>IF(Calculations!R293="",I292,Calculations!R293)</f>
        <v/>
      </c>
      <c r="J293" s="38">
        <f>IF(Calculations!D293="",J292,Calculations!D293)</f>
        <v>43434</v>
      </c>
      <c r="K293" s="34">
        <f>IF(Calculations!J293="",K292,Calculations!J293)</f>
        <v>12629.10771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37">
        <f>IF(Calculations!D294="",A293,Calculations!D294)</f>
        <v>43434</v>
      </c>
      <c r="B294" s="36">
        <f>IF(Calculations!K294="",B293,Calculations!K294)</f>
        <v>-0.06291144022</v>
      </c>
      <c r="C294" s="36">
        <f>IF(Calculations!L294="",C293,Calculations!L294)</f>
        <v>-0.05545240966</v>
      </c>
      <c r="D294" s="36">
        <f>IF(Calculations!M294="",D293,Calculations!M294)</f>
        <v>-0.03388421539</v>
      </c>
      <c r="E294" s="36">
        <f>IF(Calculations!N294="",E293,Calculations!N294)</f>
        <v>-0.02533605244</v>
      </c>
      <c r="F294" s="36">
        <f>IF(Calculations!O294="",F293,Calculations!O294)</f>
        <v>-0.01451100516</v>
      </c>
      <c r="G294" s="36">
        <f>IF(Calculations!P294="",G293,Calculations!P294)</f>
        <v>0.07985209403</v>
      </c>
      <c r="H294" s="36" t="str">
        <f>IF(Calculations!Q294="",H293,Calculations!Q294)</f>
        <v/>
      </c>
      <c r="I294" s="36" t="str">
        <f>IF(Calculations!R294="",I293,Calculations!R294)</f>
        <v/>
      </c>
      <c r="J294" s="38">
        <f>IF(Calculations!D294="",J293,Calculations!D294)</f>
        <v>43434</v>
      </c>
      <c r="K294" s="34">
        <f>IF(Calculations!J294="",K293,Calculations!J294)</f>
        <v>12629.10771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37">
        <f>IF(Calculations!D295="",A294,Calculations!D295)</f>
        <v>43434</v>
      </c>
      <c r="B295" s="36">
        <f>IF(Calculations!K295="",B294,Calculations!K295)</f>
        <v>-0.06291144022</v>
      </c>
      <c r="C295" s="36">
        <f>IF(Calculations!L295="",C294,Calculations!L295)</f>
        <v>-0.05545240966</v>
      </c>
      <c r="D295" s="36">
        <f>IF(Calculations!M295="",D294,Calculations!M295)</f>
        <v>-0.03388421539</v>
      </c>
      <c r="E295" s="36">
        <f>IF(Calculations!N295="",E294,Calculations!N295)</f>
        <v>-0.02533605244</v>
      </c>
      <c r="F295" s="36">
        <f>IF(Calculations!O295="",F294,Calculations!O295)</f>
        <v>-0.01451100516</v>
      </c>
      <c r="G295" s="36">
        <f>IF(Calculations!P295="",G294,Calculations!P295)</f>
        <v>0.07985209403</v>
      </c>
      <c r="H295" s="36" t="str">
        <f>IF(Calculations!Q295="",H294,Calculations!Q295)</f>
        <v/>
      </c>
      <c r="I295" s="36" t="str">
        <f>IF(Calculations!R295="",I294,Calculations!R295)</f>
        <v/>
      </c>
      <c r="J295" s="38">
        <f>IF(Calculations!D295="",J294,Calculations!D295)</f>
        <v>43434</v>
      </c>
      <c r="K295" s="34">
        <f>IF(Calculations!J295="",K294,Calculations!J295)</f>
        <v>12629.10771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37">
        <f>IF(Calculations!D296="",A295,Calculations!D296)</f>
        <v>43434</v>
      </c>
      <c r="B296" s="36">
        <f>IF(Calculations!K296="",B295,Calculations!K296)</f>
        <v>-0.06291144022</v>
      </c>
      <c r="C296" s="36">
        <f>IF(Calculations!L296="",C295,Calculations!L296)</f>
        <v>-0.05545240966</v>
      </c>
      <c r="D296" s="36">
        <f>IF(Calculations!M296="",D295,Calculations!M296)</f>
        <v>-0.03388421539</v>
      </c>
      <c r="E296" s="36">
        <f>IF(Calculations!N296="",E295,Calculations!N296)</f>
        <v>-0.02533605244</v>
      </c>
      <c r="F296" s="36">
        <f>IF(Calculations!O296="",F295,Calculations!O296)</f>
        <v>-0.01451100516</v>
      </c>
      <c r="G296" s="36">
        <f>IF(Calculations!P296="",G295,Calculations!P296)</f>
        <v>0.07985209403</v>
      </c>
      <c r="H296" s="36" t="str">
        <f>IF(Calculations!Q296="",H295,Calculations!Q296)</f>
        <v/>
      </c>
      <c r="I296" s="36" t="str">
        <f>IF(Calculations!R296="",I295,Calculations!R296)</f>
        <v/>
      </c>
      <c r="J296" s="38">
        <f>IF(Calculations!D296="",J295,Calculations!D296)</f>
        <v>43434</v>
      </c>
      <c r="K296" s="34">
        <f>IF(Calculations!J296="",K295,Calculations!J296)</f>
        <v>12629.10771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37">
        <f>IF(Calculations!D297="",A296,Calculations!D297)</f>
        <v>43434</v>
      </c>
      <c r="B297" s="36">
        <f>IF(Calculations!K297="",B296,Calculations!K297)</f>
        <v>-0.06291144022</v>
      </c>
      <c r="C297" s="36">
        <f>IF(Calculations!L297="",C296,Calculations!L297)</f>
        <v>-0.05545240966</v>
      </c>
      <c r="D297" s="36">
        <f>IF(Calculations!M297="",D296,Calculations!M297)</f>
        <v>-0.03388421539</v>
      </c>
      <c r="E297" s="36">
        <f>IF(Calculations!N297="",E296,Calculations!N297)</f>
        <v>-0.02533605244</v>
      </c>
      <c r="F297" s="36">
        <f>IF(Calculations!O297="",F296,Calculations!O297)</f>
        <v>-0.01451100516</v>
      </c>
      <c r="G297" s="36">
        <f>IF(Calculations!P297="",G296,Calculations!P297)</f>
        <v>0.07985209403</v>
      </c>
      <c r="H297" s="36" t="str">
        <f>IF(Calculations!Q297="",H296,Calculations!Q297)</f>
        <v/>
      </c>
      <c r="I297" s="36" t="str">
        <f>IF(Calculations!R297="",I296,Calculations!R297)</f>
        <v/>
      </c>
      <c r="J297" s="38">
        <f>IF(Calculations!D297="",J296,Calculations!D297)</f>
        <v>43434</v>
      </c>
      <c r="K297" s="34">
        <f>IF(Calculations!J297="",K296,Calculations!J297)</f>
        <v>12629.10771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37">
        <f>IF(Calculations!D298="",A297,Calculations!D298)</f>
        <v>43434</v>
      </c>
      <c r="B298" s="36">
        <f>IF(Calculations!K298="",B297,Calculations!K298)</f>
        <v>-0.06291144022</v>
      </c>
      <c r="C298" s="36">
        <f>IF(Calculations!L298="",C297,Calculations!L298)</f>
        <v>-0.05545240966</v>
      </c>
      <c r="D298" s="36">
        <f>IF(Calculations!M298="",D297,Calculations!M298)</f>
        <v>-0.03388421539</v>
      </c>
      <c r="E298" s="36">
        <f>IF(Calculations!N298="",E297,Calculations!N298)</f>
        <v>-0.02533605244</v>
      </c>
      <c r="F298" s="36">
        <f>IF(Calculations!O298="",F297,Calculations!O298)</f>
        <v>-0.01451100516</v>
      </c>
      <c r="G298" s="36">
        <f>IF(Calculations!P298="",G297,Calculations!P298)</f>
        <v>0.07985209403</v>
      </c>
      <c r="H298" s="36" t="str">
        <f>IF(Calculations!Q298="",H297,Calculations!Q298)</f>
        <v/>
      </c>
      <c r="I298" s="36" t="str">
        <f>IF(Calculations!R298="",I297,Calculations!R298)</f>
        <v/>
      </c>
      <c r="J298" s="38">
        <f>IF(Calculations!D298="",J297,Calculations!D298)</f>
        <v>43434</v>
      </c>
      <c r="K298" s="34">
        <f>IF(Calculations!J298="",K297,Calculations!J298)</f>
        <v>12629.10771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37">
        <f>IF(Calculations!D299="",A298,Calculations!D299)</f>
        <v>43434</v>
      </c>
      <c r="B299" s="36">
        <f>IF(Calculations!K299="",B298,Calculations!K299)</f>
        <v>-0.06291144022</v>
      </c>
      <c r="C299" s="36">
        <f>IF(Calculations!L299="",C298,Calculations!L299)</f>
        <v>-0.05545240966</v>
      </c>
      <c r="D299" s="36">
        <f>IF(Calculations!M299="",D298,Calculations!M299)</f>
        <v>-0.03388421539</v>
      </c>
      <c r="E299" s="36">
        <f>IF(Calculations!N299="",E298,Calculations!N299)</f>
        <v>-0.02533605244</v>
      </c>
      <c r="F299" s="36">
        <f>IF(Calculations!O299="",F298,Calculations!O299)</f>
        <v>-0.01451100516</v>
      </c>
      <c r="G299" s="36">
        <f>IF(Calculations!P299="",G298,Calculations!P299)</f>
        <v>0.07985209403</v>
      </c>
      <c r="H299" s="36" t="str">
        <f>IF(Calculations!Q299="",H298,Calculations!Q299)</f>
        <v/>
      </c>
      <c r="I299" s="36" t="str">
        <f>IF(Calculations!R299="",I298,Calculations!R299)</f>
        <v/>
      </c>
      <c r="J299" s="38">
        <f>IF(Calculations!D299="",J298,Calculations!D299)</f>
        <v>43434</v>
      </c>
      <c r="K299" s="34">
        <f>IF(Calculations!J299="",K298,Calculations!J299)</f>
        <v>12629.10771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37">
        <f>IF(Calculations!D300="",A299,Calculations!D300)</f>
        <v>43434</v>
      </c>
      <c r="B300" s="36">
        <f>IF(Calculations!K300="",B299,Calculations!K300)</f>
        <v>-0.06291144022</v>
      </c>
      <c r="C300" s="36">
        <f>IF(Calculations!L300="",C299,Calculations!L300)</f>
        <v>-0.05545240966</v>
      </c>
      <c r="D300" s="36">
        <f>IF(Calculations!M300="",D299,Calculations!M300)</f>
        <v>-0.03388421539</v>
      </c>
      <c r="E300" s="36">
        <f>IF(Calculations!N300="",E299,Calculations!N300)</f>
        <v>-0.02533605244</v>
      </c>
      <c r="F300" s="36">
        <f>IF(Calculations!O300="",F299,Calculations!O300)</f>
        <v>-0.01451100516</v>
      </c>
      <c r="G300" s="36">
        <f>IF(Calculations!P300="",G299,Calculations!P300)</f>
        <v>0.07985209403</v>
      </c>
      <c r="H300" s="36" t="str">
        <f>IF(Calculations!Q300="",H299,Calculations!Q300)</f>
        <v/>
      </c>
      <c r="I300" s="36" t="str">
        <f>IF(Calculations!R300="",I299,Calculations!R300)</f>
        <v/>
      </c>
      <c r="J300" s="38">
        <f>IF(Calculations!D300="",J299,Calculations!D300)</f>
        <v>43434</v>
      </c>
      <c r="K300" s="34">
        <f>IF(Calculations!J300="",K299,Calculations!J300)</f>
        <v>12629.10771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37">
        <f>IF(Calculations!D301="",A300,Calculations!D301)</f>
        <v>43434</v>
      </c>
      <c r="B301" s="36">
        <f>IF(Calculations!K301="",B300,Calculations!K301)</f>
        <v>-0.06291144022</v>
      </c>
      <c r="C301" s="36">
        <f>IF(Calculations!L301="",C300,Calculations!L301)</f>
        <v>-0.05545240966</v>
      </c>
      <c r="D301" s="36">
        <f>IF(Calculations!M301="",D300,Calculations!M301)</f>
        <v>-0.03388421539</v>
      </c>
      <c r="E301" s="36">
        <f>IF(Calculations!N301="",E300,Calculations!N301)</f>
        <v>-0.02533605244</v>
      </c>
      <c r="F301" s="36">
        <f>IF(Calculations!O301="",F300,Calculations!O301)</f>
        <v>-0.01451100516</v>
      </c>
      <c r="G301" s="36">
        <f>IF(Calculations!P301="",G300,Calculations!P301)</f>
        <v>0.07985209403</v>
      </c>
      <c r="H301" s="36" t="str">
        <f>IF(Calculations!Q301="",H300,Calculations!Q301)</f>
        <v/>
      </c>
      <c r="I301" s="36" t="str">
        <f>IF(Calculations!R301="",I300,Calculations!R301)</f>
        <v/>
      </c>
      <c r="J301" s="38">
        <f>IF(Calculations!D301="",J300,Calculations!D301)</f>
        <v>43434</v>
      </c>
      <c r="K301" s="34">
        <f>IF(Calculations!J301="",K300,Calculations!J301)</f>
        <v>12629.10771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37">
        <f>IF(Calculations!D302="",A301,Calculations!D302)</f>
        <v>43434</v>
      </c>
      <c r="B302" s="36">
        <f>IF(Calculations!K302="",B301,Calculations!K302)</f>
        <v>-0.06291144022</v>
      </c>
      <c r="C302" s="36">
        <f>IF(Calculations!L302="",C301,Calculations!L302)</f>
        <v>-0.05545240966</v>
      </c>
      <c r="D302" s="36">
        <f>IF(Calculations!M302="",D301,Calculations!M302)</f>
        <v>-0.03388421539</v>
      </c>
      <c r="E302" s="36">
        <f>IF(Calculations!N302="",E301,Calculations!N302)</f>
        <v>-0.02533605244</v>
      </c>
      <c r="F302" s="36">
        <f>IF(Calculations!O302="",F301,Calculations!O302)</f>
        <v>-0.01451100516</v>
      </c>
      <c r="G302" s="36">
        <f>IF(Calculations!P302="",G301,Calculations!P302)</f>
        <v>0.07985209403</v>
      </c>
      <c r="H302" s="36" t="str">
        <f>IF(Calculations!Q302="",H301,Calculations!Q302)</f>
        <v/>
      </c>
      <c r="I302" s="36" t="str">
        <f>IF(Calculations!R302="",I301,Calculations!R302)</f>
        <v/>
      </c>
      <c r="J302" s="38">
        <f>IF(Calculations!D302="",J301,Calculations!D302)</f>
        <v>43434</v>
      </c>
      <c r="K302" s="34">
        <f>IF(Calculations!J302="",K301,Calculations!J302)</f>
        <v>12629.10771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37">
        <f>IF(Calculations!D303="",A302,Calculations!D303)</f>
        <v>43434</v>
      </c>
      <c r="B303" s="36">
        <f>IF(Calculations!K303="",B302,Calculations!K303)</f>
        <v>-0.06291144022</v>
      </c>
      <c r="C303" s="36">
        <f>IF(Calculations!L303="",C302,Calculations!L303)</f>
        <v>-0.05545240966</v>
      </c>
      <c r="D303" s="36">
        <f>IF(Calculations!M303="",D302,Calculations!M303)</f>
        <v>-0.03388421539</v>
      </c>
      <c r="E303" s="36">
        <f>IF(Calculations!N303="",E302,Calculations!N303)</f>
        <v>-0.02533605244</v>
      </c>
      <c r="F303" s="36">
        <f>IF(Calculations!O303="",F302,Calculations!O303)</f>
        <v>-0.01451100516</v>
      </c>
      <c r="G303" s="36">
        <f>IF(Calculations!P303="",G302,Calculations!P303)</f>
        <v>0.07985209403</v>
      </c>
      <c r="H303" s="36" t="str">
        <f>IF(Calculations!Q303="",H302,Calculations!Q303)</f>
        <v/>
      </c>
      <c r="I303" s="36" t="str">
        <f>IF(Calculations!R303="",I302,Calculations!R303)</f>
        <v/>
      </c>
      <c r="J303" s="38">
        <f>IF(Calculations!D303="",J302,Calculations!D303)</f>
        <v>43434</v>
      </c>
      <c r="K303" s="34">
        <f>IF(Calculations!J303="",K302,Calculations!J303)</f>
        <v>12629.10771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37">
        <f>IF(Calculations!D304="",A303,Calculations!D304)</f>
        <v>43434</v>
      </c>
      <c r="B304" s="36">
        <f>IF(Calculations!K304="",B303,Calculations!K304)</f>
        <v>-0.06291144022</v>
      </c>
      <c r="C304" s="36">
        <f>IF(Calculations!L304="",C303,Calculations!L304)</f>
        <v>-0.05545240966</v>
      </c>
      <c r="D304" s="36">
        <f>IF(Calculations!M304="",D303,Calculations!M304)</f>
        <v>-0.03388421539</v>
      </c>
      <c r="E304" s="36">
        <f>IF(Calculations!N304="",E303,Calculations!N304)</f>
        <v>-0.02533605244</v>
      </c>
      <c r="F304" s="36">
        <f>IF(Calculations!O304="",F303,Calculations!O304)</f>
        <v>-0.01451100516</v>
      </c>
      <c r="G304" s="36">
        <f>IF(Calculations!P304="",G303,Calculations!P304)</f>
        <v>0.07985209403</v>
      </c>
      <c r="H304" s="36" t="str">
        <f>IF(Calculations!Q304="",H303,Calculations!Q304)</f>
        <v/>
      </c>
      <c r="I304" s="36" t="str">
        <f>IF(Calculations!R304="",I303,Calculations!R304)</f>
        <v/>
      </c>
      <c r="J304" s="38">
        <f>IF(Calculations!D304="",J303,Calculations!D304)</f>
        <v>43434</v>
      </c>
      <c r="K304" s="34">
        <f>IF(Calculations!J304="",K303,Calculations!J304)</f>
        <v>12629.10771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37">
        <f>IF(Calculations!D305="",A304,Calculations!D305)</f>
        <v>43434</v>
      </c>
      <c r="B305" s="36">
        <f>IF(Calculations!K305="",B304,Calculations!K305)</f>
        <v>-0.06291144022</v>
      </c>
      <c r="C305" s="36">
        <f>IF(Calculations!L305="",C304,Calculations!L305)</f>
        <v>-0.05545240966</v>
      </c>
      <c r="D305" s="36">
        <f>IF(Calculations!M305="",D304,Calculations!M305)</f>
        <v>-0.03388421539</v>
      </c>
      <c r="E305" s="36">
        <f>IF(Calculations!N305="",E304,Calculations!N305)</f>
        <v>-0.02533605244</v>
      </c>
      <c r="F305" s="36">
        <f>IF(Calculations!O305="",F304,Calculations!O305)</f>
        <v>-0.01451100516</v>
      </c>
      <c r="G305" s="36">
        <f>IF(Calculations!P305="",G304,Calculations!P305)</f>
        <v>0.07985209403</v>
      </c>
      <c r="H305" s="36" t="str">
        <f>IF(Calculations!Q305="",H304,Calculations!Q305)</f>
        <v/>
      </c>
      <c r="I305" s="36" t="str">
        <f>IF(Calculations!R305="",I304,Calculations!R305)</f>
        <v/>
      </c>
      <c r="J305" s="38">
        <f>IF(Calculations!D305="",J304,Calculations!D305)</f>
        <v>43434</v>
      </c>
      <c r="K305" s="34">
        <f>IF(Calculations!J305="",K304,Calculations!J305)</f>
        <v>12629.10771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37">
        <f>IF(Calculations!D306="",A305,Calculations!D306)</f>
        <v>43434</v>
      </c>
      <c r="B306" s="36">
        <f>IF(Calculations!K306="",B305,Calculations!K306)</f>
        <v>-0.06291144022</v>
      </c>
      <c r="C306" s="36">
        <f>IF(Calculations!L306="",C305,Calculations!L306)</f>
        <v>-0.05545240966</v>
      </c>
      <c r="D306" s="36">
        <f>IF(Calculations!M306="",D305,Calculations!M306)</f>
        <v>-0.03388421539</v>
      </c>
      <c r="E306" s="36">
        <f>IF(Calculations!N306="",E305,Calculations!N306)</f>
        <v>-0.02533605244</v>
      </c>
      <c r="F306" s="36">
        <f>IF(Calculations!O306="",F305,Calculations!O306)</f>
        <v>-0.01451100516</v>
      </c>
      <c r="G306" s="36">
        <f>IF(Calculations!P306="",G305,Calculations!P306)</f>
        <v>0.07985209403</v>
      </c>
      <c r="H306" s="36" t="str">
        <f>IF(Calculations!Q306="",H305,Calculations!Q306)</f>
        <v/>
      </c>
      <c r="I306" s="36" t="str">
        <f>IF(Calculations!R306="",I305,Calculations!R306)</f>
        <v/>
      </c>
      <c r="J306" s="38">
        <f>IF(Calculations!D306="",J305,Calculations!D306)</f>
        <v>43434</v>
      </c>
      <c r="K306" s="34">
        <f>IF(Calculations!J306="",K305,Calculations!J306)</f>
        <v>12629.10771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37">
        <f>IF(Calculations!D307="",A306,Calculations!D307)</f>
        <v>43434</v>
      </c>
      <c r="B307" s="36">
        <f>IF(Calculations!K307="",B306,Calculations!K307)</f>
        <v>-0.06291144022</v>
      </c>
      <c r="C307" s="36">
        <f>IF(Calculations!L307="",C306,Calculations!L307)</f>
        <v>-0.05545240966</v>
      </c>
      <c r="D307" s="36">
        <f>IF(Calculations!M307="",D306,Calculations!M307)</f>
        <v>-0.03388421539</v>
      </c>
      <c r="E307" s="36">
        <f>IF(Calculations!N307="",E306,Calculations!N307)</f>
        <v>-0.02533605244</v>
      </c>
      <c r="F307" s="36">
        <f>IF(Calculations!O307="",F306,Calculations!O307)</f>
        <v>-0.01451100516</v>
      </c>
      <c r="G307" s="36">
        <f>IF(Calculations!P307="",G306,Calculations!P307)</f>
        <v>0.07985209403</v>
      </c>
      <c r="H307" s="36" t="str">
        <f>IF(Calculations!Q307="",H306,Calculations!Q307)</f>
        <v/>
      </c>
      <c r="I307" s="36" t="str">
        <f>IF(Calculations!R307="",I306,Calculations!R307)</f>
        <v/>
      </c>
      <c r="J307" s="38">
        <f>IF(Calculations!D307="",J306,Calculations!D307)</f>
        <v>43434</v>
      </c>
      <c r="K307" s="34">
        <f>IF(Calculations!J307="",K306,Calculations!J307)</f>
        <v>12629.10771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37">
        <f>IF(Calculations!D308="",A307,Calculations!D308)</f>
        <v>43434</v>
      </c>
      <c r="B308" s="36">
        <f>IF(Calculations!K308="",B307,Calculations!K308)</f>
        <v>-0.06291144022</v>
      </c>
      <c r="C308" s="36">
        <f>IF(Calculations!L308="",C307,Calculations!L308)</f>
        <v>-0.05545240966</v>
      </c>
      <c r="D308" s="36">
        <f>IF(Calculations!M308="",D307,Calculations!M308)</f>
        <v>-0.03388421539</v>
      </c>
      <c r="E308" s="36">
        <f>IF(Calculations!N308="",E307,Calculations!N308)</f>
        <v>-0.02533605244</v>
      </c>
      <c r="F308" s="36">
        <f>IF(Calculations!O308="",F307,Calculations!O308)</f>
        <v>-0.01451100516</v>
      </c>
      <c r="G308" s="36">
        <f>IF(Calculations!P308="",G307,Calculations!P308)</f>
        <v>0.07985209403</v>
      </c>
      <c r="H308" s="36" t="str">
        <f>IF(Calculations!Q308="",H307,Calculations!Q308)</f>
        <v/>
      </c>
      <c r="I308" s="36" t="str">
        <f>IF(Calculations!R308="",I307,Calculations!R308)</f>
        <v/>
      </c>
      <c r="J308" s="38">
        <f>IF(Calculations!D308="",J307,Calculations!D308)</f>
        <v>43434</v>
      </c>
      <c r="K308" s="34">
        <f>IF(Calculations!J308="",K307,Calculations!J308)</f>
        <v>12629.10771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37">
        <f>IF(Calculations!D309="",A308,Calculations!D309)</f>
        <v>43434</v>
      </c>
      <c r="B309" s="36">
        <f>IF(Calculations!K309="",B308,Calculations!K309)</f>
        <v>-0.06291144022</v>
      </c>
      <c r="C309" s="36">
        <f>IF(Calculations!L309="",C308,Calculations!L309)</f>
        <v>-0.05545240966</v>
      </c>
      <c r="D309" s="36">
        <f>IF(Calculations!M309="",D308,Calculations!M309)</f>
        <v>-0.03388421539</v>
      </c>
      <c r="E309" s="36">
        <f>IF(Calculations!N309="",E308,Calculations!N309)</f>
        <v>-0.02533605244</v>
      </c>
      <c r="F309" s="36">
        <f>IF(Calculations!O309="",F308,Calculations!O309)</f>
        <v>-0.01451100516</v>
      </c>
      <c r="G309" s="36">
        <f>IF(Calculations!P309="",G308,Calculations!P309)</f>
        <v>0.07985209403</v>
      </c>
      <c r="H309" s="36" t="str">
        <f>IF(Calculations!Q309="",H308,Calculations!Q309)</f>
        <v/>
      </c>
      <c r="I309" s="36" t="str">
        <f>IF(Calculations!R309="",I308,Calculations!R309)</f>
        <v/>
      </c>
      <c r="J309" s="38">
        <f>IF(Calculations!D309="",J308,Calculations!D309)</f>
        <v>43434</v>
      </c>
      <c r="K309" s="34">
        <f>IF(Calculations!J309="",K308,Calculations!J309)</f>
        <v>12629.10771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37">
        <f>IF(Calculations!D310="",A309,Calculations!D310)</f>
        <v>43434</v>
      </c>
      <c r="B310" s="36">
        <f>IF(Calculations!K310="",B309,Calculations!K310)</f>
        <v>-0.06291144022</v>
      </c>
      <c r="C310" s="36">
        <f>IF(Calculations!L310="",C309,Calculations!L310)</f>
        <v>-0.05545240966</v>
      </c>
      <c r="D310" s="36">
        <f>IF(Calculations!M310="",D309,Calculations!M310)</f>
        <v>-0.03388421539</v>
      </c>
      <c r="E310" s="36">
        <f>IF(Calculations!N310="",E309,Calculations!N310)</f>
        <v>-0.02533605244</v>
      </c>
      <c r="F310" s="36">
        <f>IF(Calculations!O310="",F309,Calculations!O310)</f>
        <v>-0.01451100516</v>
      </c>
      <c r="G310" s="36">
        <f>IF(Calculations!P310="",G309,Calculations!P310)</f>
        <v>0.07985209403</v>
      </c>
      <c r="H310" s="36" t="str">
        <f>IF(Calculations!Q310="",H309,Calculations!Q310)</f>
        <v/>
      </c>
      <c r="I310" s="36" t="str">
        <f>IF(Calculations!R310="",I309,Calculations!R310)</f>
        <v/>
      </c>
      <c r="J310" s="38">
        <f>IF(Calculations!D310="",J309,Calculations!D310)</f>
        <v>43434</v>
      </c>
      <c r="K310" s="34">
        <f>IF(Calculations!J310="",K309,Calculations!J310)</f>
        <v>12629.10771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37">
        <f>IF(Calculations!D311="",A310,Calculations!D311)</f>
        <v>43434</v>
      </c>
      <c r="B311" s="36">
        <f>IF(Calculations!K311="",B310,Calculations!K311)</f>
        <v>-0.06291144022</v>
      </c>
      <c r="C311" s="36">
        <f>IF(Calculations!L311="",C310,Calculations!L311)</f>
        <v>-0.05545240966</v>
      </c>
      <c r="D311" s="36">
        <f>IF(Calculations!M311="",D310,Calculations!M311)</f>
        <v>-0.03388421539</v>
      </c>
      <c r="E311" s="36">
        <f>IF(Calculations!N311="",E310,Calculations!N311)</f>
        <v>-0.02533605244</v>
      </c>
      <c r="F311" s="36">
        <f>IF(Calculations!O311="",F310,Calculations!O311)</f>
        <v>-0.01451100516</v>
      </c>
      <c r="G311" s="36">
        <f>IF(Calculations!P311="",G310,Calculations!P311)</f>
        <v>0.07985209403</v>
      </c>
      <c r="H311" s="36" t="str">
        <f>IF(Calculations!Q311="",H310,Calculations!Q311)</f>
        <v/>
      </c>
      <c r="I311" s="36" t="str">
        <f>IF(Calculations!R311="",I310,Calculations!R311)</f>
        <v/>
      </c>
      <c r="J311" s="38">
        <f>IF(Calculations!D311="",J310,Calculations!D311)</f>
        <v>43434</v>
      </c>
      <c r="K311" s="34">
        <f>IF(Calculations!J311="",K310,Calculations!J311)</f>
        <v>12629.10771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37">
        <f>IF(Calculations!D312="",A311,Calculations!D312)</f>
        <v>43434</v>
      </c>
      <c r="B312" s="36">
        <f>IF(Calculations!K312="",B311,Calculations!K312)</f>
        <v>-0.06291144022</v>
      </c>
      <c r="C312" s="36">
        <f>IF(Calculations!L312="",C311,Calculations!L312)</f>
        <v>-0.05545240966</v>
      </c>
      <c r="D312" s="36">
        <f>IF(Calculations!M312="",D311,Calculations!M312)</f>
        <v>-0.03388421539</v>
      </c>
      <c r="E312" s="36">
        <f>IF(Calculations!N312="",E311,Calculations!N312)</f>
        <v>-0.02533605244</v>
      </c>
      <c r="F312" s="36">
        <f>IF(Calculations!O312="",F311,Calculations!O312)</f>
        <v>-0.01451100516</v>
      </c>
      <c r="G312" s="36">
        <f>IF(Calculations!P312="",G311,Calculations!P312)</f>
        <v>0.07985209403</v>
      </c>
      <c r="H312" s="36" t="str">
        <f>IF(Calculations!Q312="",H311,Calculations!Q312)</f>
        <v/>
      </c>
      <c r="I312" s="36" t="str">
        <f>IF(Calculations!R312="",I311,Calculations!R312)</f>
        <v/>
      </c>
      <c r="J312" s="38">
        <f>IF(Calculations!D312="",J311,Calculations!D312)</f>
        <v>43434</v>
      </c>
      <c r="K312" s="34">
        <f>IF(Calculations!J312="",K311,Calculations!J312)</f>
        <v>12629.10771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37">
        <f>IF(Calculations!D313="",A312,Calculations!D313)</f>
        <v>43434</v>
      </c>
      <c r="B313" s="36">
        <f>IF(Calculations!K313="",B312,Calculations!K313)</f>
        <v>-0.06291144022</v>
      </c>
      <c r="C313" s="36">
        <f>IF(Calculations!L313="",C312,Calculations!L313)</f>
        <v>-0.05545240966</v>
      </c>
      <c r="D313" s="36">
        <f>IF(Calculations!M313="",D312,Calculations!M313)</f>
        <v>-0.03388421539</v>
      </c>
      <c r="E313" s="36">
        <f>IF(Calculations!N313="",E312,Calculations!N313)</f>
        <v>-0.02533605244</v>
      </c>
      <c r="F313" s="36">
        <f>IF(Calculations!O313="",F312,Calculations!O313)</f>
        <v>-0.01451100516</v>
      </c>
      <c r="G313" s="36">
        <f>IF(Calculations!P313="",G312,Calculations!P313)</f>
        <v>0.07985209403</v>
      </c>
      <c r="H313" s="36" t="str">
        <f>IF(Calculations!Q313="",H312,Calculations!Q313)</f>
        <v/>
      </c>
      <c r="I313" s="36" t="str">
        <f>IF(Calculations!R313="",I312,Calculations!R313)</f>
        <v/>
      </c>
      <c r="J313" s="38">
        <f>IF(Calculations!D313="",J312,Calculations!D313)</f>
        <v>43434</v>
      </c>
      <c r="K313" s="34">
        <f>IF(Calculations!J313="",K312,Calculations!J313)</f>
        <v>12629.10771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37">
        <f>IF(Calculations!D314="",A313,Calculations!D314)</f>
        <v>43434</v>
      </c>
      <c r="B314" s="36">
        <f>IF(Calculations!K314="",B313,Calculations!K314)</f>
        <v>-0.06291144022</v>
      </c>
      <c r="C314" s="36">
        <f>IF(Calculations!L314="",C313,Calculations!L314)</f>
        <v>-0.05545240966</v>
      </c>
      <c r="D314" s="36">
        <f>IF(Calculations!M314="",D313,Calculations!M314)</f>
        <v>-0.03388421539</v>
      </c>
      <c r="E314" s="36">
        <f>IF(Calculations!N314="",E313,Calculations!N314)</f>
        <v>-0.02533605244</v>
      </c>
      <c r="F314" s="36">
        <f>IF(Calculations!O314="",F313,Calculations!O314)</f>
        <v>-0.01451100516</v>
      </c>
      <c r="G314" s="36">
        <f>IF(Calculations!P314="",G313,Calculations!P314)</f>
        <v>0.07985209403</v>
      </c>
      <c r="H314" s="36" t="str">
        <f>IF(Calculations!Q314="",H313,Calculations!Q314)</f>
        <v/>
      </c>
      <c r="I314" s="36" t="str">
        <f>IF(Calculations!R314="",I313,Calculations!R314)</f>
        <v/>
      </c>
      <c r="J314" s="38">
        <f>IF(Calculations!D314="",J313,Calculations!D314)</f>
        <v>43434</v>
      </c>
      <c r="K314" s="34">
        <f>IF(Calculations!J314="",K313,Calculations!J314)</f>
        <v>12629.10771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37">
        <f>IF(Calculations!D315="",A314,Calculations!D315)</f>
        <v>43434</v>
      </c>
      <c r="B315" s="36">
        <f>IF(Calculations!K315="",B314,Calculations!K315)</f>
        <v>-0.06291144022</v>
      </c>
      <c r="C315" s="36">
        <f>IF(Calculations!L315="",C314,Calculations!L315)</f>
        <v>-0.05545240966</v>
      </c>
      <c r="D315" s="36">
        <f>IF(Calculations!M315="",D314,Calculations!M315)</f>
        <v>-0.03388421539</v>
      </c>
      <c r="E315" s="36">
        <f>IF(Calculations!N315="",E314,Calculations!N315)</f>
        <v>-0.02533605244</v>
      </c>
      <c r="F315" s="36">
        <f>IF(Calculations!O315="",F314,Calculations!O315)</f>
        <v>-0.01451100516</v>
      </c>
      <c r="G315" s="36">
        <f>IF(Calculations!P315="",G314,Calculations!P315)</f>
        <v>0.07985209403</v>
      </c>
      <c r="H315" s="36" t="str">
        <f>IF(Calculations!Q315="",H314,Calculations!Q315)</f>
        <v/>
      </c>
      <c r="I315" s="36" t="str">
        <f>IF(Calculations!R315="",I314,Calculations!R315)</f>
        <v/>
      </c>
      <c r="J315" s="38">
        <f>IF(Calculations!D315="",J314,Calculations!D315)</f>
        <v>43434</v>
      </c>
      <c r="K315" s="34">
        <f>IF(Calculations!J315="",K314,Calculations!J315)</f>
        <v>12629.10771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37">
        <f>IF(Calculations!D316="",A315,Calculations!D316)</f>
        <v>43434</v>
      </c>
      <c r="B316" s="36">
        <f>IF(Calculations!K316="",B315,Calculations!K316)</f>
        <v>-0.06291144022</v>
      </c>
      <c r="C316" s="36">
        <f>IF(Calculations!L316="",C315,Calculations!L316)</f>
        <v>-0.05545240966</v>
      </c>
      <c r="D316" s="36">
        <f>IF(Calculations!M316="",D315,Calculations!M316)</f>
        <v>-0.03388421539</v>
      </c>
      <c r="E316" s="36">
        <f>IF(Calculations!N316="",E315,Calculations!N316)</f>
        <v>-0.02533605244</v>
      </c>
      <c r="F316" s="36">
        <f>IF(Calculations!O316="",F315,Calculations!O316)</f>
        <v>-0.01451100516</v>
      </c>
      <c r="G316" s="36">
        <f>IF(Calculations!P316="",G315,Calculations!P316)</f>
        <v>0.07985209403</v>
      </c>
      <c r="H316" s="36" t="str">
        <f>IF(Calculations!Q316="",H315,Calculations!Q316)</f>
        <v/>
      </c>
      <c r="I316" s="36" t="str">
        <f>IF(Calculations!R316="",I315,Calculations!R316)</f>
        <v/>
      </c>
      <c r="J316" s="38">
        <f>IF(Calculations!D316="",J315,Calculations!D316)</f>
        <v>43434</v>
      </c>
      <c r="K316" s="34">
        <f>IF(Calculations!J316="",K315,Calculations!J316)</f>
        <v>12629.10771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37">
        <f>IF(Calculations!D317="",A316,Calculations!D317)</f>
        <v>43434</v>
      </c>
      <c r="B317" s="36">
        <f>IF(Calculations!K317="",B316,Calculations!K317)</f>
        <v>-0.06291144022</v>
      </c>
      <c r="C317" s="36">
        <f>IF(Calculations!L317="",C316,Calculations!L317)</f>
        <v>-0.05545240966</v>
      </c>
      <c r="D317" s="36">
        <f>IF(Calculations!M317="",D316,Calculations!M317)</f>
        <v>-0.03388421539</v>
      </c>
      <c r="E317" s="36">
        <f>IF(Calculations!N317="",E316,Calculations!N317)</f>
        <v>-0.02533605244</v>
      </c>
      <c r="F317" s="36">
        <f>IF(Calculations!O317="",F316,Calculations!O317)</f>
        <v>-0.01451100516</v>
      </c>
      <c r="G317" s="36">
        <f>IF(Calculations!P317="",G316,Calculations!P317)</f>
        <v>0.07985209403</v>
      </c>
      <c r="H317" s="36" t="str">
        <f>IF(Calculations!Q317="",H316,Calculations!Q317)</f>
        <v/>
      </c>
      <c r="I317" s="36" t="str">
        <f>IF(Calculations!R317="",I316,Calculations!R317)</f>
        <v/>
      </c>
      <c r="J317" s="38">
        <f>IF(Calculations!D317="",J316,Calculations!D317)</f>
        <v>43434</v>
      </c>
      <c r="K317" s="34">
        <f>IF(Calculations!J317="",K316,Calculations!J317)</f>
        <v>12629.10771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37">
        <f>IF(Calculations!D318="",A317,Calculations!D318)</f>
        <v>43434</v>
      </c>
      <c r="B318" s="36">
        <f>IF(Calculations!K318="",B317,Calculations!K318)</f>
        <v>-0.06291144022</v>
      </c>
      <c r="C318" s="36">
        <f>IF(Calculations!L318="",C317,Calculations!L318)</f>
        <v>-0.05545240966</v>
      </c>
      <c r="D318" s="36">
        <f>IF(Calculations!M318="",D317,Calculations!M318)</f>
        <v>-0.03388421539</v>
      </c>
      <c r="E318" s="36">
        <f>IF(Calculations!N318="",E317,Calculations!N318)</f>
        <v>-0.02533605244</v>
      </c>
      <c r="F318" s="36">
        <f>IF(Calculations!O318="",F317,Calculations!O318)</f>
        <v>-0.01451100516</v>
      </c>
      <c r="G318" s="36">
        <f>IF(Calculations!P318="",G317,Calculations!P318)</f>
        <v>0.07985209403</v>
      </c>
      <c r="H318" s="36" t="str">
        <f>IF(Calculations!Q318="",H317,Calculations!Q318)</f>
        <v/>
      </c>
      <c r="I318" s="36" t="str">
        <f>IF(Calculations!R318="",I317,Calculations!R318)</f>
        <v/>
      </c>
      <c r="J318" s="38">
        <f>IF(Calculations!D318="",J317,Calculations!D318)</f>
        <v>43434</v>
      </c>
      <c r="K318" s="34">
        <f>IF(Calculations!J318="",K317,Calculations!J318)</f>
        <v>12629.10771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37">
        <f>IF(Calculations!D319="",A318,Calculations!D319)</f>
        <v>43434</v>
      </c>
      <c r="B319" s="36">
        <f>IF(Calculations!K319="",B318,Calculations!K319)</f>
        <v>-0.06291144022</v>
      </c>
      <c r="C319" s="36">
        <f>IF(Calculations!L319="",C318,Calculations!L319)</f>
        <v>-0.05545240966</v>
      </c>
      <c r="D319" s="36">
        <f>IF(Calculations!M319="",D318,Calculations!M319)</f>
        <v>-0.03388421539</v>
      </c>
      <c r="E319" s="36">
        <f>IF(Calculations!N319="",E318,Calculations!N319)</f>
        <v>-0.02533605244</v>
      </c>
      <c r="F319" s="36">
        <f>IF(Calculations!O319="",F318,Calculations!O319)</f>
        <v>-0.01451100516</v>
      </c>
      <c r="G319" s="36">
        <f>IF(Calculations!P319="",G318,Calculations!P319)</f>
        <v>0.07985209403</v>
      </c>
      <c r="H319" s="36" t="str">
        <f>IF(Calculations!Q319="",H318,Calculations!Q319)</f>
        <v/>
      </c>
      <c r="I319" s="36" t="str">
        <f>IF(Calculations!R319="",I318,Calculations!R319)</f>
        <v/>
      </c>
      <c r="J319" s="38">
        <f>IF(Calculations!D319="",J318,Calculations!D319)</f>
        <v>43434</v>
      </c>
      <c r="K319" s="34">
        <f>IF(Calculations!J319="",K318,Calculations!J319)</f>
        <v>12629.10771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37">
        <f>IF(Calculations!D320="",A319,Calculations!D320)</f>
        <v>43434</v>
      </c>
      <c r="B320" s="36">
        <f>IF(Calculations!K320="",B319,Calculations!K320)</f>
        <v>-0.06291144022</v>
      </c>
      <c r="C320" s="36">
        <f>IF(Calculations!L320="",C319,Calculations!L320)</f>
        <v>-0.05545240966</v>
      </c>
      <c r="D320" s="36">
        <f>IF(Calculations!M320="",D319,Calculations!M320)</f>
        <v>-0.03388421539</v>
      </c>
      <c r="E320" s="36">
        <f>IF(Calculations!N320="",E319,Calculations!N320)</f>
        <v>-0.02533605244</v>
      </c>
      <c r="F320" s="36">
        <f>IF(Calculations!O320="",F319,Calculations!O320)</f>
        <v>-0.01451100516</v>
      </c>
      <c r="G320" s="36">
        <f>IF(Calculations!P320="",G319,Calculations!P320)</f>
        <v>0.07985209403</v>
      </c>
      <c r="H320" s="36" t="str">
        <f>IF(Calculations!Q320="",H319,Calculations!Q320)</f>
        <v/>
      </c>
      <c r="I320" s="36" t="str">
        <f>IF(Calculations!R320="",I319,Calculations!R320)</f>
        <v/>
      </c>
      <c r="J320" s="38">
        <f>IF(Calculations!D320="",J319,Calculations!D320)</f>
        <v>43434</v>
      </c>
      <c r="K320" s="34">
        <f>IF(Calculations!J320="",K319,Calculations!J320)</f>
        <v>12629.10771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37">
        <f>IF(Calculations!D321="",A320,Calculations!D321)</f>
        <v>43434</v>
      </c>
      <c r="B321" s="36">
        <f>IF(Calculations!K321="",B320,Calculations!K321)</f>
        <v>-0.06291144022</v>
      </c>
      <c r="C321" s="36">
        <f>IF(Calculations!L321="",C320,Calculations!L321)</f>
        <v>-0.05545240966</v>
      </c>
      <c r="D321" s="36">
        <f>IF(Calculations!M321="",D320,Calculations!M321)</f>
        <v>-0.03388421539</v>
      </c>
      <c r="E321" s="36">
        <f>IF(Calculations!N321="",E320,Calculations!N321)</f>
        <v>-0.02533605244</v>
      </c>
      <c r="F321" s="36">
        <f>IF(Calculations!O321="",F320,Calculations!O321)</f>
        <v>-0.01451100516</v>
      </c>
      <c r="G321" s="36">
        <f>IF(Calculations!P321="",G320,Calculations!P321)</f>
        <v>0.07985209403</v>
      </c>
      <c r="H321" s="36" t="str">
        <f>IF(Calculations!Q321="",H320,Calculations!Q321)</f>
        <v/>
      </c>
      <c r="I321" s="36" t="str">
        <f>IF(Calculations!R321="",I320,Calculations!R321)</f>
        <v/>
      </c>
      <c r="J321" s="38">
        <f>IF(Calculations!D321="",J320,Calculations!D321)</f>
        <v>43434</v>
      </c>
      <c r="K321" s="34">
        <f>IF(Calculations!J321="",K320,Calculations!J321)</f>
        <v>12629.10771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37">
        <f>IF(Calculations!D322="",A321,Calculations!D322)</f>
        <v>43434</v>
      </c>
      <c r="B322" s="36">
        <f>IF(Calculations!K322="",B321,Calculations!K322)</f>
        <v>-0.06291144022</v>
      </c>
      <c r="C322" s="36">
        <f>IF(Calculations!L322="",C321,Calculations!L322)</f>
        <v>-0.05545240966</v>
      </c>
      <c r="D322" s="36">
        <f>IF(Calculations!M322="",D321,Calculations!M322)</f>
        <v>-0.03388421539</v>
      </c>
      <c r="E322" s="36">
        <f>IF(Calculations!N322="",E321,Calculations!N322)</f>
        <v>-0.02533605244</v>
      </c>
      <c r="F322" s="36">
        <f>IF(Calculations!O322="",F321,Calculations!O322)</f>
        <v>-0.01451100516</v>
      </c>
      <c r="G322" s="36">
        <f>IF(Calculations!P322="",G321,Calculations!P322)</f>
        <v>0.07985209403</v>
      </c>
      <c r="H322" s="36" t="str">
        <f>IF(Calculations!Q322="",H321,Calculations!Q322)</f>
        <v/>
      </c>
      <c r="I322" s="36" t="str">
        <f>IF(Calculations!R322="",I321,Calculations!R322)</f>
        <v/>
      </c>
      <c r="J322" s="38">
        <f>IF(Calculations!D322="",J321,Calculations!D322)</f>
        <v>43434</v>
      </c>
      <c r="K322" s="34">
        <f>IF(Calculations!J322="",K321,Calculations!J322)</f>
        <v>12629.10771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37">
        <f>IF(Calculations!D323="",A322,Calculations!D323)</f>
        <v>43434</v>
      </c>
      <c r="B323" s="36">
        <f>IF(Calculations!K323="",B322,Calculations!K323)</f>
        <v>-0.06291144022</v>
      </c>
      <c r="C323" s="36">
        <f>IF(Calculations!L323="",C322,Calculations!L323)</f>
        <v>-0.05545240966</v>
      </c>
      <c r="D323" s="36">
        <f>IF(Calculations!M323="",D322,Calculations!M323)</f>
        <v>-0.03388421539</v>
      </c>
      <c r="E323" s="36">
        <f>IF(Calculations!N323="",E322,Calculations!N323)</f>
        <v>-0.02533605244</v>
      </c>
      <c r="F323" s="36">
        <f>IF(Calculations!O323="",F322,Calculations!O323)</f>
        <v>-0.01451100516</v>
      </c>
      <c r="G323" s="36">
        <f>IF(Calculations!P323="",G322,Calculations!P323)</f>
        <v>0.07985209403</v>
      </c>
      <c r="H323" s="36" t="str">
        <f>IF(Calculations!Q323="",H322,Calculations!Q323)</f>
        <v/>
      </c>
      <c r="I323" s="36" t="str">
        <f>IF(Calculations!R323="",I322,Calculations!R323)</f>
        <v/>
      </c>
      <c r="J323" s="38">
        <f>IF(Calculations!D323="",J322,Calculations!D323)</f>
        <v>43434</v>
      </c>
      <c r="K323" s="34">
        <f>IF(Calculations!J323="",K322,Calculations!J323)</f>
        <v>12629.10771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37">
        <f>IF(Calculations!D324="",A323,Calculations!D324)</f>
        <v>43434</v>
      </c>
      <c r="B324" s="36">
        <f>IF(Calculations!K324="",B323,Calculations!K324)</f>
        <v>-0.06291144022</v>
      </c>
      <c r="C324" s="36">
        <f>IF(Calculations!L324="",C323,Calculations!L324)</f>
        <v>-0.05545240966</v>
      </c>
      <c r="D324" s="36">
        <f>IF(Calculations!M324="",D323,Calculations!M324)</f>
        <v>-0.03388421539</v>
      </c>
      <c r="E324" s="36">
        <f>IF(Calculations!N324="",E323,Calculations!N324)</f>
        <v>-0.02533605244</v>
      </c>
      <c r="F324" s="36">
        <f>IF(Calculations!O324="",F323,Calculations!O324)</f>
        <v>-0.01451100516</v>
      </c>
      <c r="G324" s="36">
        <f>IF(Calculations!P324="",G323,Calculations!P324)</f>
        <v>0.07985209403</v>
      </c>
      <c r="H324" s="36" t="str">
        <f>IF(Calculations!Q324="",H323,Calculations!Q324)</f>
        <v/>
      </c>
      <c r="I324" s="36" t="str">
        <f>IF(Calculations!R324="",I323,Calculations!R324)</f>
        <v/>
      </c>
      <c r="J324" s="38">
        <f>IF(Calculations!D324="",J323,Calculations!D324)</f>
        <v>43434</v>
      </c>
      <c r="K324" s="34">
        <f>IF(Calculations!J324="",K323,Calculations!J324)</f>
        <v>12629.10771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37">
        <f>IF(Calculations!D325="",A324,Calculations!D325)</f>
        <v>43434</v>
      </c>
      <c r="B325" s="36">
        <f>IF(Calculations!K325="",B324,Calculations!K325)</f>
        <v>-0.06291144022</v>
      </c>
      <c r="C325" s="36">
        <f>IF(Calculations!L325="",C324,Calculations!L325)</f>
        <v>-0.05545240966</v>
      </c>
      <c r="D325" s="36">
        <f>IF(Calculations!M325="",D324,Calculations!M325)</f>
        <v>-0.03388421539</v>
      </c>
      <c r="E325" s="36">
        <f>IF(Calculations!N325="",E324,Calculations!N325)</f>
        <v>-0.02533605244</v>
      </c>
      <c r="F325" s="36">
        <f>IF(Calculations!O325="",F324,Calculations!O325)</f>
        <v>-0.01451100516</v>
      </c>
      <c r="G325" s="36">
        <f>IF(Calculations!P325="",G324,Calculations!P325)</f>
        <v>0.07985209403</v>
      </c>
      <c r="H325" s="36" t="str">
        <f>IF(Calculations!Q325="",H324,Calculations!Q325)</f>
        <v/>
      </c>
      <c r="I325" s="36" t="str">
        <f>IF(Calculations!R325="",I324,Calculations!R325)</f>
        <v/>
      </c>
      <c r="J325" s="38">
        <f>IF(Calculations!D325="",J324,Calculations!D325)</f>
        <v>43434</v>
      </c>
      <c r="K325" s="34">
        <f>IF(Calculations!J325="",K324,Calculations!J325)</f>
        <v>12629.10771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37">
        <f>IF(Calculations!D326="",A325,Calculations!D326)</f>
        <v>43434</v>
      </c>
      <c r="B326" s="36">
        <f>IF(Calculations!K326="",B325,Calculations!K326)</f>
        <v>-0.06291144022</v>
      </c>
      <c r="C326" s="36">
        <f>IF(Calculations!L326="",C325,Calculations!L326)</f>
        <v>-0.05545240966</v>
      </c>
      <c r="D326" s="36">
        <f>IF(Calculations!M326="",D325,Calculations!M326)</f>
        <v>-0.03388421539</v>
      </c>
      <c r="E326" s="36">
        <f>IF(Calculations!N326="",E325,Calculations!N326)</f>
        <v>-0.02533605244</v>
      </c>
      <c r="F326" s="36">
        <f>IF(Calculations!O326="",F325,Calculations!O326)</f>
        <v>-0.01451100516</v>
      </c>
      <c r="G326" s="36">
        <f>IF(Calculations!P326="",G325,Calculations!P326)</f>
        <v>0.07985209403</v>
      </c>
      <c r="H326" s="36" t="str">
        <f>IF(Calculations!Q326="",H325,Calculations!Q326)</f>
        <v/>
      </c>
      <c r="I326" s="36" t="str">
        <f>IF(Calculations!R326="",I325,Calculations!R326)</f>
        <v/>
      </c>
      <c r="J326" s="38">
        <f>IF(Calculations!D326="",J325,Calculations!D326)</f>
        <v>43434</v>
      </c>
      <c r="K326" s="34">
        <f>IF(Calculations!J326="",K325,Calculations!J326)</f>
        <v>12629.10771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37">
        <f>IF(Calculations!D327="",A326,Calculations!D327)</f>
        <v>43434</v>
      </c>
      <c r="B327" s="36">
        <f>IF(Calculations!K327="",B326,Calculations!K327)</f>
        <v>-0.06291144022</v>
      </c>
      <c r="C327" s="36">
        <f>IF(Calculations!L327="",C326,Calculations!L327)</f>
        <v>-0.05545240966</v>
      </c>
      <c r="D327" s="36">
        <f>IF(Calculations!M327="",D326,Calculations!M327)</f>
        <v>-0.03388421539</v>
      </c>
      <c r="E327" s="36">
        <f>IF(Calculations!N327="",E326,Calculations!N327)</f>
        <v>-0.02533605244</v>
      </c>
      <c r="F327" s="36">
        <f>IF(Calculations!O327="",F326,Calculations!O327)</f>
        <v>-0.01451100516</v>
      </c>
      <c r="G327" s="36">
        <f>IF(Calculations!P327="",G326,Calculations!P327)</f>
        <v>0.07985209403</v>
      </c>
      <c r="H327" s="36" t="str">
        <f>IF(Calculations!Q327="",H326,Calculations!Q327)</f>
        <v/>
      </c>
      <c r="I327" s="36" t="str">
        <f>IF(Calculations!R327="",I326,Calculations!R327)</f>
        <v/>
      </c>
      <c r="J327" s="38">
        <f>IF(Calculations!D327="",J326,Calculations!D327)</f>
        <v>43434</v>
      </c>
      <c r="K327" s="34">
        <f>IF(Calculations!J327="",K326,Calculations!J327)</f>
        <v>12629.10771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37">
        <f>IF(Calculations!D328="",A327,Calculations!D328)</f>
        <v>43434</v>
      </c>
      <c r="B328" s="36">
        <f>IF(Calculations!K328="",B327,Calculations!K328)</f>
        <v>-0.06291144022</v>
      </c>
      <c r="C328" s="36">
        <f>IF(Calculations!L328="",C327,Calculations!L328)</f>
        <v>-0.05545240966</v>
      </c>
      <c r="D328" s="36">
        <f>IF(Calculations!M328="",D327,Calculations!M328)</f>
        <v>-0.03388421539</v>
      </c>
      <c r="E328" s="36">
        <f>IF(Calculations!N328="",E327,Calculations!N328)</f>
        <v>-0.02533605244</v>
      </c>
      <c r="F328" s="36">
        <f>IF(Calculations!O328="",F327,Calculations!O328)</f>
        <v>-0.01451100516</v>
      </c>
      <c r="G328" s="36">
        <f>IF(Calculations!P328="",G327,Calculations!P328)</f>
        <v>0.07985209403</v>
      </c>
      <c r="H328" s="36" t="str">
        <f>IF(Calculations!Q328="",H327,Calculations!Q328)</f>
        <v/>
      </c>
      <c r="I328" s="36" t="str">
        <f>IF(Calculations!R328="",I327,Calculations!R328)</f>
        <v/>
      </c>
      <c r="J328" s="38">
        <f>IF(Calculations!D328="",J327,Calculations!D328)</f>
        <v>43434</v>
      </c>
      <c r="K328" s="34">
        <f>IF(Calculations!J328="",K327,Calculations!J328)</f>
        <v>12629.10771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37">
        <f>IF(Calculations!D329="",A328,Calculations!D329)</f>
        <v>43434</v>
      </c>
      <c r="B329" s="36">
        <f>IF(Calculations!K329="",B328,Calculations!K329)</f>
        <v>-0.06291144022</v>
      </c>
      <c r="C329" s="36">
        <f>IF(Calculations!L329="",C328,Calculations!L329)</f>
        <v>-0.05545240966</v>
      </c>
      <c r="D329" s="36">
        <f>IF(Calculations!M329="",D328,Calculations!M329)</f>
        <v>-0.03388421539</v>
      </c>
      <c r="E329" s="36">
        <f>IF(Calculations!N329="",E328,Calculations!N329)</f>
        <v>-0.02533605244</v>
      </c>
      <c r="F329" s="36">
        <f>IF(Calculations!O329="",F328,Calculations!O329)</f>
        <v>-0.01451100516</v>
      </c>
      <c r="G329" s="36">
        <f>IF(Calculations!P329="",G328,Calculations!P329)</f>
        <v>0.07985209403</v>
      </c>
      <c r="H329" s="36" t="str">
        <f>IF(Calculations!Q329="",H328,Calculations!Q329)</f>
        <v/>
      </c>
      <c r="I329" s="36" t="str">
        <f>IF(Calculations!R329="",I328,Calculations!R329)</f>
        <v/>
      </c>
      <c r="J329" s="38">
        <f>IF(Calculations!D329="",J328,Calculations!D329)</f>
        <v>43434</v>
      </c>
      <c r="K329" s="34">
        <f>IF(Calculations!J329="",K328,Calculations!J329)</f>
        <v>12629.10771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37">
        <f>IF(Calculations!D330="",A329,Calculations!D330)</f>
        <v>43434</v>
      </c>
      <c r="B330" s="36">
        <f>IF(Calculations!K330="",B329,Calculations!K330)</f>
        <v>-0.06291144022</v>
      </c>
      <c r="C330" s="36">
        <f>IF(Calculations!L330="",C329,Calculations!L330)</f>
        <v>-0.05545240966</v>
      </c>
      <c r="D330" s="36">
        <f>IF(Calculations!M330="",D329,Calculations!M330)</f>
        <v>-0.03388421539</v>
      </c>
      <c r="E330" s="36">
        <f>IF(Calculations!N330="",E329,Calculations!N330)</f>
        <v>-0.02533605244</v>
      </c>
      <c r="F330" s="36">
        <f>IF(Calculations!O330="",F329,Calculations!O330)</f>
        <v>-0.01451100516</v>
      </c>
      <c r="G330" s="36">
        <f>IF(Calculations!P330="",G329,Calculations!P330)</f>
        <v>0.07985209403</v>
      </c>
      <c r="H330" s="36" t="str">
        <f>IF(Calculations!Q330="",H329,Calculations!Q330)</f>
        <v/>
      </c>
      <c r="I330" s="36" t="str">
        <f>IF(Calculations!R330="",I329,Calculations!R330)</f>
        <v/>
      </c>
      <c r="J330" s="38">
        <f>IF(Calculations!D330="",J329,Calculations!D330)</f>
        <v>43434</v>
      </c>
      <c r="K330" s="34">
        <f>IF(Calculations!J330="",K329,Calculations!J330)</f>
        <v>12629.10771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37">
        <f>IF(Calculations!D331="",A330,Calculations!D331)</f>
        <v>43434</v>
      </c>
      <c r="B331" s="36">
        <f>IF(Calculations!K331="",B330,Calculations!K331)</f>
        <v>-0.06291144022</v>
      </c>
      <c r="C331" s="36">
        <f>IF(Calculations!L331="",C330,Calculations!L331)</f>
        <v>-0.05545240966</v>
      </c>
      <c r="D331" s="36">
        <f>IF(Calculations!M331="",D330,Calculations!M331)</f>
        <v>-0.03388421539</v>
      </c>
      <c r="E331" s="36">
        <f>IF(Calculations!N331="",E330,Calculations!N331)</f>
        <v>-0.02533605244</v>
      </c>
      <c r="F331" s="36">
        <f>IF(Calculations!O331="",F330,Calculations!O331)</f>
        <v>-0.01451100516</v>
      </c>
      <c r="G331" s="36">
        <f>IF(Calculations!P331="",G330,Calculations!P331)</f>
        <v>0.07985209403</v>
      </c>
      <c r="H331" s="36" t="str">
        <f>IF(Calculations!Q331="",H330,Calculations!Q331)</f>
        <v/>
      </c>
      <c r="I331" s="36" t="str">
        <f>IF(Calculations!R331="",I330,Calculations!R331)</f>
        <v/>
      </c>
      <c r="J331" s="38">
        <f>IF(Calculations!D331="",J330,Calculations!D331)</f>
        <v>43434</v>
      </c>
      <c r="K331" s="34">
        <f>IF(Calculations!J331="",K330,Calculations!J331)</f>
        <v>12629.10771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37">
        <f>IF(Calculations!D332="",A331,Calculations!D332)</f>
        <v>43434</v>
      </c>
      <c r="B332" s="36">
        <f>IF(Calculations!K332="",B331,Calculations!K332)</f>
        <v>-0.06291144022</v>
      </c>
      <c r="C332" s="36">
        <f>IF(Calculations!L332="",C331,Calculations!L332)</f>
        <v>-0.05545240966</v>
      </c>
      <c r="D332" s="36">
        <f>IF(Calculations!M332="",D331,Calculations!M332)</f>
        <v>-0.03388421539</v>
      </c>
      <c r="E332" s="36">
        <f>IF(Calculations!N332="",E331,Calculations!N332)</f>
        <v>-0.02533605244</v>
      </c>
      <c r="F332" s="36">
        <f>IF(Calculations!O332="",F331,Calculations!O332)</f>
        <v>-0.01451100516</v>
      </c>
      <c r="G332" s="36">
        <f>IF(Calculations!P332="",G331,Calculations!P332)</f>
        <v>0.07985209403</v>
      </c>
      <c r="H332" s="36" t="str">
        <f>IF(Calculations!Q332="",H331,Calculations!Q332)</f>
        <v/>
      </c>
      <c r="I332" s="36" t="str">
        <f>IF(Calculations!R332="",I331,Calculations!R332)</f>
        <v/>
      </c>
      <c r="J332" s="38">
        <f>IF(Calculations!D332="",J331,Calculations!D332)</f>
        <v>43434</v>
      </c>
      <c r="K332" s="34">
        <f>IF(Calculations!J332="",K331,Calculations!J332)</f>
        <v>12629.10771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37">
        <f>IF(Calculations!D333="",A332,Calculations!D333)</f>
        <v>43434</v>
      </c>
      <c r="B333" s="36">
        <f>IF(Calculations!K333="",B332,Calculations!K333)</f>
        <v>-0.06291144022</v>
      </c>
      <c r="C333" s="36">
        <f>IF(Calculations!L333="",C332,Calculations!L333)</f>
        <v>-0.05545240966</v>
      </c>
      <c r="D333" s="36">
        <f>IF(Calculations!M333="",D332,Calculations!M333)</f>
        <v>-0.03388421539</v>
      </c>
      <c r="E333" s="36">
        <f>IF(Calculations!N333="",E332,Calculations!N333)</f>
        <v>-0.02533605244</v>
      </c>
      <c r="F333" s="36">
        <f>IF(Calculations!O333="",F332,Calculations!O333)</f>
        <v>-0.01451100516</v>
      </c>
      <c r="G333" s="36">
        <f>IF(Calculations!P333="",G332,Calculations!P333)</f>
        <v>0.07985209403</v>
      </c>
      <c r="H333" s="36" t="str">
        <f>IF(Calculations!Q333="",H332,Calculations!Q333)</f>
        <v/>
      </c>
      <c r="I333" s="36" t="str">
        <f>IF(Calculations!R333="",I332,Calculations!R333)</f>
        <v/>
      </c>
      <c r="J333" s="38">
        <f>IF(Calculations!D333="",J332,Calculations!D333)</f>
        <v>43434</v>
      </c>
      <c r="K333" s="34">
        <f>IF(Calculations!J333="",K332,Calculations!J333)</f>
        <v>12629.10771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37">
        <f>IF(Calculations!D334="",A333,Calculations!D334)</f>
        <v>43434</v>
      </c>
      <c r="B334" s="36">
        <f>IF(Calculations!K334="",B333,Calculations!K334)</f>
        <v>-0.06291144022</v>
      </c>
      <c r="C334" s="36">
        <f>IF(Calculations!L334="",C333,Calculations!L334)</f>
        <v>-0.05545240966</v>
      </c>
      <c r="D334" s="36">
        <f>IF(Calculations!M334="",D333,Calculations!M334)</f>
        <v>-0.03388421539</v>
      </c>
      <c r="E334" s="36">
        <f>IF(Calculations!N334="",E333,Calculations!N334)</f>
        <v>-0.02533605244</v>
      </c>
      <c r="F334" s="36">
        <f>IF(Calculations!O334="",F333,Calculations!O334)</f>
        <v>-0.01451100516</v>
      </c>
      <c r="G334" s="36">
        <f>IF(Calculations!P334="",G333,Calculations!P334)</f>
        <v>0.07985209403</v>
      </c>
      <c r="H334" s="36" t="str">
        <f>IF(Calculations!Q334="",H333,Calculations!Q334)</f>
        <v/>
      </c>
      <c r="I334" s="36" t="str">
        <f>IF(Calculations!R334="",I333,Calculations!R334)</f>
        <v/>
      </c>
      <c r="J334" s="38">
        <f>IF(Calculations!D334="",J333,Calculations!D334)</f>
        <v>43434</v>
      </c>
      <c r="K334" s="34">
        <f>IF(Calculations!J334="",K333,Calculations!J334)</f>
        <v>12629.10771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37">
        <f>IF(Calculations!D335="",A334,Calculations!D335)</f>
        <v>43434</v>
      </c>
      <c r="B335" s="36">
        <f>IF(Calculations!K335="",B334,Calculations!K335)</f>
        <v>-0.06291144022</v>
      </c>
      <c r="C335" s="36">
        <f>IF(Calculations!L335="",C334,Calculations!L335)</f>
        <v>-0.05545240966</v>
      </c>
      <c r="D335" s="36">
        <f>IF(Calculations!M335="",D334,Calculations!M335)</f>
        <v>-0.03388421539</v>
      </c>
      <c r="E335" s="36">
        <f>IF(Calculations!N335="",E334,Calculations!N335)</f>
        <v>-0.02533605244</v>
      </c>
      <c r="F335" s="36">
        <f>IF(Calculations!O335="",F334,Calculations!O335)</f>
        <v>-0.01451100516</v>
      </c>
      <c r="G335" s="36">
        <f>IF(Calculations!P335="",G334,Calculations!P335)</f>
        <v>0.07985209403</v>
      </c>
      <c r="H335" s="36" t="str">
        <f>IF(Calculations!Q335="",H334,Calculations!Q335)</f>
        <v/>
      </c>
      <c r="I335" s="36" t="str">
        <f>IF(Calculations!R335="",I334,Calculations!R335)</f>
        <v/>
      </c>
      <c r="J335" s="38">
        <f>IF(Calculations!D335="",J334,Calculations!D335)</f>
        <v>43434</v>
      </c>
      <c r="K335" s="34">
        <f>IF(Calculations!J335="",K334,Calculations!J335)</f>
        <v>12629.10771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37">
        <f>IF(Calculations!D336="",A335,Calculations!D336)</f>
        <v>43434</v>
      </c>
      <c r="B336" s="36">
        <f>IF(Calculations!K336="",B335,Calculations!K336)</f>
        <v>-0.06291144022</v>
      </c>
      <c r="C336" s="36">
        <f>IF(Calculations!L336="",C335,Calculations!L336)</f>
        <v>-0.05545240966</v>
      </c>
      <c r="D336" s="36">
        <f>IF(Calculations!M336="",D335,Calculations!M336)</f>
        <v>-0.03388421539</v>
      </c>
      <c r="E336" s="36">
        <f>IF(Calculations!N336="",E335,Calculations!N336)</f>
        <v>-0.02533605244</v>
      </c>
      <c r="F336" s="36">
        <f>IF(Calculations!O336="",F335,Calculations!O336)</f>
        <v>-0.01451100516</v>
      </c>
      <c r="G336" s="36">
        <f>IF(Calculations!P336="",G335,Calculations!P336)</f>
        <v>0.07985209403</v>
      </c>
      <c r="H336" s="36" t="str">
        <f>IF(Calculations!Q336="",H335,Calculations!Q336)</f>
        <v/>
      </c>
      <c r="I336" s="36" t="str">
        <f>IF(Calculations!R336="",I335,Calculations!R336)</f>
        <v/>
      </c>
      <c r="J336" s="38">
        <f>IF(Calculations!D336="",J335,Calculations!D336)</f>
        <v>43434</v>
      </c>
      <c r="K336" s="34">
        <f>IF(Calculations!J336="",K335,Calculations!J336)</f>
        <v>12629.10771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37">
        <f>IF(Calculations!D337="",A336,Calculations!D337)</f>
        <v>43434</v>
      </c>
      <c r="B337" s="36">
        <f>IF(Calculations!K337="",B336,Calculations!K337)</f>
        <v>-0.06291144022</v>
      </c>
      <c r="C337" s="36">
        <f>IF(Calculations!L337="",C336,Calculations!L337)</f>
        <v>-0.05545240966</v>
      </c>
      <c r="D337" s="36">
        <f>IF(Calculations!M337="",D336,Calculations!M337)</f>
        <v>-0.03388421539</v>
      </c>
      <c r="E337" s="36">
        <f>IF(Calculations!N337="",E336,Calculations!N337)</f>
        <v>-0.02533605244</v>
      </c>
      <c r="F337" s="36">
        <f>IF(Calculations!O337="",F336,Calculations!O337)</f>
        <v>-0.01451100516</v>
      </c>
      <c r="G337" s="36">
        <f>IF(Calculations!P337="",G336,Calculations!P337)</f>
        <v>0.07985209403</v>
      </c>
      <c r="H337" s="36" t="str">
        <f>IF(Calculations!Q337="",H336,Calculations!Q337)</f>
        <v/>
      </c>
      <c r="I337" s="36" t="str">
        <f>IF(Calculations!R337="",I336,Calculations!R337)</f>
        <v/>
      </c>
      <c r="J337" s="38">
        <f>IF(Calculations!D337="",J336,Calculations!D337)</f>
        <v>43434</v>
      </c>
      <c r="K337" s="34">
        <f>IF(Calculations!J337="",K336,Calculations!J337)</f>
        <v>12629.10771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37">
        <f>IF(Calculations!D338="",A337,Calculations!D338)</f>
        <v>43434</v>
      </c>
      <c r="B338" s="36">
        <f>IF(Calculations!K338="",B337,Calculations!K338)</f>
        <v>-0.06291144022</v>
      </c>
      <c r="C338" s="36">
        <f>IF(Calculations!L338="",C337,Calculations!L338)</f>
        <v>-0.05545240966</v>
      </c>
      <c r="D338" s="36">
        <f>IF(Calculations!M338="",D337,Calculations!M338)</f>
        <v>-0.03388421539</v>
      </c>
      <c r="E338" s="36">
        <f>IF(Calculations!N338="",E337,Calculations!N338)</f>
        <v>-0.02533605244</v>
      </c>
      <c r="F338" s="36">
        <f>IF(Calculations!O338="",F337,Calculations!O338)</f>
        <v>-0.01451100516</v>
      </c>
      <c r="G338" s="36">
        <f>IF(Calculations!P338="",G337,Calculations!P338)</f>
        <v>0.07985209403</v>
      </c>
      <c r="H338" s="36" t="str">
        <f>IF(Calculations!Q338="",H337,Calculations!Q338)</f>
        <v/>
      </c>
      <c r="I338" s="36" t="str">
        <f>IF(Calculations!R338="",I337,Calculations!R338)</f>
        <v/>
      </c>
      <c r="J338" s="38">
        <f>IF(Calculations!D338="",J337,Calculations!D338)</f>
        <v>43434</v>
      </c>
      <c r="K338" s="34">
        <f>IF(Calculations!J338="",K337,Calculations!J338)</f>
        <v>12629.10771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37">
        <f>IF(Calculations!D339="",A338,Calculations!D339)</f>
        <v>43434</v>
      </c>
      <c r="B339" s="36">
        <f>IF(Calculations!K339="",B338,Calculations!K339)</f>
        <v>-0.06291144022</v>
      </c>
      <c r="C339" s="36">
        <f>IF(Calculations!L339="",C338,Calculations!L339)</f>
        <v>-0.05545240966</v>
      </c>
      <c r="D339" s="36">
        <f>IF(Calculations!M339="",D338,Calculations!M339)</f>
        <v>-0.03388421539</v>
      </c>
      <c r="E339" s="36">
        <f>IF(Calculations!N339="",E338,Calculations!N339)</f>
        <v>-0.02533605244</v>
      </c>
      <c r="F339" s="36">
        <f>IF(Calculations!O339="",F338,Calculations!O339)</f>
        <v>-0.01451100516</v>
      </c>
      <c r="G339" s="36">
        <f>IF(Calculations!P339="",G338,Calculations!P339)</f>
        <v>0.07985209403</v>
      </c>
      <c r="H339" s="36" t="str">
        <f>IF(Calculations!Q339="",H338,Calculations!Q339)</f>
        <v/>
      </c>
      <c r="I339" s="36" t="str">
        <f>IF(Calculations!R339="",I338,Calculations!R339)</f>
        <v/>
      </c>
      <c r="J339" s="38">
        <f>IF(Calculations!D339="",J338,Calculations!D339)</f>
        <v>43434</v>
      </c>
      <c r="K339" s="34">
        <f>IF(Calculations!J339="",K338,Calculations!J339)</f>
        <v>12629.10771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37">
        <f>IF(Calculations!D340="",A339,Calculations!D340)</f>
        <v>43434</v>
      </c>
      <c r="B340" s="36">
        <f>IF(Calculations!K340="",B339,Calculations!K340)</f>
        <v>-0.06291144022</v>
      </c>
      <c r="C340" s="36">
        <f>IF(Calculations!L340="",C339,Calculations!L340)</f>
        <v>-0.05545240966</v>
      </c>
      <c r="D340" s="36">
        <f>IF(Calculations!M340="",D339,Calculations!M340)</f>
        <v>-0.03388421539</v>
      </c>
      <c r="E340" s="36">
        <f>IF(Calculations!N340="",E339,Calculations!N340)</f>
        <v>-0.02533605244</v>
      </c>
      <c r="F340" s="36">
        <f>IF(Calculations!O340="",F339,Calculations!O340)</f>
        <v>-0.01451100516</v>
      </c>
      <c r="G340" s="36">
        <f>IF(Calculations!P340="",G339,Calculations!P340)</f>
        <v>0.07985209403</v>
      </c>
      <c r="H340" s="36" t="str">
        <f>IF(Calculations!Q340="",H339,Calculations!Q340)</f>
        <v/>
      </c>
      <c r="I340" s="36" t="str">
        <f>IF(Calculations!R340="",I339,Calculations!R340)</f>
        <v/>
      </c>
      <c r="J340" s="38">
        <f>IF(Calculations!D340="",J339,Calculations!D340)</f>
        <v>43434</v>
      </c>
      <c r="K340" s="34">
        <f>IF(Calculations!J340="",K339,Calculations!J340)</f>
        <v>12629.10771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37">
        <f>IF(Calculations!D341="",A340,Calculations!D341)</f>
        <v>43434</v>
      </c>
      <c r="B341" s="36">
        <f>IF(Calculations!K341="",B340,Calculations!K341)</f>
        <v>-0.06291144022</v>
      </c>
      <c r="C341" s="36">
        <f>IF(Calculations!L341="",C340,Calculations!L341)</f>
        <v>-0.05545240966</v>
      </c>
      <c r="D341" s="36">
        <f>IF(Calculations!M341="",D340,Calculations!M341)</f>
        <v>-0.03388421539</v>
      </c>
      <c r="E341" s="36">
        <f>IF(Calculations!N341="",E340,Calculations!N341)</f>
        <v>-0.02533605244</v>
      </c>
      <c r="F341" s="36">
        <f>IF(Calculations!O341="",F340,Calculations!O341)</f>
        <v>-0.01451100516</v>
      </c>
      <c r="G341" s="36">
        <f>IF(Calculations!P341="",G340,Calculations!P341)</f>
        <v>0.07985209403</v>
      </c>
      <c r="H341" s="36" t="str">
        <f>IF(Calculations!Q341="",H340,Calculations!Q341)</f>
        <v/>
      </c>
      <c r="I341" s="36" t="str">
        <f>IF(Calculations!R341="",I340,Calculations!R341)</f>
        <v/>
      </c>
      <c r="J341" s="38">
        <f>IF(Calculations!D341="",J340,Calculations!D341)</f>
        <v>43434</v>
      </c>
      <c r="K341" s="34">
        <f>IF(Calculations!J341="",K340,Calculations!J341)</f>
        <v>12629.10771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37">
        <f>IF(Calculations!D342="",A341,Calculations!D342)</f>
        <v>43434</v>
      </c>
      <c r="B342" s="36">
        <f>IF(Calculations!K342="",B341,Calculations!K342)</f>
        <v>-0.06291144022</v>
      </c>
      <c r="C342" s="36">
        <f>IF(Calculations!L342="",C341,Calculations!L342)</f>
        <v>-0.05545240966</v>
      </c>
      <c r="D342" s="36">
        <f>IF(Calculations!M342="",D341,Calculations!M342)</f>
        <v>-0.03388421539</v>
      </c>
      <c r="E342" s="36">
        <f>IF(Calculations!N342="",E341,Calculations!N342)</f>
        <v>-0.02533605244</v>
      </c>
      <c r="F342" s="36">
        <f>IF(Calculations!O342="",F341,Calculations!O342)</f>
        <v>-0.01451100516</v>
      </c>
      <c r="G342" s="36">
        <f>IF(Calculations!P342="",G341,Calculations!P342)</f>
        <v>0.07985209403</v>
      </c>
      <c r="H342" s="36" t="str">
        <f>IF(Calculations!Q342="",H341,Calculations!Q342)</f>
        <v/>
      </c>
      <c r="I342" s="36" t="str">
        <f>IF(Calculations!R342="",I341,Calculations!R342)</f>
        <v/>
      </c>
      <c r="J342" s="38">
        <f>IF(Calculations!D342="",J341,Calculations!D342)</f>
        <v>43434</v>
      </c>
      <c r="K342" s="34">
        <f>IF(Calculations!J342="",K341,Calculations!J342)</f>
        <v>12629.10771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37">
        <f>IF(Calculations!D343="",A342,Calculations!D343)</f>
        <v>43434</v>
      </c>
      <c r="B343" s="36">
        <f>IF(Calculations!K343="",B342,Calculations!K343)</f>
        <v>-0.06291144022</v>
      </c>
      <c r="C343" s="36">
        <f>IF(Calculations!L343="",C342,Calculations!L343)</f>
        <v>-0.05545240966</v>
      </c>
      <c r="D343" s="36">
        <f>IF(Calculations!M343="",D342,Calculations!M343)</f>
        <v>-0.03388421539</v>
      </c>
      <c r="E343" s="36">
        <f>IF(Calculations!N343="",E342,Calculations!N343)</f>
        <v>-0.02533605244</v>
      </c>
      <c r="F343" s="36">
        <f>IF(Calculations!O343="",F342,Calculations!O343)</f>
        <v>-0.01451100516</v>
      </c>
      <c r="G343" s="36">
        <f>IF(Calculations!P343="",G342,Calculations!P343)</f>
        <v>0.07985209403</v>
      </c>
      <c r="H343" s="36" t="str">
        <f>IF(Calculations!Q343="",H342,Calculations!Q343)</f>
        <v/>
      </c>
      <c r="I343" s="36" t="str">
        <f>IF(Calculations!R343="",I342,Calculations!R343)</f>
        <v/>
      </c>
      <c r="J343" s="38">
        <f>IF(Calculations!D343="",J342,Calculations!D343)</f>
        <v>43434</v>
      </c>
      <c r="K343" s="34">
        <f>IF(Calculations!J343="",K342,Calculations!J343)</f>
        <v>12629.10771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37">
        <f>IF(Calculations!D344="",A343,Calculations!D344)</f>
        <v>43434</v>
      </c>
      <c r="B344" s="36">
        <f>IF(Calculations!K344="",B343,Calculations!K344)</f>
        <v>-0.06291144022</v>
      </c>
      <c r="C344" s="36">
        <f>IF(Calculations!L344="",C343,Calculations!L344)</f>
        <v>-0.05545240966</v>
      </c>
      <c r="D344" s="36">
        <f>IF(Calculations!M344="",D343,Calculations!M344)</f>
        <v>-0.03388421539</v>
      </c>
      <c r="E344" s="36">
        <f>IF(Calculations!N344="",E343,Calculations!N344)</f>
        <v>-0.02533605244</v>
      </c>
      <c r="F344" s="36">
        <f>IF(Calculations!O344="",F343,Calculations!O344)</f>
        <v>-0.01451100516</v>
      </c>
      <c r="G344" s="36">
        <f>IF(Calculations!P344="",G343,Calculations!P344)</f>
        <v>0.07985209403</v>
      </c>
      <c r="H344" s="36" t="str">
        <f>IF(Calculations!Q344="",H343,Calculations!Q344)</f>
        <v/>
      </c>
      <c r="I344" s="36" t="str">
        <f>IF(Calculations!R344="",I343,Calculations!R344)</f>
        <v/>
      </c>
      <c r="J344" s="38">
        <f>IF(Calculations!D344="",J343,Calculations!D344)</f>
        <v>43434</v>
      </c>
      <c r="K344" s="34">
        <f>IF(Calculations!J344="",K343,Calculations!J344)</f>
        <v>12629.10771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37">
        <f>IF(Calculations!D345="",A344,Calculations!D345)</f>
        <v>43434</v>
      </c>
      <c r="B345" s="36">
        <f>IF(Calculations!K345="",B344,Calculations!K345)</f>
        <v>-0.06291144022</v>
      </c>
      <c r="C345" s="36">
        <f>IF(Calculations!L345="",C344,Calculations!L345)</f>
        <v>-0.05545240966</v>
      </c>
      <c r="D345" s="36">
        <f>IF(Calculations!M345="",D344,Calculations!M345)</f>
        <v>-0.03388421539</v>
      </c>
      <c r="E345" s="36">
        <f>IF(Calculations!N345="",E344,Calculations!N345)</f>
        <v>-0.02533605244</v>
      </c>
      <c r="F345" s="36">
        <f>IF(Calculations!O345="",F344,Calculations!O345)</f>
        <v>-0.01451100516</v>
      </c>
      <c r="G345" s="36">
        <f>IF(Calculations!P345="",G344,Calculations!P345)</f>
        <v>0.07985209403</v>
      </c>
      <c r="H345" s="36" t="str">
        <f>IF(Calculations!Q345="",H344,Calculations!Q345)</f>
        <v/>
      </c>
      <c r="I345" s="36" t="str">
        <f>IF(Calculations!R345="",I344,Calculations!R345)</f>
        <v/>
      </c>
      <c r="J345" s="38">
        <f>IF(Calculations!D345="",J344,Calculations!D345)</f>
        <v>43434</v>
      </c>
      <c r="K345" s="34">
        <f>IF(Calculations!J345="",K344,Calculations!J345)</f>
        <v>12629.10771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37">
        <f>IF(Calculations!D346="",A345,Calculations!D346)</f>
        <v>43434</v>
      </c>
      <c r="B346" s="36">
        <f>IF(Calculations!K346="",B345,Calculations!K346)</f>
        <v>-0.06291144022</v>
      </c>
      <c r="C346" s="36">
        <f>IF(Calculations!L346="",C345,Calculations!L346)</f>
        <v>-0.05545240966</v>
      </c>
      <c r="D346" s="36">
        <f>IF(Calculations!M346="",D345,Calculations!M346)</f>
        <v>-0.03388421539</v>
      </c>
      <c r="E346" s="36">
        <f>IF(Calculations!N346="",E345,Calculations!N346)</f>
        <v>-0.02533605244</v>
      </c>
      <c r="F346" s="36">
        <f>IF(Calculations!O346="",F345,Calculations!O346)</f>
        <v>-0.01451100516</v>
      </c>
      <c r="G346" s="36">
        <f>IF(Calculations!P346="",G345,Calculations!P346)</f>
        <v>0.07985209403</v>
      </c>
      <c r="H346" s="36" t="str">
        <f>IF(Calculations!Q346="",H345,Calculations!Q346)</f>
        <v/>
      </c>
      <c r="I346" s="36" t="str">
        <f>IF(Calculations!R346="",I345,Calculations!R346)</f>
        <v/>
      </c>
      <c r="J346" s="38">
        <f>IF(Calculations!D346="",J345,Calculations!D346)</f>
        <v>43434</v>
      </c>
      <c r="K346" s="34">
        <f>IF(Calculations!J346="",K345,Calculations!J346)</f>
        <v>12629.10771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37">
        <f>IF(Calculations!D347="",A346,Calculations!D347)</f>
        <v>43434</v>
      </c>
      <c r="B347" s="36">
        <f>IF(Calculations!K347="",B346,Calculations!K347)</f>
        <v>-0.06291144022</v>
      </c>
      <c r="C347" s="36">
        <f>IF(Calculations!L347="",C346,Calculations!L347)</f>
        <v>-0.05545240966</v>
      </c>
      <c r="D347" s="36">
        <f>IF(Calculations!M347="",D346,Calculations!M347)</f>
        <v>-0.03388421539</v>
      </c>
      <c r="E347" s="36">
        <f>IF(Calculations!N347="",E346,Calculations!N347)</f>
        <v>-0.02533605244</v>
      </c>
      <c r="F347" s="36">
        <f>IF(Calculations!O347="",F346,Calculations!O347)</f>
        <v>-0.01451100516</v>
      </c>
      <c r="G347" s="36">
        <f>IF(Calculations!P347="",G346,Calculations!P347)</f>
        <v>0.07985209403</v>
      </c>
      <c r="H347" s="36" t="str">
        <f>IF(Calculations!Q347="",H346,Calculations!Q347)</f>
        <v/>
      </c>
      <c r="I347" s="36" t="str">
        <f>IF(Calculations!R347="",I346,Calculations!R347)</f>
        <v/>
      </c>
      <c r="J347" s="38">
        <f>IF(Calculations!D347="",J346,Calculations!D347)</f>
        <v>43434</v>
      </c>
      <c r="K347" s="34">
        <f>IF(Calculations!J347="",K346,Calculations!J347)</f>
        <v>12629.10771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37">
        <f>IF(Calculations!D348="",A347,Calculations!D348)</f>
        <v>43434</v>
      </c>
      <c r="B348" s="36">
        <f>IF(Calculations!K348="",B347,Calculations!K348)</f>
        <v>-0.06291144022</v>
      </c>
      <c r="C348" s="36">
        <f>IF(Calculations!L348="",C347,Calculations!L348)</f>
        <v>-0.05545240966</v>
      </c>
      <c r="D348" s="36">
        <f>IF(Calculations!M348="",D347,Calculations!M348)</f>
        <v>-0.03388421539</v>
      </c>
      <c r="E348" s="36">
        <f>IF(Calculations!N348="",E347,Calculations!N348)</f>
        <v>-0.02533605244</v>
      </c>
      <c r="F348" s="36">
        <f>IF(Calculations!O348="",F347,Calculations!O348)</f>
        <v>-0.01451100516</v>
      </c>
      <c r="G348" s="36">
        <f>IF(Calculations!P348="",G347,Calculations!P348)</f>
        <v>0.07985209403</v>
      </c>
      <c r="H348" s="36" t="str">
        <f>IF(Calculations!Q348="",H347,Calculations!Q348)</f>
        <v/>
      </c>
      <c r="I348" s="36" t="str">
        <f>IF(Calculations!R348="",I347,Calculations!R348)</f>
        <v/>
      </c>
      <c r="J348" s="38">
        <f>IF(Calculations!D348="",J347,Calculations!D348)</f>
        <v>43434</v>
      </c>
      <c r="K348" s="34">
        <f>IF(Calculations!J348="",K347,Calculations!J348)</f>
        <v>12629.10771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37">
        <f>IF(Calculations!D349="",A348,Calculations!D349)</f>
        <v>43434</v>
      </c>
      <c r="B349" s="36">
        <f>IF(Calculations!K349="",B348,Calculations!K349)</f>
        <v>-0.06291144022</v>
      </c>
      <c r="C349" s="36">
        <f>IF(Calculations!L349="",C348,Calculations!L349)</f>
        <v>-0.05545240966</v>
      </c>
      <c r="D349" s="36">
        <f>IF(Calculations!M349="",D348,Calculations!M349)</f>
        <v>-0.03388421539</v>
      </c>
      <c r="E349" s="36">
        <f>IF(Calculations!N349="",E348,Calculations!N349)</f>
        <v>-0.02533605244</v>
      </c>
      <c r="F349" s="36">
        <f>IF(Calculations!O349="",F348,Calculations!O349)</f>
        <v>-0.01451100516</v>
      </c>
      <c r="G349" s="36">
        <f>IF(Calculations!P349="",G348,Calculations!P349)</f>
        <v>0.07985209403</v>
      </c>
      <c r="H349" s="36" t="str">
        <f>IF(Calculations!Q349="",H348,Calculations!Q349)</f>
        <v/>
      </c>
      <c r="I349" s="36" t="str">
        <f>IF(Calculations!R349="",I348,Calculations!R349)</f>
        <v/>
      </c>
      <c r="J349" s="38">
        <f>IF(Calculations!D349="",J348,Calculations!D349)</f>
        <v>43434</v>
      </c>
      <c r="K349" s="34">
        <f>IF(Calculations!J349="",K348,Calculations!J349)</f>
        <v>12629.10771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37">
        <f>IF(Calculations!D350="",A349,Calculations!D350)</f>
        <v>43434</v>
      </c>
      <c r="B350" s="36">
        <f>IF(Calculations!K350="",B349,Calculations!K350)</f>
        <v>-0.06291144022</v>
      </c>
      <c r="C350" s="36">
        <f>IF(Calculations!L350="",C349,Calculations!L350)</f>
        <v>-0.05545240966</v>
      </c>
      <c r="D350" s="36">
        <f>IF(Calculations!M350="",D349,Calculations!M350)</f>
        <v>-0.03388421539</v>
      </c>
      <c r="E350" s="36">
        <f>IF(Calculations!N350="",E349,Calculations!N350)</f>
        <v>-0.02533605244</v>
      </c>
      <c r="F350" s="36">
        <f>IF(Calculations!O350="",F349,Calculations!O350)</f>
        <v>-0.01451100516</v>
      </c>
      <c r="G350" s="36">
        <f>IF(Calculations!P350="",G349,Calculations!P350)</f>
        <v>0.07985209403</v>
      </c>
      <c r="H350" s="36" t="str">
        <f>IF(Calculations!Q350="",H349,Calculations!Q350)</f>
        <v/>
      </c>
      <c r="I350" s="36" t="str">
        <f>IF(Calculations!R350="",I349,Calculations!R350)</f>
        <v/>
      </c>
      <c r="J350" s="38">
        <f>IF(Calculations!D350="",J349,Calculations!D350)</f>
        <v>43434</v>
      </c>
      <c r="K350" s="34">
        <f>IF(Calculations!J350="",K349,Calculations!J350)</f>
        <v>12629.10771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37">
        <f>IF(Calculations!D351="",A350,Calculations!D351)</f>
        <v>43434</v>
      </c>
      <c r="B351" s="36">
        <f>IF(Calculations!K351="",B350,Calculations!K351)</f>
        <v>-0.06291144022</v>
      </c>
      <c r="C351" s="36">
        <f>IF(Calculations!L351="",C350,Calculations!L351)</f>
        <v>-0.05545240966</v>
      </c>
      <c r="D351" s="36">
        <f>IF(Calculations!M351="",D350,Calculations!M351)</f>
        <v>-0.03388421539</v>
      </c>
      <c r="E351" s="36">
        <f>IF(Calculations!N351="",E350,Calculations!N351)</f>
        <v>-0.02533605244</v>
      </c>
      <c r="F351" s="36">
        <f>IF(Calculations!O351="",F350,Calculations!O351)</f>
        <v>-0.01451100516</v>
      </c>
      <c r="G351" s="36">
        <f>IF(Calculations!P351="",G350,Calculations!P351)</f>
        <v>0.07985209403</v>
      </c>
      <c r="H351" s="36" t="str">
        <f>IF(Calculations!Q351="",H350,Calculations!Q351)</f>
        <v/>
      </c>
      <c r="I351" s="36" t="str">
        <f>IF(Calculations!R351="",I350,Calculations!R351)</f>
        <v/>
      </c>
      <c r="J351" s="38">
        <f>IF(Calculations!D351="",J350,Calculations!D351)</f>
        <v>43434</v>
      </c>
      <c r="K351" s="34">
        <f>IF(Calculations!J351="",K350,Calculations!J351)</f>
        <v>12629.10771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37">
        <f>IF(Calculations!D352="",A351,Calculations!D352)</f>
        <v>43434</v>
      </c>
      <c r="B352" s="36">
        <f>IF(Calculations!K352="",B351,Calculations!K352)</f>
        <v>-0.06291144022</v>
      </c>
      <c r="C352" s="36">
        <f>IF(Calculations!L352="",C351,Calculations!L352)</f>
        <v>-0.05545240966</v>
      </c>
      <c r="D352" s="36">
        <f>IF(Calculations!M352="",D351,Calculations!M352)</f>
        <v>-0.03388421539</v>
      </c>
      <c r="E352" s="36">
        <f>IF(Calculations!N352="",E351,Calculations!N352)</f>
        <v>-0.02533605244</v>
      </c>
      <c r="F352" s="36">
        <f>IF(Calculations!O352="",F351,Calculations!O352)</f>
        <v>-0.01451100516</v>
      </c>
      <c r="G352" s="36">
        <f>IF(Calculations!P352="",G351,Calculations!P352)</f>
        <v>0.07985209403</v>
      </c>
      <c r="H352" s="36" t="str">
        <f>IF(Calculations!Q352="",H351,Calculations!Q352)</f>
        <v/>
      </c>
      <c r="I352" s="36" t="str">
        <f>IF(Calculations!R352="",I351,Calculations!R352)</f>
        <v/>
      </c>
      <c r="J352" s="38">
        <f>IF(Calculations!D352="",J351,Calculations!D352)</f>
        <v>43434</v>
      </c>
      <c r="K352" s="34">
        <f>IF(Calculations!J352="",K351,Calculations!J352)</f>
        <v>12629.10771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37">
        <f>IF(Calculations!D353="",A352,Calculations!D353)</f>
        <v>43434</v>
      </c>
      <c r="B353" s="36">
        <f>IF(Calculations!K353="",B352,Calculations!K353)</f>
        <v>-0.06291144022</v>
      </c>
      <c r="C353" s="36">
        <f>IF(Calculations!L353="",C352,Calculations!L353)</f>
        <v>-0.05545240966</v>
      </c>
      <c r="D353" s="36">
        <f>IF(Calculations!M353="",D352,Calculations!M353)</f>
        <v>-0.03388421539</v>
      </c>
      <c r="E353" s="36">
        <f>IF(Calculations!N353="",E352,Calculations!N353)</f>
        <v>-0.02533605244</v>
      </c>
      <c r="F353" s="36">
        <f>IF(Calculations!O353="",F352,Calculations!O353)</f>
        <v>-0.01451100516</v>
      </c>
      <c r="G353" s="36">
        <f>IF(Calculations!P353="",G352,Calculations!P353)</f>
        <v>0.07985209403</v>
      </c>
      <c r="H353" s="36" t="str">
        <f>IF(Calculations!Q353="",H352,Calculations!Q353)</f>
        <v/>
      </c>
      <c r="I353" s="36" t="str">
        <f>IF(Calculations!R353="",I352,Calculations!R353)</f>
        <v/>
      </c>
      <c r="J353" s="38">
        <f>IF(Calculations!D353="",J352,Calculations!D353)</f>
        <v>43434</v>
      </c>
      <c r="K353" s="34">
        <f>IF(Calculations!J353="",K352,Calculations!J353)</f>
        <v>12629.10771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37">
        <f>IF(Calculations!D354="",A353,Calculations!D354)</f>
        <v>43434</v>
      </c>
      <c r="B354" s="36">
        <f>IF(Calculations!K354="",B353,Calculations!K354)</f>
        <v>-0.06291144022</v>
      </c>
      <c r="C354" s="36">
        <f>IF(Calculations!L354="",C353,Calculations!L354)</f>
        <v>-0.05545240966</v>
      </c>
      <c r="D354" s="36">
        <f>IF(Calculations!M354="",D353,Calculations!M354)</f>
        <v>-0.03388421539</v>
      </c>
      <c r="E354" s="36">
        <f>IF(Calculations!N354="",E353,Calculations!N354)</f>
        <v>-0.02533605244</v>
      </c>
      <c r="F354" s="36">
        <f>IF(Calculations!O354="",F353,Calculations!O354)</f>
        <v>-0.01451100516</v>
      </c>
      <c r="G354" s="36">
        <f>IF(Calculations!P354="",G353,Calculations!P354)</f>
        <v>0.07985209403</v>
      </c>
      <c r="H354" s="36" t="str">
        <f>IF(Calculations!Q354="",H353,Calculations!Q354)</f>
        <v/>
      </c>
      <c r="I354" s="36" t="str">
        <f>IF(Calculations!R354="",I353,Calculations!R354)</f>
        <v/>
      </c>
      <c r="J354" s="38">
        <f>IF(Calculations!D354="",J353,Calculations!D354)</f>
        <v>43434</v>
      </c>
      <c r="K354" s="34">
        <f>IF(Calculations!J354="",K353,Calculations!J354)</f>
        <v>12629.10771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37">
        <f>IF(Calculations!D355="",A354,Calculations!D355)</f>
        <v>43434</v>
      </c>
      <c r="B355" s="36">
        <f>IF(Calculations!K355="",B354,Calculations!K355)</f>
        <v>-0.06291144022</v>
      </c>
      <c r="C355" s="36">
        <f>IF(Calculations!L355="",C354,Calculations!L355)</f>
        <v>-0.05545240966</v>
      </c>
      <c r="D355" s="36">
        <f>IF(Calculations!M355="",D354,Calculations!M355)</f>
        <v>-0.03388421539</v>
      </c>
      <c r="E355" s="36">
        <f>IF(Calculations!N355="",E354,Calculations!N355)</f>
        <v>-0.02533605244</v>
      </c>
      <c r="F355" s="36">
        <f>IF(Calculations!O355="",F354,Calculations!O355)</f>
        <v>-0.01451100516</v>
      </c>
      <c r="G355" s="36">
        <f>IF(Calculations!P355="",G354,Calculations!P355)</f>
        <v>0.07985209403</v>
      </c>
      <c r="H355" s="36" t="str">
        <f>IF(Calculations!Q355="",H354,Calculations!Q355)</f>
        <v/>
      </c>
      <c r="I355" s="36" t="str">
        <f>IF(Calculations!R355="",I354,Calculations!R355)</f>
        <v/>
      </c>
      <c r="J355" s="38">
        <f>IF(Calculations!D355="",J354,Calculations!D355)</f>
        <v>43434</v>
      </c>
      <c r="K355" s="34">
        <f>IF(Calculations!J355="",K354,Calculations!J355)</f>
        <v>12629.10771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37">
        <f>IF(Calculations!D356="",A355,Calculations!D356)</f>
        <v>43434</v>
      </c>
      <c r="B356" s="36">
        <f>IF(Calculations!K356="",B355,Calculations!K356)</f>
        <v>-0.06291144022</v>
      </c>
      <c r="C356" s="36">
        <f>IF(Calculations!L356="",C355,Calculations!L356)</f>
        <v>-0.05545240966</v>
      </c>
      <c r="D356" s="36">
        <f>IF(Calculations!M356="",D355,Calculations!M356)</f>
        <v>-0.03388421539</v>
      </c>
      <c r="E356" s="36">
        <f>IF(Calculations!N356="",E355,Calculations!N356)</f>
        <v>-0.02533605244</v>
      </c>
      <c r="F356" s="36">
        <f>IF(Calculations!O356="",F355,Calculations!O356)</f>
        <v>-0.01451100516</v>
      </c>
      <c r="G356" s="36">
        <f>IF(Calculations!P356="",G355,Calculations!P356)</f>
        <v>0.07985209403</v>
      </c>
      <c r="H356" s="36" t="str">
        <f>IF(Calculations!Q356="",H355,Calculations!Q356)</f>
        <v/>
      </c>
      <c r="I356" s="36" t="str">
        <f>IF(Calculations!R356="",I355,Calculations!R356)</f>
        <v/>
      </c>
      <c r="J356" s="38">
        <f>IF(Calculations!D356="",J355,Calculations!D356)</f>
        <v>43434</v>
      </c>
      <c r="K356" s="34">
        <f>IF(Calculations!J356="",K355,Calculations!J356)</f>
        <v>12629.10771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37">
        <f>IF(Calculations!D357="",A356,Calculations!D357)</f>
        <v>43434</v>
      </c>
      <c r="B357" s="36">
        <f>IF(Calculations!K357="",B356,Calculations!K357)</f>
        <v>-0.06291144022</v>
      </c>
      <c r="C357" s="36">
        <f>IF(Calculations!L357="",C356,Calculations!L357)</f>
        <v>-0.05545240966</v>
      </c>
      <c r="D357" s="36">
        <f>IF(Calculations!M357="",D356,Calculations!M357)</f>
        <v>-0.03388421539</v>
      </c>
      <c r="E357" s="36">
        <f>IF(Calculations!N357="",E356,Calculations!N357)</f>
        <v>-0.02533605244</v>
      </c>
      <c r="F357" s="36">
        <f>IF(Calculations!O357="",F356,Calculations!O357)</f>
        <v>-0.01451100516</v>
      </c>
      <c r="G357" s="36">
        <f>IF(Calculations!P357="",G356,Calculations!P357)</f>
        <v>0.07985209403</v>
      </c>
      <c r="H357" s="36" t="str">
        <f>IF(Calculations!Q357="",H356,Calculations!Q357)</f>
        <v/>
      </c>
      <c r="I357" s="36" t="str">
        <f>IF(Calculations!R357="",I356,Calculations!R357)</f>
        <v/>
      </c>
      <c r="J357" s="38">
        <f>IF(Calculations!D357="",J356,Calculations!D357)</f>
        <v>43434</v>
      </c>
      <c r="K357" s="34">
        <f>IF(Calculations!J357="",K356,Calculations!J357)</f>
        <v>12629.10771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37">
        <f>IF(Calculations!D358="",A357,Calculations!D358)</f>
        <v>43434</v>
      </c>
      <c r="B358" s="36">
        <f>IF(Calculations!K358="",B357,Calculations!K358)</f>
        <v>-0.06291144022</v>
      </c>
      <c r="C358" s="36">
        <f>IF(Calculations!L358="",C357,Calculations!L358)</f>
        <v>-0.05545240966</v>
      </c>
      <c r="D358" s="36">
        <f>IF(Calculations!M358="",D357,Calculations!M358)</f>
        <v>-0.03388421539</v>
      </c>
      <c r="E358" s="36">
        <f>IF(Calculations!N358="",E357,Calculations!N358)</f>
        <v>-0.02533605244</v>
      </c>
      <c r="F358" s="36">
        <f>IF(Calculations!O358="",F357,Calculations!O358)</f>
        <v>-0.01451100516</v>
      </c>
      <c r="G358" s="36">
        <f>IF(Calculations!P358="",G357,Calculations!P358)</f>
        <v>0.07985209403</v>
      </c>
      <c r="H358" s="36" t="str">
        <f>IF(Calculations!Q358="",H357,Calculations!Q358)</f>
        <v/>
      </c>
      <c r="I358" s="36" t="str">
        <f>IF(Calculations!R358="",I357,Calculations!R358)</f>
        <v/>
      </c>
      <c r="J358" s="38">
        <f>IF(Calculations!D358="",J357,Calculations!D358)</f>
        <v>43434</v>
      </c>
      <c r="K358" s="34">
        <f>IF(Calculations!J358="",K357,Calculations!J358)</f>
        <v>12629.10771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37">
        <f>IF(Calculations!D359="",A358,Calculations!D359)</f>
        <v>43434</v>
      </c>
      <c r="B359" s="36">
        <f>IF(Calculations!K359="",B358,Calculations!K359)</f>
        <v>-0.06291144022</v>
      </c>
      <c r="C359" s="36">
        <f>IF(Calculations!L359="",C358,Calculations!L359)</f>
        <v>-0.05545240966</v>
      </c>
      <c r="D359" s="36">
        <f>IF(Calculations!M359="",D358,Calculations!M359)</f>
        <v>-0.03388421539</v>
      </c>
      <c r="E359" s="36">
        <f>IF(Calculations!N359="",E358,Calculations!N359)</f>
        <v>-0.02533605244</v>
      </c>
      <c r="F359" s="36">
        <f>IF(Calculations!O359="",F358,Calculations!O359)</f>
        <v>-0.01451100516</v>
      </c>
      <c r="G359" s="36">
        <f>IF(Calculations!P359="",G358,Calculations!P359)</f>
        <v>0.07985209403</v>
      </c>
      <c r="H359" s="36" t="str">
        <f>IF(Calculations!Q359="",H358,Calculations!Q359)</f>
        <v/>
      </c>
      <c r="I359" s="36" t="str">
        <f>IF(Calculations!R359="",I358,Calculations!R359)</f>
        <v/>
      </c>
      <c r="J359" s="38">
        <f>IF(Calculations!D359="",J358,Calculations!D359)</f>
        <v>43434</v>
      </c>
      <c r="K359" s="34">
        <f>IF(Calculations!J359="",K358,Calculations!J359)</f>
        <v>12629.10771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37">
        <f>IF(Calculations!D360="",A359,Calculations!D360)</f>
        <v>43434</v>
      </c>
      <c r="B360" s="36">
        <f>IF(Calculations!K360="",B359,Calculations!K360)</f>
        <v>-0.06291144022</v>
      </c>
      <c r="C360" s="36">
        <f>IF(Calculations!L360="",C359,Calculations!L360)</f>
        <v>-0.05545240966</v>
      </c>
      <c r="D360" s="36">
        <f>IF(Calculations!M360="",D359,Calculations!M360)</f>
        <v>-0.03388421539</v>
      </c>
      <c r="E360" s="36">
        <f>IF(Calculations!N360="",E359,Calculations!N360)</f>
        <v>-0.02533605244</v>
      </c>
      <c r="F360" s="36">
        <f>IF(Calculations!O360="",F359,Calculations!O360)</f>
        <v>-0.01451100516</v>
      </c>
      <c r="G360" s="36">
        <f>IF(Calculations!P360="",G359,Calculations!P360)</f>
        <v>0.07985209403</v>
      </c>
      <c r="H360" s="36" t="str">
        <f>IF(Calculations!Q360="",H359,Calculations!Q360)</f>
        <v/>
      </c>
      <c r="I360" s="36" t="str">
        <f>IF(Calculations!R360="",I359,Calculations!R360)</f>
        <v/>
      </c>
      <c r="J360" s="38">
        <f>IF(Calculations!D360="",J359,Calculations!D360)</f>
        <v>43434</v>
      </c>
      <c r="K360" s="34">
        <f>IF(Calculations!J360="",K359,Calculations!J360)</f>
        <v>12629.10771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37">
        <f>IF(Calculations!D361="",A360,Calculations!D361)</f>
        <v>43434</v>
      </c>
      <c r="B361" s="36">
        <f>IF(Calculations!K361="",B360,Calculations!K361)</f>
        <v>-0.06291144022</v>
      </c>
      <c r="C361" s="36">
        <f>IF(Calculations!L361="",C360,Calculations!L361)</f>
        <v>-0.05545240966</v>
      </c>
      <c r="D361" s="36">
        <f>IF(Calculations!M361="",D360,Calculations!M361)</f>
        <v>-0.03388421539</v>
      </c>
      <c r="E361" s="36">
        <f>IF(Calculations!N361="",E360,Calculations!N361)</f>
        <v>-0.02533605244</v>
      </c>
      <c r="F361" s="36">
        <f>IF(Calculations!O361="",F360,Calculations!O361)</f>
        <v>-0.01451100516</v>
      </c>
      <c r="G361" s="36">
        <f>IF(Calculations!P361="",G360,Calculations!P361)</f>
        <v>0.07985209403</v>
      </c>
      <c r="H361" s="36" t="str">
        <f>IF(Calculations!Q361="",H360,Calculations!Q361)</f>
        <v/>
      </c>
      <c r="I361" s="36" t="str">
        <f>IF(Calculations!R361="",I360,Calculations!R361)</f>
        <v/>
      </c>
      <c r="J361" s="38">
        <f>IF(Calculations!D361="",J360,Calculations!D361)</f>
        <v>43434</v>
      </c>
      <c r="K361" s="34">
        <f>IF(Calculations!J361="",K360,Calculations!J361)</f>
        <v>12629.10771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37">
        <f>IF(Calculations!D362="",A361,Calculations!D362)</f>
        <v>43434</v>
      </c>
      <c r="B362" s="36">
        <f>IF(Calculations!K362="",B361,Calculations!K362)</f>
        <v>-0.06291144022</v>
      </c>
      <c r="C362" s="36">
        <f>IF(Calculations!L362="",C361,Calculations!L362)</f>
        <v>-0.05545240966</v>
      </c>
      <c r="D362" s="36">
        <f>IF(Calculations!M362="",D361,Calculations!M362)</f>
        <v>-0.03388421539</v>
      </c>
      <c r="E362" s="36">
        <f>IF(Calculations!N362="",E361,Calculations!N362)</f>
        <v>-0.02533605244</v>
      </c>
      <c r="F362" s="36">
        <f>IF(Calculations!O362="",F361,Calculations!O362)</f>
        <v>-0.01451100516</v>
      </c>
      <c r="G362" s="36">
        <f>IF(Calculations!P362="",G361,Calculations!P362)</f>
        <v>0.07985209403</v>
      </c>
      <c r="H362" s="36" t="str">
        <f>IF(Calculations!Q362="",H361,Calculations!Q362)</f>
        <v/>
      </c>
      <c r="I362" s="36" t="str">
        <f>IF(Calculations!R362="",I361,Calculations!R362)</f>
        <v/>
      </c>
      <c r="J362" s="38">
        <f>IF(Calculations!D362="",J361,Calculations!D362)</f>
        <v>43434</v>
      </c>
      <c r="K362" s="34">
        <f>IF(Calculations!J362="",K361,Calculations!J362)</f>
        <v>12629.10771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37">
        <f>IF(Calculations!D363="",A362,Calculations!D363)</f>
        <v>43434</v>
      </c>
      <c r="B363" s="36">
        <f>IF(Calculations!K363="",B362,Calculations!K363)</f>
        <v>-0.06291144022</v>
      </c>
      <c r="C363" s="36">
        <f>IF(Calculations!L363="",C362,Calculations!L363)</f>
        <v>-0.05545240966</v>
      </c>
      <c r="D363" s="36">
        <f>IF(Calculations!M363="",D362,Calculations!M363)</f>
        <v>-0.03388421539</v>
      </c>
      <c r="E363" s="36">
        <f>IF(Calculations!N363="",E362,Calculations!N363)</f>
        <v>-0.02533605244</v>
      </c>
      <c r="F363" s="36">
        <f>IF(Calculations!O363="",F362,Calculations!O363)</f>
        <v>-0.01451100516</v>
      </c>
      <c r="G363" s="36">
        <f>IF(Calculations!P363="",G362,Calculations!P363)</f>
        <v>0.07985209403</v>
      </c>
      <c r="H363" s="36" t="str">
        <f>IF(Calculations!Q363="",H362,Calculations!Q363)</f>
        <v/>
      </c>
      <c r="I363" s="36" t="str">
        <f>IF(Calculations!R363="",I362,Calculations!R363)</f>
        <v/>
      </c>
      <c r="J363" s="38">
        <f>IF(Calculations!D363="",J362,Calculations!D363)</f>
        <v>43434</v>
      </c>
      <c r="K363" s="34">
        <f>IF(Calculations!J363="",K362,Calculations!J363)</f>
        <v>12629.10771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37">
        <f>IF(Calculations!D364="",A363,Calculations!D364)</f>
        <v>43434</v>
      </c>
      <c r="B364" s="36">
        <f>IF(Calculations!K364="",B363,Calculations!K364)</f>
        <v>-0.06291144022</v>
      </c>
      <c r="C364" s="36">
        <f>IF(Calculations!L364="",C363,Calculations!L364)</f>
        <v>-0.05545240966</v>
      </c>
      <c r="D364" s="36">
        <f>IF(Calculations!M364="",D363,Calculations!M364)</f>
        <v>-0.03388421539</v>
      </c>
      <c r="E364" s="36">
        <f>IF(Calculations!N364="",E363,Calculations!N364)</f>
        <v>-0.02533605244</v>
      </c>
      <c r="F364" s="36">
        <f>IF(Calculations!O364="",F363,Calculations!O364)</f>
        <v>-0.01451100516</v>
      </c>
      <c r="G364" s="36">
        <f>IF(Calculations!P364="",G363,Calculations!P364)</f>
        <v>0.07985209403</v>
      </c>
      <c r="H364" s="36" t="str">
        <f>IF(Calculations!Q364="",H363,Calculations!Q364)</f>
        <v/>
      </c>
      <c r="I364" s="36" t="str">
        <f>IF(Calculations!R364="",I363,Calculations!R364)</f>
        <v/>
      </c>
      <c r="J364" s="38">
        <f>IF(Calculations!D364="",J363,Calculations!D364)</f>
        <v>43434</v>
      </c>
      <c r="K364" s="34">
        <f>IF(Calculations!J364="",K363,Calculations!J364)</f>
        <v>12629.10771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37">
        <f>IF(Calculations!D365="",A364,Calculations!D365)</f>
        <v>43434</v>
      </c>
      <c r="B365" s="36">
        <f>IF(Calculations!K365="",B364,Calculations!K365)</f>
        <v>-0.06291144022</v>
      </c>
      <c r="C365" s="36">
        <f>IF(Calculations!L365="",C364,Calculations!L365)</f>
        <v>-0.05545240966</v>
      </c>
      <c r="D365" s="36">
        <f>IF(Calculations!M365="",D364,Calculations!M365)</f>
        <v>-0.03388421539</v>
      </c>
      <c r="E365" s="36">
        <f>IF(Calculations!N365="",E364,Calculations!N365)</f>
        <v>-0.02533605244</v>
      </c>
      <c r="F365" s="36">
        <f>IF(Calculations!O365="",F364,Calculations!O365)</f>
        <v>-0.01451100516</v>
      </c>
      <c r="G365" s="36">
        <f>IF(Calculations!P365="",G364,Calculations!P365)</f>
        <v>0.07985209403</v>
      </c>
      <c r="H365" s="36" t="str">
        <f>IF(Calculations!Q365="",H364,Calculations!Q365)</f>
        <v/>
      </c>
      <c r="I365" s="36" t="str">
        <f>IF(Calculations!R365="",I364,Calculations!R365)</f>
        <v/>
      </c>
      <c r="J365" s="38">
        <f>IF(Calculations!D365="",J364,Calculations!D365)</f>
        <v>43434</v>
      </c>
      <c r="K365" s="34">
        <f>IF(Calculations!J365="",K364,Calculations!J365)</f>
        <v>12629.10771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37">
        <f>IF(Calculations!D366="",A365,Calculations!D366)</f>
        <v>43434</v>
      </c>
      <c r="B366" s="36">
        <f>IF(Calculations!K366="",B365,Calculations!K366)</f>
        <v>-0.06291144022</v>
      </c>
      <c r="C366" s="36">
        <f>IF(Calculations!L366="",C365,Calculations!L366)</f>
        <v>-0.05545240966</v>
      </c>
      <c r="D366" s="36">
        <f>IF(Calculations!M366="",D365,Calculations!M366)</f>
        <v>-0.03388421539</v>
      </c>
      <c r="E366" s="36">
        <f>IF(Calculations!N366="",E365,Calculations!N366)</f>
        <v>-0.02533605244</v>
      </c>
      <c r="F366" s="36">
        <f>IF(Calculations!O366="",F365,Calculations!O366)</f>
        <v>-0.01451100516</v>
      </c>
      <c r="G366" s="36">
        <f>IF(Calculations!P366="",G365,Calculations!P366)</f>
        <v>0.07985209403</v>
      </c>
      <c r="H366" s="36" t="str">
        <f>IF(Calculations!Q366="",H365,Calculations!Q366)</f>
        <v/>
      </c>
      <c r="I366" s="36" t="str">
        <f>IF(Calculations!R366="",I365,Calculations!R366)</f>
        <v/>
      </c>
      <c r="J366" s="38">
        <f>IF(Calculations!D366="",J365,Calculations!D366)</f>
        <v>43434</v>
      </c>
      <c r="K366" s="34">
        <f>IF(Calculations!J366="",K365,Calculations!J366)</f>
        <v>12629.10771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37">
        <f>IF(Calculations!D367="",A366,Calculations!D367)</f>
        <v>43434</v>
      </c>
      <c r="B367" s="36">
        <f>IF(Calculations!K367="",B366,Calculations!K367)</f>
        <v>-0.06291144022</v>
      </c>
      <c r="C367" s="36">
        <f>IF(Calculations!L367="",C366,Calculations!L367)</f>
        <v>-0.05545240966</v>
      </c>
      <c r="D367" s="36">
        <f>IF(Calculations!M367="",D366,Calculations!M367)</f>
        <v>-0.03388421539</v>
      </c>
      <c r="E367" s="36">
        <f>IF(Calculations!N367="",E366,Calculations!N367)</f>
        <v>-0.02533605244</v>
      </c>
      <c r="F367" s="36">
        <f>IF(Calculations!O367="",F366,Calculations!O367)</f>
        <v>-0.01451100516</v>
      </c>
      <c r="G367" s="36">
        <f>IF(Calculations!P367="",G366,Calculations!P367)</f>
        <v>0.07985209403</v>
      </c>
      <c r="H367" s="36" t="str">
        <f>IF(Calculations!Q367="",H366,Calculations!Q367)</f>
        <v/>
      </c>
      <c r="I367" s="36" t="str">
        <f>IF(Calculations!R367="",I366,Calculations!R367)</f>
        <v/>
      </c>
      <c r="J367" s="38">
        <f>IF(Calculations!D367="",J366,Calculations!D367)</f>
        <v>43434</v>
      </c>
      <c r="K367" s="34">
        <f>IF(Calculations!J367="",K366,Calculations!J367)</f>
        <v>12629.10771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37">
        <f>IF(Calculations!D368="",A367,Calculations!D368)</f>
        <v>43434</v>
      </c>
      <c r="B368" s="36">
        <f>IF(Calculations!K368="",B367,Calculations!K368)</f>
        <v>-0.06291144022</v>
      </c>
      <c r="C368" s="36">
        <f>IF(Calculations!L368="",C367,Calculations!L368)</f>
        <v>-0.05545240966</v>
      </c>
      <c r="D368" s="36">
        <f>IF(Calculations!M368="",D367,Calculations!M368)</f>
        <v>-0.03388421539</v>
      </c>
      <c r="E368" s="36">
        <f>IF(Calculations!N368="",E367,Calculations!N368)</f>
        <v>-0.02533605244</v>
      </c>
      <c r="F368" s="36">
        <f>IF(Calculations!O368="",F367,Calculations!O368)</f>
        <v>-0.01451100516</v>
      </c>
      <c r="G368" s="36">
        <f>IF(Calculations!P368="",G367,Calculations!P368)</f>
        <v>0.07985209403</v>
      </c>
      <c r="H368" s="36" t="str">
        <f>IF(Calculations!Q368="",H367,Calculations!Q368)</f>
        <v/>
      </c>
      <c r="I368" s="36" t="str">
        <f>IF(Calculations!R368="",I367,Calculations!R368)</f>
        <v/>
      </c>
      <c r="J368" s="38">
        <f>IF(Calculations!D368="",J367,Calculations!D368)</f>
        <v>43434</v>
      </c>
      <c r="K368" s="34">
        <f>IF(Calculations!J368="",K367,Calculations!J368)</f>
        <v>12629.10771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37">
        <f>IF(Calculations!D369="",A368,Calculations!D369)</f>
        <v>43434</v>
      </c>
      <c r="B369" s="36">
        <f>IF(Calculations!K369="",B368,Calculations!K369)</f>
        <v>-0.06291144022</v>
      </c>
      <c r="C369" s="36">
        <f>IF(Calculations!L369="",C368,Calculations!L369)</f>
        <v>-0.05545240966</v>
      </c>
      <c r="D369" s="36">
        <f>IF(Calculations!M369="",D368,Calculations!M369)</f>
        <v>-0.03388421539</v>
      </c>
      <c r="E369" s="36">
        <f>IF(Calculations!N369="",E368,Calculations!N369)</f>
        <v>-0.02533605244</v>
      </c>
      <c r="F369" s="36">
        <f>IF(Calculations!O369="",F368,Calculations!O369)</f>
        <v>-0.01451100516</v>
      </c>
      <c r="G369" s="36">
        <f>IF(Calculations!P369="",G368,Calculations!P369)</f>
        <v>0.07985209403</v>
      </c>
      <c r="H369" s="36" t="str">
        <f>IF(Calculations!Q369="",H368,Calculations!Q369)</f>
        <v/>
      </c>
      <c r="I369" s="36" t="str">
        <f>IF(Calculations!R369="",I368,Calculations!R369)</f>
        <v/>
      </c>
      <c r="J369" s="38">
        <f>IF(Calculations!D369="",J368,Calculations!D369)</f>
        <v>43434</v>
      </c>
      <c r="K369" s="34">
        <f>IF(Calculations!J369="",K368,Calculations!J369)</f>
        <v>12629.10771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37">
        <f>IF(Calculations!D370="",A369,Calculations!D370)</f>
        <v>43434</v>
      </c>
      <c r="B370" s="36">
        <f>IF(Calculations!K370="",B369,Calculations!K370)</f>
        <v>-0.06291144022</v>
      </c>
      <c r="C370" s="36">
        <f>IF(Calculations!L370="",C369,Calculations!L370)</f>
        <v>-0.05545240966</v>
      </c>
      <c r="D370" s="36">
        <f>IF(Calculations!M370="",D369,Calculations!M370)</f>
        <v>-0.03388421539</v>
      </c>
      <c r="E370" s="36">
        <f>IF(Calculations!N370="",E369,Calculations!N370)</f>
        <v>-0.02533605244</v>
      </c>
      <c r="F370" s="36">
        <f>IF(Calculations!O370="",F369,Calculations!O370)</f>
        <v>-0.01451100516</v>
      </c>
      <c r="G370" s="36">
        <f>IF(Calculations!P370="",G369,Calculations!P370)</f>
        <v>0.07985209403</v>
      </c>
      <c r="H370" s="36" t="str">
        <f>IF(Calculations!Q370="",H369,Calculations!Q370)</f>
        <v/>
      </c>
      <c r="I370" s="36" t="str">
        <f>IF(Calculations!R370="",I369,Calculations!R370)</f>
        <v/>
      </c>
      <c r="J370" s="38">
        <f>IF(Calculations!D370="",J369,Calculations!D370)</f>
        <v>43434</v>
      </c>
      <c r="K370" s="34">
        <f>IF(Calculations!J370="",K369,Calculations!J370)</f>
        <v>12629.10771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37">
        <f>IF(Calculations!D371="",A370,Calculations!D371)</f>
        <v>43434</v>
      </c>
      <c r="B371" s="36">
        <f>IF(Calculations!K371="",B370,Calculations!K371)</f>
        <v>-0.06291144022</v>
      </c>
      <c r="C371" s="36">
        <f>IF(Calculations!L371="",C370,Calculations!L371)</f>
        <v>-0.05545240966</v>
      </c>
      <c r="D371" s="36">
        <f>IF(Calculations!M371="",D370,Calculations!M371)</f>
        <v>-0.03388421539</v>
      </c>
      <c r="E371" s="36">
        <f>IF(Calculations!N371="",E370,Calculations!N371)</f>
        <v>-0.02533605244</v>
      </c>
      <c r="F371" s="36">
        <f>IF(Calculations!O371="",F370,Calculations!O371)</f>
        <v>-0.01451100516</v>
      </c>
      <c r="G371" s="36">
        <f>IF(Calculations!P371="",G370,Calculations!P371)</f>
        <v>0.07985209403</v>
      </c>
      <c r="H371" s="36" t="str">
        <f>IF(Calculations!Q371="",H370,Calculations!Q371)</f>
        <v/>
      </c>
      <c r="I371" s="36" t="str">
        <f>IF(Calculations!R371="",I370,Calculations!R371)</f>
        <v/>
      </c>
      <c r="J371" s="38">
        <f>IF(Calculations!D371="",J370,Calculations!D371)</f>
        <v>43434</v>
      </c>
      <c r="K371" s="34">
        <f>IF(Calculations!J371="",K370,Calculations!J371)</f>
        <v>12629.10771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37">
        <f>IF(Calculations!D372="",A371,Calculations!D372)</f>
        <v>43434</v>
      </c>
      <c r="B372" s="36">
        <f>IF(Calculations!K372="",B371,Calculations!K372)</f>
        <v>-0.06291144022</v>
      </c>
      <c r="C372" s="36">
        <f>IF(Calculations!L372="",C371,Calculations!L372)</f>
        <v>-0.05545240966</v>
      </c>
      <c r="D372" s="36">
        <f>IF(Calculations!M372="",D371,Calculations!M372)</f>
        <v>-0.03388421539</v>
      </c>
      <c r="E372" s="36">
        <f>IF(Calculations!N372="",E371,Calculations!N372)</f>
        <v>-0.02533605244</v>
      </c>
      <c r="F372" s="36">
        <f>IF(Calculations!O372="",F371,Calculations!O372)</f>
        <v>-0.01451100516</v>
      </c>
      <c r="G372" s="36">
        <f>IF(Calculations!P372="",G371,Calculations!P372)</f>
        <v>0.07985209403</v>
      </c>
      <c r="H372" s="36" t="str">
        <f>IF(Calculations!Q372="",H371,Calculations!Q372)</f>
        <v/>
      </c>
      <c r="I372" s="36" t="str">
        <f>IF(Calculations!R372="",I371,Calculations!R372)</f>
        <v/>
      </c>
      <c r="J372" s="38">
        <f>IF(Calculations!D372="",J371,Calculations!D372)</f>
        <v>43434</v>
      </c>
      <c r="K372" s="34">
        <f>IF(Calculations!J372="",K371,Calculations!J372)</f>
        <v>12629.10771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37">
        <f>IF(Calculations!D373="",A372,Calculations!D373)</f>
        <v>43434</v>
      </c>
      <c r="B373" s="36">
        <f>IF(Calculations!K373="",B372,Calculations!K373)</f>
        <v>-0.06291144022</v>
      </c>
      <c r="C373" s="36">
        <f>IF(Calculations!L373="",C372,Calculations!L373)</f>
        <v>-0.05545240966</v>
      </c>
      <c r="D373" s="36">
        <f>IF(Calculations!M373="",D372,Calculations!M373)</f>
        <v>-0.03388421539</v>
      </c>
      <c r="E373" s="36">
        <f>IF(Calculations!N373="",E372,Calculations!N373)</f>
        <v>-0.02533605244</v>
      </c>
      <c r="F373" s="36">
        <f>IF(Calculations!O373="",F372,Calculations!O373)</f>
        <v>-0.01451100516</v>
      </c>
      <c r="G373" s="36">
        <f>IF(Calculations!P373="",G372,Calculations!P373)</f>
        <v>0.07985209403</v>
      </c>
      <c r="H373" s="36" t="str">
        <f>IF(Calculations!Q373="",H372,Calculations!Q373)</f>
        <v/>
      </c>
      <c r="I373" s="36" t="str">
        <f>IF(Calculations!R373="",I372,Calculations!R373)</f>
        <v/>
      </c>
      <c r="J373" s="38">
        <f>IF(Calculations!D373="",J372,Calculations!D373)</f>
        <v>43434</v>
      </c>
      <c r="K373" s="34">
        <f>IF(Calculations!J373="",K372,Calculations!J373)</f>
        <v>12629.10771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37">
        <f>IF(Calculations!D374="",A373,Calculations!D374)</f>
        <v>43434</v>
      </c>
      <c r="B374" s="36">
        <f>IF(Calculations!K374="",B373,Calculations!K374)</f>
        <v>-0.06291144022</v>
      </c>
      <c r="C374" s="36">
        <f>IF(Calculations!L374="",C373,Calculations!L374)</f>
        <v>-0.05545240966</v>
      </c>
      <c r="D374" s="36">
        <f>IF(Calculations!M374="",D373,Calculations!M374)</f>
        <v>-0.03388421539</v>
      </c>
      <c r="E374" s="36">
        <f>IF(Calculations!N374="",E373,Calculations!N374)</f>
        <v>-0.02533605244</v>
      </c>
      <c r="F374" s="36">
        <f>IF(Calculations!O374="",F373,Calculations!O374)</f>
        <v>-0.01451100516</v>
      </c>
      <c r="G374" s="36">
        <f>IF(Calculations!P374="",G373,Calculations!P374)</f>
        <v>0.07985209403</v>
      </c>
      <c r="H374" s="36" t="str">
        <f>IF(Calculations!Q374="",H373,Calculations!Q374)</f>
        <v/>
      </c>
      <c r="I374" s="36" t="str">
        <f>IF(Calculations!R374="",I373,Calculations!R374)</f>
        <v/>
      </c>
      <c r="J374" s="38">
        <f>IF(Calculations!D374="",J373,Calculations!D374)</f>
        <v>43434</v>
      </c>
      <c r="K374" s="34">
        <f>IF(Calculations!J374="",K373,Calculations!J374)</f>
        <v>12629.10771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37">
        <f>IF(Calculations!D375="",A374,Calculations!D375)</f>
        <v>43434</v>
      </c>
      <c r="B375" s="36">
        <f>IF(Calculations!K375="",B374,Calculations!K375)</f>
        <v>-0.06291144022</v>
      </c>
      <c r="C375" s="36">
        <f>IF(Calculations!L375="",C374,Calculations!L375)</f>
        <v>-0.05545240966</v>
      </c>
      <c r="D375" s="36">
        <f>IF(Calculations!M375="",D374,Calculations!M375)</f>
        <v>-0.03388421539</v>
      </c>
      <c r="E375" s="36">
        <f>IF(Calculations!N375="",E374,Calculations!N375)</f>
        <v>-0.02533605244</v>
      </c>
      <c r="F375" s="36">
        <f>IF(Calculations!O375="",F374,Calculations!O375)</f>
        <v>-0.01451100516</v>
      </c>
      <c r="G375" s="36">
        <f>IF(Calculations!P375="",G374,Calculations!P375)</f>
        <v>0.07985209403</v>
      </c>
      <c r="H375" s="36" t="str">
        <f>IF(Calculations!Q375="",H374,Calculations!Q375)</f>
        <v/>
      </c>
      <c r="I375" s="36" t="str">
        <f>IF(Calculations!R375="",I374,Calculations!R375)</f>
        <v/>
      </c>
      <c r="J375" s="38">
        <f>IF(Calculations!D375="",J374,Calculations!D375)</f>
        <v>43434</v>
      </c>
      <c r="K375" s="34">
        <f>IF(Calculations!J375="",K374,Calculations!J375)</f>
        <v>12629.10771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37">
        <f>IF(Calculations!D376="",A375,Calculations!D376)</f>
        <v>43434</v>
      </c>
      <c r="B376" s="36">
        <f>IF(Calculations!K376="",B375,Calculations!K376)</f>
        <v>-0.06291144022</v>
      </c>
      <c r="C376" s="36">
        <f>IF(Calculations!L376="",C375,Calculations!L376)</f>
        <v>-0.05545240966</v>
      </c>
      <c r="D376" s="36">
        <f>IF(Calculations!M376="",D375,Calculations!M376)</f>
        <v>-0.03388421539</v>
      </c>
      <c r="E376" s="36">
        <f>IF(Calculations!N376="",E375,Calculations!N376)</f>
        <v>-0.02533605244</v>
      </c>
      <c r="F376" s="36">
        <f>IF(Calculations!O376="",F375,Calculations!O376)</f>
        <v>-0.01451100516</v>
      </c>
      <c r="G376" s="36">
        <f>IF(Calculations!P376="",G375,Calculations!P376)</f>
        <v>0.07985209403</v>
      </c>
      <c r="H376" s="36" t="str">
        <f>IF(Calculations!Q376="",H375,Calculations!Q376)</f>
        <v/>
      </c>
      <c r="I376" s="36" t="str">
        <f>IF(Calculations!R376="",I375,Calculations!R376)</f>
        <v/>
      </c>
      <c r="J376" s="38">
        <f>IF(Calculations!D376="",J375,Calculations!D376)</f>
        <v>43434</v>
      </c>
      <c r="K376" s="34">
        <f>IF(Calculations!J376="",K375,Calculations!J376)</f>
        <v>12629.10771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37">
        <f>IF(Calculations!D377="",A376,Calculations!D377)</f>
        <v>43434</v>
      </c>
      <c r="B377" s="36">
        <f>IF(Calculations!K377="",B376,Calculations!K377)</f>
        <v>-0.06291144022</v>
      </c>
      <c r="C377" s="36">
        <f>IF(Calculations!L377="",C376,Calculations!L377)</f>
        <v>-0.05545240966</v>
      </c>
      <c r="D377" s="36">
        <f>IF(Calculations!M377="",D376,Calculations!M377)</f>
        <v>-0.03388421539</v>
      </c>
      <c r="E377" s="36">
        <f>IF(Calculations!N377="",E376,Calculations!N377)</f>
        <v>-0.02533605244</v>
      </c>
      <c r="F377" s="36">
        <f>IF(Calculations!O377="",F376,Calculations!O377)</f>
        <v>-0.01451100516</v>
      </c>
      <c r="G377" s="36">
        <f>IF(Calculations!P377="",G376,Calculations!P377)</f>
        <v>0.07985209403</v>
      </c>
      <c r="H377" s="36" t="str">
        <f>IF(Calculations!Q377="",H376,Calculations!Q377)</f>
        <v/>
      </c>
      <c r="I377" s="36" t="str">
        <f>IF(Calculations!R377="",I376,Calculations!R377)</f>
        <v/>
      </c>
      <c r="J377" s="38">
        <f>IF(Calculations!D377="",J376,Calculations!D377)</f>
        <v>43434</v>
      </c>
      <c r="K377" s="34">
        <f>IF(Calculations!J377="",K376,Calculations!J377)</f>
        <v>12629.10771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37">
        <f>IF(Calculations!D378="",A377,Calculations!D378)</f>
        <v>43434</v>
      </c>
      <c r="B378" s="36">
        <f>IF(Calculations!K378="",B377,Calculations!K378)</f>
        <v>-0.06291144022</v>
      </c>
      <c r="C378" s="36">
        <f>IF(Calculations!L378="",C377,Calculations!L378)</f>
        <v>-0.05545240966</v>
      </c>
      <c r="D378" s="36">
        <f>IF(Calculations!M378="",D377,Calculations!M378)</f>
        <v>-0.03388421539</v>
      </c>
      <c r="E378" s="36">
        <f>IF(Calculations!N378="",E377,Calculations!N378)</f>
        <v>-0.02533605244</v>
      </c>
      <c r="F378" s="36">
        <f>IF(Calculations!O378="",F377,Calculations!O378)</f>
        <v>-0.01451100516</v>
      </c>
      <c r="G378" s="36">
        <f>IF(Calculations!P378="",G377,Calculations!P378)</f>
        <v>0.07985209403</v>
      </c>
      <c r="H378" s="36" t="str">
        <f>IF(Calculations!Q378="",H377,Calculations!Q378)</f>
        <v/>
      </c>
      <c r="I378" s="36" t="str">
        <f>IF(Calculations!R378="",I377,Calculations!R378)</f>
        <v/>
      </c>
      <c r="J378" s="38">
        <f>IF(Calculations!D378="",J377,Calculations!D378)</f>
        <v>43434</v>
      </c>
      <c r="K378" s="34">
        <f>IF(Calculations!J378="",K377,Calculations!J378)</f>
        <v>12629.10771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37">
        <f>IF(Calculations!D379="",A378,Calculations!D379)</f>
        <v>43434</v>
      </c>
      <c r="B379" s="36">
        <f>IF(Calculations!K379="",B378,Calculations!K379)</f>
        <v>-0.06291144022</v>
      </c>
      <c r="C379" s="36">
        <f>IF(Calculations!L379="",C378,Calculations!L379)</f>
        <v>-0.05545240966</v>
      </c>
      <c r="D379" s="36">
        <f>IF(Calculations!M379="",D378,Calculations!M379)</f>
        <v>-0.03388421539</v>
      </c>
      <c r="E379" s="36">
        <f>IF(Calculations!N379="",E378,Calculations!N379)</f>
        <v>-0.02533605244</v>
      </c>
      <c r="F379" s="36">
        <f>IF(Calculations!O379="",F378,Calculations!O379)</f>
        <v>-0.01451100516</v>
      </c>
      <c r="G379" s="36">
        <f>IF(Calculations!P379="",G378,Calculations!P379)</f>
        <v>0.07985209403</v>
      </c>
      <c r="H379" s="36" t="str">
        <f>IF(Calculations!Q379="",H378,Calculations!Q379)</f>
        <v/>
      </c>
      <c r="I379" s="36" t="str">
        <f>IF(Calculations!R379="",I378,Calculations!R379)</f>
        <v/>
      </c>
      <c r="J379" s="38">
        <f>IF(Calculations!D379="",J378,Calculations!D379)</f>
        <v>43434</v>
      </c>
      <c r="K379" s="34">
        <f>IF(Calculations!J379="",K378,Calculations!J379)</f>
        <v>12629.10771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37">
        <f>IF(Calculations!D380="",A379,Calculations!D380)</f>
        <v>43434</v>
      </c>
      <c r="B380" s="36">
        <f>IF(Calculations!K380="",B379,Calculations!K380)</f>
        <v>-0.06291144022</v>
      </c>
      <c r="C380" s="36">
        <f>IF(Calculations!L380="",C379,Calculations!L380)</f>
        <v>-0.05545240966</v>
      </c>
      <c r="D380" s="36">
        <f>IF(Calculations!M380="",D379,Calculations!M380)</f>
        <v>-0.03388421539</v>
      </c>
      <c r="E380" s="36">
        <f>IF(Calculations!N380="",E379,Calculations!N380)</f>
        <v>-0.02533605244</v>
      </c>
      <c r="F380" s="36">
        <f>IF(Calculations!O380="",F379,Calculations!O380)</f>
        <v>-0.01451100516</v>
      </c>
      <c r="G380" s="36">
        <f>IF(Calculations!P380="",G379,Calculations!P380)</f>
        <v>0.07985209403</v>
      </c>
      <c r="H380" s="36" t="str">
        <f>IF(Calculations!Q380="",H379,Calculations!Q380)</f>
        <v/>
      </c>
      <c r="I380" s="36" t="str">
        <f>IF(Calculations!R380="",I379,Calculations!R380)</f>
        <v/>
      </c>
      <c r="J380" s="38">
        <f>IF(Calculations!D380="",J379,Calculations!D380)</f>
        <v>43434</v>
      </c>
      <c r="K380" s="34">
        <f>IF(Calculations!J380="",K379,Calculations!J380)</f>
        <v>12629.10771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37">
        <f>IF(Calculations!D381="",A380,Calculations!D381)</f>
        <v>43434</v>
      </c>
      <c r="B381" s="36">
        <f>IF(Calculations!K381="",B380,Calculations!K381)</f>
        <v>-0.06291144022</v>
      </c>
      <c r="C381" s="36">
        <f>IF(Calculations!L381="",C380,Calculations!L381)</f>
        <v>-0.05545240966</v>
      </c>
      <c r="D381" s="36">
        <f>IF(Calculations!M381="",D380,Calculations!M381)</f>
        <v>-0.03388421539</v>
      </c>
      <c r="E381" s="36">
        <f>IF(Calculations!N381="",E380,Calculations!N381)</f>
        <v>-0.02533605244</v>
      </c>
      <c r="F381" s="36">
        <f>IF(Calculations!O381="",F380,Calculations!O381)</f>
        <v>-0.01451100516</v>
      </c>
      <c r="G381" s="36">
        <f>IF(Calculations!P381="",G380,Calculations!P381)</f>
        <v>0.07985209403</v>
      </c>
      <c r="H381" s="36" t="str">
        <f>IF(Calculations!Q381="",H380,Calculations!Q381)</f>
        <v/>
      </c>
      <c r="I381" s="36" t="str">
        <f>IF(Calculations!R381="",I380,Calculations!R381)</f>
        <v/>
      </c>
      <c r="J381" s="38">
        <f>IF(Calculations!D381="",J380,Calculations!D381)</f>
        <v>43434</v>
      </c>
      <c r="K381" s="34">
        <f>IF(Calculations!J381="",K380,Calculations!J381)</f>
        <v>12629.10771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37">
        <f>IF(Calculations!D382="",A381,Calculations!D382)</f>
        <v>43434</v>
      </c>
      <c r="B382" s="36">
        <f>IF(Calculations!K382="",B381,Calculations!K382)</f>
        <v>-0.06291144022</v>
      </c>
      <c r="C382" s="36">
        <f>IF(Calculations!L382="",C381,Calculations!L382)</f>
        <v>-0.05545240966</v>
      </c>
      <c r="D382" s="36">
        <f>IF(Calculations!M382="",D381,Calculations!M382)</f>
        <v>-0.03388421539</v>
      </c>
      <c r="E382" s="36">
        <f>IF(Calculations!N382="",E381,Calculations!N382)</f>
        <v>-0.02533605244</v>
      </c>
      <c r="F382" s="36">
        <f>IF(Calculations!O382="",F381,Calculations!O382)</f>
        <v>-0.01451100516</v>
      </c>
      <c r="G382" s="36">
        <f>IF(Calculations!P382="",G381,Calculations!P382)</f>
        <v>0.07985209403</v>
      </c>
      <c r="H382" s="36" t="str">
        <f>IF(Calculations!Q382="",H381,Calculations!Q382)</f>
        <v/>
      </c>
      <c r="I382" s="36" t="str">
        <f>IF(Calculations!R382="",I381,Calculations!R382)</f>
        <v/>
      </c>
      <c r="J382" s="38">
        <f>IF(Calculations!D382="",J381,Calculations!D382)</f>
        <v>43434</v>
      </c>
      <c r="K382" s="34">
        <f>IF(Calculations!J382="",K381,Calculations!J382)</f>
        <v>12629.10771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37">
        <f>IF(Calculations!D383="",A382,Calculations!D383)</f>
        <v>43434</v>
      </c>
      <c r="B383" s="36">
        <f>IF(Calculations!K383="",B382,Calculations!K383)</f>
        <v>-0.06291144022</v>
      </c>
      <c r="C383" s="36">
        <f>IF(Calculations!L383="",C382,Calculations!L383)</f>
        <v>-0.05545240966</v>
      </c>
      <c r="D383" s="36">
        <f>IF(Calculations!M383="",D382,Calculations!M383)</f>
        <v>-0.03388421539</v>
      </c>
      <c r="E383" s="36">
        <f>IF(Calculations!N383="",E382,Calculations!N383)</f>
        <v>-0.02533605244</v>
      </c>
      <c r="F383" s="36">
        <f>IF(Calculations!O383="",F382,Calculations!O383)</f>
        <v>-0.01451100516</v>
      </c>
      <c r="G383" s="36">
        <f>IF(Calculations!P383="",G382,Calculations!P383)</f>
        <v>0.07985209403</v>
      </c>
      <c r="H383" s="36" t="str">
        <f>IF(Calculations!Q383="",H382,Calculations!Q383)</f>
        <v/>
      </c>
      <c r="I383" s="36" t="str">
        <f>IF(Calculations!R383="",I382,Calculations!R383)</f>
        <v/>
      </c>
      <c r="J383" s="38">
        <f>IF(Calculations!D383="",J382,Calculations!D383)</f>
        <v>43434</v>
      </c>
      <c r="K383" s="34">
        <f>IF(Calculations!J383="",K382,Calculations!J383)</f>
        <v>12629.10771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37">
        <f>IF(Calculations!D384="",A383,Calculations!D384)</f>
        <v>43434</v>
      </c>
      <c r="B384" s="36">
        <f>IF(Calculations!K384="",B383,Calculations!K384)</f>
        <v>-0.06291144022</v>
      </c>
      <c r="C384" s="36">
        <f>IF(Calculations!L384="",C383,Calculations!L384)</f>
        <v>-0.05545240966</v>
      </c>
      <c r="D384" s="36">
        <f>IF(Calculations!M384="",D383,Calculations!M384)</f>
        <v>-0.03388421539</v>
      </c>
      <c r="E384" s="36">
        <f>IF(Calculations!N384="",E383,Calculations!N384)</f>
        <v>-0.02533605244</v>
      </c>
      <c r="F384" s="36">
        <f>IF(Calculations!O384="",F383,Calculations!O384)</f>
        <v>-0.01451100516</v>
      </c>
      <c r="G384" s="36">
        <f>IF(Calculations!P384="",G383,Calculations!P384)</f>
        <v>0.07985209403</v>
      </c>
      <c r="H384" s="36" t="str">
        <f>IF(Calculations!Q384="",H383,Calculations!Q384)</f>
        <v/>
      </c>
      <c r="I384" s="36" t="str">
        <f>IF(Calculations!R384="",I383,Calculations!R384)</f>
        <v/>
      </c>
      <c r="J384" s="38">
        <f>IF(Calculations!D384="",J383,Calculations!D384)</f>
        <v>43434</v>
      </c>
      <c r="K384" s="34">
        <f>IF(Calculations!J384="",K383,Calculations!J384)</f>
        <v>12629.10771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37">
        <f>IF(Calculations!D385="",A384,Calculations!D385)</f>
        <v>43434</v>
      </c>
      <c r="B385" s="36">
        <f>IF(Calculations!K385="",B384,Calculations!K385)</f>
        <v>-0.06291144022</v>
      </c>
      <c r="C385" s="36">
        <f>IF(Calculations!L385="",C384,Calculations!L385)</f>
        <v>-0.05545240966</v>
      </c>
      <c r="D385" s="36">
        <f>IF(Calculations!M385="",D384,Calculations!M385)</f>
        <v>-0.03388421539</v>
      </c>
      <c r="E385" s="36">
        <f>IF(Calculations!N385="",E384,Calculations!N385)</f>
        <v>-0.02533605244</v>
      </c>
      <c r="F385" s="36">
        <f>IF(Calculations!O385="",F384,Calculations!O385)</f>
        <v>-0.01451100516</v>
      </c>
      <c r="G385" s="36">
        <f>IF(Calculations!P385="",G384,Calculations!P385)</f>
        <v>0.07985209403</v>
      </c>
      <c r="H385" s="36" t="str">
        <f>IF(Calculations!Q385="",H384,Calculations!Q385)</f>
        <v/>
      </c>
      <c r="I385" s="36" t="str">
        <f>IF(Calculations!R385="",I384,Calculations!R385)</f>
        <v/>
      </c>
      <c r="J385" s="38">
        <f>IF(Calculations!D385="",J384,Calculations!D385)</f>
        <v>43434</v>
      </c>
      <c r="K385" s="34">
        <f>IF(Calculations!J385="",K384,Calculations!J385)</f>
        <v>12629.10771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37">
        <f>IF(Calculations!D386="",A385,Calculations!D386)</f>
        <v>43434</v>
      </c>
      <c r="B386" s="36">
        <f>IF(Calculations!K386="",B385,Calculations!K386)</f>
        <v>-0.06291144022</v>
      </c>
      <c r="C386" s="36">
        <f>IF(Calculations!L386="",C385,Calculations!L386)</f>
        <v>-0.05545240966</v>
      </c>
      <c r="D386" s="36">
        <f>IF(Calculations!M386="",D385,Calculations!M386)</f>
        <v>-0.03388421539</v>
      </c>
      <c r="E386" s="36">
        <f>IF(Calculations!N386="",E385,Calculations!N386)</f>
        <v>-0.02533605244</v>
      </c>
      <c r="F386" s="36">
        <f>IF(Calculations!O386="",F385,Calculations!O386)</f>
        <v>-0.01451100516</v>
      </c>
      <c r="G386" s="36">
        <f>IF(Calculations!P386="",G385,Calculations!P386)</f>
        <v>0.07985209403</v>
      </c>
      <c r="H386" s="36" t="str">
        <f>IF(Calculations!Q386="",H385,Calculations!Q386)</f>
        <v/>
      </c>
      <c r="I386" s="36" t="str">
        <f>IF(Calculations!R386="",I385,Calculations!R386)</f>
        <v/>
      </c>
      <c r="J386" s="38">
        <f>IF(Calculations!D386="",J385,Calculations!D386)</f>
        <v>43434</v>
      </c>
      <c r="K386" s="34">
        <f>IF(Calculations!J386="",K385,Calculations!J386)</f>
        <v>12629.10771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37">
        <f>IF(Calculations!D387="",A386,Calculations!D387)</f>
        <v>43434</v>
      </c>
      <c r="B387" s="36">
        <f>IF(Calculations!K387="",B386,Calculations!K387)</f>
        <v>-0.06291144022</v>
      </c>
      <c r="C387" s="36">
        <f>IF(Calculations!L387="",C386,Calculations!L387)</f>
        <v>-0.05545240966</v>
      </c>
      <c r="D387" s="36">
        <f>IF(Calculations!M387="",D386,Calculations!M387)</f>
        <v>-0.03388421539</v>
      </c>
      <c r="E387" s="36">
        <f>IF(Calculations!N387="",E386,Calculations!N387)</f>
        <v>-0.02533605244</v>
      </c>
      <c r="F387" s="36">
        <f>IF(Calculations!O387="",F386,Calculations!O387)</f>
        <v>-0.01451100516</v>
      </c>
      <c r="G387" s="36">
        <f>IF(Calculations!P387="",G386,Calculations!P387)</f>
        <v>0.07985209403</v>
      </c>
      <c r="H387" s="36" t="str">
        <f>IF(Calculations!Q387="",H386,Calculations!Q387)</f>
        <v/>
      </c>
      <c r="I387" s="36" t="str">
        <f>IF(Calculations!R387="",I386,Calculations!R387)</f>
        <v/>
      </c>
      <c r="J387" s="38">
        <f>IF(Calculations!D387="",J386,Calculations!D387)</f>
        <v>43434</v>
      </c>
      <c r="K387" s="34">
        <f>IF(Calculations!J387="",K386,Calculations!J387)</f>
        <v>12629.10771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37">
        <f>IF(Calculations!D388="",A387,Calculations!D388)</f>
        <v>43434</v>
      </c>
      <c r="B388" s="36">
        <f>IF(Calculations!K388="",B387,Calculations!K388)</f>
        <v>-0.06291144022</v>
      </c>
      <c r="C388" s="36">
        <f>IF(Calculations!L388="",C387,Calculations!L388)</f>
        <v>-0.05545240966</v>
      </c>
      <c r="D388" s="36">
        <f>IF(Calculations!M388="",D387,Calculations!M388)</f>
        <v>-0.03388421539</v>
      </c>
      <c r="E388" s="36">
        <f>IF(Calculations!N388="",E387,Calculations!N388)</f>
        <v>-0.02533605244</v>
      </c>
      <c r="F388" s="36">
        <f>IF(Calculations!O388="",F387,Calculations!O388)</f>
        <v>-0.01451100516</v>
      </c>
      <c r="G388" s="36">
        <f>IF(Calculations!P388="",G387,Calculations!P388)</f>
        <v>0.07985209403</v>
      </c>
      <c r="H388" s="36" t="str">
        <f>IF(Calculations!Q388="",H387,Calculations!Q388)</f>
        <v/>
      </c>
      <c r="I388" s="36" t="str">
        <f>IF(Calculations!R388="",I387,Calculations!R388)</f>
        <v/>
      </c>
      <c r="J388" s="38">
        <f>IF(Calculations!D388="",J387,Calculations!D388)</f>
        <v>43434</v>
      </c>
      <c r="K388" s="34">
        <f>IF(Calculations!J388="",K387,Calculations!J388)</f>
        <v>12629.10771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37">
        <f>IF(Calculations!D389="",A388,Calculations!D389)</f>
        <v>43434</v>
      </c>
      <c r="B389" s="36">
        <f>IF(Calculations!K389="",B388,Calculations!K389)</f>
        <v>-0.06291144022</v>
      </c>
      <c r="C389" s="36">
        <f>IF(Calculations!L389="",C388,Calculations!L389)</f>
        <v>-0.05545240966</v>
      </c>
      <c r="D389" s="36">
        <f>IF(Calculations!M389="",D388,Calculations!M389)</f>
        <v>-0.03388421539</v>
      </c>
      <c r="E389" s="36">
        <f>IF(Calculations!N389="",E388,Calculations!N389)</f>
        <v>-0.02533605244</v>
      </c>
      <c r="F389" s="36">
        <f>IF(Calculations!O389="",F388,Calculations!O389)</f>
        <v>-0.01451100516</v>
      </c>
      <c r="G389" s="36">
        <f>IF(Calculations!P389="",G388,Calculations!P389)</f>
        <v>0.07985209403</v>
      </c>
      <c r="H389" s="36" t="str">
        <f>IF(Calculations!Q389="",H388,Calculations!Q389)</f>
        <v/>
      </c>
      <c r="I389" s="36" t="str">
        <f>IF(Calculations!R389="",I388,Calculations!R389)</f>
        <v/>
      </c>
      <c r="J389" s="38">
        <f>IF(Calculations!D389="",J388,Calculations!D389)</f>
        <v>43434</v>
      </c>
      <c r="K389" s="34">
        <f>IF(Calculations!J389="",K388,Calculations!J389)</f>
        <v>12629.10771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37">
        <f>IF(Calculations!D390="",A389,Calculations!D390)</f>
        <v>43434</v>
      </c>
      <c r="B390" s="36">
        <f>IF(Calculations!K390="",B389,Calculations!K390)</f>
        <v>-0.06291144022</v>
      </c>
      <c r="C390" s="36">
        <f>IF(Calculations!L390="",C389,Calculations!L390)</f>
        <v>-0.05545240966</v>
      </c>
      <c r="D390" s="36">
        <f>IF(Calculations!M390="",D389,Calculations!M390)</f>
        <v>-0.03388421539</v>
      </c>
      <c r="E390" s="36">
        <f>IF(Calculations!N390="",E389,Calculations!N390)</f>
        <v>-0.02533605244</v>
      </c>
      <c r="F390" s="36">
        <f>IF(Calculations!O390="",F389,Calculations!O390)</f>
        <v>-0.01451100516</v>
      </c>
      <c r="G390" s="36">
        <f>IF(Calculations!P390="",G389,Calculations!P390)</f>
        <v>0.07985209403</v>
      </c>
      <c r="H390" s="36" t="str">
        <f>IF(Calculations!Q390="",H389,Calculations!Q390)</f>
        <v/>
      </c>
      <c r="I390" s="36" t="str">
        <f>IF(Calculations!R390="",I389,Calculations!R390)</f>
        <v/>
      </c>
      <c r="J390" s="38">
        <f>IF(Calculations!D390="",J389,Calculations!D390)</f>
        <v>43434</v>
      </c>
      <c r="K390" s="34">
        <f>IF(Calculations!J390="",K389,Calculations!J390)</f>
        <v>12629.10771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37">
        <f>IF(Calculations!D391="",A390,Calculations!D391)</f>
        <v>43434</v>
      </c>
      <c r="B391" s="36">
        <f>IF(Calculations!K391="",B390,Calculations!K391)</f>
        <v>-0.06291144022</v>
      </c>
      <c r="C391" s="36">
        <f>IF(Calculations!L391="",C390,Calculations!L391)</f>
        <v>-0.05545240966</v>
      </c>
      <c r="D391" s="36">
        <f>IF(Calculations!M391="",D390,Calculations!M391)</f>
        <v>-0.03388421539</v>
      </c>
      <c r="E391" s="36">
        <f>IF(Calculations!N391="",E390,Calculations!N391)</f>
        <v>-0.02533605244</v>
      </c>
      <c r="F391" s="36">
        <f>IF(Calculations!O391="",F390,Calculations!O391)</f>
        <v>-0.01451100516</v>
      </c>
      <c r="G391" s="36">
        <f>IF(Calculations!P391="",G390,Calculations!P391)</f>
        <v>0.07985209403</v>
      </c>
      <c r="H391" s="36" t="str">
        <f>IF(Calculations!Q391="",H390,Calculations!Q391)</f>
        <v/>
      </c>
      <c r="I391" s="36" t="str">
        <f>IF(Calculations!R391="",I390,Calculations!R391)</f>
        <v/>
      </c>
      <c r="J391" s="38">
        <f>IF(Calculations!D391="",J390,Calculations!D391)</f>
        <v>43434</v>
      </c>
      <c r="K391" s="34">
        <f>IF(Calculations!J391="",K390,Calculations!J391)</f>
        <v>12629.10771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37">
        <f>IF(Calculations!D392="",A391,Calculations!D392)</f>
        <v>43434</v>
      </c>
      <c r="B392" s="36">
        <f>IF(Calculations!K392="",B391,Calculations!K392)</f>
        <v>-0.06291144022</v>
      </c>
      <c r="C392" s="36">
        <f>IF(Calculations!L392="",C391,Calculations!L392)</f>
        <v>-0.05545240966</v>
      </c>
      <c r="D392" s="36">
        <f>IF(Calculations!M392="",D391,Calculations!M392)</f>
        <v>-0.03388421539</v>
      </c>
      <c r="E392" s="36">
        <f>IF(Calculations!N392="",E391,Calculations!N392)</f>
        <v>-0.02533605244</v>
      </c>
      <c r="F392" s="36">
        <f>IF(Calculations!O392="",F391,Calculations!O392)</f>
        <v>-0.01451100516</v>
      </c>
      <c r="G392" s="36">
        <f>IF(Calculations!P392="",G391,Calculations!P392)</f>
        <v>0.07985209403</v>
      </c>
      <c r="H392" s="36" t="str">
        <f>IF(Calculations!Q392="",H391,Calculations!Q392)</f>
        <v/>
      </c>
      <c r="I392" s="36" t="str">
        <f>IF(Calculations!R392="",I391,Calculations!R392)</f>
        <v/>
      </c>
      <c r="J392" s="38">
        <f>IF(Calculations!D392="",J391,Calculations!D392)</f>
        <v>43434</v>
      </c>
      <c r="K392" s="34">
        <f>IF(Calculations!J392="",K391,Calculations!J392)</f>
        <v>12629.10771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37">
        <f>IF(Calculations!D393="",A392,Calculations!D393)</f>
        <v>43434</v>
      </c>
      <c r="B393" s="36">
        <f>IF(Calculations!K393="",B392,Calculations!K393)</f>
        <v>-0.06291144022</v>
      </c>
      <c r="C393" s="36">
        <f>IF(Calculations!L393="",C392,Calculations!L393)</f>
        <v>-0.05545240966</v>
      </c>
      <c r="D393" s="36">
        <f>IF(Calculations!M393="",D392,Calculations!M393)</f>
        <v>-0.03388421539</v>
      </c>
      <c r="E393" s="36">
        <f>IF(Calculations!N393="",E392,Calculations!N393)</f>
        <v>-0.02533605244</v>
      </c>
      <c r="F393" s="36">
        <f>IF(Calculations!O393="",F392,Calculations!O393)</f>
        <v>-0.01451100516</v>
      </c>
      <c r="G393" s="36">
        <f>IF(Calculations!P393="",G392,Calculations!P393)</f>
        <v>0.07985209403</v>
      </c>
      <c r="H393" s="36" t="str">
        <f>IF(Calculations!Q393="",H392,Calculations!Q393)</f>
        <v/>
      </c>
      <c r="I393" s="36" t="str">
        <f>IF(Calculations!R393="",I392,Calculations!R393)</f>
        <v/>
      </c>
      <c r="J393" s="38">
        <f>IF(Calculations!D393="",J392,Calculations!D393)</f>
        <v>43434</v>
      </c>
      <c r="K393" s="34">
        <f>IF(Calculations!J393="",K392,Calculations!J393)</f>
        <v>12629.10771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37">
        <f>IF(Calculations!D394="",A393,Calculations!D394)</f>
        <v>43434</v>
      </c>
      <c r="B394" s="36">
        <f>IF(Calculations!K394="",B393,Calculations!K394)</f>
        <v>-0.06291144022</v>
      </c>
      <c r="C394" s="36">
        <f>IF(Calculations!L394="",C393,Calculations!L394)</f>
        <v>-0.05545240966</v>
      </c>
      <c r="D394" s="36">
        <f>IF(Calculations!M394="",D393,Calculations!M394)</f>
        <v>-0.03388421539</v>
      </c>
      <c r="E394" s="36">
        <f>IF(Calculations!N394="",E393,Calculations!N394)</f>
        <v>-0.02533605244</v>
      </c>
      <c r="F394" s="36">
        <f>IF(Calculations!O394="",F393,Calculations!O394)</f>
        <v>-0.01451100516</v>
      </c>
      <c r="G394" s="36">
        <f>IF(Calculations!P394="",G393,Calculations!P394)</f>
        <v>0.07985209403</v>
      </c>
      <c r="H394" s="36" t="str">
        <f>IF(Calculations!Q394="",H393,Calculations!Q394)</f>
        <v/>
      </c>
      <c r="I394" s="36" t="str">
        <f>IF(Calculations!R394="",I393,Calculations!R394)</f>
        <v/>
      </c>
      <c r="J394" s="38">
        <f>IF(Calculations!D394="",J393,Calculations!D394)</f>
        <v>43434</v>
      </c>
      <c r="K394" s="34">
        <f>IF(Calculations!J394="",K393,Calculations!J394)</f>
        <v>12629.10771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37">
        <f>IF(Calculations!D395="",A394,Calculations!D395)</f>
        <v>43434</v>
      </c>
      <c r="B395" s="36">
        <f>IF(Calculations!K395="",B394,Calculations!K395)</f>
        <v>-0.06291144022</v>
      </c>
      <c r="C395" s="36">
        <f>IF(Calculations!L395="",C394,Calculations!L395)</f>
        <v>-0.05545240966</v>
      </c>
      <c r="D395" s="36">
        <f>IF(Calculations!M395="",D394,Calculations!M395)</f>
        <v>-0.03388421539</v>
      </c>
      <c r="E395" s="36">
        <f>IF(Calculations!N395="",E394,Calculations!N395)</f>
        <v>-0.02533605244</v>
      </c>
      <c r="F395" s="36">
        <f>IF(Calculations!O395="",F394,Calculations!O395)</f>
        <v>-0.01451100516</v>
      </c>
      <c r="G395" s="36">
        <f>IF(Calculations!P395="",G394,Calculations!P395)</f>
        <v>0.07985209403</v>
      </c>
      <c r="H395" s="36" t="str">
        <f>IF(Calculations!Q395="",H394,Calculations!Q395)</f>
        <v/>
      </c>
      <c r="I395" s="36" t="str">
        <f>IF(Calculations!R395="",I394,Calculations!R395)</f>
        <v/>
      </c>
      <c r="J395" s="38">
        <f>IF(Calculations!D395="",J394,Calculations!D395)</f>
        <v>43434</v>
      </c>
      <c r="K395" s="34">
        <f>IF(Calculations!J395="",K394,Calculations!J395)</f>
        <v>12629.10771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37">
        <f>IF(Calculations!D396="",A395,Calculations!D396)</f>
        <v>43434</v>
      </c>
      <c r="B396" s="36">
        <f>IF(Calculations!K396="",B395,Calculations!K396)</f>
        <v>-0.06291144022</v>
      </c>
      <c r="C396" s="36">
        <f>IF(Calculations!L396="",C395,Calculations!L396)</f>
        <v>-0.05545240966</v>
      </c>
      <c r="D396" s="36">
        <f>IF(Calculations!M396="",D395,Calculations!M396)</f>
        <v>-0.03388421539</v>
      </c>
      <c r="E396" s="36">
        <f>IF(Calculations!N396="",E395,Calculations!N396)</f>
        <v>-0.02533605244</v>
      </c>
      <c r="F396" s="36">
        <f>IF(Calculations!O396="",F395,Calculations!O396)</f>
        <v>-0.01451100516</v>
      </c>
      <c r="G396" s="36">
        <f>IF(Calculations!P396="",G395,Calculations!P396)</f>
        <v>0.07985209403</v>
      </c>
      <c r="H396" s="36" t="str">
        <f>IF(Calculations!Q396="",H395,Calculations!Q396)</f>
        <v/>
      </c>
      <c r="I396" s="36" t="str">
        <f>IF(Calculations!R396="",I395,Calculations!R396)</f>
        <v/>
      </c>
      <c r="J396" s="38">
        <f>IF(Calculations!D396="",J395,Calculations!D396)</f>
        <v>43434</v>
      </c>
      <c r="K396" s="34">
        <f>IF(Calculations!J396="",K395,Calculations!J396)</f>
        <v>12629.10771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37">
        <f>IF(Calculations!D397="",A396,Calculations!D397)</f>
        <v>43434</v>
      </c>
      <c r="B397" s="36">
        <f>IF(Calculations!K397="",B396,Calculations!K397)</f>
        <v>-0.06291144022</v>
      </c>
      <c r="C397" s="36">
        <f>IF(Calculations!L397="",C396,Calculations!L397)</f>
        <v>-0.05545240966</v>
      </c>
      <c r="D397" s="36">
        <f>IF(Calculations!M397="",D396,Calculations!M397)</f>
        <v>-0.03388421539</v>
      </c>
      <c r="E397" s="36">
        <f>IF(Calculations!N397="",E396,Calculations!N397)</f>
        <v>-0.02533605244</v>
      </c>
      <c r="F397" s="36">
        <f>IF(Calculations!O397="",F396,Calculations!O397)</f>
        <v>-0.01451100516</v>
      </c>
      <c r="G397" s="36">
        <f>IF(Calculations!P397="",G396,Calculations!P397)</f>
        <v>0.07985209403</v>
      </c>
      <c r="H397" s="36" t="str">
        <f>IF(Calculations!Q397="",H396,Calculations!Q397)</f>
        <v/>
      </c>
      <c r="I397" s="36" t="str">
        <f>IF(Calculations!R397="",I396,Calculations!R397)</f>
        <v/>
      </c>
      <c r="J397" s="38">
        <f>IF(Calculations!D397="",J396,Calculations!D397)</f>
        <v>43434</v>
      </c>
      <c r="K397" s="34">
        <f>IF(Calculations!J397="",K396,Calculations!J397)</f>
        <v>12629.10771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37">
        <f>IF(Calculations!D398="",A397,Calculations!D398)</f>
        <v>43434</v>
      </c>
      <c r="B398" s="36">
        <f>IF(Calculations!K398="",B397,Calculations!K398)</f>
        <v>-0.06291144022</v>
      </c>
      <c r="C398" s="36">
        <f>IF(Calculations!L398="",C397,Calculations!L398)</f>
        <v>-0.05545240966</v>
      </c>
      <c r="D398" s="36">
        <f>IF(Calculations!M398="",D397,Calculations!M398)</f>
        <v>-0.03388421539</v>
      </c>
      <c r="E398" s="36">
        <f>IF(Calculations!N398="",E397,Calculations!N398)</f>
        <v>-0.02533605244</v>
      </c>
      <c r="F398" s="36">
        <f>IF(Calculations!O398="",F397,Calculations!O398)</f>
        <v>-0.01451100516</v>
      </c>
      <c r="G398" s="36">
        <f>IF(Calculations!P398="",G397,Calculations!P398)</f>
        <v>0.07985209403</v>
      </c>
      <c r="H398" s="36" t="str">
        <f>IF(Calculations!Q398="",H397,Calculations!Q398)</f>
        <v/>
      </c>
      <c r="I398" s="36" t="str">
        <f>IF(Calculations!R398="",I397,Calculations!R398)</f>
        <v/>
      </c>
      <c r="J398" s="38">
        <f>IF(Calculations!D398="",J397,Calculations!D398)</f>
        <v>43434</v>
      </c>
      <c r="K398" s="34">
        <f>IF(Calculations!J398="",K397,Calculations!J398)</f>
        <v>12629.10771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37">
        <f>IF(Calculations!D399="",A398,Calculations!D399)</f>
        <v>43434</v>
      </c>
      <c r="B399" s="36">
        <f>IF(Calculations!K399="",B398,Calculations!K399)</f>
        <v>-0.06291144022</v>
      </c>
      <c r="C399" s="36">
        <f>IF(Calculations!L399="",C398,Calculations!L399)</f>
        <v>-0.05545240966</v>
      </c>
      <c r="D399" s="36">
        <f>IF(Calculations!M399="",D398,Calculations!M399)</f>
        <v>-0.03388421539</v>
      </c>
      <c r="E399" s="36">
        <f>IF(Calculations!N399="",E398,Calculations!N399)</f>
        <v>-0.02533605244</v>
      </c>
      <c r="F399" s="36">
        <f>IF(Calculations!O399="",F398,Calculations!O399)</f>
        <v>-0.01451100516</v>
      </c>
      <c r="G399" s="36">
        <f>IF(Calculations!P399="",G398,Calculations!P399)</f>
        <v>0.07985209403</v>
      </c>
      <c r="H399" s="36" t="str">
        <f>IF(Calculations!Q399="",H398,Calculations!Q399)</f>
        <v/>
      </c>
      <c r="I399" s="36" t="str">
        <f>IF(Calculations!R399="",I398,Calculations!R399)</f>
        <v/>
      </c>
      <c r="J399" s="38">
        <f>IF(Calculations!D399="",J398,Calculations!D399)</f>
        <v>43434</v>
      </c>
      <c r="K399" s="34">
        <f>IF(Calculations!J399="",K398,Calculations!J399)</f>
        <v>12629.10771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37">
        <f>IF(Calculations!D400="",A399,Calculations!D400)</f>
        <v>43434</v>
      </c>
      <c r="B400" s="36">
        <f>IF(Calculations!K400="",B399,Calculations!K400)</f>
        <v>-0.06291144022</v>
      </c>
      <c r="C400" s="36">
        <f>IF(Calculations!L400="",C399,Calculations!L400)</f>
        <v>-0.05545240966</v>
      </c>
      <c r="D400" s="36">
        <f>IF(Calculations!M400="",D399,Calculations!M400)</f>
        <v>-0.03388421539</v>
      </c>
      <c r="E400" s="36">
        <f>IF(Calculations!N400="",E399,Calculations!N400)</f>
        <v>-0.02533605244</v>
      </c>
      <c r="F400" s="36">
        <f>IF(Calculations!O400="",F399,Calculations!O400)</f>
        <v>-0.01451100516</v>
      </c>
      <c r="G400" s="36">
        <f>IF(Calculations!P400="",G399,Calculations!P400)</f>
        <v>0.07985209403</v>
      </c>
      <c r="H400" s="36" t="str">
        <f>IF(Calculations!Q400="",H399,Calculations!Q400)</f>
        <v/>
      </c>
      <c r="I400" s="36" t="str">
        <f>IF(Calculations!R400="",I399,Calculations!R400)</f>
        <v/>
      </c>
      <c r="J400" s="38">
        <f>IF(Calculations!D400="",J399,Calculations!D400)</f>
        <v>43434</v>
      </c>
      <c r="K400" s="34">
        <f>IF(Calculations!J400="",K399,Calculations!J400)</f>
        <v>12629.10771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37">
        <f>IF(Calculations!D401="",A400,Calculations!D401)</f>
        <v>43434</v>
      </c>
      <c r="B401" s="36">
        <f>IF(Calculations!K401="",B400,Calculations!K401)</f>
        <v>-0.06291144022</v>
      </c>
      <c r="C401" s="36">
        <f>IF(Calculations!L401="",C400,Calculations!L401)</f>
        <v>-0.05545240966</v>
      </c>
      <c r="D401" s="36">
        <f>IF(Calculations!M401="",D400,Calculations!M401)</f>
        <v>-0.03388421539</v>
      </c>
      <c r="E401" s="36">
        <f>IF(Calculations!N401="",E400,Calculations!N401)</f>
        <v>-0.02533605244</v>
      </c>
      <c r="F401" s="36">
        <f>IF(Calculations!O401="",F400,Calculations!O401)</f>
        <v>-0.01451100516</v>
      </c>
      <c r="G401" s="36">
        <f>IF(Calculations!P401="",G400,Calculations!P401)</f>
        <v>0.07985209403</v>
      </c>
      <c r="H401" s="36" t="str">
        <f>IF(Calculations!Q401="",H400,Calculations!Q401)</f>
        <v/>
      </c>
      <c r="I401" s="36" t="str">
        <f>IF(Calculations!R401="",I400,Calculations!R401)</f>
        <v/>
      </c>
      <c r="J401" s="38">
        <f>IF(Calculations!D401="",J400,Calculations!D401)</f>
        <v>43434</v>
      </c>
      <c r="K401" s="34">
        <f>IF(Calculations!J401="",K400,Calculations!J401)</f>
        <v>12629.10771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37">
        <f>IF(Calculations!D402="",A401,Calculations!D402)</f>
        <v>43434</v>
      </c>
      <c r="B402" s="36">
        <f>IF(Calculations!K402="",B401,Calculations!K402)</f>
        <v>-0.06291144022</v>
      </c>
      <c r="C402" s="36">
        <f>IF(Calculations!L402="",C401,Calculations!L402)</f>
        <v>-0.05545240966</v>
      </c>
      <c r="D402" s="36">
        <f>IF(Calculations!M402="",D401,Calculations!M402)</f>
        <v>-0.03388421539</v>
      </c>
      <c r="E402" s="36">
        <f>IF(Calculations!N402="",E401,Calculations!N402)</f>
        <v>-0.02533605244</v>
      </c>
      <c r="F402" s="36">
        <f>IF(Calculations!O402="",F401,Calculations!O402)</f>
        <v>-0.01451100516</v>
      </c>
      <c r="G402" s="36">
        <f>IF(Calculations!P402="",G401,Calculations!P402)</f>
        <v>0.07985209403</v>
      </c>
      <c r="H402" s="36" t="str">
        <f>IF(Calculations!Q402="",H401,Calculations!Q402)</f>
        <v/>
      </c>
      <c r="I402" s="36" t="str">
        <f>IF(Calculations!R402="",I401,Calculations!R402)</f>
        <v/>
      </c>
      <c r="J402" s="38">
        <f>IF(Calculations!D402="",J401,Calculations!D402)</f>
        <v>43434</v>
      </c>
      <c r="K402" s="34">
        <f>IF(Calculations!J402="",K401,Calculations!J402)</f>
        <v>12629.10771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37">
        <f>IF(Calculations!D403="",A402,Calculations!D403)</f>
        <v>43434</v>
      </c>
      <c r="B403" s="36">
        <f>IF(Calculations!K403="",B402,Calculations!K403)</f>
        <v>-0.06291144022</v>
      </c>
      <c r="C403" s="36">
        <f>IF(Calculations!L403="",C402,Calculations!L403)</f>
        <v>-0.05545240966</v>
      </c>
      <c r="D403" s="36">
        <f>IF(Calculations!M403="",D402,Calculations!M403)</f>
        <v>-0.03388421539</v>
      </c>
      <c r="E403" s="36">
        <f>IF(Calculations!N403="",E402,Calculations!N403)</f>
        <v>-0.02533605244</v>
      </c>
      <c r="F403" s="36">
        <f>IF(Calculations!O403="",F402,Calculations!O403)</f>
        <v>-0.01451100516</v>
      </c>
      <c r="G403" s="36">
        <f>IF(Calculations!P403="",G402,Calculations!P403)</f>
        <v>0.07985209403</v>
      </c>
      <c r="H403" s="36" t="str">
        <f>IF(Calculations!Q403="",H402,Calculations!Q403)</f>
        <v/>
      </c>
      <c r="I403" s="36" t="str">
        <f>IF(Calculations!R403="",I402,Calculations!R403)</f>
        <v/>
      </c>
      <c r="J403" s="38">
        <f>IF(Calculations!D403="",J402,Calculations!D403)</f>
        <v>43434</v>
      </c>
      <c r="K403" s="34">
        <f>IF(Calculations!J403="",K402,Calculations!J403)</f>
        <v>12629.10771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37">
        <f>IF(Calculations!D404="",A403,Calculations!D404)</f>
        <v>43434</v>
      </c>
      <c r="B404" s="36">
        <f>IF(Calculations!K404="",B403,Calculations!K404)</f>
        <v>-0.06291144022</v>
      </c>
      <c r="C404" s="36">
        <f>IF(Calculations!L404="",C403,Calculations!L404)</f>
        <v>-0.05545240966</v>
      </c>
      <c r="D404" s="36">
        <f>IF(Calculations!M404="",D403,Calculations!M404)</f>
        <v>-0.03388421539</v>
      </c>
      <c r="E404" s="36">
        <f>IF(Calculations!N404="",E403,Calculations!N404)</f>
        <v>-0.02533605244</v>
      </c>
      <c r="F404" s="36">
        <f>IF(Calculations!O404="",F403,Calculations!O404)</f>
        <v>-0.01451100516</v>
      </c>
      <c r="G404" s="36">
        <f>IF(Calculations!P404="",G403,Calculations!P404)</f>
        <v>0.07985209403</v>
      </c>
      <c r="H404" s="36" t="str">
        <f>IF(Calculations!Q404="",H403,Calculations!Q404)</f>
        <v/>
      </c>
      <c r="I404" s="36" t="str">
        <f>IF(Calculations!R404="",I403,Calculations!R404)</f>
        <v/>
      </c>
      <c r="J404" s="38">
        <f>IF(Calculations!D404="",J403,Calculations!D404)</f>
        <v>43434</v>
      </c>
      <c r="K404" s="34">
        <f>IF(Calculations!J404="",K403,Calculations!J404)</f>
        <v>12629.10771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37">
        <f>IF(Calculations!D405="",A404,Calculations!D405)</f>
        <v>43434</v>
      </c>
      <c r="B405" s="36">
        <f>IF(Calculations!K405="",B404,Calculations!K405)</f>
        <v>-0.06291144022</v>
      </c>
      <c r="C405" s="36">
        <f>IF(Calculations!L405="",C404,Calculations!L405)</f>
        <v>-0.05545240966</v>
      </c>
      <c r="D405" s="36">
        <f>IF(Calculations!M405="",D404,Calculations!M405)</f>
        <v>-0.03388421539</v>
      </c>
      <c r="E405" s="36">
        <f>IF(Calculations!N405="",E404,Calculations!N405)</f>
        <v>-0.02533605244</v>
      </c>
      <c r="F405" s="36">
        <f>IF(Calculations!O405="",F404,Calculations!O405)</f>
        <v>-0.01451100516</v>
      </c>
      <c r="G405" s="36">
        <f>IF(Calculations!P405="",G404,Calculations!P405)</f>
        <v>0.07985209403</v>
      </c>
      <c r="H405" s="36" t="str">
        <f>IF(Calculations!Q405="",H404,Calculations!Q405)</f>
        <v/>
      </c>
      <c r="I405" s="36" t="str">
        <f>IF(Calculations!R405="",I404,Calculations!R405)</f>
        <v/>
      </c>
      <c r="J405" s="38">
        <f>IF(Calculations!D405="",J404,Calculations!D405)</f>
        <v>43434</v>
      </c>
      <c r="K405" s="34">
        <f>IF(Calculations!J405="",K404,Calculations!J405)</f>
        <v>12629.10771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37">
        <f>IF(Calculations!D406="",A405,Calculations!D406)</f>
        <v>43434</v>
      </c>
      <c r="B406" s="36">
        <f>IF(Calculations!K406="",B405,Calculations!K406)</f>
        <v>-0.06291144022</v>
      </c>
      <c r="C406" s="36">
        <f>IF(Calculations!L406="",C405,Calculations!L406)</f>
        <v>-0.05545240966</v>
      </c>
      <c r="D406" s="36">
        <f>IF(Calculations!M406="",D405,Calculations!M406)</f>
        <v>-0.03388421539</v>
      </c>
      <c r="E406" s="36">
        <f>IF(Calculations!N406="",E405,Calculations!N406)</f>
        <v>-0.02533605244</v>
      </c>
      <c r="F406" s="36">
        <f>IF(Calculations!O406="",F405,Calculations!O406)</f>
        <v>-0.01451100516</v>
      </c>
      <c r="G406" s="36">
        <f>IF(Calculations!P406="",G405,Calculations!P406)</f>
        <v>0.07985209403</v>
      </c>
      <c r="H406" s="36" t="str">
        <f>IF(Calculations!Q406="",H405,Calculations!Q406)</f>
        <v/>
      </c>
      <c r="I406" s="36" t="str">
        <f>IF(Calculations!R406="",I405,Calculations!R406)</f>
        <v/>
      </c>
      <c r="J406" s="38">
        <f>IF(Calculations!D406="",J405,Calculations!D406)</f>
        <v>43434</v>
      </c>
      <c r="K406" s="34">
        <f>IF(Calculations!J406="",K405,Calculations!J406)</f>
        <v>12629.10771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37">
        <f>IF(Calculations!D407="",A406,Calculations!D407)</f>
        <v>43434</v>
      </c>
      <c r="B407" s="36">
        <f>IF(Calculations!K407="",B406,Calculations!K407)</f>
        <v>-0.06291144022</v>
      </c>
      <c r="C407" s="36">
        <f>IF(Calculations!L407="",C406,Calculations!L407)</f>
        <v>-0.05545240966</v>
      </c>
      <c r="D407" s="36">
        <f>IF(Calculations!M407="",D406,Calculations!M407)</f>
        <v>-0.03388421539</v>
      </c>
      <c r="E407" s="36">
        <f>IF(Calculations!N407="",E406,Calculations!N407)</f>
        <v>-0.02533605244</v>
      </c>
      <c r="F407" s="36">
        <f>IF(Calculations!O407="",F406,Calculations!O407)</f>
        <v>-0.01451100516</v>
      </c>
      <c r="G407" s="36">
        <f>IF(Calculations!P407="",G406,Calculations!P407)</f>
        <v>0.07985209403</v>
      </c>
      <c r="H407" s="36" t="str">
        <f>IF(Calculations!Q407="",H406,Calculations!Q407)</f>
        <v/>
      </c>
      <c r="I407" s="36" t="str">
        <f>IF(Calculations!R407="",I406,Calculations!R407)</f>
        <v/>
      </c>
      <c r="J407" s="38">
        <f>IF(Calculations!D407="",J406,Calculations!D407)</f>
        <v>43434</v>
      </c>
      <c r="K407" s="34">
        <f>IF(Calculations!J407="",K406,Calculations!J407)</f>
        <v>12629.10771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37">
        <f>IF(Calculations!D408="",A407,Calculations!D408)</f>
        <v>43434</v>
      </c>
      <c r="B408" s="36">
        <f>IF(Calculations!K408="",B407,Calculations!K408)</f>
        <v>-0.06291144022</v>
      </c>
      <c r="C408" s="36">
        <f>IF(Calculations!L408="",C407,Calculations!L408)</f>
        <v>-0.05545240966</v>
      </c>
      <c r="D408" s="36">
        <f>IF(Calculations!M408="",D407,Calculations!M408)</f>
        <v>-0.03388421539</v>
      </c>
      <c r="E408" s="36">
        <f>IF(Calculations!N408="",E407,Calculations!N408)</f>
        <v>-0.02533605244</v>
      </c>
      <c r="F408" s="36">
        <f>IF(Calculations!O408="",F407,Calculations!O408)</f>
        <v>-0.01451100516</v>
      </c>
      <c r="G408" s="36">
        <f>IF(Calculations!P408="",G407,Calculations!P408)</f>
        <v>0.07985209403</v>
      </c>
      <c r="H408" s="36" t="str">
        <f>IF(Calculations!Q408="",H407,Calculations!Q408)</f>
        <v/>
      </c>
      <c r="I408" s="36" t="str">
        <f>IF(Calculations!R408="",I407,Calculations!R408)</f>
        <v/>
      </c>
      <c r="J408" s="38">
        <f>IF(Calculations!D408="",J407,Calculations!D408)</f>
        <v>43434</v>
      </c>
      <c r="K408" s="34">
        <f>IF(Calculations!J408="",K407,Calculations!J408)</f>
        <v>12629.10771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37">
        <f>IF(Calculations!D409="",A408,Calculations!D409)</f>
        <v>43434</v>
      </c>
      <c r="B409" s="36">
        <f>IF(Calculations!K409="",B408,Calculations!K409)</f>
        <v>-0.06291144022</v>
      </c>
      <c r="C409" s="36">
        <f>IF(Calculations!L409="",C408,Calculations!L409)</f>
        <v>-0.05545240966</v>
      </c>
      <c r="D409" s="36">
        <f>IF(Calculations!M409="",D408,Calculations!M409)</f>
        <v>-0.03388421539</v>
      </c>
      <c r="E409" s="36">
        <f>IF(Calculations!N409="",E408,Calculations!N409)</f>
        <v>-0.02533605244</v>
      </c>
      <c r="F409" s="36">
        <f>IF(Calculations!O409="",F408,Calculations!O409)</f>
        <v>-0.01451100516</v>
      </c>
      <c r="G409" s="36">
        <f>IF(Calculations!P409="",G408,Calculations!P409)</f>
        <v>0.07985209403</v>
      </c>
      <c r="H409" s="36" t="str">
        <f>IF(Calculations!Q409="",H408,Calculations!Q409)</f>
        <v/>
      </c>
      <c r="I409" s="36" t="str">
        <f>IF(Calculations!R409="",I408,Calculations!R409)</f>
        <v/>
      </c>
      <c r="J409" s="38">
        <f>IF(Calculations!D409="",J408,Calculations!D409)</f>
        <v>43434</v>
      </c>
      <c r="K409" s="34">
        <f>IF(Calculations!J409="",K408,Calculations!J409)</f>
        <v>12629.10771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37">
        <f>IF(Calculations!D410="",A409,Calculations!D410)</f>
        <v>43434</v>
      </c>
      <c r="B410" s="36">
        <f>IF(Calculations!K410="",B409,Calculations!K410)</f>
        <v>-0.06291144022</v>
      </c>
      <c r="C410" s="36">
        <f>IF(Calculations!L410="",C409,Calculations!L410)</f>
        <v>-0.05545240966</v>
      </c>
      <c r="D410" s="36">
        <f>IF(Calculations!M410="",D409,Calculations!M410)</f>
        <v>-0.03388421539</v>
      </c>
      <c r="E410" s="36">
        <f>IF(Calculations!N410="",E409,Calculations!N410)</f>
        <v>-0.02533605244</v>
      </c>
      <c r="F410" s="36">
        <f>IF(Calculations!O410="",F409,Calculations!O410)</f>
        <v>-0.01451100516</v>
      </c>
      <c r="G410" s="36">
        <f>IF(Calculations!P410="",G409,Calculations!P410)</f>
        <v>0.07985209403</v>
      </c>
      <c r="H410" s="36" t="str">
        <f>IF(Calculations!Q410="",H409,Calculations!Q410)</f>
        <v/>
      </c>
      <c r="I410" s="36" t="str">
        <f>IF(Calculations!R410="",I409,Calculations!R410)</f>
        <v/>
      </c>
      <c r="J410" s="38">
        <f>IF(Calculations!D410="",J409,Calculations!D410)</f>
        <v>43434</v>
      </c>
      <c r="K410" s="34">
        <f>IF(Calculations!J410="",K409,Calculations!J410)</f>
        <v>12629.10771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37">
        <f>IF(Calculations!D411="",A410,Calculations!D411)</f>
        <v>43434</v>
      </c>
      <c r="B411" s="36">
        <f>IF(Calculations!K411="",B410,Calculations!K411)</f>
        <v>-0.06291144022</v>
      </c>
      <c r="C411" s="36">
        <f>IF(Calculations!L411="",C410,Calculations!L411)</f>
        <v>-0.05545240966</v>
      </c>
      <c r="D411" s="36">
        <f>IF(Calculations!M411="",D410,Calculations!M411)</f>
        <v>-0.03388421539</v>
      </c>
      <c r="E411" s="36">
        <f>IF(Calculations!N411="",E410,Calculations!N411)</f>
        <v>-0.02533605244</v>
      </c>
      <c r="F411" s="36">
        <f>IF(Calculations!O411="",F410,Calculations!O411)</f>
        <v>-0.01451100516</v>
      </c>
      <c r="G411" s="36">
        <f>IF(Calculations!P411="",G410,Calculations!P411)</f>
        <v>0.07985209403</v>
      </c>
      <c r="H411" s="36" t="str">
        <f>IF(Calculations!Q411="",H410,Calculations!Q411)</f>
        <v/>
      </c>
      <c r="I411" s="36" t="str">
        <f>IF(Calculations!R411="",I410,Calculations!R411)</f>
        <v/>
      </c>
      <c r="J411" s="38">
        <f>IF(Calculations!D411="",J410,Calculations!D411)</f>
        <v>43434</v>
      </c>
      <c r="K411" s="34">
        <f>IF(Calculations!J411="",K410,Calculations!J411)</f>
        <v>12629.10771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37">
        <f>IF(Calculations!D412="",A411,Calculations!D412)</f>
        <v>43434</v>
      </c>
      <c r="B412" s="36">
        <f>IF(Calculations!K412="",B411,Calculations!K412)</f>
        <v>-0.06291144022</v>
      </c>
      <c r="C412" s="36">
        <f>IF(Calculations!L412="",C411,Calculations!L412)</f>
        <v>-0.05545240966</v>
      </c>
      <c r="D412" s="36">
        <f>IF(Calculations!M412="",D411,Calculations!M412)</f>
        <v>-0.03388421539</v>
      </c>
      <c r="E412" s="36">
        <f>IF(Calculations!N412="",E411,Calculations!N412)</f>
        <v>-0.02533605244</v>
      </c>
      <c r="F412" s="36">
        <f>IF(Calculations!O412="",F411,Calculations!O412)</f>
        <v>-0.01451100516</v>
      </c>
      <c r="G412" s="36">
        <f>IF(Calculations!P412="",G411,Calculations!P412)</f>
        <v>0.07985209403</v>
      </c>
      <c r="H412" s="36" t="str">
        <f>IF(Calculations!Q412="",H411,Calculations!Q412)</f>
        <v/>
      </c>
      <c r="I412" s="36" t="str">
        <f>IF(Calculations!R412="",I411,Calculations!R412)</f>
        <v/>
      </c>
      <c r="J412" s="38">
        <f>IF(Calculations!D412="",J411,Calculations!D412)</f>
        <v>43434</v>
      </c>
      <c r="K412" s="34">
        <f>IF(Calculations!J412="",K411,Calculations!J412)</f>
        <v>12629.10771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37">
        <f>IF(Calculations!D413="",A412,Calculations!D413)</f>
        <v>43434</v>
      </c>
      <c r="B413" s="36">
        <f>IF(Calculations!K413="",B412,Calculations!K413)</f>
        <v>-0.06291144022</v>
      </c>
      <c r="C413" s="36">
        <f>IF(Calculations!L413="",C412,Calculations!L413)</f>
        <v>-0.05545240966</v>
      </c>
      <c r="D413" s="36">
        <f>IF(Calculations!M413="",D412,Calculations!M413)</f>
        <v>-0.03388421539</v>
      </c>
      <c r="E413" s="36">
        <f>IF(Calculations!N413="",E412,Calculations!N413)</f>
        <v>-0.02533605244</v>
      </c>
      <c r="F413" s="36">
        <f>IF(Calculations!O413="",F412,Calculations!O413)</f>
        <v>-0.01451100516</v>
      </c>
      <c r="G413" s="36">
        <f>IF(Calculations!P413="",G412,Calculations!P413)</f>
        <v>0.07985209403</v>
      </c>
      <c r="H413" s="36" t="str">
        <f>IF(Calculations!Q413="",H412,Calculations!Q413)</f>
        <v/>
      </c>
      <c r="I413" s="36" t="str">
        <f>IF(Calculations!R413="",I412,Calculations!R413)</f>
        <v/>
      </c>
      <c r="J413" s="38">
        <f>IF(Calculations!D413="",J412,Calculations!D413)</f>
        <v>43434</v>
      </c>
      <c r="K413" s="34">
        <f>IF(Calculations!J413="",K412,Calculations!J413)</f>
        <v>12629.10771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37">
        <f>IF(Calculations!D414="",A413,Calculations!D414)</f>
        <v>43434</v>
      </c>
      <c r="B414" s="36">
        <f>IF(Calculations!K414="",B413,Calculations!K414)</f>
        <v>-0.06291144022</v>
      </c>
      <c r="C414" s="36">
        <f>IF(Calculations!L414="",C413,Calculations!L414)</f>
        <v>-0.05545240966</v>
      </c>
      <c r="D414" s="36">
        <f>IF(Calculations!M414="",D413,Calculations!M414)</f>
        <v>-0.03388421539</v>
      </c>
      <c r="E414" s="36">
        <f>IF(Calculations!N414="",E413,Calculations!N414)</f>
        <v>-0.02533605244</v>
      </c>
      <c r="F414" s="36">
        <f>IF(Calculations!O414="",F413,Calculations!O414)</f>
        <v>-0.01451100516</v>
      </c>
      <c r="G414" s="36">
        <f>IF(Calculations!P414="",G413,Calculations!P414)</f>
        <v>0.07985209403</v>
      </c>
      <c r="H414" s="36" t="str">
        <f>IF(Calculations!Q414="",H413,Calculations!Q414)</f>
        <v/>
      </c>
      <c r="I414" s="36" t="str">
        <f>IF(Calculations!R414="",I413,Calculations!R414)</f>
        <v/>
      </c>
      <c r="J414" s="38">
        <f>IF(Calculations!D414="",J413,Calculations!D414)</f>
        <v>43434</v>
      </c>
      <c r="K414" s="34">
        <f>IF(Calculations!J414="",K413,Calculations!J414)</f>
        <v>12629.10771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37">
        <f>IF(Calculations!D415="",A414,Calculations!D415)</f>
        <v>43434</v>
      </c>
      <c r="B415" s="36">
        <f>IF(Calculations!K415="",B414,Calculations!K415)</f>
        <v>-0.06291144022</v>
      </c>
      <c r="C415" s="36">
        <f>IF(Calculations!L415="",C414,Calculations!L415)</f>
        <v>-0.05545240966</v>
      </c>
      <c r="D415" s="36">
        <f>IF(Calculations!M415="",D414,Calculations!M415)</f>
        <v>-0.03388421539</v>
      </c>
      <c r="E415" s="36">
        <f>IF(Calculations!N415="",E414,Calculations!N415)</f>
        <v>-0.02533605244</v>
      </c>
      <c r="F415" s="36">
        <f>IF(Calculations!O415="",F414,Calculations!O415)</f>
        <v>-0.01451100516</v>
      </c>
      <c r="G415" s="36">
        <f>IF(Calculations!P415="",G414,Calculations!P415)</f>
        <v>0.07985209403</v>
      </c>
      <c r="H415" s="36" t="str">
        <f>IF(Calculations!Q415="",H414,Calculations!Q415)</f>
        <v/>
      </c>
      <c r="I415" s="36" t="str">
        <f>IF(Calculations!R415="",I414,Calculations!R415)</f>
        <v/>
      </c>
      <c r="J415" s="38">
        <f>IF(Calculations!D415="",J414,Calculations!D415)</f>
        <v>43434</v>
      </c>
      <c r="K415" s="34">
        <f>IF(Calculations!J415="",K414,Calculations!J415)</f>
        <v>12629.10771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37">
        <f>IF(Calculations!D416="",A415,Calculations!D416)</f>
        <v>43434</v>
      </c>
      <c r="B416" s="36">
        <f>IF(Calculations!K416="",B415,Calculations!K416)</f>
        <v>-0.06291144022</v>
      </c>
      <c r="C416" s="36">
        <f>IF(Calculations!L416="",C415,Calculations!L416)</f>
        <v>-0.05545240966</v>
      </c>
      <c r="D416" s="36">
        <f>IF(Calculations!M416="",D415,Calculations!M416)</f>
        <v>-0.03388421539</v>
      </c>
      <c r="E416" s="36">
        <f>IF(Calculations!N416="",E415,Calculations!N416)</f>
        <v>-0.02533605244</v>
      </c>
      <c r="F416" s="36">
        <f>IF(Calculations!O416="",F415,Calculations!O416)</f>
        <v>-0.01451100516</v>
      </c>
      <c r="G416" s="36">
        <f>IF(Calculations!P416="",G415,Calculations!P416)</f>
        <v>0.07985209403</v>
      </c>
      <c r="H416" s="36" t="str">
        <f>IF(Calculations!Q416="",H415,Calculations!Q416)</f>
        <v/>
      </c>
      <c r="I416" s="36" t="str">
        <f>IF(Calculations!R416="",I415,Calculations!R416)</f>
        <v/>
      </c>
      <c r="J416" s="38">
        <f>IF(Calculations!D416="",J415,Calculations!D416)</f>
        <v>43434</v>
      </c>
      <c r="K416" s="34">
        <f>IF(Calculations!J416="",K415,Calculations!J416)</f>
        <v>12629.10771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37">
        <f>IF(Calculations!D417="",A416,Calculations!D417)</f>
        <v>43434</v>
      </c>
      <c r="B417" s="36">
        <f>IF(Calculations!K417="",B416,Calculations!K417)</f>
        <v>-0.06291144022</v>
      </c>
      <c r="C417" s="36">
        <f>IF(Calculations!L417="",C416,Calculations!L417)</f>
        <v>-0.05545240966</v>
      </c>
      <c r="D417" s="36">
        <f>IF(Calculations!M417="",D416,Calculations!M417)</f>
        <v>-0.03388421539</v>
      </c>
      <c r="E417" s="36">
        <f>IF(Calculations!N417="",E416,Calculations!N417)</f>
        <v>-0.02533605244</v>
      </c>
      <c r="F417" s="36">
        <f>IF(Calculations!O417="",F416,Calculations!O417)</f>
        <v>-0.01451100516</v>
      </c>
      <c r="G417" s="36">
        <f>IF(Calculations!P417="",G416,Calculations!P417)</f>
        <v>0.07985209403</v>
      </c>
      <c r="H417" s="36" t="str">
        <f>IF(Calculations!Q417="",H416,Calculations!Q417)</f>
        <v/>
      </c>
      <c r="I417" s="36" t="str">
        <f>IF(Calculations!R417="",I416,Calculations!R417)</f>
        <v/>
      </c>
      <c r="J417" s="38">
        <f>IF(Calculations!D417="",J416,Calculations!D417)</f>
        <v>43434</v>
      </c>
      <c r="K417" s="34">
        <f>IF(Calculations!J417="",K416,Calculations!J417)</f>
        <v>12629.10771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37">
        <f>IF(Calculations!D418="",A417,Calculations!D418)</f>
        <v>43434</v>
      </c>
      <c r="B418" s="36">
        <f>IF(Calculations!K418="",B417,Calculations!K418)</f>
        <v>-0.06291144022</v>
      </c>
      <c r="C418" s="36">
        <f>IF(Calculations!L418="",C417,Calculations!L418)</f>
        <v>-0.05545240966</v>
      </c>
      <c r="D418" s="36">
        <f>IF(Calculations!M418="",D417,Calculations!M418)</f>
        <v>-0.03388421539</v>
      </c>
      <c r="E418" s="36">
        <f>IF(Calculations!N418="",E417,Calculations!N418)</f>
        <v>-0.02533605244</v>
      </c>
      <c r="F418" s="36">
        <f>IF(Calculations!O418="",F417,Calculations!O418)</f>
        <v>-0.01451100516</v>
      </c>
      <c r="G418" s="36">
        <f>IF(Calculations!P418="",G417,Calculations!P418)</f>
        <v>0.07985209403</v>
      </c>
      <c r="H418" s="36" t="str">
        <f>IF(Calculations!Q418="",H417,Calculations!Q418)</f>
        <v/>
      </c>
      <c r="I418" s="36" t="str">
        <f>IF(Calculations!R418="",I417,Calculations!R418)</f>
        <v/>
      </c>
      <c r="J418" s="38">
        <f>IF(Calculations!D418="",J417,Calculations!D418)</f>
        <v>43434</v>
      </c>
      <c r="K418" s="34">
        <f>IF(Calculations!J418="",K417,Calculations!J418)</f>
        <v>12629.10771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37">
        <f>IF(Calculations!D419="",A418,Calculations!D419)</f>
        <v>43434</v>
      </c>
      <c r="B419" s="36">
        <f>IF(Calculations!K419="",B418,Calculations!K419)</f>
        <v>-0.06291144022</v>
      </c>
      <c r="C419" s="36">
        <f>IF(Calculations!L419="",C418,Calculations!L419)</f>
        <v>-0.05545240966</v>
      </c>
      <c r="D419" s="36">
        <f>IF(Calculations!M419="",D418,Calculations!M419)</f>
        <v>-0.03388421539</v>
      </c>
      <c r="E419" s="36">
        <f>IF(Calculations!N419="",E418,Calculations!N419)</f>
        <v>-0.02533605244</v>
      </c>
      <c r="F419" s="36">
        <f>IF(Calculations!O419="",F418,Calculations!O419)</f>
        <v>-0.01451100516</v>
      </c>
      <c r="G419" s="36">
        <f>IF(Calculations!P419="",G418,Calculations!P419)</f>
        <v>0.07985209403</v>
      </c>
      <c r="H419" s="36" t="str">
        <f>IF(Calculations!Q419="",H418,Calculations!Q419)</f>
        <v/>
      </c>
      <c r="I419" s="36" t="str">
        <f>IF(Calculations!R419="",I418,Calculations!R419)</f>
        <v/>
      </c>
      <c r="J419" s="38">
        <f>IF(Calculations!D419="",J418,Calculations!D419)</f>
        <v>43434</v>
      </c>
      <c r="K419" s="34">
        <f>IF(Calculations!J419="",K418,Calculations!J419)</f>
        <v>12629.10771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37">
        <f>IF(Calculations!D420="",A419,Calculations!D420)</f>
        <v>43434</v>
      </c>
      <c r="B420" s="36">
        <f>IF(Calculations!K420="",B419,Calculations!K420)</f>
        <v>-0.06291144022</v>
      </c>
      <c r="C420" s="36">
        <f>IF(Calculations!L420="",C419,Calculations!L420)</f>
        <v>-0.05545240966</v>
      </c>
      <c r="D420" s="36">
        <f>IF(Calculations!M420="",D419,Calculations!M420)</f>
        <v>-0.03388421539</v>
      </c>
      <c r="E420" s="36">
        <f>IF(Calculations!N420="",E419,Calculations!N420)</f>
        <v>-0.02533605244</v>
      </c>
      <c r="F420" s="36">
        <f>IF(Calculations!O420="",F419,Calculations!O420)</f>
        <v>-0.01451100516</v>
      </c>
      <c r="G420" s="36">
        <f>IF(Calculations!P420="",G419,Calculations!P420)</f>
        <v>0.07985209403</v>
      </c>
      <c r="H420" s="36" t="str">
        <f>IF(Calculations!Q420="",H419,Calculations!Q420)</f>
        <v/>
      </c>
      <c r="I420" s="36" t="str">
        <f>IF(Calculations!R420="",I419,Calculations!R420)</f>
        <v/>
      </c>
      <c r="J420" s="38">
        <f>IF(Calculations!D420="",J419,Calculations!D420)</f>
        <v>43434</v>
      </c>
      <c r="K420" s="34">
        <f>IF(Calculations!J420="",K419,Calculations!J420)</f>
        <v>12629.10771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37">
        <f>IF(Calculations!D421="",A420,Calculations!D421)</f>
        <v>43434</v>
      </c>
      <c r="B421" s="36">
        <f>IF(Calculations!K421="",B420,Calculations!K421)</f>
        <v>-0.06291144022</v>
      </c>
      <c r="C421" s="36">
        <f>IF(Calculations!L421="",C420,Calculations!L421)</f>
        <v>-0.05545240966</v>
      </c>
      <c r="D421" s="36">
        <f>IF(Calculations!M421="",D420,Calculations!M421)</f>
        <v>-0.03388421539</v>
      </c>
      <c r="E421" s="36">
        <f>IF(Calculations!N421="",E420,Calculations!N421)</f>
        <v>-0.02533605244</v>
      </c>
      <c r="F421" s="36">
        <f>IF(Calculations!O421="",F420,Calculations!O421)</f>
        <v>-0.01451100516</v>
      </c>
      <c r="G421" s="36">
        <f>IF(Calculations!P421="",G420,Calculations!P421)</f>
        <v>0.07985209403</v>
      </c>
      <c r="H421" s="36" t="str">
        <f>IF(Calculations!Q421="",H420,Calculations!Q421)</f>
        <v/>
      </c>
      <c r="I421" s="36" t="str">
        <f>IF(Calculations!R421="",I420,Calculations!R421)</f>
        <v/>
      </c>
      <c r="J421" s="38">
        <f>IF(Calculations!D421="",J420,Calculations!D421)</f>
        <v>43434</v>
      </c>
      <c r="K421" s="34">
        <f>IF(Calculations!J421="",K420,Calculations!J421)</f>
        <v>12629.10771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37">
        <f>IF(Calculations!D422="",A421,Calculations!D422)</f>
        <v>43434</v>
      </c>
      <c r="B422" s="36">
        <f>IF(Calculations!K422="",B421,Calculations!K422)</f>
        <v>-0.06291144022</v>
      </c>
      <c r="C422" s="36">
        <f>IF(Calculations!L422="",C421,Calculations!L422)</f>
        <v>-0.05545240966</v>
      </c>
      <c r="D422" s="36">
        <f>IF(Calculations!M422="",D421,Calculations!M422)</f>
        <v>-0.03388421539</v>
      </c>
      <c r="E422" s="36">
        <f>IF(Calculations!N422="",E421,Calculations!N422)</f>
        <v>-0.02533605244</v>
      </c>
      <c r="F422" s="36">
        <f>IF(Calculations!O422="",F421,Calculations!O422)</f>
        <v>-0.01451100516</v>
      </c>
      <c r="G422" s="36">
        <f>IF(Calculations!P422="",G421,Calculations!P422)</f>
        <v>0.07985209403</v>
      </c>
      <c r="H422" s="36" t="str">
        <f>IF(Calculations!Q422="",H421,Calculations!Q422)</f>
        <v/>
      </c>
      <c r="I422" s="36" t="str">
        <f>IF(Calculations!R422="",I421,Calculations!R422)</f>
        <v/>
      </c>
      <c r="J422" s="38">
        <f>IF(Calculations!D422="",J421,Calculations!D422)</f>
        <v>43434</v>
      </c>
      <c r="K422" s="34">
        <f>IF(Calculations!J422="",K421,Calculations!J422)</f>
        <v>12629.10771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37">
        <f>IF(Calculations!D423="",A422,Calculations!D423)</f>
        <v>43434</v>
      </c>
      <c r="B423" s="36">
        <f>IF(Calculations!K423="",B422,Calculations!K423)</f>
        <v>-0.06291144022</v>
      </c>
      <c r="C423" s="36">
        <f>IF(Calculations!L423="",C422,Calculations!L423)</f>
        <v>-0.05545240966</v>
      </c>
      <c r="D423" s="36">
        <f>IF(Calculations!M423="",D422,Calculations!M423)</f>
        <v>-0.03388421539</v>
      </c>
      <c r="E423" s="36">
        <f>IF(Calculations!N423="",E422,Calculations!N423)</f>
        <v>-0.02533605244</v>
      </c>
      <c r="F423" s="36">
        <f>IF(Calculations!O423="",F422,Calculations!O423)</f>
        <v>-0.01451100516</v>
      </c>
      <c r="G423" s="36">
        <f>IF(Calculations!P423="",G422,Calculations!P423)</f>
        <v>0.07985209403</v>
      </c>
      <c r="H423" s="36" t="str">
        <f>IF(Calculations!Q423="",H422,Calculations!Q423)</f>
        <v/>
      </c>
      <c r="I423" s="36" t="str">
        <f>IF(Calculations!R423="",I422,Calculations!R423)</f>
        <v/>
      </c>
      <c r="J423" s="38">
        <f>IF(Calculations!D423="",J422,Calculations!D423)</f>
        <v>43434</v>
      </c>
      <c r="K423" s="34">
        <f>IF(Calculations!J423="",K422,Calculations!J423)</f>
        <v>12629.10771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37">
        <f>IF(Calculations!D424="",A423,Calculations!D424)</f>
        <v>43434</v>
      </c>
      <c r="B424" s="36">
        <f>IF(Calculations!K424="",B423,Calculations!K424)</f>
        <v>-0.06291144022</v>
      </c>
      <c r="C424" s="36">
        <f>IF(Calculations!L424="",C423,Calculations!L424)</f>
        <v>-0.05545240966</v>
      </c>
      <c r="D424" s="36">
        <f>IF(Calculations!M424="",D423,Calculations!M424)</f>
        <v>-0.03388421539</v>
      </c>
      <c r="E424" s="36">
        <f>IF(Calculations!N424="",E423,Calculations!N424)</f>
        <v>-0.02533605244</v>
      </c>
      <c r="F424" s="36">
        <f>IF(Calculations!O424="",F423,Calculations!O424)</f>
        <v>-0.01451100516</v>
      </c>
      <c r="G424" s="36">
        <f>IF(Calculations!P424="",G423,Calculations!P424)</f>
        <v>0.07985209403</v>
      </c>
      <c r="H424" s="36" t="str">
        <f>IF(Calculations!Q424="",H423,Calculations!Q424)</f>
        <v/>
      </c>
      <c r="I424" s="36" t="str">
        <f>IF(Calculations!R424="",I423,Calculations!R424)</f>
        <v/>
      </c>
      <c r="J424" s="38">
        <f>IF(Calculations!D424="",J423,Calculations!D424)</f>
        <v>43434</v>
      </c>
      <c r="K424" s="34">
        <f>IF(Calculations!J424="",K423,Calculations!J424)</f>
        <v>12629.10771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37">
        <f>IF(Calculations!D425="",A424,Calculations!D425)</f>
        <v>43434</v>
      </c>
      <c r="B425" s="36">
        <f>IF(Calculations!K425="",B424,Calculations!K425)</f>
        <v>-0.06291144022</v>
      </c>
      <c r="C425" s="36">
        <f>IF(Calculations!L425="",C424,Calculations!L425)</f>
        <v>-0.05545240966</v>
      </c>
      <c r="D425" s="36">
        <f>IF(Calculations!M425="",D424,Calculations!M425)</f>
        <v>-0.03388421539</v>
      </c>
      <c r="E425" s="36">
        <f>IF(Calculations!N425="",E424,Calculations!N425)</f>
        <v>-0.02533605244</v>
      </c>
      <c r="F425" s="36">
        <f>IF(Calculations!O425="",F424,Calculations!O425)</f>
        <v>-0.01451100516</v>
      </c>
      <c r="G425" s="36">
        <f>IF(Calculations!P425="",G424,Calculations!P425)</f>
        <v>0.07985209403</v>
      </c>
      <c r="H425" s="36" t="str">
        <f>IF(Calculations!Q425="",H424,Calculations!Q425)</f>
        <v/>
      </c>
      <c r="I425" s="36" t="str">
        <f>IF(Calculations!R425="",I424,Calculations!R425)</f>
        <v/>
      </c>
      <c r="J425" s="38">
        <f>IF(Calculations!D425="",J424,Calculations!D425)</f>
        <v>43434</v>
      </c>
      <c r="K425" s="34">
        <f>IF(Calculations!J425="",K424,Calculations!J425)</f>
        <v>12629.10771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37">
        <f>IF(Calculations!D426="",A425,Calculations!D426)</f>
        <v>43434</v>
      </c>
      <c r="B426" s="36">
        <f>IF(Calculations!K426="",B425,Calculations!K426)</f>
        <v>-0.06291144022</v>
      </c>
      <c r="C426" s="36">
        <f>IF(Calculations!L426="",C425,Calculations!L426)</f>
        <v>-0.05545240966</v>
      </c>
      <c r="D426" s="36">
        <f>IF(Calculations!M426="",D425,Calculations!M426)</f>
        <v>-0.03388421539</v>
      </c>
      <c r="E426" s="36">
        <f>IF(Calculations!N426="",E425,Calculations!N426)</f>
        <v>-0.02533605244</v>
      </c>
      <c r="F426" s="36">
        <f>IF(Calculations!O426="",F425,Calculations!O426)</f>
        <v>-0.01451100516</v>
      </c>
      <c r="G426" s="36">
        <f>IF(Calculations!P426="",G425,Calculations!P426)</f>
        <v>0.07985209403</v>
      </c>
      <c r="H426" s="36" t="str">
        <f>IF(Calculations!Q426="",H425,Calculations!Q426)</f>
        <v/>
      </c>
      <c r="I426" s="36" t="str">
        <f>IF(Calculations!R426="",I425,Calculations!R426)</f>
        <v/>
      </c>
      <c r="J426" s="38">
        <f>IF(Calculations!D426="",J425,Calculations!D426)</f>
        <v>43434</v>
      </c>
      <c r="K426" s="34">
        <f>IF(Calculations!J426="",K425,Calculations!J426)</f>
        <v>12629.10771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37">
        <f>IF(Calculations!D427="",A426,Calculations!D427)</f>
        <v>43434</v>
      </c>
      <c r="B427" s="36">
        <f>IF(Calculations!K427="",B426,Calculations!K427)</f>
        <v>-0.06291144022</v>
      </c>
      <c r="C427" s="36">
        <f>IF(Calculations!L427="",C426,Calculations!L427)</f>
        <v>-0.05545240966</v>
      </c>
      <c r="D427" s="36">
        <f>IF(Calculations!M427="",D426,Calculations!M427)</f>
        <v>-0.03388421539</v>
      </c>
      <c r="E427" s="36">
        <f>IF(Calculations!N427="",E426,Calculations!N427)</f>
        <v>-0.02533605244</v>
      </c>
      <c r="F427" s="36">
        <f>IF(Calculations!O427="",F426,Calculations!O427)</f>
        <v>-0.01451100516</v>
      </c>
      <c r="G427" s="36">
        <f>IF(Calculations!P427="",G426,Calculations!P427)</f>
        <v>0.07985209403</v>
      </c>
      <c r="H427" s="36" t="str">
        <f>IF(Calculations!Q427="",H426,Calculations!Q427)</f>
        <v/>
      </c>
      <c r="I427" s="36" t="str">
        <f>IF(Calculations!R427="",I426,Calculations!R427)</f>
        <v/>
      </c>
      <c r="J427" s="38">
        <f>IF(Calculations!D427="",J426,Calculations!D427)</f>
        <v>43434</v>
      </c>
      <c r="K427" s="34">
        <f>IF(Calculations!J427="",K426,Calculations!J427)</f>
        <v>12629.10771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37">
        <f>IF(Calculations!D428="",A427,Calculations!D428)</f>
        <v>43434</v>
      </c>
      <c r="B428" s="36">
        <f>IF(Calculations!K428="",B427,Calculations!K428)</f>
        <v>-0.06291144022</v>
      </c>
      <c r="C428" s="36">
        <f>IF(Calculations!L428="",C427,Calculations!L428)</f>
        <v>-0.05545240966</v>
      </c>
      <c r="D428" s="36">
        <f>IF(Calculations!M428="",D427,Calculations!M428)</f>
        <v>-0.03388421539</v>
      </c>
      <c r="E428" s="36">
        <f>IF(Calculations!N428="",E427,Calculations!N428)</f>
        <v>-0.02533605244</v>
      </c>
      <c r="F428" s="36">
        <f>IF(Calculations!O428="",F427,Calculations!O428)</f>
        <v>-0.01451100516</v>
      </c>
      <c r="G428" s="36">
        <f>IF(Calculations!P428="",G427,Calculations!P428)</f>
        <v>0.07985209403</v>
      </c>
      <c r="H428" s="36" t="str">
        <f>IF(Calculations!Q428="",H427,Calculations!Q428)</f>
        <v/>
      </c>
      <c r="I428" s="36" t="str">
        <f>IF(Calculations!R428="",I427,Calculations!R428)</f>
        <v/>
      </c>
      <c r="J428" s="38">
        <f>IF(Calculations!D428="",J427,Calculations!D428)</f>
        <v>43434</v>
      </c>
      <c r="K428" s="34">
        <f>IF(Calculations!J428="",K427,Calculations!J428)</f>
        <v>12629.10771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37">
        <f>IF(Calculations!D429="",A428,Calculations!D429)</f>
        <v>43434</v>
      </c>
      <c r="B429" s="36">
        <f>IF(Calculations!K429="",B428,Calculations!K429)</f>
        <v>-0.06291144022</v>
      </c>
      <c r="C429" s="36">
        <f>IF(Calculations!L429="",C428,Calculations!L429)</f>
        <v>-0.05545240966</v>
      </c>
      <c r="D429" s="36">
        <f>IF(Calculations!M429="",D428,Calculations!M429)</f>
        <v>-0.03388421539</v>
      </c>
      <c r="E429" s="36">
        <f>IF(Calculations!N429="",E428,Calculations!N429)</f>
        <v>-0.02533605244</v>
      </c>
      <c r="F429" s="36">
        <f>IF(Calculations!O429="",F428,Calculations!O429)</f>
        <v>-0.01451100516</v>
      </c>
      <c r="G429" s="36">
        <f>IF(Calculations!P429="",G428,Calculations!P429)</f>
        <v>0.07985209403</v>
      </c>
      <c r="H429" s="36" t="str">
        <f>IF(Calculations!Q429="",H428,Calculations!Q429)</f>
        <v/>
      </c>
      <c r="I429" s="36" t="str">
        <f>IF(Calculations!R429="",I428,Calculations!R429)</f>
        <v/>
      </c>
      <c r="J429" s="38">
        <f>IF(Calculations!D429="",J428,Calculations!D429)</f>
        <v>43434</v>
      </c>
      <c r="K429" s="34">
        <f>IF(Calculations!J429="",K428,Calculations!J429)</f>
        <v>12629.10771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37">
        <f>IF(Calculations!D430="",A429,Calculations!D430)</f>
        <v>43434</v>
      </c>
      <c r="B430" s="36">
        <f>IF(Calculations!K430="",B429,Calculations!K430)</f>
        <v>-0.06291144022</v>
      </c>
      <c r="C430" s="36">
        <f>IF(Calculations!L430="",C429,Calculations!L430)</f>
        <v>-0.05545240966</v>
      </c>
      <c r="D430" s="36">
        <f>IF(Calculations!M430="",D429,Calculations!M430)</f>
        <v>-0.03388421539</v>
      </c>
      <c r="E430" s="36">
        <f>IF(Calculations!N430="",E429,Calculations!N430)</f>
        <v>-0.02533605244</v>
      </c>
      <c r="F430" s="36">
        <f>IF(Calculations!O430="",F429,Calculations!O430)</f>
        <v>-0.01451100516</v>
      </c>
      <c r="G430" s="36">
        <f>IF(Calculations!P430="",G429,Calculations!P430)</f>
        <v>0.07985209403</v>
      </c>
      <c r="H430" s="36" t="str">
        <f>IF(Calculations!Q430="",H429,Calculations!Q430)</f>
        <v/>
      </c>
      <c r="I430" s="36" t="str">
        <f>IF(Calculations!R430="",I429,Calculations!R430)</f>
        <v/>
      </c>
      <c r="J430" s="38">
        <f>IF(Calculations!D430="",J429,Calculations!D430)</f>
        <v>43434</v>
      </c>
      <c r="K430" s="34">
        <f>IF(Calculations!J430="",K429,Calculations!J430)</f>
        <v>12629.10771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37">
        <f>IF(Calculations!D431="",A430,Calculations!D431)</f>
        <v>43434</v>
      </c>
      <c r="B431" s="36">
        <f>IF(Calculations!K431="",B430,Calculations!K431)</f>
        <v>-0.06291144022</v>
      </c>
      <c r="C431" s="36">
        <f>IF(Calculations!L431="",C430,Calculations!L431)</f>
        <v>-0.05545240966</v>
      </c>
      <c r="D431" s="36">
        <f>IF(Calculations!M431="",D430,Calculations!M431)</f>
        <v>-0.03388421539</v>
      </c>
      <c r="E431" s="36">
        <f>IF(Calculations!N431="",E430,Calculations!N431)</f>
        <v>-0.02533605244</v>
      </c>
      <c r="F431" s="36">
        <f>IF(Calculations!O431="",F430,Calculations!O431)</f>
        <v>-0.01451100516</v>
      </c>
      <c r="G431" s="36">
        <f>IF(Calculations!P431="",G430,Calculations!P431)</f>
        <v>0.07985209403</v>
      </c>
      <c r="H431" s="36" t="str">
        <f>IF(Calculations!Q431="",H430,Calculations!Q431)</f>
        <v/>
      </c>
      <c r="I431" s="36" t="str">
        <f>IF(Calculations!R431="",I430,Calculations!R431)</f>
        <v/>
      </c>
      <c r="J431" s="38">
        <f>IF(Calculations!D431="",J430,Calculations!D431)</f>
        <v>43434</v>
      </c>
      <c r="K431" s="34">
        <f>IF(Calculations!J431="",K430,Calculations!J431)</f>
        <v>12629.10771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37">
        <f>IF(Calculations!D432="",A431,Calculations!D432)</f>
        <v>43434</v>
      </c>
      <c r="B432" s="36">
        <f>IF(Calculations!K432="",B431,Calculations!K432)</f>
        <v>-0.06291144022</v>
      </c>
      <c r="C432" s="36">
        <f>IF(Calculations!L432="",C431,Calculations!L432)</f>
        <v>-0.05545240966</v>
      </c>
      <c r="D432" s="36">
        <f>IF(Calculations!M432="",D431,Calculations!M432)</f>
        <v>-0.03388421539</v>
      </c>
      <c r="E432" s="36">
        <f>IF(Calculations!N432="",E431,Calculations!N432)</f>
        <v>-0.02533605244</v>
      </c>
      <c r="F432" s="36">
        <f>IF(Calculations!O432="",F431,Calculations!O432)</f>
        <v>-0.01451100516</v>
      </c>
      <c r="G432" s="36">
        <f>IF(Calculations!P432="",G431,Calculations!P432)</f>
        <v>0.07985209403</v>
      </c>
      <c r="H432" s="36" t="str">
        <f>IF(Calculations!Q432="",H431,Calculations!Q432)</f>
        <v/>
      </c>
      <c r="I432" s="36" t="str">
        <f>IF(Calculations!R432="",I431,Calculations!R432)</f>
        <v/>
      </c>
      <c r="J432" s="38">
        <f>IF(Calculations!D432="",J431,Calculations!D432)</f>
        <v>43434</v>
      </c>
      <c r="K432" s="34">
        <f>IF(Calculations!J432="",K431,Calculations!J432)</f>
        <v>12629.10771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37">
        <f>IF(Calculations!D433="",A432,Calculations!D433)</f>
        <v>43434</v>
      </c>
      <c r="B433" s="36">
        <f>IF(Calculations!K433="",B432,Calculations!K433)</f>
        <v>-0.06291144022</v>
      </c>
      <c r="C433" s="36">
        <f>IF(Calculations!L433="",C432,Calculations!L433)</f>
        <v>-0.05545240966</v>
      </c>
      <c r="D433" s="36">
        <f>IF(Calculations!M433="",D432,Calculations!M433)</f>
        <v>-0.03388421539</v>
      </c>
      <c r="E433" s="36">
        <f>IF(Calculations!N433="",E432,Calculations!N433)</f>
        <v>-0.02533605244</v>
      </c>
      <c r="F433" s="36">
        <f>IF(Calculations!O433="",F432,Calculations!O433)</f>
        <v>-0.01451100516</v>
      </c>
      <c r="G433" s="36">
        <f>IF(Calculations!P433="",G432,Calculations!P433)</f>
        <v>0.07985209403</v>
      </c>
      <c r="H433" s="36" t="str">
        <f>IF(Calculations!Q433="",H432,Calculations!Q433)</f>
        <v/>
      </c>
      <c r="I433" s="36" t="str">
        <f>IF(Calculations!R433="",I432,Calculations!R433)</f>
        <v/>
      </c>
      <c r="J433" s="38">
        <f>IF(Calculations!D433="",J432,Calculations!D433)</f>
        <v>43434</v>
      </c>
      <c r="K433" s="34">
        <f>IF(Calculations!J433="",K432,Calculations!J433)</f>
        <v>12629.10771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37">
        <f>IF(Calculations!D434="",A433,Calculations!D434)</f>
        <v>43434</v>
      </c>
      <c r="B434" s="36">
        <f>IF(Calculations!K434="",B433,Calculations!K434)</f>
        <v>-0.06291144022</v>
      </c>
      <c r="C434" s="36">
        <f>IF(Calculations!L434="",C433,Calculations!L434)</f>
        <v>-0.05545240966</v>
      </c>
      <c r="D434" s="36">
        <f>IF(Calculations!M434="",D433,Calculations!M434)</f>
        <v>-0.03388421539</v>
      </c>
      <c r="E434" s="36">
        <f>IF(Calculations!N434="",E433,Calculations!N434)</f>
        <v>-0.02533605244</v>
      </c>
      <c r="F434" s="36">
        <f>IF(Calculations!O434="",F433,Calculations!O434)</f>
        <v>-0.01451100516</v>
      </c>
      <c r="G434" s="36">
        <f>IF(Calculations!P434="",G433,Calculations!P434)</f>
        <v>0.07985209403</v>
      </c>
      <c r="H434" s="36" t="str">
        <f>IF(Calculations!Q434="",H433,Calculations!Q434)</f>
        <v/>
      </c>
      <c r="I434" s="36" t="str">
        <f>IF(Calculations!R434="",I433,Calculations!R434)</f>
        <v/>
      </c>
      <c r="J434" s="38">
        <f>IF(Calculations!D434="",J433,Calculations!D434)</f>
        <v>43434</v>
      </c>
      <c r="K434" s="34">
        <f>IF(Calculations!J434="",K433,Calculations!J434)</f>
        <v>12629.10771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37">
        <f>IF(Calculations!D435="",A434,Calculations!D435)</f>
        <v>43434</v>
      </c>
      <c r="B435" s="36">
        <f>IF(Calculations!K435="",B434,Calculations!K435)</f>
        <v>-0.06291144022</v>
      </c>
      <c r="C435" s="36">
        <f>IF(Calculations!L435="",C434,Calculations!L435)</f>
        <v>-0.05545240966</v>
      </c>
      <c r="D435" s="36">
        <f>IF(Calculations!M435="",D434,Calculations!M435)</f>
        <v>-0.03388421539</v>
      </c>
      <c r="E435" s="36">
        <f>IF(Calculations!N435="",E434,Calculations!N435)</f>
        <v>-0.02533605244</v>
      </c>
      <c r="F435" s="36">
        <f>IF(Calculations!O435="",F434,Calculations!O435)</f>
        <v>-0.01451100516</v>
      </c>
      <c r="G435" s="36">
        <f>IF(Calculations!P435="",G434,Calculations!P435)</f>
        <v>0.07985209403</v>
      </c>
      <c r="H435" s="36" t="str">
        <f>IF(Calculations!Q435="",H434,Calculations!Q435)</f>
        <v/>
      </c>
      <c r="I435" s="36" t="str">
        <f>IF(Calculations!R435="",I434,Calculations!R435)</f>
        <v/>
      </c>
      <c r="J435" s="38">
        <f>IF(Calculations!D435="",J434,Calculations!D435)</f>
        <v>43434</v>
      </c>
      <c r="K435" s="34">
        <f>IF(Calculations!J435="",K434,Calculations!J435)</f>
        <v>12629.10771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37">
        <f>IF(Calculations!D436="",A435,Calculations!D436)</f>
        <v>43434</v>
      </c>
      <c r="B436" s="36">
        <f>IF(Calculations!K436="",B435,Calculations!K436)</f>
        <v>-0.06291144022</v>
      </c>
      <c r="C436" s="36">
        <f>IF(Calculations!L436="",C435,Calculations!L436)</f>
        <v>-0.05545240966</v>
      </c>
      <c r="D436" s="36">
        <f>IF(Calculations!M436="",D435,Calculations!M436)</f>
        <v>-0.03388421539</v>
      </c>
      <c r="E436" s="36">
        <f>IF(Calculations!N436="",E435,Calculations!N436)</f>
        <v>-0.02533605244</v>
      </c>
      <c r="F436" s="36">
        <f>IF(Calculations!O436="",F435,Calculations!O436)</f>
        <v>-0.01451100516</v>
      </c>
      <c r="G436" s="36">
        <f>IF(Calculations!P436="",G435,Calculations!P436)</f>
        <v>0.07985209403</v>
      </c>
      <c r="H436" s="36" t="str">
        <f>IF(Calculations!Q436="",H435,Calculations!Q436)</f>
        <v/>
      </c>
      <c r="I436" s="36" t="str">
        <f>IF(Calculations!R436="",I435,Calculations!R436)</f>
        <v/>
      </c>
      <c r="J436" s="38">
        <f>IF(Calculations!D436="",J435,Calculations!D436)</f>
        <v>43434</v>
      </c>
      <c r="K436" s="34">
        <f>IF(Calculations!J436="",K435,Calculations!J436)</f>
        <v>12629.10771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37">
        <f>IF(Calculations!D437="",A436,Calculations!D437)</f>
        <v>43434</v>
      </c>
      <c r="B437" s="36">
        <f>IF(Calculations!K437="",B436,Calculations!K437)</f>
        <v>-0.06291144022</v>
      </c>
      <c r="C437" s="36">
        <f>IF(Calculations!L437="",C436,Calculations!L437)</f>
        <v>-0.05545240966</v>
      </c>
      <c r="D437" s="36">
        <f>IF(Calculations!M437="",D436,Calculations!M437)</f>
        <v>-0.03388421539</v>
      </c>
      <c r="E437" s="36">
        <f>IF(Calculations!N437="",E436,Calculations!N437)</f>
        <v>-0.02533605244</v>
      </c>
      <c r="F437" s="36">
        <f>IF(Calculations!O437="",F436,Calculations!O437)</f>
        <v>-0.01451100516</v>
      </c>
      <c r="G437" s="36">
        <f>IF(Calculations!P437="",G436,Calculations!P437)</f>
        <v>0.07985209403</v>
      </c>
      <c r="H437" s="36" t="str">
        <f>IF(Calculations!Q437="",H436,Calculations!Q437)</f>
        <v/>
      </c>
      <c r="I437" s="36" t="str">
        <f>IF(Calculations!R437="",I436,Calculations!R437)</f>
        <v/>
      </c>
      <c r="J437" s="38">
        <f>IF(Calculations!D437="",J436,Calculations!D437)</f>
        <v>43434</v>
      </c>
      <c r="K437" s="34">
        <f>IF(Calculations!J437="",K436,Calculations!J437)</f>
        <v>12629.10771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37">
        <f>IF(Calculations!D438="",A437,Calculations!D438)</f>
        <v>43434</v>
      </c>
      <c r="B438" s="36">
        <f>IF(Calculations!K438="",B437,Calculations!K438)</f>
        <v>-0.06291144022</v>
      </c>
      <c r="C438" s="36">
        <f>IF(Calculations!L438="",C437,Calculations!L438)</f>
        <v>-0.05545240966</v>
      </c>
      <c r="D438" s="36">
        <f>IF(Calculations!M438="",D437,Calculations!M438)</f>
        <v>-0.03388421539</v>
      </c>
      <c r="E438" s="36">
        <f>IF(Calculations!N438="",E437,Calculations!N438)</f>
        <v>-0.02533605244</v>
      </c>
      <c r="F438" s="36">
        <f>IF(Calculations!O438="",F437,Calculations!O438)</f>
        <v>-0.01451100516</v>
      </c>
      <c r="G438" s="36">
        <f>IF(Calculations!P438="",G437,Calculations!P438)</f>
        <v>0.07985209403</v>
      </c>
      <c r="H438" s="36" t="str">
        <f>IF(Calculations!Q438="",H437,Calculations!Q438)</f>
        <v/>
      </c>
      <c r="I438" s="36" t="str">
        <f>IF(Calculations!R438="",I437,Calculations!R438)</f>
        <v/>
      </c>
      <c r="J438" s="38">
        <f>IF(Calculations!D438="",J437,Calculations!D438)</f>
        <v>43434</v>
      </c>
      <c r="K438" s="34">
        <f>IF(Calculations!J438="",K437,Calculations!J438)</f>
        <v>12629.10771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37">
        <f>IF(Calculations!D439="",A438,Calculations!D439)</f>
        <v>43434</v>
      </c>
      <c r="B439" s="36">
        <f>IF(Calculations!K439="",B438,Calculations!K439)</f>
        <v>-0.06291144022</v>
      </c>
      <c r="C439" s="36">
        <f>IF(Calculations!L439="",C438,Calculations!L439)</f>
        <v>-0.05545240966</v>
      </c>
      <c r="D439" s="36">
        <f>IF(Calculations!M439="",D438,Calculations!M439)</f>
        <v>-0.03388421539</v>
      </c>
      <c r="E439" s="36">
        <f>IF(Calculations!N439="",E438,Calculations!N439)</f>
        <v>-0.02533605244</v>
      </c>
      <c r="F439" s="36">
        <f>IF(Calculations!O439="",F438,Calculations!O439)</f>
        <v>-0.01451100516</v>
      </c>
      <c r="G439" s="36">
        <f>IF(Calculations!P439="",G438,Calculations!P439)</f>
        <v>0.07985209403</v>
      </c>
      <c r="H439" s="36" t="str">
        <f>IF(Calculations!Q439="",H438,Calculations!Q439)</f>
        <v/>
      </c>
      <c r="I439" s="36" t="str">
        <f>IF(Calculations!R439="",I438,Calculations!R439)</f>
        <v/>
      </c>
      <c r="J439" s="38">
        <f>IF(Calculations!D439="",J438,Calculations!D439)</f>
        <v>43434</v>
      </c>
      <c r="K439" s="34">
        <f>IF(Calculations!J439="",K438,Calculations!J439)</f>
        <v>12629.10771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37">
        <f>IF(Calculations!D440="",A439,Calculations!D440)</f>
        <v>43434</v>
      </c>
      <c r="B440" s="36">
        <f>IF(Calculations!K440="",B439,Calculations!K440)</f>
        <v>-0.06291144022</v>
      </c>
      <c r="C440" s="36">
        <f>IF(Calculations!L440="",C439,Calculations!L440)</f>
        <v>-0.05545240966</v>
      </c>
      <c r="D440" s="36">
        <f>IF(Calculations!M440="",D439,Calculations!M440)</f>
        <v>-0.03388421539</v>
      </c>
      <c r="E440" s="36">
        <f>IF(Calculations!N440="",E439,Calculations!N440)</f>
        <v>-0.02533605244</v>
      </c>
      <c r="F440" s="36">
        <f>IF(Calculations!O440="",F439,Calculations!O440)</f>
        <v>-0.01451100516</v>
      </c>
      <c r="G440" s="36">
        <f>IF(Calculations!P440="",G439,Calculations!P440)</f>
        <v>0.07985209403</v>
      </c>
      <c r="H440" s="36" t="str">
        <f>IF(Calculations!Q440="",H439,Calculations!Q440)</f>
        <v/>
      </c>
      <c r="I440" s="36" t="str">
        <f>IF(Calculations!R440="",I439,Calculations!R440)</f>
        <v/>
      </c>
      <c r="J440" s="38">
        <f>IF(Calculations!D440="",J439,Calculations!D440)</f>
        <v>43434</v>
      </c>
      <c r="K440" s="34">
        <f>IF(Calculations!J440="",K439,Calculations!J440)</f>
        <v>12629.10771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37">
        <f>IF(Calculations!D441="",A440,Calculations!D441)</f>
        <v>43434</v>
      </c>
      <c r="B441" s="36">
        <f>IF(Calculations!K441="",B440,Calculations!K441)</f>
        <v>-0.06291144022</v>
      </c>
      <c r="C441" s="36">
        <f>IF(Calculations!L441="",C440,Calculations!L441)</f>
        <v>-0.05545240966</v>
      </c>
      <c r="D441" s="36">
        <f>IF(Calculations!M441="",D440,Calculations!M441)</f>
        <v>-0.03388421539</v>
      </c>
      <c r="E441" s="36">
        <f>IF(Calculations!N441="",E440,Calculations!N441)</f>
        <v>-0.02533605244</v>
      </c>
      <c r="F441" s="36">
        <f>IF(Calculations!O441="",F440,Calculations!O441)</f>
        <v>-0.01451100516</v>
      </c>
      <c r="G441" s="36">
        <f>IF(Calculations!P441="",G440,Calculations!P441)</f>
        <v>0.07985209403</v>
      </c>
      <c r="H441" s="36" t="str">
        <f>IF(Calculations!Q441="",H440,Calculations!Q441)</f>
        <v/>
      </c>
      <c r="I441" s="36" t="str">
        <f>IF(Calculations!R441="",I440,Calculations!R441)</f>
        <v/>
      </c>
      <c r="J441" s="38">
        <f>IF(Calculations!D441="",J440,Calculations!D441)</f>
        <v>43434</v>
      </c>
      <c r="K441" s="34">
        <f>IF(Calculations!J441="",K440,Calculations!J441)</f>
        <v>12629.10771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37">
        <f>IF(Calculations!D442="",A441,Calculations!D442)</f>
        <v>43434</v>
      </c>
      <c r="B442" s="36">
        <f>IF(Calculations!K442="",B441,Calculations!K442)</f>
        <v>-0.06291144022</v>
      </c>
      <c r="C442" s="36">
        <f>IF(Calculations!L442="",C441,Calculations!L442)</f>
        <v>-0.05545240966</v>
      </c>
      <c r="D442" s="36">
        <f>IF(Calculations!M442="",D441,Calculations!M442)</f>
        <v>-0.03388421539</v>
      </c>
      <c r="E442" s="36">
        <f>IF(Calculations!N442="",E441,Calculations!N442)</f>
        <v>-0.02533605244</v>
      </c>
      <c r="F442" s="36">
        <f>IF(Calculations!O442="",F441,Calculations!O442)</f>
        <v>-0.01451100516</v>
      </c>
      <c r="G442" s="36">
        <f>IF(Calculations!P442="",G441,Calculations!P442)</f>
        <v>0.07985209403</v>
      </c>
      <c r="H442" s="36" t="str">
        <f>IF(Calculations!Q442="",H441,Calculations!Q442)</f>
        <v/>
      </c>
      <c r="I442" s="36" t="str">
        <f>IF(Calculations!R442="",I441,Calculations!R442)</f>
        <v/>
      </c>
      <c r="J442" s="38">
        <f>IF(Calculations!D442="",J441,Calculations!D442)</f>
        <v>43434</v>
      </c>
      <c r="K442" s="34">
        <f>IF(Calculations!J442="",K441,Calculations!J442)</f>
        <v>12629.10771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37">
        <f>IF(Calculations!D443="",A442,Calculations!D443)</f>
        <v>43434</v>
      </c>
      <c r="B443" s="36">
        <f>IF(Calculations!K443="",B442,Calculations!K443)</f>
        <v>-0.06291144022</v>
      </c>
      <c r="C443" s="36">
        <f>IF(Calculations!L443="",C442,Calculations!L443)</f>
        <v>-0.05545240966</v>
      </c>
      <c r="D443" s="36">
        <f>IF(Calculations!M443="",D442,Calculations!M443)</f>
        <v>-0.03388421539</v>
      </c>
      <c r="E443" s="36">
        <f>IF(Calculations!N443="",E442,Calculations!N443)</f>
        <v>-0.02533605244</v>
      </c>
      <c r="F443" s="36">
        <f>IF(Calculations!O443="",F442,Calculations!O443)</f>
        <v>-0.01451100516</v>
      </c>
      <c r="G443" s="36">
        <f>IF(Calculations!P443="",G442,Calculations!P443)</f>
        <v>0.07985209403</v>
      </c>
      <c r="H443" s="36" t="str">
        <f>IF(Calculations!Q443="",H442,Calculations!Q443)</f>
        <v/>
      </c>
      <c r="I443" s="36" t="str">
        <f>IF(Calculations!R443="",I442,Calculations!R443)</f>
        <v/>
      </c>
      <c r="J443" s="38">
        <f>IF(Calculations!D443="",J442,Calculations!D443)</f>
        <v>43434</v>
      </c>
      <c r="K443" s="34">
        <f>IF(Calculations!J443="",K442,Calculations!J443)</f>
        <v>12629.10771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37">
        <f>IF(Calculations!D444="",A443,Calculations!D444)</f>
        <v>43434</v>
      </c>
      <c r="B444" s="36">
        <f>IF(Calculations!K444="",B443,Calculations!K444)</f>
        <v>-0.06291144022</v>
      </c>
      <c r="C444" s="36">
        <f>IF(Calculations!L444="",C443,Calculations!L444)</f>
        <v>-0.05545240966</v>
      </c>
      <c r="D444" s="36">
        <f>IF(Calculations!M444="",D443,Calculations!M444)</f>
        <v>-0.03388421539</v>
      </c>
      <c r="E444" s="36">
        <f>IF(Calculations!N444="",E443,Calculations!N444)</f>
        <v>-0.02533605244</v>
      </c>
      <c r="F444" s="36">
        <f>IF(Calculations!O444="",F443,Calculations!O444)</f>
        <v>-0.01451100516</v>
      </c>
      <c r="G444" s="36">
        <f>IF(Calculations!P444="",G443,Calculations!P444)</f>
        <v>0.07985209403</v>
      </c>
      <c r="H444" s="36" t="str">
        <f>IF(Calculations!Q444="",H443,Calculations!Q444)</f>
        <v/>
      </c>
      <c r="I444" s="36" t="str">
        <f>IF(Calculations!R444="",I443,Calculations!R444)</f>
        <v/>
      </c>
      <c r="J444" s="38">
        <f>IF(Calculations!D444="",J443,Calculations!D444)</f>
        <v>43434</v>
      </c>
      <c r="K444" s="34">
        <f>IF(Calculations!J444="",K443,Calculations!J444)</f>
        <v>12629.10771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37">
        <f>IF(Calculations!D445="",A444,Calculations!D445)</f>
        <v>43434</v>
      </c>
      <c r="B445" s="36">
        <f>IF(Calculations!K445="",B444,Calculations!K445)</f>
        <v>-0.06291144022</v>
      </c>
      <c r="C445" s="36">
        <f>IF(Calculations!L445="",C444,Calculations!L445)</f>
        <v>-0.05545240966</v>
      </c>
      <c r="D445" s="36">
        <f>IF(Calculations!M445="",D444,Calculations!M445)</f>
        <v>-0.03388421539</v>
      </c>
      <c r="E445" s="36">
        <f>IF(Calculations!N445="",E444,Calculations!N445)</f>
        <v>-0.02533605244</v>
      </c>
      <c r="F445" s="36">
        <f>IF(Calculations!O445="",F444,Calculations!O445)</f>
        <v>-0.01451100516</v>
      </c>
      <c r="G445" s="36">
        <f>IF(Calculations!P445="",G444,Calculations!P445)</f>
        <v>0.07985209403</v>
      </c>
      <c r="H445" s="36" t="str">
        <f>IF(Calculations!Q445="",H444,Calculations!Q445)</f>
        <v/>
      </c>
      <c r="I445" s="36" t="str">
        <f>IF(Calculations!R445="",I444,Calculations!R445)</f>
        <v/>
      </c>
      <c r="J445" s="38">
        <f>IF(Calculations!D445="",J444,Calculations!D445)</f>
        <v>43434</v>
      </c>
      <c r="K445" s="34">
        <f>IF(Calculations!J445="",K444,Calculations!J445)</f>
        <v>12629.10771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37">
        <f>IF(Calculations!D446="",A445,Calculations!D446)</f>
        <v>43434</v>
      </c>
      <c r="B446" s="36">
        <f>IF(Calculations!K446="",B445,Calculations!K446)</f>
        <v>-0.06291144022</v>
      </c>
      <c r="C446" s="36">
        <f>IF(Calculations!L446="",C445,Calculations!L446)</f>
        <v>-0.05545240966</v>
      </c>
      <c r="D446" s="36">
        <f>IF(Calculations!M446="",D445,Calculations!M446)</f>
        <v>-0.03388421539</v>
      </c>
      <c r="E446" s="36">
        <f>IF(Calculations!N446="",E445,Calculations!N446)</f>
        <v>-0.02533605244</v>
      </c>
      <c r="F446" s="36">
        <f>IF(Calculations!O446="",F445,Calculations!O446)</f>
        <v>-0.01451100516</v>
      </c>
      <c r="G446" s="36">
        <f>IF(Calculations!P446="",G445,Calculations!P446)</f>
        <v>0.07985209403</v>
      </c>
      <c r="H446" s="36" t="str">
        <f>IF(Calculations!Q446="",H445,Calculations!Q446)</f>
        <v/>
      </c>
      <c r="I446" s="36" t="str">
        <f>IF(Calculations!R446="",I445,Calculations!R446)</f>
        <v/>
      </c>
      <c r="J446" s="38">
        <f>IF(Calculations!D446="",J445,Calculations!D446)</f>
        <v>43434</v>
      </c>
      <c r="K446" s="34">
        <f>IF(Calculations!J446="",K445,Calculations!J446)</f>
        <v>12629.10771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37">
        <f>IF(Calculations!D447="",A446,Calculations!D447)</f>
        <v>43434</v>
      </c>
      <c r="B447" s="36">
        <f>IF(Calculations!K447="",B446,Calculations!K447)</f>
        <v>-0.06291144022</v>
      </c>
      <c r="C447" s="36">
        <f>IF(Calculations!L447="",C446,Calculations!L447)</f>
        <v>-0.05545240966</v>
      </c>
      <c r="D447" s="36">
        <f>IF(Calculations!M447="",D446,Calculations!M447)</f>
        <v>-0.03388421539</v>
      </c>
      <c r="E447" s="36">
        <f>IF(Calculations!N447="",E446,Calculations!N447)</f>
        <v>-0.02533605244</v>
      </c>
      <c r="F447" s="36">
        <f>IF(Calculations!O447="",F446,Calculations!O447)</f>
        <v>-0.01451100516</v>
      </c>
      <c r="G447" s="36">
        <f>IF(Calculations!P447="",G446,Calculations!P447)</f>
        <v>0.07985209403</v>
      </c>
      <c r="H447" s="36" t="str">
        <f>IF(Calculations!Q447="",H446,Calculations!Q447)</f>
        <v/>
      </c>
      <c r="I447" s="36" t="str">
        <f>IF(Calculations!R447="",I446,Calculations!R447)</f>
        <v/>
      </c>
      <c r="J447" s="38">
        <f>IF(Calculations!D447="",J446,Calculations!D447)</f>
        <v>43434</v>
      </c>
      <c r="K447" s="34">
        <f>IF(Calculations!J447="",K446,Calculations!J447)</f>
        <v>12629.10771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37">
        <f>IF(Calculations!D448="",A447,Calculations!D448)</f>
        <v>43434</v>
      </c>
      <c r="B448" s="36">
        <f>IF(Calculations!K448="",B447,Calculations!K448)</f>
        <v>-0.06291144022</v>
      </c>
      <c r="C448" s="36">
        <f>IF(Calculations!L448="",C447,Calculations!L448)</f>
        <v>-0.05545240966</v>
      </c>
      <c r="D448" s="36">
        <f>IF(Calculations!M448="",D447,Calculations!M448)</f>
        <v>-0.03388421539</v>
      </c>
      <c r="E448" s="36">
        <f>IF(Calculations!N448="",E447,Calculations!N448)</f>
        <v>-0.02533605244</v>
      </c>
      <c r="F448" s="36">
        <f>IF(Calculations!O448="",F447,Calculations!O448)</f>
        <v>-0.01451100516</v>
      </c>
      <c r="G448" s="36">
        <f>IF(Calculations!P448="",G447,Calculations!P448)</f>
        <v>0.07985209403</v>
      </c>
      <c r="H448" s="36" t="str">
        <f>IF(Calculations!Q448="",H447,Calculations!Q448)</f>
        <v/>
      </c>
      <c r="I448" s="36" t="str">
        <f>IF(Calculations!R448="",I447,Calculations!R448)</f>
        <v/>
      </c>
      <c r="J448" s="38">
        <f>IF(Calculations!D448="",J447,Calculations!D448)</f>
        <v>43434</v>
      </c>
      <c r="K448" s="34">
        <f>IF(Calculations!J448="",K447,Calculations!J448)</f>
        <v>12629.10771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37">
        <f>IF(Calculations!D449="",A448,Calculations!D449)</f>
        <v>43434</v>
      </c>
      <c r="B449" s="36">
        <f>IF(Calculations!K449="",B448,Calculations!K449)</f>
        <v>-0.06291144022</v>
      </c>
      <c r="C449" s="36">
        <f>IF(Calculations!L449="",C448,Calculations!L449)</f>
        <v>-0.05545240966</v>
      </c>
      <c r="D449" s="36">
        <f>IF(Calculations!M449="",D448,Calculations!M449)</f>
        <v>-0.03388421539</v>
      </c>
      <c r="E449" s="36">
        <f>IF(Calculations!N449="",E448,Calculations!N449)</f>
        <v>-0.02533605244</v>
      </c>
      <c r="F449" s="36">
        <f>IF(Calculations!O449="",F448,Calculations!O449)</f>
        <v>-0.01451100516</v>
      </c>
      <c r="G449" s="36">
        <f>IF(Calculations!P449="",G448,Calculations!P449)</f>
        <v>0.07985209403</v>
      </c>
      <c r="H449" s="36" t="str">
        <f>IF(Calculations!Q449="",H448,Calculations!Q449)</f>
        <v/>
      </c>
      <c r="I449" s="36" t="str">
        <f>IF(Calculations!R449="",I448,Calculations!R449)</f>
        <v/>
      </c>
      <c r="J449" s="38">
        <f>IF(Calculations!D449="",J448,Calculations!D449)</f>
        <v>43434</v>
      </c>
      <c r="K449" s="34">
        <f>IF(Calculations!J449="",K448,Calculations!J449)</f>
        <v>12629.10771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37">
        <f>IF(Calculations!D450="",A449,Calculations!D450)</f>
        <v>43434</v>
      </c>
      <c r="B450" s="36">
        <f>IF(Calculations!K450="",B449,Calculations!K450)</f>
        <v>-0.06291144022</v>
      </c>
      <c r="C450" s="36">
        <f>IF(Calculations!L450="",C449,Calculations!L450)</f>
        <v>-0.05545240966</v>
      </c>
      <c r="D450" s="36">
        <f>IF(Calculations!M450="",D449,Calculations!M450)</f>
        <v>-0.03388421539</v>
      </c>
      <c r="E450" s="36">
        <f>IF(Calculations!N450="",E449,Calculations!N450)</f>
        <v>-0.02533605244</v>
      </c>
      <c r="F450" s="36">
        <f>IF(Calculations!O450="",F449,Calculations!O450)</f>
        <v>-0.01451100516</v>
      </c>
      <c r="G450" s="36">
        <f>IF(Calculations!P450="",G449,Calculations!P450)</f>
        <v>0.07985209403</v>
      </c>
      <c r="H450" s="36" t="str">
        <f>IF(Calculations!Q450="",H449,Calculations!Q450)</f>
        <v/>
      </c>
      <c r="I450" s="36" t="str">
        <f>IF(Calculations!R450="",I449,Calculations!R450)</f>
        <v/>
      </c>
      <c r="J450" s="38">
        <f>IF(Calculations!D450="",J449,Calculations!D450)</f>
        <v>43434</v>
      </c>
      <c r="K450" s="34">
        <f>IF(Calculations!J450="",K449,Calculations!J450)</f>
        <v>12629.10771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37">
        <f>IF(Calculations!D451="",A450,Calculations!D451)</f>
        <v>43434</v>
      </c>
      <c r="B451" s="36">
        <f>IF(Calculations!K451="",B450,Calculations!K451)</f>
        <v>-0.06291144022</v>
      </c>
      <c r="C451" s="36">
        <f>IF(Calculations!L451="",C450,Calculations!L451)</f>
        <v>-0.05545240966</v>
      </c>
      <c r="D451" s="36">
        <f>IF(Calculations!M451="",D450,Calculations!M451)</f>
        <v>-0.03388421539</v>
      </c>
      <c r="E451" s="36">
        <f>IF(Calculations!N451="",E450,Calculations!N451)</f>
        <v>-0.02533605244</v>
      </c>
      <c r="F451" s="36">
        <f>IF(Calculations!O451="",F450,Calculations!O451)</f>
        <v>-0.01451100516</v>
      </c>
      <c r="G451" s="36">
        <f>IF(Calculations!P451="",G450,Calculations!P451)</f>
        <v>0.07985209403</v>
      </c>
      <c r="H451" s="36" t="str">
        <f>IF(Calculations!Q451="",H450,Calculations!Q451)</f>
        <v/>
      </c>
      <c r="I451" s="36" t="str">
        <f>IF(Calculations!R451="",I450,Calculations!R451)</f>
        <v/>
      </c>
      <c r="J451" s="38">
        <f>IF(Calculations!D451="",J450,Calculations!D451)</f>
        <v>43434</v>
      </c>
      <c r="K451" s="34">
        <f>IF(Calculations!J451="",K450,Calculations!J451)</f>
        <v>12629.10771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37">
        <f>IF(Calculations!D452="",A451,Calculations!D452)</f>
        <v>43434</v>
      </c>
      <c r="B452" s="36">
        <f>IF(Calculations!K452="",B451,Calculations!K452)</f>
        <v>-0.06291144022</v>
      </c>
      <c r="C452" s="36">
        <f>IF(Calculations!L452="",C451,Calculations!L452)</f>
        <v>-0.05545240966</v>
      </c>
      <c r="D452" s="36">
        <f>IF(Calculations!M452="",D451,Calculations!M452)</f>
        <v>-0.03388421539</v>
      </c>
      <c r="E452" s="36">
        <f>IF(Calculations!N452="",E451,Calculations!N452)</f>
        <v>-0.02533605244</v>
      </c>
      <c r="F452" s="36">
        <f>IF(Calculations!O452="",F451,Calculations!O452)</f>
        <v>-0.01451100516</v>
      </c>
      <c r="G452" s="36">
        <f>IF(Calculations!P452="",G451,Calculations!P452)</f>
        <v>0.07985209403</v>
      </c>
      <c r="H452" s="36" t="str">
        <f>IF(Calculations!Q452="",H451,Calculations!Q452)</f>
        <v/>
      </c>
      <c r="I452" s="36" t="str">
        <f>IF(Calculations!R452="",I451,Calculations!R452)</f>
        <v/>
      </c>
      <c r="J452" s="38">
        <f>IF(Calculations!D452="",J451,Calculations!D452)</f>
        <v>43434</v>
      </c>
      <c r="K452" s="34">
        <f>IF(Calculations!J452="",K451,Calculations!J452)</f>
        <v>12629.10771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37">
        <f>IF(Calculations!D453="",A452,Calculations!D453)</f>
        <v>43434</v>
      </c>
      <c r="B453" s="36">
        <f>IF(Calculations!K453="",B452,Calculations!K453)</f>
        <v>-0.06291144022</v>
      </c>
      <c r="C453" s="36">
        <f>IF(Calculations!L453="",C452,Calculations!L453)</f>
        <v>-0.05545240966</v>
      </c>
      <c r="D453" s="36">
        <f>IF(Calculations!M453="",D452,Calculations!M453)</f>
        <v>-0.03388421539</v>
      </c>
      <c r="E453" s="36">
        <f>IF(Calculations!N453="",E452,Calculations!N453)</f>
        <v>-0.02533605244</v>
      </c>
      <c r="F453" s="36">
        <f>IF(Calculations!O453="",F452,Calculations!O453)</f>
        <v>-0.01451100516</v>
      </c>
      <c r="G453" s="36">
        <f>IF(Calculations!P453="",G452,Calculations!P453)</f>
        <v>0.07985209403</v>
      </c>
      <c r="H453" s="36" t="str">
        <f>IF(Calculations!Q453="",H452,Calculations!Q453)</f>
        <v/>
      </c>
      <c r="I453" s="36" t="str">
        <f>IF(Calculations!R453="",I452,Calculations!R453)</f>
        <v/>
      </c>
      <c r="J453" s="38">
        <f>IF(Calculations!D453="",J452,Calculations!D453)</f>
        <v>43434</v>
      </c>
      <c r="K453" s="34">
        <f>IF(Calculations!J453="",K452,Calculations!J453)</f>
        <v>12629.10771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37">
        <f>IF(Calculations!D454="",A453,Calculations!D454)</f>
        <v>43434</v>
      </c>
      <c r="B454" s="36">
        <f>IF(Calculations!K454="",B453,Calculations!K454)</f>
        <v>-0.06291144022</v>
      </c>
      <c r="C454" s="36">
        <f>IF(Calculations!L454="",C453,Calculations!L454)</f>
        <v>-0.05545240966</v>
      </c>
      <c r="D454" s="36">
        <f>IF(Calculations!M454="",D453,Calculations!M454)</f>
        <v>-0.03388421539</v>
      </c>
      <c r="E454" s="36">
        <f>IF(Calculations!N454="",E453,Calculations!N454)</f>
        <v>-0.02533605244</v>
      </c>
      <c r="F454" s="36">
        <f>IF(Calculations!O454="",F453,Calculations!O454)</f>
        <v>-0.01451100516</v>
      </c>
      <c r="G454" s="36">
        <f>IF(Calculations!P454="",G453,Calculations!P454)</f>
        <v>0.07985209403</v>
      </c>
      <c r="H454" s="36" t="str">
        <f>IF(Calculations!Q454="",H453,Calculations!Q454)</f>
        <v/>
      </c>
      <c r="I454" s="36" t="str">
        <f>IF(Calculations!R454="",I453,Calculations!R454)</f>
        <v/>
      </c>
      <c r="J454" s="38">
        <f>IF(Calculations!D454="",J453,Calculations!D454)</f>
        <v>43434</v>
      </c>
      <c r="K454" s="34">
        <f>IF(Calculations!J454="",K453,Calculations!J454)</f>
        <v>12629.10771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37">
        <f>IF(Calculations!D455="",A454,Calculations!D455)</f>
        <v>43434</v>
      </c>
      <c r="B455" s="36">
        <f>IF(Calculations!K455="",B454,Calculations!K455)</f>
        <v>-0.06291144022</v>
      </c>
      <c r="C455" s="36">
        <f>IF(Calculations!L455="",C454,Calculations!L455)</f>
        <v>-0.05545240966</v>
      </c>
      <c r="D455" s="36">
        <f>IF(Calculations!M455="",D454,Calculations!M455)</f>
        <v>-0.03388421539</v>
      </c>
      <c r="E455" s="36">
        <f>IF(Calculations!N455="",E454,Calculations!N455)</f>
        <v>-0.02533605244</v>
      </c>
      <c r="F455" s="36">
        <f>IF(Calculations!O455="",F454,Calculations!O455)</f>
        <v>-0.01451100516</v>
      </c>
      <c r="G455" s="36">
        <f>IF(Calculations!P455="",G454,Calculations!P455)</f>
        <v>0.07985209403</v>
      </c>
      <c r="H455" s="36" t="str">
        <f>IF(Calculations!Q455="",H454,Calculations!Q455)</f>
        <v/>
      </c>
      <c r="I455" s="36" t="str">
        <f>IF(Calculations!R455="",I454,Calculations!R455)</f>
        <v/>
      </c>
      <c r="J455" s="38">
        <f>IF(Calculations!D455="",J454,Calculations!D455)</f>
        <v>43434</v>
      </c>
      <c r="K455" s="34">
        <f>IF(Calculations!J455="",K454,Calculations!J455)</f>
        <v>12629.10771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37">
        <f>IF(Calculations!D456="",A455,Calculations!D456)</f>
        <v>43434</v>
      </c>
      <c r="B456" s="36">
        <f>IF(Calculations!K456="",B455,Calculations!K456)</f>
        <v>-0.06291144022</v>
      </c>
      <c r="C456" s="36">
        <f>IF(Calculations!L456="",C455,Calculations!L456)</f>
        <v>-0.05545240966</v>
      </c>
      <c r="D456" s="36">
        <f>IF(Calculations!M456="",D455,Calculations!M456)</f>
        <v>-0.03388421539</v>
      </c>
      <c r="E456" s="36">
        <f>IF(Calculations!N456="",E455,Calculations!N456)</f>
        <v>-0.02533605244</v>
      </c>
      <c r="F456" s="36">
        <f>IF(Calculations!O456="",F455,Calculations!O456)</f>
        <v>-0.01451100516</v>
      </c>
      <c r="G456" s="36">
        <f>IF(Calculations!P456="",G455,Calculations!P456)</f>
        <v>0.07985209403</v>
      </c>
      <c r="H456" s="36" t="str">
        <f>IF(Calculations!Q456="",H455,Calculations!Q456)</f>
        <v/>
      </c>
      <c r="I456" s="36" t="str">
        <f>IF(Calculations!R456="",I455,Calculations!R456)</f>
        <v/>
      </c>
      <c r="J456" s="38">
        <f>IF(Calculations!D456="",J455,Calculations!D456)</f>
        <v>43434</v>
      </c>
      <c r="K456" s="34">
        <f>IF(Calculations!J456="",K455,Calculations!J456)</f>
        <v>12629.10771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37">
        <f>IF(Calculations!D457="",A456,Calculations!D457)</f>
        <v>43434</v>
      </c>
      <c r="B457" s="36">
        <f>IF(Calculations!K457="",B456,Calculations!K457)</f>
        <v>-0.06291144022</v>
      </c>
      <c r="C457" s="36">
        <f>IF(Calculations!L457="",C456,Calculations!L457)</f>
        <v>-0.05545240966</v>
      </c>
      <c r="D457" s="36">
        <f>IF(Calculations!M457="",D456,Calculations!M457)</f>
        <v>-0.03388421539</v>
      </c>
      <c r="E457" s="36">
        <f>IF(Calculations!N457="",E456,Calculations!N457)</f>
        <v>-0.02533605244</v>
      </c>
      <c r="F457" s="36">
        <f>IF(Calculations!O457="",F456,Calculations!O457)</f>
        <v>-0.01451100516</v>
      </c>
      <c r="G457" s="36">
        <f>IF(Calculations!P457="",G456,Calculations!P457)</f>
        <v>0.07985209403</v>
      </c>
      <c r="H457" s="36" t="str">
        <f>IF(Calculations!Q457="",H456,Calculations!Q457)</f>
        <v/>
      </c>
      <c r="I457" s="36" t="str">
        <f>IF(Calculations!R457="",I456,Calculations!R457)</f>
        <v/>
      </c>
      <c r="J457" s="38">
        <f>IF(Calculations!D457="",J456,Calculations!D457)</f>
        <v>43434</v>
      </c>
      <c r="K457" s="34">
        <f>IF(Calculations!J457="",K456,Calculations!J457)</f>
        <v>12629.10771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37">
        <f>IF(Calculations!D458="",A457,Calculations!D458)</f>
        <v>43434</v>
      </c>
      <c r="B458" s="36">
        <f>IF(Calculations!K458="",B457,Calculations!K458)</f>
        <v>-0.06291144022</v>
      </c>
      <c r="C458" s="36">
        <f>IF(Calculations!L458="",C457,Calculations!L458)</f>
        <v>-0.05545240966</v>
      </c>
      <c r="D458" s="36">
        <f>IF(Calculations!M458="",D457,Calculations!M458)</f>
        <v>-0.03388421539</v>
      </c>
      <c r="E458" s="36">
        <f>IF(Calculations!N458="",E457,Calculations!N458)</f>
        <v>-0.02533605244</v>
      </c>
      <c r="F458" s="36">
        <f>IF(Calculations!O458="",F457,Calculations!O458)</f>
        <v>-0.01451100516</v>
      </c>
      <c r="G458" s="36">
        <f>IF(Calculations!P458="",G457,Calculations!P458)</f>
        <v>0.07985209403</v>
      </c>
      <c r="H458" s="36" t="str">
        <f>IF(Calculations!Q458="",H457,Calculations!Q458)</f>
        <v/>
      </c>
      <c r="I458" s="36" t="str">
        <f>IF(Calculations!R458="",I457,Calculations!R458)</f>
        <v/>
      </c>
      <c r="J458" s="38">
        <f>IF(Calculations!D458="",J457,Calculations!D458)</f>
        <v>43434</v>
      </c>
      <c r="K458" s="34">
        <f>IF(Calculations!J458="",K457,Calculations!J458)</f>
        <v>12629.10771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37">
        <f>IF(Calculations!D459="",A458,Calculations!D459)</f>
        <v>43434</v>
      </c>
      <c r="B459" s="36">
        <f>IF(Calculations!K459="",B458,Calculations!K459)</f>
        <v>-0.06291144022</v>
      </c>
      <c r="C459" s="36">
        <f>IF(Calculations!L459="",C458,Calculations!L459)</f>
        <v>-0.05545240966</v>
      </c>
      <c r="D459" s="36">
        <f>IF(Calculations!M459="",D458,Calculations!M459)</f>
        <v>-0.03388421539</v>
      </c>
      <c r="E459" s="36">
        <f>IF(Calculations!N459="",E458,Calculations!N459)</f>
        <v>-0.02533605244</v>
      </c>
      <c r="F459" s="36">
        <f>IF(Calculations!O459="",F458,Calculations!O459)</f>
        <v>-0.01451100516</v>
      </c>
      <c r="G459" s="36">
        <f>IF(Calculations!P459="",G458,Calculations!P459)</f>
        <v>0.07985209403</v>
      </c>
      <c r="H459" s="36" t="str">
        <f>IF(Calculations!Q459="",H458,Calculations!Q459)</f>
        <v/>
      </c>
      <c r="I459" s="36" t="str">
        <f>IF(Calculations!R459="",I458,Calculations!R459)</f>
        <v/>
      </c>
      <c r="J459" s="38">
        <f>IF(Calculations!D459="",J458,Calculations!D459)</f>
        <v>43434</v>
      </c>
      <c r="K459" s="34">
        <f>IF(Calculations!J459="",K458,Calculations!J459)</f>
        <v>12629.10771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37">
        <f>IF(Calculations!D460="",A459,Calculations!D460)</f>
        <v>43434</v>
      </c>
      <c r="B460" s="36">
        <f>IF(Calculations!K460="",B459,Calculations!K460)</f>
        <v>-0.06291144022</v>
      </c>
      <c r="C460" s="36">
        <f>IF(Calculations!L460="",C459,Calculations!L460)</f>
        <v>-0.05545240966</v>
      </c>
      <c r="D460" s="36">
        <f>IF(Calculations!M460="",D459,Calculations!M460)</f>
        <v>-0.03388421539</v>
      </c>
      <c r="E460" s="36">
        <f>IF(Calculations!N460="",E459,Calculations!N460)</f>
        <v>-0.02533605244</v>
      </c>
      <c r="F460" s="36">
        <f>IF(Calculations!O460="",F459,Calculations!O460)</f>
        <v>-0.01451100516</v>
      </c>
      <c r="G460" s="36">
        <f>IF(Calculations!P460="",G459,Calculations!P460)</f>
        <v>0.07985209403</v>
      </c>
      <c r="H460" s="36" t="str">
        <f>IF(Calculations!Q460="",H459,Calculations!Q460)</f>
        <v/>
      </c>
      <c r="I460" s="36" t="str">
        <f>IF(Calculations!R460="",I459,Calculations!R460)</f>
        <v/>
      </c>
      <c r="J460" s="38">
        <f>IF(Calculations!D460="",J459,Calculations!D460)</f>
        <v>43434</v>
      </c>
      <c r="K460" s="34">
        <f>IF(Calculations!J460="",K459,Calculations!J460)</f>
        <v>12629.10771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37">
        <f>IF(Calculations!D461="",A460,Calculations!D461)</f>
        <v>43434</v>
      </c>
      <c r="B461" s="36">
        <f>IF(Calculations!K461="",B460,Calculations!K461)</f>
        <v>-0.06291144022</v>
      </c>
      <c r="C461" s="36">
        <f>IF(Calculations!L461="",C460,Calculations!L461)</f>
        <v>-0.05545240966</v>
      </c>
      <c r="D461" s="36">
        <f>IF(Calculations!M461="",D460,Calculations!M461)</f>
        <v>-0.03388421539</v>
      </c>
      <c r="E461" s="36">
        <f>IF(Calculations!N461="",E460,Calculations!N461)</f>
        <v>-0.02533605244</v>
      </c>
      <c r="F461" s="36">
        <f>IF(Calculations!O461="",F460,Calculations!O461)</f>
        <v>-0.01451100516</v>
      </c>
      <c r="G461" s="36">
        <f>IF(Calculations!P461="",G460,Calculations!P461)</f>
        <v>0.07985209403</v>
      </c>
      <c r="H461" s="36" t="str">
        <f>IF(Calculations!Q461="",H460,Calculations!Q461)</f>
        <v/>
      </c>
      <c r="I461" s="36" t="str">
        <f>IF(Calculations!R461="",I460,Calculations!R461)</f>
        <v/>
      </c>
      <c r="J461" s="38">
        <f>IF(Calculations!D461="",J460,Calculations!D461)</f>
        <v>43434</v>
      </c>
      <c r="K461" s="34">
        <f>IF(Calculations!J461="",K460,Calculations!J461)</f>
        <v>12629.10771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37">
        <f>IF(Calculations!D462="",A461,Calculations!D462)</f>
        <v>43434</v>
      </c>
      <c r="B462" s="36">
        <f>IF(Calculations!K462="",B461,Calculations!K462)</f>
        <v>-0.06291144022</v>
      </c>
      <c r="C462" s="36">
        <f>IF(Calculations!L462="",C461,Calculations!L462)</f>
        <v>-0.05545240966</v>
      </c>
      <c r="D462" s="36">
        <f>IF(Calculations!M462="",D461,Calculations!M462)</f>
        <v>-0.03388421539</v>
      </c>
      <c r="E462" s="36">
        <f>IF(Calculations!N462="",E461,Calculations!N462)</f>
        <v>-0.02533605244</v>
      </c>
      <c r="F462" s="36">
        <f>IF(Calculations!O462="",F461,Calculations!O462)</f>
        <v>-0.01451100516</v>
      </c>
      <c r="G462" s="36">
        <f>IF(Calculations!P462="",G461,Calculations!P462)</f>
        <v>0.07985209403</v>
      </c>
      <c r="H462" s="36" t="str">
        <f>IF(Calculations!Q462="",H461,Calculations!Q462)</f>
        <v/>
      </c>
      <c r="I462" s="36" t="str">
        <f>IF(Calculations!R462="",I461,Calculations!R462)</f>
        <v/>
      </c>
      <c r="J462" s="38">
        <f>IF(Calculations!D462="",J461,Calculations!D462)</f>
        <v>43434</v>
      </c>
      <c r="K462" s="34">
        <f>IF(Calculations!J462="",K461,Calculations!J462)</f>
        <v>12629.10771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37">
        <f>IF(Calculations!D463="",A462,Calculations!D463)</f>
        <v>43434</v>
      </c>
      <c r="B463" s="36">
        <f>IF(Calculations!K463="",B462,Calculations!K463)</f>
        <v>-0.06291144022</v>
      </c>
      <c r="C463" s="36">
        <f>IF(Calculations!L463="",C462,Calculations!L463)</f>
        <v>-0.05545240966</v>
      </c>
      <c r="D463" s="36">
        <f>IF(Calculations!M463="",D462,Calculations!M463)</f>
        <v>-0.03388421539</v>
      </c>
      <c r="E463" s="36">
        <f>IF(Calculations!N463="",E462,Calculations!N463)</f>
        <v>-0.02533605244</v>
      </c>
      <c r="F463" s="36">
        <f>IF(Calculations!O463="",F462,Calculations!O463)</f>
        <v>-0.01451100516</v>
      </c>
      <c r="G463" s="36">
        <f>IF(Calculations!P463="",G462,Calculations!P463)</f>
        <v>0.07985209403</v>
      </c>
      <c r="H463" s="36" t="str">
        <f>IF(Calculations!Q463="",H462,Calculations!Q463)</f>
        <v/>
      </c>
      <c r="I463" s="36" t="str">
        <f>IF(Calculations!R463="",I462,Calculations!R463)</f>
        <v/>
      </c>
      <c r="J463" s="38">
        <f>IF(Calculations!D463="",J462,Calculations!D463)</f>
        <v>43434</v>
      </c>
      <c r="K463" s="34">
        <f>IF(Calculations!J463="",K462,Calculations!J463)</f>
        <v>12629.10771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37">
        <f>IF(Calculations!D464="",A463,Calculations!D464)</f>
        <v>43434</v>
      </c>
      <c r="B464" s="36">
        <f>IF(Calculations!K464="",B463,Calculations!K464)</f>
        <v>-0.06291144022</v>
      </c>
      <c r="C464" s="36">
        <f>IF(Calculations!L464="",C463,Calculations!L464)</f>
        <v>-0.05545240966</v>
      </c>
      <c r="D464" s="36">
        <f>IF(Calculations!M464="",D463,Calculations!M464)</f>
        <v>-0.03388421539</v>
      </c>
      <c r="E464" s="36">
        <f>IF(Calculations!N464="",E463,Calculations!N464)</f>
        <v>-0.02533605244</v>
      </c>
      <c r="F464" s="36">
        <f>IF(Calculations!O464="",F463,Calculations!O464)</f>
        <v>-0.01451100516</v>
      </c>
      <c r="G464" s="36">
        <f>IF(Calculations!P464="",G463,Calculations!P464)</f>
        <v>0.07985209403</v>
      </c>
      <c r="H464" s="36" t="str">
        <f>IF(Calculations!Q464="",H463,Calculations!Q464)</f>
        <v/>
      </c>
      <c r="I464" s="36" t="str">
        <f>IF(Calculations!R464="",I463,Calculations!R464)</f>
        <v/>
      </c>
      <c r="J464" s="38">
        <f>IF(Calculations!D464="",J463,Calculations!D464)</f>
        <v>43434</v>
      </c>
      <c r="K464" s="34">
        <f>IF(Calculations!J464="",K463,Calculations!J464)</f>
        <v>12629.10771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37">
        <f>IF(Calculations!D465="",A464,Calculations!D465)</f>
        <v>43434</v>
      </c>
      <c r="B465" s="36">
        <f>IF(Calculations!K465="",B464,Calculations!K465)</f>
        <v>-0.06291144022</v>
      </c>
      <c r="C465" s="36">
        <f>IF(Calculations!L465="",C464,Calculations!L465)</f>
        <v>-0.05545240966</v>
      </c>
      <c r="D465" s="36">
        <f>IF(Calculations!M465="",D464,Calculations!M465)</f>
        <v>-0.03388421539</v>
      </c>
      <c r="E465" s="36">
        <f>IF(Calculations!N465="",E464,Calculations!N465)</f>
        <v>-0.02533605244</v>
      </c>
      <c r="F465" s="36">
        <f>IF(Calculations!O465="",F464,Calculations!O465)</f>
        <v>-0.01451100516</v>
      </c>
      <c r="G465" s="36">
        <f>IF(Calculations!P465="",G464,Calculations!P465)</f>
        <v>0.07985209403</v>
      </c>
      <c r="H465" s="36" t="str">
        <f>IF(Calculations!Q465="",H464,Calculations!Q465)</f>
        <v/>
      </c>
      <c r="I465" s="36" t="str">
        <f>IF(Calculations!R465="",I464,Calculations!R465)</f>
        <v/>
      </c>
      <c r="J465" s="38">
        <f>IF(Calculations!D465="",J464,Calculations!D465)</f>
        <v>43434</v>
      </c>
      <c r="K465" s="34">
        <f>IF(Calculations!J465="",K464,Calculations!J465)</f>
        <v>12629.10771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37">
        <f>IF(Calculations!D466="",A465,Calculations!D466)</f>
        <v>43434</v>
      </c>
      <c r="B466" s="36">
        <f>IF(Calculations!K466="",B465,Calculations!K466)</f>
        <v>-0.06291144022</v>
      </c>
      <c r="C466" s="36">
        <f>IF(Calculations!L466="",C465,Calculations!L466)</f>
        <v>-0.05545240966</v>
      </c>
      <c r="D466" s="36">
        <f>IF(Calculations!M466="",D465,Calculations!M466)</f>
        <v>-0.03388421539</v>
      </c>
      <c r="E466" s="36">
        <f>IF(Calculations!N466="",E465,Calculations!N466)</f>
        <v>-0.02533605244</v>
      </c>
      <c r="F466" s="36">
        <f>IF(Calculations!O466="",F465,Calculations!O466)</f>
        <v>-0.01451100516</v>
      </c>
      <c r="G466" s="36">
        <f>IF(Calculations!P466="",G465,Calculations!P466)</f>
        <v>0.07985209403</v>
      </c>
      <c r="H466" s="36" t="str">
        <f>IF(Calculations!Q466="",H465,Calculations!Q466)</f>
        <v/>
      </c>
      <c r="I466" s="36" t="str">
        <f>IF(Calculations!R466="",I465,Calculations!R466)</f>
        <v/>
      </c>
      <c r="J466" s="38">
        <f>IF(Calculations!D466="",J465,Calculations!D466)</f>
        <v>43434</v>
      </c>
      <c r="K466" s="34">
        <f>IF(Calculations!J466="",K465,Calculations!J466)</f>
        <v>12629.10771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37">
        <f>IF(Calculations!D467="",A466,Calculations!D467)</f>
        <v>43434</v>
      </c>
      <c r="B467" s="36">
        <f>IF(Calculations!K467="",B466,Calculations!K467)</f>
        <v>-0.06291144022</v>
      </c>
      <c r="C467" s="36">
        <f>IF(Calculations!L467="",C466,Calculations!L467)</f>
        <v>-0.05545240966</v>
      </c>
      <c r="D467" s="36">
        <f>IF(Calculations!M467="",D466,Calculations!M467)</f>
        <v>-0.03388421539</v>
      </c>
      <c r="E467" s="36">
        <f>IF(Calculations!N467="",E466,Calculations!N467)</f>
        <v>-0.02533605244</v>
      </c>
      <c r="F467" s="36">
        <f>IF(Calculations!O467="",F466,Calculations!O467)</f>
        <v>-0.01451100516</v>
      </c>
      <c r="G467" s="36">
        <f>IF(Calculations!P467="",G466,Calculations!P467)</f>
        <v>0.07985209403</v>
      </c>
      <c r="H467" s="36" t="str">
        <f>IF(Calculations!Q467="",H466,Calculations!Q467)</f>
        <v/>
      </c>
      <c r="I467" s="36" t="str">
        <f>IF(Calculations!R467="",I466,Calculations!R467)</f>
        <v/>
      </c>
      <c r="J467" s="38">
        <f>IF(Calculations!D467="",J466,Calculations!D467)</f>
        <v>43434</v>
      </c>
      <c r="K467" s="34">
        <f>IF(Calculations!J467="",K466,Calculations!J467)</f>
        <v>12629.10771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37">
        <f>IF(Calculations!D468="",A467,Calculations!D468)</f>
        <v>43434</v>
      </c>
      <c r="B468" s="36">
        <f>IF(Calculations!K468="",B467,Calculations!K468)</f>
        <v>-0.06291144022</v>
      </c>
      <c r="C468" s="36">
        <f>IF(Calculations!L468="",C467,Calculations!L468)</f>
        <v>-0.05545240966</v>
      </c>
      <c r="D468" s="36">
        <f>IF(Calculations!M468="",D467,Calculations!M468)</f>
        <v>-0.03388421539</v>
      </c>
      <c r="E468" s="36">
        <f>IF(Calculations!N468="",E467,Calculations!N468)</f>
        <v>-0.02533605244</v>
      </c>
      <c r="F468" s="36">
        <f>IF(Calculations!O468="",F467,Calculations!O468)</f>
        <v>-0.01451100516</v>
      </c>
      <c r="G468" s="36">
        <f>IF(Calculations!P468="",G467,Calculations!P468)</f>
        <v>0.07985209403</v>
      </c>
      <c r="H468" s="36" t="str">
        <f>IF(Calculations!Q468="",H467,Calculations!Q468)</f>
        <v/>
      </c>
      <c r="I468" s="36" t="str">
        <f>IF(Calculations!R468="",I467,Calculations!R468)</f>
        <v/>
      </c>
      <c r="J468" s="38">
        <f>IF(Calculations!D468="",J467,Calculations!D468)</f>
        <v>43434</v>
      </c>
      <c r="K468" s="34">
        <f>IF(Calculations!J468="",K467,Calculations!J468)</f>
        <v>12629.10771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37">
        <f>IF(Calculations!D469="",A468,Calculations!D469)</f>
        <v>43434</v>
      </c>
      <c r="B469" s="36">
        <f>IF(Calculations!K469="",B468,Calculations!K469)</f>
        <v>-0.06291144022</v>
      </c>
      <c r="C469" s="36">
        <f>IF(Calculations!L469="",C468,Calculations!L469)</f>
        <v>-0.05545240966</v>
      </c>
      <c r="D469" s="36">
        <f>IF(Calculations!M469="",D468,Calculations!M469)</f>
        <v>-0.03388421539</v>
      </c>
      <c r="E469" s="36">
        <f>IF(Calculations!N469="",E468,Calculations!N469)</f>
        <v>-0.02533605244</v>
      </c>
      <c r="F469" s="36">
        <f>IF(Calculations!O469="",F468,Calculations!O469)</f>
        <v>-0.01451100516</v>
      </c>
      <c r="G469" s="36">
        <f>IF(Calculations!P469="",G468,Calculations!P469)</f>
        <v>0.07985209403</v>
      </c>
      <c r="H469" s="36" t="str">
        <f>IF(Calculations!Q469="",H468,Calculations!Q469)</f>
        <v/>
      </c>
      <c r="I469" s="36" t="str">
        <f>IF(Calculations!R469="",I468,Calculations!R469)</f>
        <v/>
      </c>
      <c r="J469" s="38">
        <f>IF(Calculations!D469="",J468,Calculations!D469)</f>
        <v>43434</v>
      </c>
      <c r="K469" s="34">
        <f>IF(Calculations!J469="",K468,Calculations!J469)</f>
        <v>12629.10771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37">
        <f>IF(Calculations!D470="",A469,Calculations!D470)</f>
        <v>43434</v>
      </c>
      <c r="B470" s="36">
        <f>IF(Calculations!K470="",B469,Calculations!K470)</f>
        <v>-0.06291144022</v>
      </c>
      <c r="C470" s="36">
        <f>IF(Calculations!L470="",C469,Calculations!L470)</f>
        <v>-0.05545240966</v>
      </c>
      <c r="D470" s="36">
        <f>IF(Calculations!M470="",D469,Calculations!M470)</f>
        <v>-0.03388421539</v>
      </c>
      <c r="E470" s="36">
        <f>IF(Calculations!N470="",E469,Calculations!N470)</f>
        <v>-0.02533605244</v>
      </c>
      <c r="F470" s="36">
        <f>IF(Calculations!O470="",F469,Calculations!O470)</f>
        <v>-0.01451100516</v>
      </c>
      <c r="G470" s="36">
        <f>IF(Calculations!P470="",G469,Calculations!P470)</f>
        <v>0.07985209403</v>
      </c>
      <c r="H470" s="36" t="str">
        <f>IF(Calculations!Q470="",H469,Calculations!Q470)</f>
        <v/>
      </c>
      <c r="I470" s="36" t="str">
        <f>IF(Calculations!R470="",I469,Calculations!R470)</f>
        <v/>
      </c>
      <c r="J470" s="38">
        <f>IF(Calculations!D470="",J469,Calculations!D470)</f>
        <v>43434</v>
      </c>
      <c r="K470" s="34">
        <f>IF(Calculations!J470="",K469,Calculations!J470)</f>
        <v>12629.10771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37">
        <f>IF(Calculations!D471="",A470,Calculations!D471)</f>
        <v>43434</v>
      </c>
      <c r="B471" s="36">
        <f>IF(Calculations!K471="",B470,Calculations!K471)</f>
        <v>-0.06291144022</v>
      </c>
      <c r="C471" s="36">
        <f>IF(Calculations!L471="",C470,Calculations!L471)</f>
        <v>-0.05545240966</v>
      </c>
      <c r="D471" s="36">
        <f>IF(Calculations!M471="",D470,Calculations!M471)</f>
        <v>-0.03388421539</v>
      </c>
      <c r="E471" s="36">
        <f>IF(Calculations!N471="",E470,Calculations!N471)</f>
        <v>-0.02533605244</v>
      </c>
      <c r="F471" s="36">
        <f>IF(Calculations!O471="",F470,Calculations!O471)</f>
        <v>-0.01451100516</v>
      </c>
      <c r="G471" s="36">
        <f>IF(Calculations!P471="",G470,Calculations!P471)</f>
        <v>0.07985209403</v>
      </c>
      <c r="H471" s="36" t="str">
        <f>IF(Calculations!Q471="",H470,Calculations!Q471)</f>
        <v/>
      </c>
      <c r="I471" s="36" t="str">
        <f>IF(Calculations!R471="",I470,Calculations!R471)</f>
        <v/>
      </c>
      <c r="J471" s="38">
        <f>IF(Calculations!D471="",J470,Calculations!D471)</f>
        <v>43434</v>
      </c>
      <c r="K471" s="34">
        <f>IF(Calculations!J471="",K470,Calculations!J471)</f>
        <v>12629.10771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37">
        <f>IF(Calculations!D472="",A471,Calculations!D472)</f>
        <v>43434</v>
      </c>
      <c r="B472" s="36">
        <f>IF(Calculations!K472="",B471,Calculations!K472)</f>
        <v>-0.06291144022</v>
      </c>
      <c r="C472" s="36">
        <f>IF(Calculations!L472="",C471,Calculations!L472)</f>
        <v>-0.05545240966</v>
      </c>
      <c r="D472" s="36">
        <f>IF(Calculations!M472="",D471,Calculations!M472)</f>
        <v>-0.03388421539</v>
      </c>
      <c r="E472" s="36">
        <f>IF(Calculations!N472="",E471,Calculations!N472)</f>
        <v>-0.02533605244</v>
      </c>
      <c r="F472" s="36">
        <f>IF(Calculations!O472="",F471,Calculations!O472)</f>
        <v>-0.01451100516</v>
      </c>
      <c r="G472" s="36">
        <f>IF(Calculations!P472="",G471,Calculations!P472)</f>
        <v>0.07985209403</v>
      </c>
      <c r="H472" s="36" t="str">
        <f>IF(Calculations!Q472="",H471,Calculations!Q472)</f>
        <v/>
      </c>
      <c r="I472" s="36" t="str">
        <f>IF(Calculations!R472="",I471,Calculations!R472)</f>
        <v/>
      </c>
      <c r="J472" s="38">
        <f>IF(Calculations!D472="",J471,Calculations!D472)</f>
        <v>43434</v>
      </c>
      <c r="K472" s="34">
        <f>IF(Calculations!J472="",K471,Calculations!J472)</f>
        <v>12629.10771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37">
        <f>IF(Calculations!D473="",A472,Calculations!D473)</f>
        <v>43434</v>
      </c>
      <c r="B473" s="36">
        <f>IF(Calculations!K473="",B472,Calculations!K473)</f>
        <v>-0.06291144022</v>
      </c>
      <c r="C473" s="36">
        <f>IF(Calculations!L473="",C472,Calculations!L473)</f>
        <v>-0.05545240966</v>
      </c>
      <c r="D473" s="36">
        <f>IF(Calculations!M473="",D472,Calculations!M473)</f>
        <v>-0.03388421539</v>
      </c>
      <c r="E473" s="36">
        <f>IF(Calculations!N473="",E472,Calculations!N473)</f>
        <v>-0.02533605244</v>
      </c>
      <c r="F473" s="36">
        <f>IF(Calculations!O473="",F472,Calculations!O473)</f>
        <v>-0.01451100516</v>
      </c>
      <c r="G473" s="36">
        <f>IF(Calculations!P473="",G472,Calculations!P473)</f>
        <v>0.07985209403</v>
      </c>
      <c r="H473" s="36" t="str">
        <f>IF(Calculations!Q473="",H472,Calculations!Q473)</f>
        <v/>
      </c>
      <c r="I473" s="36" t="str">
        <f>IF(Calculations!R473="",I472,Calculations!R473)</f>
        <v/>
      </c>
      <c r="J473" s="38">
        <f>IF(Calculations!D473="",J472,Calculations!D473)</f>
        <v>43434</v>
      </c>
      <c r="K473" s="34">
        <f>IF(Calculations!J473="",K472,Calculations!J473)</f>
        <v>12629.10771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37">
        <f>IF(Calculations!D474="",A473,Calculations!D474)</f>
        <v>43434</v>
      </c>
      <c r="B474" s="36">
        <f>IF(Calculations!K474="",B473,Calculations!K474)</f>
        <v>-0.06291144022</v>
      </c>
      <c r="C474" s="36">
        <f>IF(Calculations!L474="",C473,Calculations!L474)</f>
        <v>-0.05545240966</v>
      </c>
      <c r="D474" s="36">
        <f>IF(Calculations!M474="",D473,Calculations!M474)</f>
        <v>-0.03388421539</v>
      </c>
      <c r="E474" s="36">
        <f>IF(Calculations!N474="",E473,Calculations!N474)</f>
        <v>-0.02533605244</v>
      </c>
      <c r="F474" s="36">
        <f>IF(Calculations!O474="",F473,Calculations!O474)</f>
        <v>-0.01451100516</v>
      </c>
      <c r="G474" s="36">
        <f>IF(Calculations!P474="",G473,Calculations!P474)</f>
        <v>0.07985209403</v>
      </c>
      <c r="H474" s="36" t="str">
        <f>IF(Calculations!Q474="",H473,Calculations!Q474)</f>
        <v/>
      </c>
      <c r="I474" s="36" t="str">
        <f>IF(Calculations!R474="",I473,Calculations!R474)</f>
        <v/>
      </c>
      <c r="J474" s="38">
        <f>IF(Calculations!D474="",J473,Calculations!D474)</f>
        <v>43434</v>
      </c>
      <c r="K474" s="34">
        <f>IF(Calculations!J474="",K473,Calculations!J474)</f>
        <v>12629.10771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37">
        <f>IF(Calculations!D475="",A474,Calculations!D475)</f>
        <v>43434</v>
      </c>
      <c r="B475" s="36">
        <f>IF(Calculations!K475="",B474,Calculations!K475)</f>
        <v>-0.06291144022</v>
      </c>
      <c r="C475" s="36">
        <f>IF(Calculations!L475="",C474,Calculations!L475)</f>
        <v>-0.05545240966</v>
      </c>
      <c r="D475" s="36">
        <f>IF(Calculations!M475="",D474,Calculations!M475)</f>
        <v>-0.03388421539</v>
      </c>
      <c r="E475" s="36">
        <f>IF(Calculations!N475="",E474,Calculations!N475)</f>
        <v>-0.02533605244</v>
      </c>
      <c r="F475" s="36">
        <f>IF(Calculations!O475="",F474,Calculations!O475)</f>
        <v>-0.01451100516</v>
      </c>
      <c r="G475" s="36">
        <f>IF(Calculations!P475="",G474,Calculations!P475)</f>
        <v>0.07985209403</v>
      </c>
      <c r="H475" s="36" t="str">
        <f>IF(Calculations!Q475="",H474,Calculations!Q475)</f>
        <v/>
      </c>
      <c r="I475" s="36" t="str">
        <f>IF(Calculations!R475="",I474,Calculations!R475)</f>
        <v/>
      </c>
      <c r="J475" s="38">
        <f>IF(Calculations!D475="",J474,Calculations!D475)</f>
        <v>43434</v>
      </c>
      <c r="K475" s="34">
        <f>IF(Calculations!J475="",K474,Calculations!J475)</f>
        <v>12629.10771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37">
        <f>IF(Calculations!D476="",A475,Calculations!D476)</f>
        <v>43434</v>
      </c>
      <c r="B476" s="36">
        <f>IF(Calculations!K476="",B475,Calculations!K476)</f>
        <v>-0.06291144022</v>
      </c>
      <c r="C476" s="36">
        <f>IF(Calculations!L476="",C475,Calculations!L476)</f>
        <v>-0.05545240966</v>
      </c>
      <c r="D476" s="36">
        <f>IF(Calculations!M476="",D475,Calculations!M476)</f>
        <v>-0.03388421539</v>
      </c>
      <c r="E476" s="36">
        <f>IF(Calculations!N476="",E475,Calculations!N476)</f>
        <v>-0.02533605244</v>
      </c>
      <c r="F476" s="36">
        <f>IF(Calculations!O476="",F475,Calculations!O476)</f>
        <v>-0.01451100516</v>
      </c>
      <c r="G476" s="36">
        <f>IF(Calculations!P476="",G475,Calculations!P476)</f>
        <v>0.07985209403</v>
      </c>
      <c r="H476" s="36" t="str">
        <f>IF(Calculations!Q476="",H475,Calculations!Q476)</f>
        <v/>
      </c>
      <c r="I476" s="36" t="str">
        <f>IF(Calculations!R476="",I475,Calculations!R476)</f>
        <v/>
      </c>
      <c r="J476" s="38">
        <f>IF(Calculations!D476="",J475,Calculations!D476)</f>
        <v>43434</v>
      </c>
      <c r="K476" s="34">
        <f>IF(Calculations!J476="",K475,Calculations!J476)</f>
        <v>12629.10771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37">
        <f>IF(Calculations!D477="",A476,Calculations!D477)</f>
        <v>43434</v>
      </c>
      <c r="B477" s="36">
        <f>IF(Calculations!K477="",B476,Calculations!K477)</f>
        <v>-0.06291144022</v>
      </c>
      <c r="C477" s="36">
        <f>IF(Calculations!L477="",C476,Calculations!L477)</f>
        <v>-0.05545240966</v>
      </c>
      <c r="D477" s="36">
        <f>IF(Calculations!M477="",D476,Calculations!M477)</f>
        <v>-0.03388421539</v>
      </c>
      <c r="E477" s="36">
        <f>IF(Calculations!N477="",E476,Calculations!N477)</f>
        <v>-0.02533605244</v>
      </c>
      <c r="F477" s="36">
        <f>IF(Calculations!O477="",F476,Calculations!O477)</f>
        <v>-0.01451100516</v>
      </c>
      <c r="G477" s="36">
        <f>IF(Calculations!P477="",G476,Calculations!P477)</f>
        <v>0.07985209403</v>
      </c>
      <c r="H477" s="36" t="str">
        <f>IF(Calculations!Q477="",H476,Calculations!Q477)</f>
        <v/>
      </c>
      <c r="I477" s="36" t="str">
        <f>IF(Calculations!R477="",I476,Calculations!R477)</f>
        <v/>
      </c>
      <c r="J477" s="38">
        <f>IF(Calculations!D477="",J476,Calculations!D477)</f>
        <v>43434</v>
      </c>
      <c r="K477" s="34">
        <f>IF(Calculations!J477="",K476,Calculations!J477)</f>
        <v>12629.10771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37">
        <f>IF(Calculations!D478="",A477,Calculations!D478)</f>
        <v>43434</v>
      </c>
      <c r="B478" s="36">
        <f>IF(Calculations!K478="",B477,Calculations!K478)</f>
        <v>-0.06291144022</v>
      </c>
      <c r="C478" s="36">
        <f>IF(Calculations!L478="",C477,Calculations!L478)</f>
        <v>-0.05545240966</v>
      </c>
      <c r="D478" s="36">
        <f>IF(Calculations!M478="",D477,Calculations!M478)</f>
        <v>-0.03388421539</v>
      </c>
      <c r="E478" s="36">
        <f>IF(Calculations!N478="",E477,Calculations!N478)</f>
        <v>-0.02533605244</v>
      </c>
      <c r="F478" s="36">
        <f>IF(Calculations!O478="",F477,Calculations!O478)</f>
        <v>-0.01451100516</v>
      </c>
      <c r="G478" s="36">
        <f>IF(Calculations!P478="",G477,Calculations!P478)</f>
        <v>0.07985209403</v>
      </c>
      <c r="H478" s="36" t="str">
        <f>IF(Calculations!Q478="",H477,Calculations!Q478)</f>
        <v/>
      </c>
      <c r="I478" s="36" t="str">
        <f>IF(Calculations!R478="",I477,Calculations!R478)</f>
        <v/>
      </c>
      <c r="J478" s="38">
        <f>IF(Calculations!D478="",J477,Calculations!D478)</f>
        <v>43434</v>
      </c>
      <c r="K478" s="34">
        <f>IF(Calculations!J478="",K477,Calculations!J478)</f>
        <v>12629.10771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37">
        <f>IF(Calculations!D479="",A478,Calculations!D479)</f>
        <v>43434</v>
      </c>
      <c r="B479" s="36">
        <f>IF(Calculations!K479="",B478,Calculations!K479)</f>
        <v>-0.06291144022</v>
      </c>
      <c r="C479" s="36">
        <f>IF(Calculations!L479="",C478,Calculations!L479)</f>
        <v>-0.05545240966</v>
      </c>
      <c r="D479" s="36">
        <f>IF(Calculations!M479="",D478,Calculations!M479)</f>
        <v>-0.03388421539</v>
      </c>
      <c r="E479" s="36">
        <f>IF(Calculations!N479="",E478,Calculations!N479)</f>
        <v>-0.02533605244</v>
      </c>
      <c r="F479" s="36">
        <f>IF(Calculations!O479="",F478,Calculations!O479)</f>
        <v>-0.01451100516</v>
      </c>
      <c r="G479" s="36">
        <f>IF(Calculations!P479="",G478,Calculations!P479)</f>
        <v>0.07985209403</v>
      </c>
      <c r="H479" s="36" t="str">
        <f>IF(Calculations!Q479="",H478,Calculations!Q479)</f>
        <v/>
      </c>
      <c r="I479" s="36" t="str">
        <f>IF(Calculations!R479="",I478,Calculations!R479)</f>
        <v/>
      </c>
      <c r="J479" s="38">
        <f>IF(Calculations!D479="",J478,Calculations!D479)</f>
        <v>43434</v>
      </c>
      <c r="K479" s="34">
        <f>IF(Calculations!J479="",K478,Calculations!J479)</f>
        <v>12629.10771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37">
        <f>IF(Calculations!D480="",A479,Calculations!D480)</f>
        <v>43434</v>
      </c>
      <c r="B480" s="36">
        <f>IF(Calculations!K480="",B479,Calculations!K480)</f>
        <v>-0.06291144022</v>
      </c>
      <c r="C480" s="36">
        <f>IF(Calculations!L480="",C479,Calculations!L480)</f>
        <v>-0.05545240966</v>
      </c>
      <c r="D480" s="36">
        <f>IF(Calculations!M480="",D479,Calculations!M480)</f>
        <v>-0.03388421539</v>
      </c>
      <c r="E480" s="36">
        <f>IF(Calculations!N480="",E479,Calculations!N480)</f>
        <v>-0.02533605244</v>
      </c>
      <c r="F480" s="36">
        <f>IF(Calculations!O480="",F479,Calculations!O480)</f>
        <v>-0.01451100516</v>
      </c>
      <c r="G480" s="36">
        <f>IF(Calculations!P480="",G479,Calculations!P480)</f>
        <v>0.07985209403</v>
      </c>
      <c r="H480" s="36" t="str">
        <f>IF(Calculations!Q480="",H479,Calculations!Q480)</f>
        <v/>
      </c>
      <c r="I480" s="36" t="str">
        <f>IF(Calculations!R480="",I479,Calculations!R480)</f>
        <v/>
      </c>
      <c r="J480" s="38">
        <f>IF(Calculations!D480="",J479,Calculations!D480)</f>
        <v>43434</v>
      </c>
      <c r="K480" s="34">
        <f>IF(Calculations!J480="",K479,Calculations!J480)</f>
        <v>12629.10771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37">
        <f>IF(Calculations!D481="",A480,Calculations!D481)</f>
        <v>43434</v>
      </c>
      <c r="B481" s="36">
        <f>IF(Calculations!K481="",B480,Calculations!K481)</f>
        <v>-0.06291144022</v>
      </c>
      <c r="C481" s="36">
        <f>IF(Calculations!L481="",C480,Calculations!L481)</f>
        <v>-0.05545240966</v>
      </c>
      <c r="D481" s="36">
        <f>IF(Calculations!M481="",D480,Calculations!M481)</f>
        <v>-0.03388421539</v>
      </c>
      <c r="E481" s="36">
        <f>IF(Calculations!N481="",E480,Calculations!N481)</f>
        <v>-0.02533605244</v>
      </c>
      <c r="F481" s="36">
        <f>IF(Calculations!O481="",F480,Calculations!O481)</f>
        <v>-0.01451100516</v>
      </c>
      <c r="G481" s="36">
        <f>IF(Calculations!P481="",G480,Calculations!P481)</f>
        <v>0.07985209403</v>
      </c>
      <c r="H481" s="36" t="str">
        <f>IF(Calculations!Q481="",H480,Calculations!Q481)</f>
        <v/>
      </c>
      <c r="I481" s="36" t="str">
        <f>IF(Calculations!R481="",I480,Calculations!R481)</f>
        <v/>
      </c>
      <c r="J481" s="38">
        <f>IF(Calculations!D481="",J480,Calculations!D481)</f>
        <v>43434</v>
      </c>
      <c r="K481" s="34">
        <f>IF(Calculations!J481="",K480,Calculations!J481)</f>
        <v>12629.10771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37">
        <f>IF(Calculations!D482="",A481,Calculations!D482)</f>
        <v>43434</v>
      </c>
      <c r="B482" s="36">
        <f>IF(Calculations!K482="",B481,Calculations!K482)</f>
        <v>-0.06291144022</v>
      </c>
      <c r="C482" s="36">
        <f>IF(Calculations!L482="",C481,Calculations!L482)</f>
        <v>-0.05545240966</v>
      </c>
      <c r="D482" s="36">
        <f>IF(Calculations!M482="",D481,Calculations!M482)</f>
        <v>-0.03388421539</v>
      </c>
      <c r="E482" s="36">
        <f>IF(Calculations!N482="",E481,Calculations!N482)</f>
        <v>-0.02533605244</v>
      </c>
      <c r="F482" s="36">
        <f>IF(Calculations!O482="",F481,Calculations!O482)</f>
        <v>-0.01451100516</v>
      </c>
      <c r="G482" s="36">
        <f>IF(Calculations!P482="",G481,Calculations!P482)</f>
        <v>0.07985209403</v>
      </c>
      <c r="H482" s="36" t="str">
        <f>IF(Calculations!Q482="",H481,Calculations!Q482)</f>
        <v/>
      </c>
      <c r="I482" s="36" t="str">
        <f>IF(Calculations!R482="",I481,Calculations!R482)</f>
        <v/>
      </c>
      <c r="J482" s="38">
        <f>IF(Calculations!D482="",J481,Calculations!D482)</f>
        <v>43434</v>
      </c>
      <c r="K482" s="34">
        <f>IF(Calculations!J482="",K481,Calculations!J482)</f>
        <v>12629.10771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37">
        <f>IF(Calculations!D483="",A482,Calculations!D483)</f>
        <v>43434</v>
      </c>
      <c r="B483" s="36">
        <f>IF(Calculations!K483="",B482,Calculations!K483)</f>
        <v>-0.06291144022</v>
      </c>
      <c r="C483" s="36">
        <f>IF(Calculations!L483="",C482,Calculations!L483)</f>
        <v>-0.05545240966</v>
      </c>
      <c r="D483" s="36">
        <f>IF(Calculations!M483="",D482,Calculations!M483)</f>
        <v>-0.03388421539</v>
      </c>
      <c r="E483" s="36">
        <f>IF(Calculations!N483="",E482,Calculations!N483)</f>
        <v>-0.02533605244</v>
      </c>
      <c r="F483" s="36">
        <f>IF(Calculations!O483="",F482,Calculations!O483)</f>
        <v>-0.01451100516</v>
      </c>
      <c r="G483" s="36">
        <f>IF(Calculations!P483="",G482,Calculations!P483)</f>
        <v>0.07985209403</v>
      </c>
      <c r="H483" s="36" t="str">
        <f>IF(Calculations!Q483="",H482,Calculations!Q483)</f>
        <v/>
      </c>
      <c r="I483" s="36" t="str">
        <f>IF(Calculations!R483="",I482,Calculations!R483)</f>
        <v/>
      </c>
      <c r="J483" s="38">
        <f>IF(Calculations!D483="",J482,Calculations!D483)</f>
        <v>43434</v>
      </c>
      <c r="K483" s="34">
        <f>IF(Calculations!J483="",K482,Calculations!J483)</f>
        <v>12629.10771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37">
        <f>IF(Calculations!D484="",A483,Calculations!D484)</f>
        <v>43434</v>
      </c>
      <c r="B484" s="36">
        <f>IF(Calculations!K484="",B483,Calculations!K484)</f>
        <v>-0.06291144022</v>
      </c>
      <c r="C484" s="36">
        <f>IF(Calculations!L484="",C483,Calculations!L484)</f>
        <v>-0.05545240966</v>
      </c>
      <c r="D484" s="36">
        <f>IF(Calculations!M484="",D483,Calculations!M484)</f>
        <v>-0.03388421539</v>
      </c>
      <c r="E484" s="36">
        <f>IF(Calculations!N484="",E483,Calculations!N484)</f>
        <v>-0.02533605244</v>
      </c>
      <c r="F484" s="36">
        <f>IF(Calculations!O484="",F483,Calculations!O484)</f>
        <v>-0.01451100516</v>
      </c>
      <c r="G484" s="36">
        <f>IF(Calculations!P484="",G483,Calculations!P484)</f>
        <v>0.07985209403</v>
      </c>
      <c r="H484" s="36" t="str">
        <f>IF(Calculations!Q484="",H483,Calculations!Q484)</f>
        <v/>
      </c>
      <c r="I484" s="36" t="str">
        <f>IF(Calculations!R484="",I483,Calculations!R484)</f>
        <v/>
      </c>
      <c r="J484" s="38">
        <f>IF(Calculations!D484="",J483,Calculations!D484)</f>
        <v>43434</v>
      </c>
      <c r="K484" s="34">
        <f>IF(Calculations!J484="",K483,Calculations!J484)</f>
        <v>12629.10771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37">
        <f>IF(Calculations!D485="",A484,Calculations!D485)</f>
        <v>43434</v>
      </c>
      <c r="B485" s="36">
        <f>IF(Calculations!K485="",B484,Calculations!K485)</f>
        <v>-0.06291144022</v>
      </c>
      <c r="C485" s="36">
        <f>IF(Calculations!L485="",C484,Calculations!L485)</f>
        <v>-0.05545240966</v>
      </c>
      <c r="D485" s="36">
        <f>IF(Calculations!M485="",D484,Calculations!M485)</f>
        <v>-0.03388421539</v>
      </c>
      <c r="E485" s="36">
        <f>IF(Calculations!N485="",E484,Calculations!N485)</f>
        <v>-0.02533605244</v>
      </c>
      <c r="F485" s="36">
        <f>IF(Calculations!O485="",F484,Calculations!O485)</f>
        <v>-0.01451100516</v>
      </c>
      <c r="G485" s="36">
        <f>IF(Calculations!P485="",G484,Calculations!P485)</f>
        <v>0.07985209403</v>
      </c>
      <c r="H485" s="36" t="str">
        <f>IF(Calculations!Q485="",H484,Calculations!Q485)</f>
        <v/>
      </c>
      <c r="I485" s="36" t="str">
        <f>IF(Calculations!R485="",I484,Calculations!R485)</f>
        <v/>
      </c>
      <c r="J485" s="38">
        <f>IF(Calculations!D485="",J484,Calculations!D485)</f>
        <v>43434</v>
      </c>
      <c r="K485" s="34">
        <f>IF(Calculations!J485="",K484,Calculations!J485)</f>
        <v>12629.10771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37">
        <f>IF(Calculations!D486="",A485,Calculations!D486)</f>
        <v>43434</v>
      </c>
      <c r="B486" s="36">
        <f>IF(Calculations!K486="",B485,Calculations!K486)</f>
        <v>-0.06291144022</v>
      </c>
      <c r="C486" s="36">
        <f>IF(Calculations!L486="",C485,Calculations!L486)</f>
        <v>-0.05545240966</v>
      </c>
      <c r="D486" s="36">
        <f>IF(Calculations!M486="",D485,Calculations!M486)</f>
        <v>-0.03388421539</v>
      </c>
      <c r="E486" s="36">
        <f>IF(Calculations!N486="",E485,Calculations!N486)</f>
        <v>-0.02533605244</v>
      </c>
      <c r="F486" s="36">
        <f>IF(Calculations!O486="",F485,Calculations!O486)</f>
        <v>-0.01451100516</v>
      </c>
      <c r="G486" s="36">
        <f>IF(Calculations!P486="",G485,Calculations!P486)</f>
        <v>0.07985209403</v>
      </c>
      <c r="H486" s="36" t="str">
        <f>IF(Calculations!Q486="",H485,Calculations!Q486)</f>
        <v/>
      </c>
      <c r="I486" s="36" t="str">
        <f>IF(Calculations!R486="",I485,Calculations!R486)</f>
        <v/>
      </c>
      <c r="J486" s="38">
        <f>IF(Calculations!D486="",J485,Calculations!D486)</f>
        <v>43434</v>
      </c>
      <c r="K486" s="34">
        <f>IF(Calculations!J486="",K485,Calculations!J486)</f>
        <v>12629.10771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37">
        <f>IF(Calculations!D487="",A486,Calculations!D487)</f>
        <v>43434</v>
      </c>
      <c r="B487" s="36">
        <f>IF(Calculations!K487="",B486,Calculations!K487)</f>
        <v>-0.06291144022</v>
      </c>
      <c r="C487" s="36">
        <f>IF(Calculations!L487="",C486,Calculations!L487)</f>
        <v>-0.05545240966</v>
      </c>
      <c r="D487" s="36">
        <f>IF(Calculations!M487="",D486,Calculations!M487)</f>
        <v>-0.03388421539</v>
      </c>
      <c r="E487" s="36">
        <f>IF(Calculations!N487="",E486,Calculations!N487)</f>
        <v>-0.02533605244</v>
      </c>
      <c r="F487" s="36">
        <f>IF(Calculations!O487="",F486,Calculations!O487)</f>
        <v>-0.01451100516</v>
      </c>
      <c r="G487" s="36">
        <f>IF(Calculations!P487="",G486,Calculations!P487)</f>
        <v>0.07985209403</v>
      </c>
      <c r="H487" s="36" t="str">
        <f>IF(Calculations!Q487="",H486,Calculations!Q487)</f>
        <v/>
      </c>
      <c r="I487" s="36" t="str">
        <f>IF(Calculations!R487="",I486,Calculations!R487)</f>
        <v/>
      </c>
      <c r="J487" s="38">
        <f>IF(Calculations!D487="",J486,Calculations!D487)</f>
        <v>43434</v>
      </c>
      <c r="K487" s="34">
        <f>IF(Calculations!J487="",K486,Calculations!J487)</f>
        <v>12629.10771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37">
        <f>IF(Calculations!D488="",A487,Calculations!D488)</f>
        <v>43434</v>
      </c>
      <c r="B488" s="36">
        <f>IF(Calculations!K488="",B487,Calculations!K488)</f>
        <v>-0.06291144022</v>
      </c>
      <c r="C488" s="36">
        <f>IF(Calculations!L488="",C487,Calculations!L488)</f>
        <v>-0.05545240966</v>
      </c>
      <c r="D488" s="36">
        <f>IF(Calculations!M488="",D487,Calculations!M488)</f>
        <v>-0.03388421539</v>
      </c>
      <c r="E488" s="36">
        <f>IF(Calculations!N488="",E487,Calculations!N488)</f>
        <v>-0.02533605244</v>
      </c>
      <c r="F488" s="36">
        <f>IF(Calculations!O488="",F487,Calculations!O488)</f>
        <v>-0.01451100516</v>
      </c>
      <c r="G488" s="36">
        <f>IF(Calculations!P488="",G487,Calculations!P488)</f>
        <v>0.07985209403</v>
      </c>
      <c r="H488" s="36" t="str">
        <f>IF(Calculations!Q488="",H487,Calculations!Q488)</f>
        <v/>
      </c>
      <c r="I488" s="36" t="str">
        <f>IF(Calculations!R488="",I487,Calculations!R488)</f>
        <v/>
      </c>
      <c r="J488" s="38">
        <f>IF(Calculations!D488="",J487,Calculations!D488)</f>
        <v>43434</v>
      </c>
      <c r="K488" s="34">
        <f>IF(Calculations!J488="",K487,Calculations!J488)</f>
        <v>12629.10771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37">
        <f>IF(Calculations!D489="",A488,Calculations!D489)</f>
        <v>43434</v>
      </c>
      <c r="B489" s="36">
        <f>IF(Calculations!K489="",B488,Calculations!K489)</f>
        <v>-0.06291144022</v>
      </c>
      <c r="C489" s="36">
        <f>IF(Calculations!L489="",C488,Calculations!L489)</f>
        <v>-0.05545240966</v>
      </c>
      <c r="D489" s="36">
        <f>IF(Calculations!M489="",D488,Calculations!M489)</f>
        <v>-0.03388421539</v>
      </c>
      <c r="E489" s="36">
        <f>IF(Calculations!N489="",E488,Calculations!N489)</f>
        <v>-0.02533605244</v>
      </c>
      <c r="F489" s="36">
        <f>IF(Calculations!O489="",F488,Calculations!O489)</f>
        <v>-0.01451100516</v>
      </c>
      <c r="G489" s="36">
        <f>IF(Calculations!P489="",G488,Calculations!P489)</f>
        <v>0.07985209403</v>
      </c>
      <c r="H489" s="36" t="str">
        <f>IF(Calculations!Q489="",H488,Calculations!Q489)</f>
        <v/>
      </c>
      <c r="I489" s="36" t="str">
        <f>IF(Calculations!R489="",I488,Calculations!R489)</f>
        <v/>
      </c>
      <c r="J489" s="38">
        <f>IF(Calculations!D489="",J488,Calculations!D489)</f>
        <v>43434</v>
      </c>
      <c r="K489" s="34">
        <f>IF(Calculations!J489="",K488,Calculations!J489)</f>
        <v>12629.10771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37">
        <f>IF(Calculations!D490="",A489,Calculations!D490)</f>
        <v>43434</v>
      </c>
      <c r="B490" s="36">
        <f>IF(Calculations!K490="",B489,Calculations!K490)</f>
        <v>-0.06291144022</v>
      </c>
      <c r="C490" s="36">
        <f>IF(Calculations!L490="",C489,Calculations!L490)</f>
        <v>-0.05545240966</v>
      </c>
      <c r="D490" s="36">
        <f>IF(Calculations!M490="",D489,Calculations!M490)</f>
        <v>-0.03388421539</v>
      </c>
      <c r="E490" s="36">
        <f>IF(Calculations!N490="",E489,Calculations!N490)</f>
        <v>-0.02533605244</v>
      </c>
      <c r="F490" s="36">
        <f>IF(Calculations!O490="",F489,Calculations!O490)</f>
        <v>-0.01451100516</v>
      </c>
      <c r="G490" s="36">
        <f>IF(Calculations!P490="",G489,Calculations!P490)</f>
        <v>0.07985209403</v>
      </c>
      <c r="H490" s="36" t="str">
        <f>IF(Calculations!Q490="",H489,Calculations!Q490)</f>
        <v/>
      </c>
      <c r="I490" s="36" t="str">
        <f>IF(Calculations!R490="",I489,Calculations!R490)</f>
        <v/>
      </c>
      <c r="J490" s="38">
        <f>IF(Calculations!D490="",J489,Calculations!D490)</f>
        <v>43434</v>
      </c>
      <c r="K490" s="34">
        <f>IF(Calculations!J490="",K489,Calculations!J490)</f>
        <v>12629.10771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37">
        <f>IF(Calculations!D491="",A490,Calculations!D491)</f>
        <v>43434</v>
      </c>
      <c r="B491" s="36">
        <f>IF(Calculations!K491="",B490,Calculations!K491)</f>
        <v>-0.06291144022</v>
      </c>
      <c r="C491" s="36">
        <f>IF(Calculations!L491="",C490,Calculations!L491)</f>
        <v>-0.05545240966</v>
      </c>
      <c r="D491" s="36">
        <f>IF(Calculations!M491="",D490,Calculations!M491)</f>
        <v>-0.03388421539</v>
      </c>
      <c r="E491" s="36">
        <f>IF(Calculations!N491="",E490,Calculations!N491)</f>
        <v>-0.02533605244</v>
      </c>
      <c r="F491" s="36">
        <f>IF(Calculations!O491="",F490,Calculations!O491)</f>
        <v>-0.01451100516</v>
      </c>
      <c r="G491" s="36">
        <f>IF(Calculations!P491="",G490,Calculations!P491)</f>
        <v>0.07985209403</v>
      </c>
      <c r="H491" s="36" t="str">
        <f>IF(Calculations!Q491="",H490,Calculations!Q491)</f>
        <v/>
      </c>
      <c r="I491" s="36" t="str">
        <f>IF(Calculations!R491="",I490,Calculations!R491)</f>
        <v/>
      </c>
      <c r="J491" s="38">
        <f>IF(Calculations!D491="",J490,Calculations!D491)</f>
        <v>43434</v>
      </c>
      <c r="K491" s="34">
        <f>IF(Calculations!J491="",K490,Calculations!J491)</f>
        <v>12629.10771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37">
        <f>IF(Calculations!D492="",A491,Calculations!D492)</f>
        <v>43434</v>
      </c>
      <c r="B492" s="36">
        <f>IF(Calculations!K492="",B491,Calculations!K492)</f>
        <v>-0.06291144022</v>
      </c>
      <c r="C492" s="36">
        <f>IF(Calculations!L492="",C491,Calculations!L492)</f>
        <v>-0.05545240966</v>
      </c>
      <c r="D492" s="36">
        <f>IF(Calculations!M492="",D491,Calculations!M492)</f>
        <v>-0.03388421539</v>
      </c>
      <c r="E492" s="36">
        <f>IF(Calculations!N492="",E491,Calculations!N492)</f>
        <v>-0.02533605244</v>
      </c>
      <c r="F492" s="36">
        <f>IF(Calculations!O492="",F491,Calculations!O492)</f>
        <v>-0.01451100516</v>
      </c>
      <c r="G492" s="36">
        <f>IF(Calculations!P492="",G491,Calculations!P492)</f>
        <v>0.07985209403</v>
      </c>
      <c r="H492" s="36" t="str">
        <f>IF(Calculations!Q492="",H491,Calculations!Q492)</f>
        <v/>
      </c>
      <c r="I492" s="36" t="str">
        <f>IF(Calculations!R492="",I491,Calculations!R492)</f>
        <v/>
      </c>
      <c r="J492" s="38">
        <f>IF(Calculations!D492="",J491,Calculations!D492)</f>
        <v>43434</v>
      </c>
      <c r="K492" s="34">
        <f>IF(Calculations!J492="",K491,Calculations!J492)</f>
        <v>12629.10771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37">
        <f>IF(Calculations!D493="",A492,Calculations!D493)</f>
        <v>43434</v>
      </c>
      <c r="B493" s="36">
        <f>IF(Calculations!K493="",B492,Calculations!K493)</f>
        <v>-0.06291144022</v>
      </c>
      <c r="C493" s="36">
        <f>IF(Calculations!L493="",C492,Calculations!L493)</f>
        <v>-0.05545240966</v>
      </c>
      <c r="D493" s="36">
        <f>IF(Calculations!M493="",D492,Calculations!M493)</f>
        <v>-0.03388421539</v>
      </c>
      <c r="E493" s="36">
        <f>IF(Calculations!N493="",E492,Calculations!N493)</f>
        <v>-0.02533605244</v>
      </c>
      <c r="F493" s="36">
        <f>IF(Calculations!O493="",F492,Calculations!O493)</f>
        <v>-0.01451100516</v>
      </c>
      <c r="G493" s="36">
        <f>IF(Calculations!P493="",G492,Calculations!P493)</f>
        <v>0.07985209403</v>
      </c>
      <c r="H493" s="36" t="str">
        <f>IF(Calculations!Q493="",H492,Calculations!Q493)</f>
        <v/>
      </c>
      <c r="I493" s="36" t="str">
        <f>IF(Calculations!R493="",I492,Calculations!R493)</f>
        <v/>
      </c>
      <c r="J493" s="38">
        <f>IF(Calculations!D493="",J492,Calculations!D493)</f>
        <v>43434</v>
      </c>
      <c r="K493" s="34">
        <f>IF(Calculations!J493="",K492,Calculations!J493)</f>
        <v>12629.10771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37">
        <f>IF(Calculations!D494="",A493,Calculations!D494)</f>
        <v>43434</v>
      </c>
      <c r="B494" s="36">
        <f>IF(Calculations!K494="",B493,Calculations!K494)</f>
        <v>-0.06291144022</v>
      </c>
      <c r="C494" s="36">
        <f>IF(Calculations!L494="",C493,Calculations!L494)</f>
        <v>-0.05545240966</v>
      </c>
      <c r="D494" s="36">
        <f>IF(Calculations!M494="",D493,Calculations!M494)</f>
        <v>-0.03388421539</v>
      </c>
      <c r="E494" s="36">
        <f>IF(Calculations!N494="",E493,Calculations!N494)</f>
        <v>-0.02533605244</v>
      </c>
      <c r="F494" s="36">
        <f>IF(Calculations!O494="",F493,Calculations!O494)</f>
        <v>-0.01451100516</v>
      </c>
      <c r="G494" s="36">
        <f>IF(Calculations!P494="",G493,Calculations!P494)</f>
        <v>0.07985209403</v>
      </c>
      <c r="H494" s="36" t="str">
        <f>IF(Calculations!Q494="",H493,Calculations!Q494)</f>
        <v/>
      </c>
      <c r="I494" s="36" t="str">
        <f>IF(Calculations!R494="",I493,Calculations!R494)</f>
        <v/>
      </c>
      <c r="J494" s="38">
        <f>IF(Calculations!D494="",J493,Calculations!D494)</f>
        <v>43434</v>
      </c>
      <c r="K494" s="34">
        <f>IF(Calculations!J494="",K493,Calculations!J494)</f>
        <v>12629.10771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37">
        <f>IF(Calculations!D495="",A494,Calculations!D495)</f>
        <v>43434</v>
      </c>
      <c r="B495" s="36">
        <f>IF(Calculations!K495="",B494,Calculations!K495)</f>
        <v>-0.06291144022</v>
      </c>
      <c r="C495" s="36">
        <f>IF(Calculations!L495="",C494,Calculations!L495)</f>
        <v>-0.05545240966</v>
      </c>
      <c r="D495" s="36">
        <f>IF(Calculations!M495="",D494,Calculations!M495)</f>
        <v>-0.03388421539</v>
      </c>
      <c r="E495" s="36">
        <f>IF(Calculations!N495="",E494,Calculations!N495)</f>
        <v>-0.02533605244</v>
      </c>
      <c r="F495" s="36">
        <f>IF(Calculations!O495="",F494,Calculations!O495)</f>
        <v>-0.01451100516</v>
      </c>
      <c r="G495" s="36">
        <f>IF(Calculations!P495="",G494,Calculations!P495)</f>
        <v>0.07985209403</v>
      </c>
      <c r="H495" s="36" t="str">
        <f>IF(Calculations!Q495="",H494,Calculations!Q495)</f>
        <v/>
      </c>
      <c r="I495" s="36" t="str">
        <f>IF(Calculations!R495="",I494,Calculations!R495)</f>
        <v/>
      </c>
      <c r="J495" s="38">
        <f>IF(Calculations!D495="",J494,Calculations!D495)</f>
        <v>43434</v>
      </c>
      <c r="K495" s="34">
        <f>IF(Calculations!J495="",K494,Calculations!J495)</f>
        <v>12629.10771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37">
        <f>IF(Calculations!D496="",A495,Calculations!D496)</f>
        <v>43434</v>
      </c>
      <c r="B496" s="36">
        <f>IF(Calculations!K496="",B495,Calculations!K496)</f>
        <v>-0.06291144022</v>
      </c>
      <c r="C496" s="36">
        <f>IF(Calculations!L496="",C495,Calculations!L496)</f>
        <v>-0.05545240966</v>
      </c>
      <c r="D496" s="36">
        <f>IF(Calculations!M496="",D495,Calculations!M496)</f>
        <v>-0.03388421539</v>
      </c>
      <c r="E496" s="36">
        <f>IF(Calculations!N496="",E495,Calculations!N496)</f>
        <v>-0.02533605244</v>
      </c>
      <c r="F496" s="36">
        <f>IF(Calculations!O496="",F495,Calculations!O496)</f>
        <v>-0.01451100516</v>
      </c>
      <c r="G496" s="36">
        <f>IF(Calculations!P496="",G495,Calculations!P496)</f>
        <v>0.07985209403</v>
      </c>
      <c r="H496" s="36" t="str">
        <f>IF(Calculations!Q496="",H495,Calculations!Q496)</f>
        <v/>
      </c>
      <c r="I496" s="36" t="str">
        <f>IF(Calculations!R496="",I495,Calculations!R496)</f>
        <v/>
      </c>
      <c r="J496" s="38">
        <f>IF(Calculations!D496="",J495,Calculations!D496)</f>
        <v>43434</v>
      </c>
      <c r="K496" s="34">
        <f>IF(Calculations!J496="",K495,Calculations!J496)</f>
        <v>12629.10771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37">
        <f>IF(Calculations!D497="",A496,Calculations!D497)</f>
        <v>43434</v>
      </c>
      <c r="B497" s="36">
        <f>IF(Calculations!K497="",B496,Calculations!K497)</f>
        <v>-0.06291144022</v>
      </c>
      <c r="C497" s="36">
        <f>IF(Calculations!L497="",C496,Calculations!L497)</f>
        <v>-0.05545240966</v>
      </c>
      <c r="D497" s="36">
        <f>IF(Calculations!M497="",D496,Calculations!M497)</f>
        <v>-0.03388421539</v>
      </c>
      <c r="E497" s="36">
        <f>IF(Calculations!N497="",E496,Calculations!N497)</f>
        <v>-0.02533605244</v>
      </c>
      <c r="F497" s="36">
        <f>IF(Calculations!O497="",F496,Calculations!O497)</f>
        <v>-0.01451100516</v>
      </c>
      <c r="G497" s="36">
        <f>IF(Calculations!P497="",G496,Calculations!P497)</f>
        <v>0.07985209403</v>
      </c>
      <c r="H497" s="36" t="str">
        <f>IF(Calculations!Q497="",H496,Calculations!Q497)</f>
        <v/>
      </c>
      <c r="I497" s="36" t="str">
        <f>IF(Calculations!R497="",I496,Calculations!R497)</f>
        <v/>
      </c>
      <c r="J497" s="38">
        <f>IF(Calculations!D497="",J496,Calculations!D497)</f>
        <v>43434</v>
      </c>
      <c r="K497" s="34">
        <f>IF(Calculations!J497="",K496,Calculations!J497)</f>
        <v>12629.10771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37">
        <f>IF(Calculations!D498="",A497,Calculations!D498)</f>
        <v>43434</v>
      </c>
      <c r="B498" s="36">
        <f>IF(Calculations!K498="",B497,Calculations!K498)</f>
        <v>-0.06291144022</v>
      </c>
      <c r="C498" s="36">
        <f>IF(Calculations!L498="",C497,Calculations!L498)</f>
        <v>-0.05545240966</v>
      </c>
      <c r="D498" s="36">
        <f>IF(Calculations!M498="",D497,Calculations!M498)</f>
        <v>-0.03388421539</v>
      </c>
      <c r="E498" s="36">
        <f>IF(Calculations!N498="",E497,Calculations!N498)</f>
        <v>-0.02533605244</v>
      </c>
      <c r="F498" s="36">
        <f>IF(Calculations!O498="",F497,Calculations!O498)</f>
        <v>-0.01451100516</v>
      </c>
      <c r="G498" s="36">
        <f>IF(Calculations!P498="",G497,Calculations!P498)</f>
        <v>0.07985209403</v>
      </c>
      <c r="H498" s="36" t="str">
        <f>IF(Calculations!Q498="",H497,Calculations!Q498)</f>
        <v/>
      </c>
      <c r="I498" s="36" t="str">
        <f>IF(Calculations!R498="",I497,Calculations!R498)</f>
        <v/>
      </c>
      <c r="J498" s="38">
        <f>IF(Calculations!D498="",J497,Calculations!D498)</f>
        <v>43434</v>
      </c>
      <c r="K498" s="34">
        <f>IF(Calculations!J498="",K497,Calculations!J498)</f>
        <v>12629.10771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37">
        <f>IF(Calculations!D499="",A498,Calculations!D499)</f>
        <v>43434</v>
      </c>
      <c r="B499" s="36">
        <f>IF(Calculations!K499="",B498,Calculations!K499)</f>
        <v>-0.06291144022</v>
      </c>
      <c r="C499" s="36">
        <f>IF(Calculations!L499="",C498,Calculations!L499)</f>
        <v>-0.05545240966</v>
      </c>
      <c r="D499" s="36">
        <f>IF(Calculations!M499="",D498,Calculations!M499)</f>
        <v>-0.03388421539</v>
      </c>
      <c r="E499" s="36">
        <f>IF(Calculations!N499="",E498,Calculations!N499)</f>
        <v>-0.02533605244</v>
      </c>
      <c r="F499" s="36">
        <f>IF(Calculations!O499="",F498,Calculations!O499)</f>
        <v>-0.01451100516</v>
      </c>
      <c r="G499" s="36">
        <f>IF(Calculations!P499="",G498,Calculations!P499)</f>
        <v>0.07985209403</v>
      </c>
      <c r="H499" s="36" t="str">
        <f>IF(Calculations!Q499="",H498,Calculations!Q499)</f>
        <v/>
      </c>
      <c r="I499" s="36" t="str">
        <f>IF(Calculations!R499="",I498,Calculations!R499)</f>
        <v/>
      </c>
      <c r="J499" s="38">
        <f>IF(Calculations!D499="",J498,Calculations!D499)</f>
        <v>43434</v>
      </c>
      <c r="K499" s="34">
        <f>IF(Calculations!J499="",K498,Calculations!J499)</f>
        <v>12629.10771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37">
        <f>IF(Calculations!D500="",A499,Calculations!D500)</f>
        <v>43434</v>
      </c>
      <c r="B500" s="36">
        <f>IF(Calculations!K500="",B499,Calculations!K500)</f>
        <v>-0.06291144022</v>
      </c>
      <c r="C500" s="36">
        <f>IF(Calculations!L500="",C499,Calculations!L500)</f>
        <v>-0.05545240966</v>
      </c>
      <c r="D500" s="36">
        <f>IF(Calculations!M500="",D499,Calculations!M500)</f>
        <v>-0.03388421539</v>
      </c>
      <c r="E500" s="36">
        <f>IF(Calculations!N500="",E499,Calculations!N500)</f>
        <v>-0.02533605244</v>
      </c>
      <c r="F500" s="36">
        <f>IF(Calculations!O500="",F499,Calculations!O500)</f>
        <v>-0.01451100516</v>
      </c>
      <c r="G500" s="36">
        <f>IF(Calculations!P500="",G499,Calculations!P500)</f>
        <v>0.07985209403</v>
      </c>
      <c r="H500" s="36" t="str">
        <f>IF(Calculations!Q500="",H499,Calculations!Q500)</f>
        <v/>
      </c>
      <c r="I500" s="36" t="str">
        <f>IF(Calculations!R500="",I499,Calculations!R500)</f>
        <v/>
      </c>
      <c r="J500" s="38">
        <f>IF(Calculations!D500="",J499,Calculations!D500)</f>
        <v>43434</v>
      </c>
      <c r="K500" s="34">
        <f>IF(Calculations!J500="",K499,Calculations!J500)</f>
        <v>12629.10771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37">
        <f>IF(Calculations!D501="",A500,Calculations!D501)</f>
        <v>43434</v>
      </c>
      <c r="B501" s="36">
        <f>IF(Calculations!K501="",B500,Calculations!K501)</f>
        <v>-0.06291144022</v>
      </c>
      <c r="C501" s="36">
        <f>IF(Calculations!L501="",C500,Calculations!L501)</f>
        <v>-0.05545240966</v>
      </c>
      <c r="D501" s="36">
        <f>IF(Calculations!M501="",D500,Calculations!M501)</f>
        <v>-0.03388421539</v>
      </c>
      <c r="E501" s="36">
        <f>IF(Calculations!N501="",E500,Calculations!N501)</f>
        <v>-0.02533605244</v>
      </c>
      <c r="F501" s="36">
        <f>IF(Calculations!O501="",F500,Calculations!O501)</f>
        <v>-0.01451100516</v>
      </c>
      <c r="G501" s="36">
        <f>IF(Calculations!P501="",G500,Calculations!P501)</f>
        <v>0.07985209403</v>
      </c>
      <c r="H501" s="36" t="str">
        <f>IF(Calculations!Q501="",H500,Calculations!Q501)</f>
        <v/>
      </c>
      <c r="I501" s="36" t="str">
        <f>IF(Calculations!R501="",I500,Calculations!R501)</f>
        <v/>
      </c>
      <c r="J501" s="38">
        <f>IF(Calculations!D501="",J500,Calculations!D501)</f>
        <v>43434</v>
      </c>
      <c r="K501" s="34">
        <f>IF(Calculations!J501="",K500,Calculations!J501)</f>
        <v>12629.10771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37">
        <f>IF(Calculations!D502="",A501,Calculations!D502)</f>
        <v>43434</v>
      </c>
      <c r="B502" s="36">
        <f>IF(Calculations!K502="",B501,Calculations!K502)</f>
        <v>-0.06291144022</v>
      </c>
      <c r="C502" s="36">
        <f>IF(Calculations!L502="",C501,Calculations!L502)</f>
        <v>-0.05545240966</v>
      </c>
      <c r="D502" s="36">
        <f>IF(Calculations!M502="",D501,Calculations!M502)</f>
        <v>-0.03388421539</v>
      </c>
      <c r="E502" s="36">
        <f>IF(Calculations!N502="",E501,Calculations!N502)</f>
        <v>-0.02533605244</v>
      </c>
      <c r="F502" s="36">
        <f>IF(Calculations!O502="",F501,Calculations!O502)</f>
        <v>-0.01451100516</v>
      </c>
      <c r="G502" s="36">
        <f>IF(Calculations!P502="",G501,Calculations!P502)</f>
        <v>0.07985209403</v>
      </c>
      <c r="H502" s="36" t="str">
        <f>IF(Calculations!Q502="",H501,Calculations!Q502)</f>
        <v/>
      </c>
      <c r="I502" s="36" t="str">
        <f>IF(Calculations!R502="",I501,Calculations!R502)</f>
        <v/>
      </c>
      <c r="J502" s="38">
        <f>IF(Calculations!D502="",J501,Calculations!D502)</f>
        <v>43434</v>
      </c>
      <c r="K502" s="34">
        <f>IF(Calculations!J502="",K501,Calculations!J502)</f>
        <v>12629.10771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37">
        <f>IF(Calculations!D503="",A502,Calculations!D503)</f>
        <v>43434</v>
      </c>
      <c r="B503" s="36">
        <f>IF(Calculations!K503="",B502,Calculations!K503)</f>
        <v>-0.06291144022</v>
      </c>
      <c r="C503" s="36">
        <f>IF(Calculations!L503="",C502,Calculations!L503)</f>
        <v>-0.05545240966</v>
      </c>
      <c r="D503" s="36">
        <f>IF(Calculations!M503="",D502,Calculations!M503)</f>
        <v>-0.03388421539</v>
      </c>
      <c r="E503" s="36">
        <f>IF(Calculations!N503="",E502,Calculations!N503)</f>
        <v>-0.02533605244</v>
      </c>
      <c r="F503" s="36">
        <f>IF(Calculations!O503="",F502,Calculations!O503)</f>
        <v>-0.01451100516</v>
      </c>
      <c r="G503" s="36">
        <f>IF(Calculations!P503="",G502,Calculations!P503)</f>
        <v>0.07985209403</v>
      </c>
      <c r="H503" s="36" t="str">
        <f>IF(Calculations!Q503="",H502,Calculations!Q503)</f>
        <v/>
      </c>
      <c r="I503" s="36" t="str">
        <f>IF(Calculations!R503="",I502,Calculations!R503)</f>
        <v/>
      </c>
      <c r="J503" s="38">
        <f>IF(Calculations!D503="",J502,Calculations!D503)</f>
        <v>43434</v>
      </c>
      <c r="K503" s="34">
        <f>IF(Calculations!J503="",K502,Calculations!J503)</f>
        <v>12629.10771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37">
        <f>IF(Calculations!D504="",A503,Calculations!D504)</f>
        <v>43434</v>
      </c>
      <c r="B504" s="36">
        <f>IF(Calculations!K504="",B503,Calculations!K504)</f>
        <v>-0.06291144022</v>
      </c>
      <c r="C504" s="36">
        <f>IF(Calculations!L504="",C503,Calculations!L504)</f>
        <v>-0.05545240966</v>
      </c>
      <c r="D504" s="36">
        <f>IF(Calculations!M504="",D503,Calculations!M504)</f>
        <v>-0.03388421539</v>
      </c>
      <c r="E504" s="36">
        <f>IF(Calculations!N504="",E503,Calculations!N504)</f>
        <v>-0.02533605244</v>
      </c>
      <c r="F504" s="36">
        <f>IF(Calculations!O504="",F503,Calculations!O504)</f>
        <v>-0.01451100516</v>
      </c>
      <c r="G504" s="36">
        <f>IF(Calculations!P504="",G503,Calculations!P504)</f>
        <v>0.07985209403</v>
      </c>
      <c r="H504" s="36" t="str">
        <f>IF(Calculations!Q504="",H503,Calculations!Q504)</f>
        <v/>
      </c>
      <c r="I504" s="36" t="str">
        <f>IF(Calculations!R504="",I503,Calculations!R504)</f>
        <v/>
      </c>
      <c r="J504" s="38">
        <f>IF(Calculations!D504="",J503,Calculations!D504)</f>
        <v>43434</v>
      </c>
      <c r="K504" s="34">
        <f>IF(Calculations!J504="",K503,Calculations!J504)</f>
        <v>12629.10771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37">
        <f>IF(Calculations!D505="",A504,Calculations!D505)</f>
        <v>43434</v>
      </c>
      <c r="B505" s="36">
        <f>IF(Calculations!K505="",B504,Calculations!K505)</f>
        <v>-0.06291144022</v>
      </c>
      <c r="C505" s="36">
        <f>IF(Calculations!L505="",C504,Calculations!L505)</f>
        <v>-0.05545240966</v>
      </c>
      <c r="D505" s="36">
        <f>IF(Calculations!M505="",D504,Calculations!M505)</f>
        <v>-0.03388421539</v>
      </c>
      <c r="E505" s="36">
        <f>IF(Calculations!N505="",E504,Calculations!N505)</f>
        <v>-0.02533605244</v>
      </c>
      <c r="F505" s="36">
        <f>IF(Calculations!O505="",F504,Calculations!O505)</f>
        <v>-0.01451100516</v>
      </c>
      <c r="G505" s="36">
        <f>IF(Calculations!P505="",G504,Calculations!P505)</f>
        <v>0.07985209403</v>
      </c>
      <c r="H505" s="36" t="str">
        <f>IF(Calculations!Q505="",H504,Calculations!Q505)</f>
        <v/>
      </c>
      <c r="I505" s="36" t="str">
        <f>IF(Calculations!R505="",I504,Calculations!R505)</f>
        <v/>
      </c>
      <c r="J505" s="38">
        <f>IF(Calculations!D505="",J504,Calculations!D505)</f>
        <v>43434</v>
      </c>
      <c r="K505" s="34">
        <f>IF(Calculations!J505="",K504,Calculations!J505)</f>
        <v>12629.10771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37">
        <f>IF(Calculations!D506="",A505,Calculations!D506)</f>
        <v>43434</v>
      </c>
      <c r="B506" s="36">
        <f>IF(Calculations!K506="",B505,Calculations!K506)</f>
        <v>-0.06291144022</v>
      </c>
      <c r="C506" s="36">
        <f>IF(Calculations!L506="",C505,Calculations!L506)</f>
        <v>-0.05545240966</v>
      </c>
      <c r="D506" s="36">
        <f>IF(Calculations!M506="",D505,Calculations!M506)</f>
        <v>-0.03388421539</v>
      </c>
      <c r="E506" s="36">
        <f>IF(Calculations!N506="",E505,Calculations!N506)</f>
        <v>-0.02533605244</v>
      </c>
      <c r="F506" s="36">
        <f>IF(Calculations!O506="",F505,Calculations!O506)</f>
        <v>-0.01451100516</v>
      </c>
      <c r="G506" s="36">
        <f>IF(Calculations!P506="",G505,Calculations!P506)</f>
        <v>0.07985209403</v>
      </c>
      <c r="H506" s="36" t="str">
        <f>IF(Calculations!Q506="",H505,Calculations!Q506)</f>
        <v/>
      </c>
      <c r="I506" s="36" t="str">
        <f>IF(Calculations!R506="",I505,Calculations!R506)</f>
        <v/>
      </c>
      <c r="J506" s="38">
        <f>IF(Calculations!D506="",J505,Calculations!D506)</f>
        <v>43434</v>
      </c>
      <c r="K506" s="34">
        <f>IF(Calculations!J506="",K505,Calculations!J506)</f>
        <v>12629.10771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37">
        <f>IF(Calculations!D507="",A506,Calculations!D507)</f>
        <v>43434</v>
      </c>
      <c r="B507" s="36">
        <f>IF(Calculations!K507="",B506,Calculations!K507)</f>
        <v>-0.06291144022</v>
      </c>
      <c r="C507" s="36">
        <f>IF(Calculations!L507="",C506,Calculations!L507)</f>
        <v>-0.05545240966</v>
      </c>
      <c r="D507" s="36">
        <f>IF(Calculations!M507="",D506,Calculations!M507)</f>
        <v>-0.03388421539</v>
      </c>
      <c r="E507" s="36">
        <f>IF(Calculations!N507="",E506,Calculations!N507)</f>
        <v>-0.02533605244</v>
      </c>
      <c r="F507" s="36">
        <f>IF(Calculations!O507="",F506,Calculations!O507)</f>
        <v>-0.01451100516</v>
      </c>
      <c r="G507" s="36">
        <f>IF(Calculations!P507="",G506,Calculations!P507)</f>
        <v>0.07985209403</v>
      </c>
      <c r="H507" s="36" t="str">
        <f>IF(Calculations!Q507="",H506,Calculations!Q507)</f>
        <v/>
      </c>
      <c r="I507" s="36" t="str">
        <f>IF(Calculations!R507="",I506,Calculations!R507)</f>
        <v/>
      </c>
      <c r="J507" s="38">
        <f>IF(Calculations!D507="",J506,Calculations!D507)</f>
        <v>43434</v>
      </c>
      <c r="K507" s="34">
        <f>IF(Calculations!J507="",K506,Calculations!J507)</f>
        <v>12629.10771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37">
        <f>IF(Calculations!D508="",A507,Calculations!D508)</f>
        <v>43434</v>
      </c>
      <c r="B508" s="36">
        <f>IF(Calculations!K508="",B507,Calculations!K508)</f>
        <v>-0.06291144022</v>
      </c>
      <c r="C508" s="36">
        <f>IF(Calculations!L508="",C507,Calculations!L508)</f>
        <v>-0.05545240966</v>
      </c>
      <c r="D508" s="36">
        <f>IF(Calculations!M508="",D507,Calculations!M508)</f>
        <v>-0.03388421539</v>
      </c>
      <c r="E508" s="36">
        <f>IF(Calculations!N508="",E507,Calculations!N508)</f>
        <v>-0.02533605244</v>
      </c>
      <c r="F508" s="36">
        <f>IF(Calculations!O508="",F507,Calculations!O508)</f>
        <v>-0.01451100516</v>
      </c>
      <c r="G508" s="36">
        <f>IF(Calculations!P508="",G507,Calculations!P508)</f>
        <v>0.07985209403</v>
      </c>
      <c r="H508" s="36" t="str">
        <f>IF(Calculations!Q508="",H507,Calculations!Q508)</f>
        <v/>
      </c>
      <c r="I508" s="36" t="str">
        <f>IF(Calculations!R508="",I507,Calculations!R508)</f>
        <v/>
      </c>
      <c r="J508" s="38">
        <f>IF(Calculations!D508="",J507,Calculations!D508)</f>
        <v>43434</v>
      </c>
      <c r="K508" s="34">
        <f>IF(Calculations!J508="",K507,Calculations!J508)</f>
        <v>12629.10771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37">
        <f>IF(Calculations!D509="",A508,Calculations!D509)</f>
        <v>43434</v>
      </c>
      <c r="B509" s="36">
        <f>IF(Calculations!K509="",B508,Calculations!K509)</f>
        <v>-0.06291144022</v>
      </c>
      <c r="C509" s="36">
        <f>IF(Calculations!L509="",C508,Calculations!L509)</f>
        <v>-0.05545240966</v>
      </c>
      <c r="D509" s="36">
        <f>IF(Calculations!M509="",D508,Calculations!M509)</f>
        <v>-0.03388421539</v>
      </c>
      <c r="E509" s="36">
        <f>IF(Calculations!N509="",E508,Calculations!N509)</f>
        <v>-0.02533605244</v>
      </c>
      <c r="F509" s="36">
        <f>IF(Calculations!O509="",F508,Calculations!O509)</f>
        <v>-0.01451100516</v>
      </c>
      <c r="G509" s="36">
        <f>IF(Calculations!P509="",G508,Calculations!P509)</f>
        <v>0.07985209403</v>
      </c>
      <c r="H509" s="36" t="str">
        <f>IF(Calculations!Q509="",H508,Calculations!Q509)</f>
        <v/>
      </c>
      <c r="I509" s="36" t="str">
        <f>IF(Calculations!R509="",I508,Calculations!R509)</f>
        <v/>
      </c>
      <c r="J509" s="38">
        <f>IF(Calculations!D509="",J508,Calculations!D509)</f>
        <v>43434</v>
      </c>
      <c r="K509" s="34">
        <f>IF(Calculations!J509="",K508,Calculations!J509)</f>
        <v>12629.10771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37">
        <f>IF(Calculations!D510="",A509,Calculations!D510)</f>
        <v>43434</v>
      </c>
      <c r="B510" s="36">
        <f>IF(Calculations!K510="",B509,Calculations!K510)</f>
        <v>-0.06291144022</v>
      </c>
      <c r="C510" s="36">
        <f>IF(Calculations!L510="",C509,Calculations!L510)</f>
        <v>-0.05545240966</v>
      </c>
      <c r="D510" s="36">
        <f>IF(Calculations!M510="",D509,Calculations!M510)</f>
        <v>-0.03388421539</v>
      </c>
      <c r="E510" s="36">
        <f>IF(Calculations!N510="",E509,Calculations!N510)</f>
        <v>-0.02533605244</v>
      </c>
      <c r="F510" s="36">
        <f>IF(Calculations!O510="",F509,Calculations!O510)</f>
        <v>-0.01451100516</v>
      </c>
      <c r="G510" s="36">
        <f>IF(Calculations!P510="",G509,Calculations!P510)</f>
        <v>0.07985209403</v>
      </c>
      <c r="H510" s="36" t="str">
        <f>IF(Calculations!Q510="",H509,Calculations!Q510)</f>
        <v/>
      </c>
      <c r="I510" s="36" t="str">
        <f>IF(Calculations!R510="",I509,Calculations!R510)</f>
        <v/>
      </c>
      <c r="J510" s="38">
        <f>IF(Calculations!D510="",J509,Calculations!D510)</f>
        <v>43434</v>
      </c>
      <c r="K510" s="34">
        <f>IF(Calculations!J510="",K509,Calculations!J510)</f>
        <v>12629.10771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37">
        <f>IF(Calculations!D511="",A510,Calculations!D511)</f>
        <v>43434</v>
      </c>
      <c r="B511" s="36">
        <f>IF(Calculations!K511="",B510,Calculations!K511)</f>
        <v>-0.06291144022</v>
      </c>
      <c r="C511" s="36">
        <f>IF(Calculations!L511="",C510,Calculations!L511)</f>
        <v>-0.05545240966</v>
      </c>
      <c r="D511" s="36">
        <f>IF(Calculations!M511="",D510,Calculations!M511)</f>
        <v>-0.03388421539</v>
      </c>
      <c r="E511" s="36">
        <f>IF(Calculations!N511="",E510,Calculations!N511)</f>
        <v>-0.02533605244</v>
      </c>
      <c r="F511" s="36">
        <f>IF(Calculations!O511="",F510,Calculations!O511)</f>
        <v>-0.01451100516</v>
      </c>
      <c r="G511" s="36">
        <f>IF(Calculations!P511="",G510,Calculations!P511)</f>
        <v>0.07985209403</v>
      </c>
      <c r="H511" s="36" t="str">
        <f>IF(Calculations!Q511="",H510,Calculations!Q511)</f>
        <v/>
      </c>
      <c r="I511" s="36" t="str">
        <f>IF(Calculations!R511="",I510,Calculations!R511)</f>
        <v/>
      </c>
      <c r="J511" s="38">
        <f>IF(Calculations!D511="",J510,Calculations!D511)</f>
        <v>43434</v>
      </c>
      <c r="K511" s="34">
        <f>IF(Calculations!J511="",K510,Calculations!J511)</f>
        <v>12629.10771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37">
        <f>IF(Calculations!D512="",A511,Calculations!D512)</f>
        <v>43434</v>
      </c>
      <c r="B512" s="36">
        <f>IF(Calculations!K512="",B511,Calculations!K512)</f>
        <v>-0.06291144022</v>
      </c>
      <c r="C512" s="36">
        <f>IF(Calculations!L512="",C511,Calculations!L512)</f>
        <v>-0.05545240966</v>
      </c>
      <c r="D512" s="36">
        <f>IF(Calculations!M512="",D511,Calculations!M512)</f>
        <v>-0.03388421539</v>
      </c>
      <c r="E512" s="36">
        <f>IF(Calculations!N512="",E511,Calculations!N512)</f>
        <v>-0.02533605244</v>
      </c>
      <c r="F512" s="36">
        <f>IF(Calculations!O512="",F511,Calculations!O512)</f>
        <v>-0.01451100516</v>
      </c>
      <c r="G512" s="36">
        <f>IF(Calculations!P512="",G511,Calculations!P512)</f>
        <v>0.07985209403</v>
      </c>
      <c r="H512" s="36" t="str">
        <f>IF(Calculations!Q512="",H511,Calculations!Q512)</f>
        <v/>
      </c>
      <c r="I512" s="36" t="str">
        <f>IF(Calculations!R512="",I511,Calculations!R512)</f>
        <v/>
      </c>
      <c r="J512" s="38">
        <f>IF(Calculations!D512="",J511,Calculations!D512)</f>
        <v>43434</v>
      </c>
      <c r="K512" s="34">
        <f>IF(Calculations!J512="",K511,Calculations!J512)</f>
        <v>12629.10771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37">
        <f>IF(Calculations!D513="",A512,Calculations!D513)</f>
        <v>43434</v>
      </c>
      <c r="B513" s="36">
        <f>IF(Calculations!K513="",B512,Calculations!K513)</f>
        <v>-0.06291144022</v>
      </c>
      <c r="C513" s="36">
        <f>IF(Calculations!L513="",C512,Calculations!L513)</f>
        <v>-0.05545240966</v>
      </c>
      <c r="D513" s="36">
        <f>IF(Calculations!M513="",D512,Calculations!M513)</f>
        <v>-0.03388421539</v>
      </c>
      <c r="E513" s="36">
        <f>IF(Calculations!N513="",E512,Calculations!N513)</f>
        <v>-0.02533605244</v>
      </c>
      <c r="F513" s="36">
        <f>IF(Calculations!O513="",F512,Calculations!O513)</f>
        <v>-0.01451100516</v>
      </c>
      <c r="G513" s="36">
        <f>IF(Calculations!P513="",G512,Calculations!P513)</f>
        <v>0.07985209403</v>
      </c>
      <c r="H513" s="36" t="str">
        <f>IF(Calculations!Q513="",H512,Calculations!Q513)</f>
        <v/>
      </c>
      <c r="I513" s="36" t="str">
        <f>IF(Calculations!R513="",I512,Calculations!R513)</f>
        <v/>
      </c>
      <c r="J513" s="38">
        <f>IF(Calculations!D513="",J512,Calculations!D513)</f>
        <v>43434</v>
      </c>
      <c r="K513" s="34">
        <f>IF(Calculations!J513="",K512,Calculations!J513)</f>
        <v>12629.10771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37">
        <f>IF(Calculations!D514="",A513,Calculations!D514)</f>
        <v>43434</v>
      </c>
      <c r="B514" s="36">
        <f>IF(Calculations!K514="",B513,Calculations!K514)</f>
        <v>-0.06291144022</v>
      </c>
      <c r="C514" s="36">
        <f>IF(Calculations!L514="",C513,Calculations!L514)</f>
        <v>-0.05545240966</v>
      </c>
      <c r="D514" s="36">
        <f>IF(Calculations!M514="",D513,Calculations!M514)</f>
        <v>-0.03388421539</v>
      </c>
      <c r="E514" s="36">
        <f>IF(Calculations!N514="",E513,Calculations!N514)</f>
        <v>-0.02533605244</v>
      </c>
      <c r="F514" s="36">
        <f>IF(Calculations!O514="",F513,Calculations!O514)</f>
        <v>-0.01451100516</v>
      </c>
      <c r="G514" s="36">
        <f>IF(Calculations!P514="",G513,Calculations!P514)</f>
        <v>0.07985209403</v>
      </c>
      <c r="H514" s="36" t="str">
        <f>IF(Calculations!Q514="",H513,Calculations!Q514)</f>
        <v/>
      </c>
      <c r="I514" s="36" t="str">
        <f>IF(Calculations!R514="",I513,Calculations!R514)</f>
        <v/>
      </c>
      <c r="J514" s="38">
        <f>IF(Calculations!D514="",J513,Calculations!D514)</f>
        <v>43434</v>
      </c>
      <c r="K514" s="34">
        <f>IF(Calculations!J514="",K513,Calculations!J514)</f>
        <v>12629.10771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37">
        <f>IF(Calculations!D515="",A514,Calculations!D515)</f>
        <v>43434</v>
      </c>
      <c r="B515" s="36">
        <f>IF(Calculations!K515="",B514,Calculations!K515)</f>
        <v>-0.06291144022</v>
      </c>
      <c r="C515" s="36">
        <f>IF(Calculations!L515="",C514,Calculations!L515)</f>
        <v>-0.05545240966</v>
      </c>
      <c r="D515" s="36">
        <f>IF(Calculations!M515="",D514,Calculations!M515)</f>
        <v>-0.03388421539</v>
      </c>
      <c r="E515" s="36">
        <f>IF(Calculations!N515="",E514,Calculations!N515)</f>
        <v>-0.02533605244</v>
      </c>
      <c r="F515" s="36">
        <f>IF(Calculations!O515="",F514,Calculations!O515)</f>
        <v>-0.01451100516</v>
      </c>
      <c r="G515" s="36">
        <f>IF(Calculations!P515="",G514,Calculations!P515)</f>
        <v>0.07985209403</v>
      </c>
      <c r="H515" s="36" t="str">
        <f>IF(Calculations!Q515="",H514,Calculations!Q515)</f>
        <v/>
      </c>
      <c r="I515" s="36" t="str">
        <f>IF(Calculations!R515="",I514,Calculations!R515)</f>
        <v/>
      </c>
      <c r="J515" s="38">
        <f>IF(Calculations!D515="",J514,Calculations!D515)</f>
        <v>43434</v>
      </c>
      <c r="K515" s="34">
        <f>IF(Calculations!J515="",K514,Calculations!J515)</f>
        <v>12629.10771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37">
        <f>IF(Calculations!D516="",A515,Calculations!D516)</f>
        <v>43434</v>
      </c>
      <c r="B516" s="36">
        <f>IF(Calculations!K516="",B515,Calculations!K516)</f>
        <v>-0.06291144022</v>
      </c>
      <c r="C516" s="36">
        <f>IF(Calculations!L516="",C515,Calculations!L516)</f>
        <v>-0.05545240966</v>
      </c>
      <c r="D516" s="36">
        <f>IF(Calculations!M516="",D515,Calculations!M516)</f>
        <v>-0.03388421539</v>
      </c>
      <c r="E516" s="36">
        <f>IF(Calculations!N516="",E515,Calculations!N516)</f>
        <v>-0.02533605244</v>
      </c>
      <c r="F516" s="36">
        <f>IF(Calculations!O516="",F515,Calculations!O516)</f>
        <v>-0.01451100516</v>
      </c>
      <c r="G516" s="36">
        <f>IF(Calculations!P516="",G515,Calculations!P516)</f>
        <v>0.07985209403</v>
      </c>
      <c r="H516" s="36" t="str">
        <f>IF(Calculations!Q516="",H515,Calculations!Q516)</f>
        <v/>
      </c>
      <c r="I516" s="36" t="str">
        <f>IF(Calculations!R516="",I515,Calculations!R516)</f>
        <v/>
      </c>
      <c r="J516" s="38">
        <f>IF(Calculations!D516="",J515,Calculations!D516)</f>
        <v>43434</v>
      </c>
      <c r="K516" s="34">
        <f>IF(Calculations!J516="",K515,Calculations!J516)</f>
        <v>12629.10771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37">
        <f>IF(Calculations!D517="",A516,Calculations!D517)</f>
        <v>43434</v>
      </c>
      <c r="B517" s="36">
        <f>IF(Calculations!K517="",B516,Calculations!K517)</f>
        <v>-0.06291144022</v>
      </c>
      <c r="C517" s="36">
        <f>IF(Calculations!L517="",C516,Calculations!L517)</f>
        <v>-0.05545240966</v>
      </c>
      <c r="D517" s="36">
        <f>IF(Calculations!M517="",D516,Calculations!M517)</f>
        <v>-0.03388421539</v>
      </c>
      <c r="E517" s="36">
        <f>IF(Calculations!N517="",E516,Calculations!N517)</f>
        <v>-0.02533605244</v>
      </c>
      <c r="F517" s="36">
        <f>IF(Calculations!O517="",F516,Calculations!O517)</f>
        <v>-0.01451100516</v>
      </c>
      <c r="G517" s="36">
        <f>IF(Calculations!P517="",G516,Calculations!P517)</f>
        <v>0.07985209403</v>
      </c>
      <c r="H517" s="36" t="str">
        <f>IF(Calculations!Q517="",H516,Calculations!Q517)</f>
        <v/>
      </c>
      <c r="I517" s="36" t="str">
        <f>IF(Calculations!R517="",I516,Calculations!R517)</f>
        <v/>
      </c>
      <c r="J517" s="38">
        <f>IF(Calculations!D517="",J516,Calculations!D517)</f>
        <v>43434</v>
      </c>
      <c r="K517" s="34">
        <f>IF(Calculations!J517="",K516,Calculations!J517)</f>
        <v>12629.10771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37">
        <f>IF(Calculations!D518="",A517,Calculations!D518)</f>
        <v>43434</v>
      </c>
      <c r="B518" s="36">
        <f>IF(Calculations!K518="",B517,Calculations!K518)</f>
        <v>-0.06291144022</v>
      </c>
      <c r="C518" s="36">
        <f>IF(Calculations!L518="",C517,Calculations!L518)</f>
        <v>-0.05545240966</v>
      </c>
      <c r="D518" s="36">
        <f>IF(Calculations!M518="",D517,Calculations!M518)</f>
        <v>-0.03388421539</v>
      </c>
      <c r="E518" s="36">
        <f>IF(Calculations!N518="",E517,Calculations!N518)</f>
        <v>-0.02533605244</v>
      </c>
      <c r="F518" s="36">
        <f>IF(Calculations!O518="",F517,Calculations!O518)</f>
        <v>-0.01451100516</v>
      </c>
      <c r="G518" s="36">
        <f>IF(Calculations!P518="",G517,Calculations!P518)</f>
        <v>0.07985209403</v>
      </c>
      <c r="H518" s="36" t="str">
        <f>IF(Calculations!Q518="",H517,Calculations!Q518)</f>
        <v/>
      </c>
      <c r="I518" s="36" t="str">
        <f>IF(Calculations!R518="",I517,Calculations!R518)</f>
        <v/>
      </c>
      <c r="J518" s="38">
        <f>IF(Calculations!D518="",J517,Calculations!D518)</f>
        <v>43434</v>
      </c>
      <c r="K518" s="34">
        <f>IF(Calculations!J518="",K517,Calculations!J518)</f>
        <v>12629.10771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37">
        <f>IF(Calculations!D519="",A518,Calculations!D519)</f>
        <v>43434</v>
      </c>
      <c r="B519" s="36">
        <f>IF(Calculations!K519="",B518,Calculations!K519)</f>
        <v>-0.06291144022</v>
      </c>
      <c r="C519" s="36">
        <f>IF(Calculations!L519="",C518,Calculations!L519)</f>
        <v>-0.05545240966</v>
      </c>
      <c r="D519" s="36">
        <f>IF(Calculations!M519="",D518,Calculations!M519)</f>
        <v>-0.03388421539</v>
      </c>
      <c r="E519" s="36">
        <f>IF(Calculations!N519="",E518,Calculations!N519)</f>
        <v>-0.02533605244</v>
      </c>
      <c r="F519" s="36">
        <f>IF(Calculations!O519="",F518,Calculations!O519)</f>
        <v>-0.01451100516</v>
      </c>
      <c r="G519" s="36">
        <f>IF(Calculations!P519="",G518,Calculations!P519)</f>
        <v>0.07985209403</v>
      </c>
      <c r="H519" s="36" t="str">
        <f>IF(Calculations!Q519="",H518,Calculations!Q519)</f>
        <v/>
      </c>
      <c r="I519" s="36" t="str">
        <f>IF(Calculations!R519="",I518,Calculations!R519)</f>
        <v/>
      </c>
      <c r="J519" s="38">
        <f>IF(Calculations!D519="",J518,Calculations!D519)</f>
        <v>43434</v>
      </c>
      <c r="K519" s="34">
        <f>IF(Calculations!J519="",K518,Calculations!J519)</f>
        <v>12629.10771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37">
        <f>IF(Calculations!D520="",A519,Calculations!D520)</f>
        <v>43434</v>
      </c>
      <c r="B520" s="36">
        <f>IF(Calculations!K520="",B519,Calculations!K520)</f>
        <v>-0.06291144022</v>
      </c>
      <c r="C520" s="36">
        <f>IF(Calculations!L520="",C519,Calculations!L520)</f>
        <v>-0.05545240966</v>
      </c>
      <c r="D520" s="36">
        <f>IF(Calculations!M520="",D519,Calculations!M520)</f>
        <v>-0.03388421539</v>
      </c>
      <c r="E520" s="36">
        <f>IF(Calculations!N520="",E519,Calculations!N520)</f>
        <v>-0.02533605244</v>
      </c>
      <c r="F520" s="36">
        <f>IF(Calculations!O520="",F519,Calculations!O520)</f>
        <v>-0.01451100516</v>
      </c>
      <c r="G520" s="36">
        <f>IF(Calculations!P520="",G519,Calculations!P520)</f>
        <v>0.07985209403</v>
      </c>
      <c r="H520" s="36" t="str">
        <f>IF(Calculations!Q520="",H519,Calculations!Q520)</f>
        <v/>
      </c>
      <c r="I520" s="36" t="str">
        <f>IF(Calculations!R520="",I519,Calculations!R520)</f>
        <v/>
      </c>
      <c r="J520" s="38">
        <f>IF(Calculations!D520="",J519,Calculations!D520)</f>
        <v>43434</v>
      </c>
      <c r="K520" s="34">
        <f>IF(Calculations!J520="",K519,Calculations!J520)</f>
        <v>12629.10771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37">
        <f>IF(Calculations!D521="",A520,Calculations!D521)</f>
        <v>43434</v>
      </c>
      <c r="B521" s="36">
        <f>IF(Calculations!K521="",B520,Calculations!K521)</f>
        <v>-0.06291144022</v>
      </c>
      <c r="C521" s="36">
        <f>IF(Calculations!L521="",C520,Calculations!L521)</f>
        <v>-0.05545240966</v>
      </c>
      <c r="D521" s="36">
        <f>IF(Calculations!M521="",D520,Calculations!M521)</f>
        <v>-0.03388421539</v>
      </c>
      <c r="E521" s="36">
        <f>IF(Calculations!N521="",E520,Calculations!N521)</f>
        <v>-0.02533605244</v>
      </c>
      <c r="F521" s="36">
        <f>IF(Calculations!O521="",F520,Calculations!O521)</f>
        <v>-0.01451100516</v>
      </c>
      <c r="G521" s="36">
        <f>IF(Calculations!P521="",G520,Calculations!P521)</f>
        <v>0.07985209403</v>
      </c>
      <c r="H521" s="36" t="str">
        <f>IF(Calculations!Q521="",H520,Calculations!Q521)</f>
        <v/>
      </c>
      <c r="I521" s="36" t="str">
        <f>IF(Calculations!R521="",I520,Calculations!R521)</f>
        <v/>
      </c>
      <c r="J521" s="38">
        <f>IF(Calculations!D521="",J520,Calculations!D521)</f>
        <v>43434</v>
      </c>
      <c r="K521" s="34">
        <f>IF(Calculations!J521="",K520,Calculations!J521)</f>
        <v>12629.10771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37">
        <f>IF(Calculations!D522="",A521,Calculations!D522)</f>
        <v>43434</v>
      </c>
      <c r="B522" s="36">
        <f>IF(Calculations!K522="",B521,Calculations!K522)</f>
        <v>-0.06291144022</v>
      </c>
      <c r="C522" s="36">
        <f>IF(Calculations!L522="",C521,Calculations!L522)</f>
        <v>-0.05545240966</v>
      </c>
      <c r="D522" s="36">
        <f>IF(Calculations!M522="",D521,Calculations!M522)</f>
        <v>-0.03388421539</v>
      </c>
      <c r="E522" s="36">
        <f>IF(Calculations!N522="",E521,Calculations!N522)</f>
        <v>-0.02533605244</v>
      </c>
      <c r="F522" s="36">
        <f>IF(Calculations!O522="",F521,Calculations!O522)</f>
        <v>-0.01451100516</v>
      </c>
      <c r="G522" s="36">
        <f>IF(Calculations!P522="",G521,Calculations!P522)</f>
        <v>0.07985209403</v>
      </c>
      <c r="H522" s="36" t="str">
        <f>IF(Calculations!Q522="",H521,Calculations!Q522)</f>
        <v/>
      </c>
      <c r="I522" s="36" t="str">
        <f>IF(Calculations!R522="",I521,Calculations!R522)</f>
        <v/>
      </c>
      <c r="J522" s="38">
        <f>IF(Calculations!D522="",J521,Calculations!D522)</f>
        <v>43434</v>
      </c>
      <c r="K522" s="34">
        <f>IF(Calculations!J522="",K521,Calculations!J522)</f>
        <v>12629.10771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37">
        <f>IF(Calculations!D523="",A522,Calculations!D523)</f>
        <v>43434</v>
      </c>
      <c r="B523" s="36">
        <f>IF(Calculations!K523="",B522,Calculations!K523)</f>
        <v>-0.06291144022</v>
      </c>
      <c r="C523" s="36">
        <f>IF(Calculations!L523="",C522,Calculations!L523)</f>
        <v>-0.05545240966</v>
      </c>
      <c r="D523" s="36">
        <f>IF(Calculations!M523="",D522,Calculations!M523)</f>
        <v>-0.03388421539</v>
      </c>
      <c r="E523" s="36">
        <f>IF(Calculations!N523="",E522,Calculations!N523)</f>
        <v>-0.02533605244</v>
      </c>
      <c r="F523" s="36">
        <f>IF(Calculations!O523="",F522,Calculations!O523)</f>
        <v>-0.01451100516</v>
      </c>
      <c r="G523" s="36">
        <f>IF(Calculations!P523="",G522,Calculations!P523)</f>
        <v>0.07985209403</v>
      </c>
      <c r="H523" s="36" t="str">
        <f>IF(Calculations!Q523="",H522,Calculations!Q523)</f>
        <v/>
      </c>
      <c r="I523" s="36" t="str">
        <f>IF(Calculations!R523="",I522,Calculations!R523)</f>
        <v/>
      </c>
      <c r="J523" s="38">
        <f>IF(Calculations!D523="",J522,Calculations!D523)</f>
        <v>43434</v>
      </c>
      <c r="K523" s="34">
        <f>IF(Calculations!J523="",K522,Calculations!J523)</f>
        <v>12629.10771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37">
        <f>IF(Calculations!D524="",A523,Calculations!D524)</f>
        <v>43434</v>
      </c>
      <c r="B524" s="36">
        <f>IF(Calculations!K524="",B523,Calculations!K524)</f>
        <v>-0.06291144022</v>
      </c>
      <c r="C524" s="36">
        <f>IF(Calculations!L524="",C523,Calculations!L524)</f>
        <v>-0.05545240966</v>
      </c>
      <c r="D524" s="36">
        <f>IF(Calculations!M524="",D523,Calculations!M524)</f>
        <v>-0.03388421539</v>
      </c>
      <c r="E524" s="36">
        <f>IF(Calculations!N524="",E523,Calculations!N524)</f>
        <v>-0.02533605244</v>
      </c>
      <c r="F524" s="36">
        <f>IF(Calculations!O524="",F523,Calculations!O524)</f>
        <v>-0.01451100516</v>
      </c>
      <c r="G524" s="36">
        <f>IF(Calculations!P524="",G523,Calculations!P524)</f>
        <v>0.07985209403</v>
      </c>
      <c r="H524" s="36" t="str">
        <f>IF(Calculations!Q524="",H523,Calculations!Q524)</f>
        <v/>
      </c>
      <c r="I524" s="36" t="str">
        <f>IF(Calculations!R524="",I523,Calculations!R524)</f>
        <v/>
      </c>
      <c r="J524" s="38">
        <f>IF(Calculations!D524="",J523,Calculations!D524)</f>
        <v>43434</v>
      </c>
      <c r="K524" s="34">
        <f>IF(Calculations!J524="",K523,Calculations!J524)</f>
        <v>12629.10771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37">
        <f>IF(Calculations!D525="",A524,Calculations!D525)</f>
        <v>43434</v>
      </c>
      <c r="B525" s="36">
        <f>IF(Calculations!K525="",B524,Calculations!K525)</f>
        <v>-0.06291144022</v>
      </c>
      <c r="C525" s="36">
        <f>IF(Calculations!L525="",C524,Calculations!L525)</f>
        <v>-0.05545240966</v>
      </c>
      <c r="D525" s="36">
        <f>IF(Calculations!M525="",D524,Calculations!M525)</f>
        <v>-0.03388421539</v>
      </c>
      <c r="E525" s="36">
        <f>IF(Calculations!N525="",E524,Calculations!N525)</f>
        <v>-0.02533605244</v>
      </c>
      <c r="F525" s="36">
        <f>IF(Calculations!O525="",F524,Calculations!O525)</f>
        <v>-0.01451100516</v>
      </c>
      <c r="G525" s="36">
        <f>IF(Calculations!P525="",G524,Calculations!P525)</f>
        <v>0.07985209403</v>
      </c>
      <c r="H525" s="36" t="str">
        <f>IF(Calculations!Q525="",H524,Calculations!Q525)</f>
        <v/>
      </c>
      <c r="I525" s="36" t="str">
        <f>IF(Calculations!R525="",I524,Calculations!R525)</f>
        <v/>
      </c>
      <c r="J525" s="38">
        <f>IF(Calculations!D525="",J524,Calculations!D525)</f>
        <v>43434</v>
      </c>
      <c r="K525" s="34">
        <f>IF(Calculations!J525="",K524,Calculations!J525)</f>
        <v>12629.10771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37">
        <f>IF(Calculations!D526="",A525,Calculations!D526)</f>
        <v>43434</v>
      </c>
      <c r="B526" s="36">
        <f>IF(Calculations!K526="",B525,Calculations!K526)</f>
        <v>-0.06291144022</v>
      </c>
      <c r="C526" s="36">
        <f>IF(Calculations!L526="",C525,Calculations!L526)</f>
        <v>-0.05545240966</v>
      </c>
      <c r="D526" s="36">
        <f>IF(Calculations!M526="",D525,Calculations!M526)</f>
        <v>-0.03388421539</v>
      </c>
      <c r="E526" s="36">
        <f>IF(Calculations!N526="",E525,Calculations!N526)</f>
        <v>-0.02533605244</v>
      </c>
      <c r="F526" s="36">
        <f>IF(Calculations!O526="",F525,Calculations!O526)</f>
        <v>-0.01451100516</v>
      </c>
      <c r="G526" s="36">
        <f>IF(Calculations!P526="",G525,Calculations!P526)</f>
        <v>0.07985209403</v>
      </c>
      <c r="H526" s="36" t="str">
        <f>IF(Calculations!Q526="",H525,Calculations!Q526)</f>
        <v/>
      </c>
      <c r="I526" s="36" t="str">
        <f>IF(Calculations!R526="",I525,Calculations!R526)</f>
        <v/>
      </c>
      <c r="J526" s="38">
        <f>IF(Calculations!D526="",J525,Calculations!D526)</f>
        <v>43434</v>
      </c>
      <c r="K526" s="34">
        <f>IF(Calculations!J526="",K525,Calculations!J526)</f>
        <v>12629.10771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37">
        <f>IF(Calculations!D527="",A526,Calculations!D527)</f>
        <v>43434</v>
      </c>
      <c r="B527" s="36">
        <f>IF(Calculations!K527="",B526,Calculations!K527)</f>
        <v>-0.06291144022</v>
      </c>
      <c r="C527" s="36">
        <f>IF(Calculations!L527="",C526,Calculations!L527)</f>
        <v>-0.05545240966</v>
      </c>
      <c r="D527" s="36">
        <f>IF(Calculations!M527="",D526,Calculations!M527)</f>
        <v>-0.03388421539</v>
      </c>
      <c r="E527" s="36">
        <f>IF(Calculations!N527="",E526,Calculations!N527)</f>
        <v>-0.02533605244</v>
      </c>
      <c r="F527" s="36">
        <f>IF(Calculations!O527="",F526,Calculations!O527)</f>
        <v>-0.01451100516</v>
      </c>
      <c r="G527" s="36">
        <f>IF(Calculations!P527="",G526,Calculations!P527)</f>
        <v>0.07985209403</v>
      </c>
      <c r="H527" s="36" t="str">
        <f>IF(Calculations!Q527="",H526,Calculations!Q527)</f>
        <v/>
      </c>
      <c r="I527" s="36" t="str">
        <f>IF(Calculations!R527="",I526,Calculations!R527)</f>
        <v/>
      </c>
      <c r="J527" s="38">
        <f>IF(Calculations!D527="",J526,Calculations!D527)</f>
        <v>43434</v>
      </c>
      <c r="K527" s="34">
        <f>IF(Calculations!J527="",K526,Calculations!J527)</f>
        <v>12629.10771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37">
        <f>IF(Calculations!D528="",A527,Calculations!D528)</f>
        <v>43434</v>
      </c>
      <c r="B528" s="36">
        <f>IF(Calculations!K528="",B527,Calculations!K528)</f>
        <v>-0.06291144022</v>
      </c>
      <c r="C528" s="36">
        <f>IF(Calculations!L528="",C527,Calculations!L528)</f>
        <v>-0.05545240966</v>
      </c>
      <c r="D528" s="36">
        <f>IF(Calculations!M528="",D527,Calculations!M528)</f>
        <v>-0.03388421539</v>
      </c>
      <c r="E528" s="36">
        <f>IF(Calculations!N528="",E527,Calculations!N528)</f>
        <v>-0.02533605244</v>
      </c>
      <c r="F528" s="36">
        <f>IF(Calculations!O528="",F527,Calculations!O528)</f>
        <v>-0.01451100516</v>
      </c>
      <c r="G528" s="36">
        <f>IF(Calculations!P528="",G527,Calculations!P528)</f>
        <v>0.07985209403</v>
      </c>
      <c r="H528" s="36" t="str">
        <f>IF(Calculations!Q528="",H527,Calculations!Q528)</f>
        <v/>
      </c>
      <c r="I528" s="36" t="str">
        <f>IF(Calculations!R528="",I527,Calculations!R528)</f>
        <v/>
      </c>
      <c r="J528" s="38">
        <f>IF(Calculations!D528="",J527,Calculations!D528)</f>
        <v>43434</v>
      </c>
      <c r="K528" s="34">
        <f>IF(Calculations!J528="",K527,Calculations!J528)</f>
        <v>12629.10771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37">
        <f>IF(Calculations!D529="",A528,Calculations!D529)</f>
        <v>43434</v>
      </c>
      <c r="B529" s="36">
        <f>IF(Calculations!K529="",B528,Calculations!K529)</f>
        <v>-0.06291144022</v>
      </c>
      <c r="C529" s="36">
        <f>IF(Calculations!L529="",C528,Calculations!L529)</f>
        <v>-0.05545240966</v>
      </c>
      <c r="D529" s="36">
        <f>IF(Calculations!M529="",D528,Calculations!M529)</f>
        <v>-0.03388421539</v>
      </c>
      <c r="E529" s="36">
        <f>IF(Calculations!N529="",E528,Calculations!N529)</f>
        <v>-0.02533605244</v>
      </c>
      <c r="F529" s="36">
        <f>IF(Calculations!O529="",F528,Calculations!O529)</f>
        <v>-0.01451100516</v>
      </c>
      <c r="G529" s="36">
        <f>IF(Calculations!P529="",G528,Calculations!P529)</f>
        <v>0.07985209403</v>
      </c>
      <c r="H529" s="36" t="str">
        <f>IF(Calculations!Q529="",H528,Calculations!Q529)</f>
        <v/>
      </c>
      <c r="I529" s="36" t="str">
        <f>IF(Calculations!R529="",I528,Calculations!R529)</f>
        <v/>
      </c>
      <c r="J529" s="38">
        <f>IF(Calculations!D529="",J528,Calculations!D529)</f>
        <v>43434</v>
      </c>
      <c r="K529" s="34">
        <f>IF(Calculations!J529="",K528,Calculations!J529)</f>
        <v>12629.10771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37">
        <f>IF(Calculations!D530="",A529,Calculations!D530)</f>
        <v>43434</v>
      </c>
      <c r="B530" s="36">
        <f>IF(Calculations!K530="",B529,Calculations!K530)</f>
        <v>-0.06291144022</v>
      </c>
      <c r="C530" s="36">
        <f>IF(Calculations!L530="",C529,Calculations!L530)</f>
        <v>-0.05545240966</v>
      </c>
      <c r="D530" s="36">
        <f>IF(Calculations!M530="",D529,Calculations!M530)</f>
        <v>-0.03388421539</v>
      </c>
      <c r="E530" s="36">
        <f>IF(Calculations!N530="",E529,Calculations!N530)</f>
        <v>-0.02533605244</v>
      </c>
      <c r="F530" s="36">
        <f>IF(Calculations!O530="",F529,Calculations!O530)</f>
        <v>-0.01451100516</v>
      </c>
      <c r="G530" s="36">
        <f>IF(Calculations!P530="",G529,Calculations!P530)</f>
        <v>0.07985209403</v>
      </c>
      <c r="H530" s="36" t="str">
        <f>IF(Calculations!Q530="",H529,Calculations!Q530)</f>
        <v/>
      </c>
      <c r="I530" s="36" t="str">
        <f>IF(Calculations!R530="",I529,Calculations!R530)</f>
        <v/>
      </c>
      <c r="J530" s="38">
        <f>IF(Calculations!D530="",J529,Calculations!D530)</f>
        <v>43434</v>
      </c>
      <c r="K530" s="34">
        <f>IF(Calculations!J530="",K529,Calculations!J530)</f>
        <v>12629.10771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37">
        <f>IF(Calculations!D531="",A530,Calculations!D531)</f>
        <v>43434</v>
      </c>
      <c r="B531" s="36">
        <f>IF(Calculations!K531="",B530,Calculations!K531)</f>
        <v>-0.06291144022</v>
      </c>
      <c r="C531" s="36">
        <f>IF(Calculations!L531="",C530,Calculations!L531)</f>
        <v>-0.05545240966</v>
      </c>
      <c r="D531" s="36">
        <f>IF(Calculations!M531="",D530,Calculations!M531)</f>
        <v>-0.03388421539</v>
      </c>
      <c r="E531" s="36">
        <f>IF(Calculations!N531="",E530,Calculations!N531)</f>
        <v>-0.02533605244</v>
      </c>
      <c r="F531" s="36">
        <f>IF(Calculations!O531="",F530,Calculations!O531)</f>
        <v>-0.01451100516</v>
      </c>
      <c r="G531" s="36">
        <f>IF(Calculations!P531="",G530,Calculations!P531)</f>
        <v>0.07985209403</v>
      </c>
      <c r="H531" s="36" t="str">
        <f>IF(Calculations!Q531="",H530,Calculations!Q531)</f>
        <v/>
      </c>
      <c r="I531" s="36" t="str">
        <f>IF(Calculations!R531="",I530,Calculations!R531)</f>
        <v/>
      </c>
      <c r="J531" s="38">
        <f>IF(Calculations!D531="",J530,Calculations!D531)</f>
        <v>43434</v>
      </c>
      <c r="K531" s="34">
        <f>IF(Calculations!J531="",K530,Calculations!J531)</f>
        <v>12629.10771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37">
        <f>IF(Calculations!D532="",A531,Calculations!D532)</f>
        <v>43434</v>
      </c>
      <c r="B532" s="36">
        <f>IF(Calculations!K532="",B531,Calculations!K532)</f>
        <v>-0.06291144022</v>
      </c>
      <c r="C532" s="36">
        <f>IF(Calculations!L532="",C531,Calculations!L532)</f>
        <v>-0.05545240966</v>
      </c>
      <c r="D532" s="36">
        <f>IF(Calculations!M532="",D531,Calculations!M532)</f>
        <v>-0.03388421539</v>
      </c>
      <c r="E532" s="36">
        <f>IF(Calculations!N532="",E531,Calculations!N532)</f>
        <v>-0.02533605244</v>
      </c>
      <c r="F532" s="36">
        <f>IF(Calculations!O532="",F531,Calculations!O532)</f>
        <v>-0.01451100516</v>
      </c>
      <c r="G532" s="36">
        <f>IF(Calculations!P532="",G531,Calculations!P532)</f>
        <v>0.07985209403</v>
      </c>
      <c r="H532" s="36" t="str">
        <f>IF(Calculations!Q532="",H531,Calculations!Q532)</f>
        <v/>
      </c>
      <c r="I532" s="36" t="str">
        <f>IF(Calculations!R532="",I531,Calculations!R532)</f>
        <v/>
      </c>
      <c r="J532" s="38">
        <f>IF(Calculations!D532="",J531,Calculations!D532)</f>
        <v>43434</v>
      </c>
      <c r="K532" s="34">
        <f>IF(Calculations!J532="",K531,Calculations!J532)</f>
        <v>12629.10771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37">
        <f>IF(Calculations!D533="",A532,Calculations!D533)</f>
        <v>43434</v>
      </c>
      <c r="B533" s="36">
        <f>IF(Calculations!K533="",B532,Calculations!K533)</f>
        <v>-0.06291144022</v>
      </c>
      <c r="C533" s="36">
        <f>IF(Calculations!L533="",C532,Calculations!L533)</f>
        <v>-0.05545240966</v>
      </c>
      <c r="D533" s="36">
        <f>IF(Calculations!M533="",D532,Calculations!M533)</f>
        <v>-0.03388421539</v>
      </c>
      <c r="E533" s="36">
        <f>IF(Calculations!N533="",E532,Calculations!N533)</f>
        <v>-0.02533605244</v>
      </c>
      <c r="F533" s="36">
        <f>IF(Calculations!O533="",F532,Calculations!O533)</f>
        <v>-0.01451100516</v>
      </c>
      <c r="G533" s="36">
        <f>IF(Calculations!P533="",G532,Calculations!P533)</f>
        <v>0.07985209403</v>
      </c>
      <c r="H533" s="36" t="str">
        <f>IF(Calculations!Q533="",H532,Calculations!Q533)</f>
        <v/>
      </c>
      <c r="I533" s="36" t="str">
        <f>IF(Calculations!R533="",I532,Calculations!R533)</f>
        <v/>
      </c>
      <c r="J533" s="38">
        <f>IF(Calculations!D533="",J532,Calculations!D533)</f>
        <v>43434</v>
      </c>
      <c r="K533" s="34">
        <f>IF(Calculations!J533="",K532,Calculations!J533)</f>
        <v>12629.10771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37">
        <f>IF(Calculations!D534="",A533,Calculations!D534)</f>
        <v>43434</v>
      </c>
      <c r="B534" s="36">
        <f>IF(Calculations!K534="",B533,Calculations!K534)</f>
        <v>-0.06291144022</v>
      </c>
      <c r="C534" s="36">
        <f>IF(Calculations!L534="",C533,Calculations!L534)</f>
        <v>-0.05545240966</v>
      </c>
      <c r="D534" s="36">
        <f>IF(Calculations!M534="",D533,Calculations!M534)</f>
        <v>-0.03388421539</v>
      </c>
      <c r="E534" s="36">
        <f>IF(Calculations!N534="",E533,Calculations!N534)</f>
        <v>-0.02533605244</v>
      </c>
      <c r="F534" s="36">
        <f>IF(Calculations!O534="",F533,Calculations!O534)</f>
        <v>-0.01451100516</v>
      </c>
      <c r="G534" s="36">
        <f>IF(Calculations!P534="",G533,Calculations!P534)</f>
        <v>0.07985209403</v>
      </c>
      <c r="H534" s="36" t="str">
        <f>IF(Calculations!Q534="",H533,Calculations!Q534)</f>
        <v/>
      </c>
      <c r="I534" s="36" t="str">
        <f>IF(Calculations!R534="",I533,Calculations!R534)</f>
        <v/>
      </c>
      <c r="J534" s="38">
        <f>IF(Calculations!D534="",J533,Calculations!D534)</f>
        <v>43434</v>
      </c>
      <c r="K534" s="34">
        <f>IF(Calculations!J534="",K533,Calculations!J534)</f>
        <v>12629.10771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37">
        <f>IF(Calculations!D535="",A534,Calculations!D535)</f>
        <v>43434</v>
      </c>
      <c r="B535" s="36">
        <f>IF(Calculations!K535="",B534,Calculations!K535)</f>
        <v>-0.06291144022</v>
      </c>
      <c r="C535" s="36">
        <f>IF(Calculations!L535="",C534,Calculations!L535)</f>
        <v>-0.05545240966</v>
      </c>
      <c r="D535" s="36">
        <f>IF(Calculations!M535="",D534,Calculations!M535)</f>
        <v>-0.03388421539</v>
      </c>
      <c r="E535" s="36">
        <f>IF(Calculations!N535="",E534,Calculations!N535)</f>
        <v>-0.02533605244</v>
      </c>
      <c r="F535" s="36">
        <f>IF(Calculations!O535="",F534,Calculations!O535)</f>
        <v>-0.01451100516</v>
      </c>
      <c r="G535" s="36">
        <f>IF(Calculations!P535="",G534,Calculations!P535)</f>
        <v>0.07985209403</v>
      </c>
      <c r="H535" s="36" t="str">
        <f>IF(Calculations!Q535="",H534,Calculations!Q535)</f>
        <v/>
      </c>
      <c r="I535" s="36" t="str">
        <f>IF(Calculations!R535="",I534,Calculations!R535)</f>
        <v/>
      </c>
      <c r="J535" s="38">
        <f>IF(Calculations!D535="",J534,Calculations!D535)</f>
        <v>43434</v>
      </c>
      <c r="K535" s="34">
        <f>IF(Calculations!J535="",K534,Calculations!J535)</f>
        <v>12629.10771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37">
        <f>IF(Calculations!D536="",A535,Calculations!D536)</f>
        <v>43434</v>
      </c>
      <c r="B536" s="36">
        <f>IF(Calculations!K536="",B535,Calculations!K536)</f>
        <v>-0.06291144022</v>
      </c>
      <c r="C536" s="36">
        <f>IF(Calculations!L536="",C535,Calculations!L536)</f>
        <v>-0.05545240966</v>
      </c>
      <c r="D536" s="36">
        <f>IF(Calculations!M536="",D535,Calculations!M536)</f>
        <v>-0.03388421539</v>
      </c>
      <c r="E536" s="36">
        <f>IF(Calculations!N536="",E535,Calculations!N536)</f>
        <v>-0.02533605244</v>
      </c>
      <c r="F536" s="36">
        <f>IF(Calculations!O536="",F535,Calculations!O536)</f>
        <v>-0.01451100516</v>
      </c>
      <c r="G536" s="36">
        <f>IF(Calculations!P536="",G535,Calculations!P536)</f>
        <v>0.07985209403</v>
      </c>
      <c r="H536" s="36" t="str">
        <f>IF(Calculations!Q536="",H535,Calculations!Q536)</f>
        <v/>
      </c>
      <c r="I536" s="36" t="str">
        <f>IF(Calculations!R536="",I535,Calculations!R536)</f>
        <v/>
      </c>
      <c r="J536" s="38">
        <f>IF(Calculations!D536="",J535,Calculations!D536)</f>
        <v>43434</v>
      </c>
      <c r="K536" s="34">
        <f>IF(Calculations!J536="",K535,Calculations!J536)</f>
        <v>12629.10771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37">
        <f>IF(Calculations!D537="",A536,Calculations!D537)</f>
        <v>43434</v>
      </c>
      <c r="B537" s="36">
        <f>IF(Calculations!K537="",B536,Calculations!K537)</f>
        <v>-0.06291144022</v>
      </c>
      <c r="C537" s="36">
        <f>IF(Calculations!L537="",C536,Calculations!L537)</f>
        <v>-0.05545240966</v>
      </c>
      <c r="D537" s="36">
        <f>IF(Calculations!M537="",D536,Calculations!M537)</f>
        <v>-0.03388421539</v>
      </c>
      <c r="E537" s="36">
        <f>IF(Calculations!N537="",E536,Calculations!N537)</f>
        <v>-0.02533605244</v>
      </c>
      <c r="F537" s="36">
        <f>IF(Calculations!O537="",F536,Calculations!O537)</f>
        <v>-0.01451100516</v>
      </c>
      <c r="G537" s="36">
        <f>IF(Calculations!P537="",G536,Calculations!P537)</f>
        <v>0.07985209403</v>
      </c>
      <c r="H537" s="36" t="str">
        <f>IF(Calculations!Q537="",H536,Calculations!Q537)</f>
        <v/>
      </c>
      <c r="I537" s="36" t="str">
        <f>IF(Calculations!R537="",I536,Calculations!R537)</f>
        <v/>
      </c>
      <c r="J537" s="38">
        <f>IF(Calculations!D537="",J536,Calculations!D537)</f>
        <v>43434</v>
      </c>
      <c r="K537" s="34">
        <f>IF(Calculations!J537="",K536,Calculations!J537)</f>
        <v>12629.10771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37">
        <f>IF(Calculations!D538="",A537,Calculations!D538)</f>
        <v>43434</v>
      </c>
      <c r="B538" s="36">
        <f>IF(Calculations!K538="",B537,Calculations!K538)</f>
        <v>-0.06291144022</v>
      </c>
      <c r="C538" s="36">
        <f>IF(Calculations!L538="",C537,Calculations!L538)</f>
        <v>-0.05545240966</v>
      </c>
      <c r="D538" s="36">
        <f>IF(Calculations!M538="",D537,Calculations!M538)</f>
        <v>-0.03388421539</v>
      </c>
      <c r="E538" s="36">
        <f>IF(Calculations!N538="",E537,Calculations!N538)</f>
        <v>-0.02533605244</v>
      </c>
      <c r="F538" s="36">
        <f>IF(Calculations!O538="",F537,Calculations!O538)</f>
        <v>-0.01451100516</v>
      </c>
      <c r="G538" s="36">
        <f>IF(Calculations!P538="",G537,Calculations!P538)</f>
        <v>0.07985209403</v>
      </c>
      <c r="H538" s="36" t="str">
        <f>IF(Calculations!Q538="",H537,Calculations!Q538)</f>
        <v/>
      </c>
      <c r="I538" s="36" t="str">
        <f>IF(Calculations!R538="",I537,Calculations!R538)</f>
        <v/>
      </c>
      <c r="J538" s="38">
        <f>IF(Calculations!D538="",J537,Calculations!D538)</f>
        <v>43434</v>
      </c>
      <c r="K538" s="34">
        <f>IF(Calculations!J538="",K537,Calculations!J538)</f>
        <v>12629.10771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37">
        <f>IF(Calculations!D539="",A538,Calculations!D539)</f>
        <v>43434</v>
      </c>
      <c r="B539" s="36">
        <f>IF(Calculations!K539="",B538,Calculations!K539)</f>
        <v>-0.06291144022</v>
      </c>
      <c r="C539" s="36">
        <f>IF(Calculations!L539="",C538,Calculations!L539)</f>
        <v>-0.05545240966</v>
      </c>
      <c r="D539" s="36">
        <f>IF(Calculations!M539="",D538,Calculations!M539)</f>
        <v>-0.03388421539</v>
      </c>
      <c r="E539" s="36">
        <f>IF(Calculations!N539="",E538,Calculations!N539)</f>
        <v>-0.02533605244</v>
      </c>
      <c r="F539" s="36">
        <f>IF(Calculations!O539="",F538,Calculations!O539)</f>
        <v>-0.01451100516</v>
      </c>
      <c r="G539" s="36">
        <f>IF(Calculations!P539="",G538,Calculations!P539)</f>
        <v>0.07985209403</v>
      </c>
      <c r="H539" s="36" t="str">
        <f>IF(Calculations!Q539="",H538,Calculations!Q539)</f>
        <v/>
      </c>
      <c r="I539" s="36" t="str">
        <f>IF(Calculations!R539="",I538,Calculations!R539)</f>
        <v/>
      </c>
      <c r="J539" s="38">
        <f>IF(Calculations!D539="",J538,Calculations!D539)</f>
        <v>43434</v>
      </c>
      <c r="K539" s="34">
        <f>IF(Calculations!J539="",K538,Calculations!J539)</f>
        <v>12629.10771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37">
        <f>IF(Calculations!D540="",A539,Calculations!D540)</f>
        <v>43434</v>
      </c>
      <c r="B540" s="36">
        <f>IF(Calculations!K540="",B539,Calculations!K540)</f>
        <v>-0.06291144022</v>
      </c>
      <c r="C540" s="36">
        <f>IF(Calculations!L540="",C539,Calculations!L540)</f>
        <v>-0.05545240966</v>
      </c>
      <c r="D540" s="36">
        <f>IF(Calculations!M540="",D539,Calculations!M540)</f>
        <v>-0.03388421539</v>
      </c>
      <c r="E540" s="36">
        <f>IF(Calculations!N540="",E539,Calculations!N540)</f>
        <v>-0.02533605244</v>
      </c>
      <c r="F540" s="36">
        <f>IF(Calculations!O540="",F539,Calculations!O540)</f>
        <v>-0.01451100516</v>
      </c>
      <c r="G540" s="36">
        <f>IF(Calculations!P540="",G539,Calculations!P540)</f>
        <v>0.07985209403</v>
      </c>
      <c r="H540" s="36" t="str">
        <f>IF(Calculations!Q540="",H539,Calculations!Q540)</f>
        <v/>
      </c>
      <c r="I540" s="36" t="str">
        <f>IF(Calculations!R540="",I539,Calculations!R540)</f>
        <v/>
      </c>
      <c r="J540" s="38">
        <f>IF(Calculations!D540="",J539,Calculations!D540)</f>
        <v>43434</v>
      </c>
      <c r="K540" s="34">
        <f>IF(Calculations!J540="",K539,Calculations!J540)</f>
        <v>12629.10771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37">
        <f>IF(Calculations!D541="",A540,Calculations!D541)</f>
        <v>43434</v>
      </c>
      <c r="B541" s="36">
        <f>IF(Calculations!K541="",B540,Calculations!K541)</f>
        <v>-0.06291144022</v>
      </c>
      <c r="C541" s="36">
        <f>IF(Calculations!L541="",C540,Calculations!L541)</f>
        <v>-0.05545240966</v>
      </c>
      <c r="D541" s="36">
        <f>IF(Calculations!M541="",D540,Calculations!M541)</f>
        <v>-0.03388421539</v>
      </c>
      <c r="E541" s="36">
        <f>IF(Calculations!N541="",E540,Calculations!N541)</f>
        <v>-0.02533605244</v>
      </c>
      <c r="F541" s="36">
        <f>IF(Calculations!O541="",F540,Calculations!O541)</f>
        <v>-0.01451100516</v>
      </c>
      <c r="G541" s="36">
        <f>IF(Calculations!P541="",G540,Calculations!P541)</f>
        <v>0.07985209403</v>
      </c>
      <c r="H541" s="36" t="str">
        <f>IF(Calculations!Q541="",H540,Calculations!Q541)</f>
        <v/>
      </c>
      <c r="I541" s="36" t="str">
        <f>IF(Calculations!R541="",I540,Calculations!R541)</f>
        <v/>
      </c>
      <c r="J541" s="38">
        <f>IF(Calculations!D541="",J540,Calculations!D541)</f>
        <v>43434</v>
      </c>
      <c r="K541" s="34">
        <f>IF(Calculations!J541="",K540,Calculations!J541)</f>
        <v>12629.10771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37">
        <f>IF(Calculations!D542="",A541,Calculations!D542)</f>
        <v>43434</v>
      </c>
      <c r="B542" s="36">
        <f>IF(Calculations!K542="",B541,Calculations!K542)</f>
        <v>-0.06291144022</v>
      </c>
      <c r="C542" s="36">
        <f>IF(Calculations!L542="",C541,Calculations!L542)</f>
        <v>-0.05545240966</v>
      </c>
      <c r="D542" s="36">
        <f>IF(Calculations!M542="",D541,Calculations!M542)</f>
        <v>-0.03388421539</v>
      </c>
      <c r="E542" s="36">
        <f>IF(Calculations!N542="",E541,Calculations!N542)</f>
        <v>-0.02533605244</v>
      </c>
      <c r="F542" s="36">
        <f>IF(Calculations!O542="",F541,Calculations!O542)</f>
        <v>-0.01451100516</v>
      </c>
      <c r="G542" s="36">
        <f>IF(Calculations!P542="",G541,Calculations!P542)</f>
        <v>0.07985209403</v>
      </c>
      <c r="H542" s="36" t="str">
        <f>IF(Calculations!Q542="",H541,Calculations!Q542)</f>
        <v/>
      </c>
      <c r="I542" s="36" t="str">
        <f>IF(Calculations!R542="",I541,Calculations!R542)</f>
        <v/>
      </c>
      <c r="J542" s="38">
        <f>IF(Calculations!D542="",J541,Calculations!D542)</f>
        <v>43434</v>
      </c>
      <c r="K542" s="34">
        <f>IF(Calculations!J542="",K541,Calculations!J542)</f>
        <v>12629.10771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37">
        <f>IF(Calculations!D543="",A542,Calculations!D543)</f>
        <v>43434</v>
      </c>
      <c r="B543" s="36">
        <f>IF(Calculations!K543="",B542,Calculations!K543)</f>
        <v>-0.06291144022</v>
      </c>
      <c r="C543" s="36">
        <f>IF(Calculations!L543="",C542,Calculations!L543)</f>
        <v>-0.05545240966</v>
      </c>
      <c r="D543" s="36">
        <f>IF(Calculations!M543="",D542,Calculations!M543)</f>
        <v>-0.03388421539</v>
      </c>
      <c r="E543" s="36">
        <f>IF(Calculations!N543="",E542,Calculations!N543)</f>
        <v>-0.02533605244</v>
      </c>
      <c r="F543" s="36">
        <f>IF(Calculations!O543="",F542,Calculations!O543)</f>
        <v>-0.01451100516</v>
      </c>
      <c r="G543" s="36">
        <f>IF(Calculations!P543="",G542,Calculations!P543)</f>
        <v>0.07985209403</v>
      </c>
      <c r="H543" s="36" t="str">
        <f>IF(Calculations!Q543="",H542,Calculations!Q543)</f>
        <v/>
      </c>
      <c r="I543" s="36" t="str">
        <f>IF(Calculations!R543="",I542,Calculations!R543)</f>
        <v/>
      </c>
      <c r="J543" s="38">
        <f>IF(Calculations!D543="",J542,Calculations!D543)</f>
        <v>43434</v>
      </c>
      <c r="K543" s="34">
        <f>IF(Calculations!J543="",K542,Calculations!J543)</f>
        <v>12629.10771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37">
        <f>IF(Calculations!D544="",A543,Calculations!D544)</f>
        <v>43434</v>
      </c>
      <c r="B544" s="36">
        <f>IF(Calculations!K544="",B543,Calculations!K544)</f>
        <v>-0.06291144022</v>
      </c>
      <c r="C544" s="36">
        <f>IF(Calculations!L544="",C543,Calculations!L544)</f>
        <v>-0.05545240966</v>
      </c>
      <c r="D544" s="36">
        <f>IF(Calculations!M544="",D543,Calculations!M544)</f>
        <v>-0.03388421539</v>
      </c>
      <c r="E544" s="36">
        <f>IF(Calculations!N544="",E543,Calculations!N544)</f>
        <v>-0.02533605244</v>
      </c>
      <c r="F544" s="36">
        <f>IF(Calculations!O544="",F543,Calculations!O544)</f>
        <v>-0.01451100516</v>
      </c>
      <c r="G544" s="36">
        <f>IF(Calculations!P544="",G543,Calculations!P544)</f>
        <v>0.07985209403</v>
      </c>
      <c r="H544" s="36" t="str">
        <f>IF(Calculations!Q544="",H543,Calculations!Q544)</f>
        <v/>
      </c>
      <c r="I544" s="36" t="str">
        <f>IF(Calculations!R544="",I543,Calculations!R544)</f>
        <v/>
      </c>
      <c r="J544" s="38">
        <f>IF(Calculations!D544="",J543,Calculations!D544)</f>
        <v>43434</v>
      </c>
      <c r="K544" s="34">
        <f>IF(Calculations!J544="",K543,Calculations!J544)</f>
        <v>12629.10771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37">
        <f>IF(Calculations!D545="",A544,Calculations!D545)</f>
        <v>43434</v>
      </c>
      <c r="B545" s="36">
        <f>IF(Calculations!K545="",B544,Calculations!K545)</f>
        <v>-0.06291144022</v>
      </c>
      <c r="C545" s="36">
        <f>IF(Calculations!L545="",C544,Calculations!L545)</f>
        <v>-0.05545240966</v>
      </c>
      <c r="D545" s="36">
        <f>IF(Calculations!M545="",D544,Calculations!M545)</f>
        <v>-0.03388421539</v>
      </c>
      <c r="E545" s="36">
        <f>IF(Calculations!N545="",E544,Calculations!N545)</f>
        <v>-0.02533605244</v>
      </c>
      <c r="F545" s="36">
        <f>IF(Calculations!O545="",F544,Calculations!O545)</f>
        <v>-0.01451100516</v>
      </c>
      <c r="G545" s="36">
        <f>IF(Calculations!P545="",G544,Calculations!P545)</f>
        <v>0.07985209403</v>
      </c>
      <c r="H545" s="36" t="str">
        <f>IF(Calculations!Q545="",H544,Calculations!Q545)</f>
        <v/>
      </c>
      <c r="I545" s="36" t="str">
        <f>IF(Calculations!R545="",I544,Calculations!R545)</f>
        <v/>
      </c>
      <c r="J545" s="38">
        <f>IF(Calculations!D545="",J544,Calculations!D545)</f>
        <v>43434</v>
      </c>
      <c r="K545" s="34">
        <f>IF(Calculations!J545="",K544,Calculations!J545)</f>
        <v>12629.10771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37">
        <f>IF(Calculations!D546="",A545,Calculations!D546)</f>
        <v>43434</v>
      </c>
      <c r="B546" s="36">
        <f>IF(Calculations!K546="",B545,Calculations!K546)</f>
        <v>-0.06291144022</v>
      </c>
      <c r="C546" s="36">
        <f>IF(Calculations!L546="",C545,Calculations!L546)</f>
        <v>-0.05545240966</v>
      </c>
      <c r="D546" s="36">
        <f>IF(Calculations!M546="",D545,Calculations!M546)</f>
        <v>-0.03388421539</v>
      </c>
      <c r="E546" s="36">
        <f>IF(Calculations!N546="",E545,Calculations!N546)</f>
        <v>-0.02533605244</v>
      </c>
      <c r="F546" s="36">
        <f>IF(Calculations!O546="",F545,Calculations!O546)</f>
        <v>-0.01451100516</v>
      </c>
      <c r="G546" s="36">
        <f>IF(Calculations!P546="",G545,Calculations!P546)</f>
        <v>0.07985209403</v>
      </c>
      <c r="H546" s="36" t="str">
        <f>IF(Calculations!Q546="",H545,Calculations!Q546)</f>
        <v/>
      </c>
      <c r="I546" s="36" t="str">
        <f>IF(Calculations!R546="",I545,Calculations!R546)</f>
        <v/>
      </c>
      <c r="J546" s="38">
        <f>IF(Calculations!D546="",J545,Calculations!D546)</f>
        <v>43434</v>
      </c>
      <c r="K546" s="34">
        <f>IF(Calculations!J546="",K545,Calculations!J546)</f>
        <v>12629.10771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37">
        <f>IF(Calculations!D547="",A546,Calculations!D547)</f>
        <v>43434</v>
      </c>
      <c r="B547" s="36">
        <f>IF(Calculations!K547="",B546,Calculations!K547)</f>
        <v>-0.06291144022</v>
      </c>
      <c r="C547" s="36">
        <f>IF(Calculations!L547="",C546,Calculations!L547)</f>
        <v>-0.05545240966</v>
      </c>
      <c r="D547" s="36">
        <f>IF(Calculations!M547="",D546,Calculations!M547)</f>
        <v>-0.03388421539</v>
      </c>
      <c r="E547" s="36">
        <f>IF(Calculations!N547="",E546,Calculations!N547)</f>
        <v>-0.02533605244</v>
      </c>
      <c r="F547" s="36">
        <f>IF(Calculations!O547="",F546,Calculations!O547)</f>
        <v>-0.01451100516</v>
      </c>
      <c r="G547" s="36">
        <f>IF(Calculations!P547="",G546,Calculations!P547)</f>
        <v>0.07985209403</v>
      </c>
      <c r="H547" s="36" t="str">
        <f>IF(Calculations!Q547="",H546,Calculations!Q547)</f>
        <v/>
      </c>
      <c r="I547" s="36" t="str">
        <f>IF(Calculations!R547="",I546,Calculations!R547)</f>
        <v/>
      </c>
      <c r="J547" s="38">
        <f>IF(Calculations!D547="",J546,Calculations!D547)</f>
        <v>43434</v>
      </c>
      <c r="K547" s="34">
        <f>IF(Calculations!J547="",K546,Calculations!J547)</f>
        <v>12629.10771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37">
        <f>IF(Calculations!D548="",A547,Calculations!D548)</f>
        <v>43434</v>
      </c>
      <c r="B548" s="36">
        <f>IF(Calculations!K548="",B547,Calculations!K548)</f>
        <v>-0.06291144022</v>
      </c>
      <c r="C548" s="36">
        <f>IF(Calculations!L548="",C547,Calculations!L548)</f>
        <v>-0.05545240966</v>
      </c>
      <c r="D548" s="36">
        <f>IF(Calculations!M548="",D547,Calculations!M548)</f>
        <v>-0.03388421539</v>
      </c>
      <c r="E548" s="36">
        <f>IF(Calculations!N548="",E547,Calculations!N548)</f>
        <v>-0.02533605244</v>
      </c>
      <c r="F548" s="36">
        <f>IF(Calculations!O548="",F547,Calculations!O548)</f>
        <v>-0.01451100516</v>
      </c>
      <c r="G548" s="36">
        <f>IF(Calculations!P548="",G547,Calculations!P548)</f>
        <v>0.07985209403</v>
      </c>
      <c r="H548" s="36" t="str">
        <f>IF(Calculations!Q548="",H547,Calculations!Q548)</f>
        <v/>
      </c>
      <c r="I548" s="36" t="str">
        <f>IF(Calculations!R548="",I547,Calculations!R548)</f>
        <v/>
      </c>
      <c r="J548" s="38">
        <f>IF(Calculations!D548="",J547,Calculations!D548)</f>
        <v>43434</v>
      </c>
      <c r="K548" s="34">
        <f>IF(Calculations!J548="",K547,Calculations!J548)</f>
        <v>12629.10771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37">
        <f>IF(Calculations!D549="",A548,Calculations!D549)</f>
        <v>43434</v>
      </c>
      <c r="B549" s="36">
        <f>IF(Calculations!K549="",B548,Calculations!K549)</f>
        <v>-0.06291144022</v>
      </c>
      <c r="C549" s="36">
        <f>IF(Calculations!L549="",C548,Calculations!L549)</f>
        <v>-0.05545240966</v>
      </c>
      <c r="D549" s="36">
        <f>IF(Calculations!M549="",D548,Calculations!M549)</f>
        <v>-0.03388421539</v>
      </c>
      <c r="E549" s="36">
        <f>IF(Calculations!N549="",E548,Calculations!N549)</f>
        <v>-0.02533605244</v>
      </c>
      <c r="F549" s="36">
        <f>IF(Calculations!O549="",F548,Calculations!O549)</f>
        <v>-0.01451100516</v>
      </c>
      <c r="G549" s="36">
        <f>IF(Calculations!P549="",G548,Calculations!P549)</f>
        <v>0.07985209403</v>
      </c>
      <c r="H549" s="36" t="str">
        <f>IF(Calculations!Q549="",H548,Calculations!Q549)</f>
        <v/>
      </c>
      <c r="I549" s="36" t="str">
        <f>IF(Calculations!R549="",I548,Calculations!R549)</f>
        <v/>
      </c>
      <c r="J549" s="38">
        <f>IF(Calculations!D549="",J548,Calculations!D549)</f>
        <v>43434</v>
      </c>
      <c r="K549" s="34">
        <f>IF(Calculations!J549="",K548,Calculations!J549)</f>
        <v>12629.10771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37">
        <f>IF(Calculations!D550="",A549,Calculations!D550)</f>
        <v>43434</v>
      </c>
      <c r="B550" s="36">
        <f>IF(Calculations!K550="",B549,Calculations!K550)</f>
        <v>-0.06291144022</v>
      </c>
      <c r="C550" s="36">
        <f>IF(Calculations!L550="",C549,Calculations!L550)</f>
        <v>-0.05545240966</v>
      </c>
      <c r="D550" s="36">
        <f>IF(Calculations!M550="",D549,Calculations!M550)</f>
        <v>-0.03388421539</v>
      </c>
      <c r="E550" s="36">
        <f>IF(Calculations!N550="",E549,Calculations!N550)</f>
        <v>-0.02533605244</v>
      </c>
      <c r="F550" s="36">
        <f>IF(Calculations!O550="",F549,Calculations!O550)</f>
        <v>-0.01451100516</v>
      </c>
      <c r="G550" s="36">
        <f>IF(Calculations!P550="",G549,Calculations!P550)</f>
        <v>0.07985209403</v>
      </c>
      <c r="H550" s="36" t="str">
        <f>IF(Calculations!Q550="",H549,Calculations!Q550)</f>
        <v/>
      </c>
      <c r="I550" s="36" t="str">
        <f>IF(Calculations!R550="",I549,Calculations!R550)</f>
        <v/>
      </c>
      <c r="J550" s="38">
        <f>IF(Calculations!D550="",J549,Calculations!D550)</f>
        <v>43434</v>
      </c>
      <c r="K550" s="34">
        <f>IF(Calculations!J550="",K549,Calculations!J550)</f>
        <v>12629.10771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37">
        <f>IF(Calculations!D551="",A550,Calculations!D551)</f>
        <v>43434</v>
      </c>
      <c r="B551" s="36">
        <f>IF(Calculations!K551="",B550,Calculations!K551)</f>
        <v>-0.06291144022</v>
      </c>
      <c r="C551" s="36">
        <f>IF(Calculations!L551="",C550,Calculations!L551)</f>
        <v>-0.05545240966</v>
      </c>
      <c r="D551" s="36">
        <f>IF(Calculations!M551="",D550,Calculations!M551)</f>
        <v>-0.03388421539</v>
      </c>
      <c r="E551" s="36">
        <f>IF(Calculations!N551="",E550,Calculations!N551)</f>
        <v>-0.02533605244</v>
      </c>
      <c r="F551" s="36">
        <f>IF(Calculations!O551="",F550,Calculations!O551)</f>
        <v>-0.01451100516</v>
      </c>
      <c r="G551" s="36">
        <f>IF(Calculations!P551="",G550,Calculations!P551)</f>
        <v>0.07985209403</v>
      </c>
      <c r="H551" s="36" t="str">
        <f>IF(Calculations!Q551="",H550,Calculations!Q551)</f>
        <v/>
      </c>
      <c r="I551" s="36" t="str">
        <f>IF(Calculations!R551="",I550,Calculations!R551)</f>
        <v/>
      </c>
      <c r="J551" s="38">
        <f>IF(Calculations!D551="",J550,Calculations!D551)</f>
        <v>43434</v>
      </c>
      <c r="K551" s="34">
        <f>IF(Calculations!J551="",K550,Calculations!J551)</f>
        <v>12629.10771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37">
        <f>IF(Calculations!D552="",A551,Calculations!D552)</f>
        <v>43434</v>
      </c>
      <c r="B552" s="36">
        <f>IF(Calculations!K552="",B551,Calculations!K552)</f>
        <v>-0.06291144022</v>
      </c>
      <c r="C552" s="36">
        <f>IF(Calculations!L552="",C551,Calculations!L552)</f>
        <v>-0.05545240966</v>
      </c>
      <c r="D552" s="36">
        <f>IF(Calculations!M552="",D551,Calculations!M552)</f>
        <v>-0.03388421539</v>
      </c>
      <c r="E552" s="36">
        <f>IF(Calculations!N552="",E551,Calculations!N552)</f>
        <v>-0.02533605244</v>
      </c>
      <c r="F552" s="36">
        <f>IF(Calculations!O552="",F551,Calculations!O552)</f>
        <v>-0.01451100516</v>
      </c>
      <c r="G552" s="36">
        <f>IF(Calculations!P552="",G551,Calculations!P552)</f>
        <v>0.07985209403</v>
      </c>
      <c r="H552" s="36" t="str">
        <f>IF(Calculations!Q552="",H551,Calculations!Q552)</f>
        <v/>
      </c>
      <c r="I552" s="36" t="str">
        <f>IF(Calculations!R552="",I551,Calculations!R552)</f>
        <v/>
      </c>
      <c r="J552" s="38">
        <f>IF(Calculations!D552="",J551,Calculations!D552)</f>
        <v>43434</v>
      </c>
      <c r="K552" s="34">
        <f>IF(Calculations!J552="",K551,Calculations!J552)</f>
        <v>12629.10771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37">
        <f>IF(Calculations!D553="",A552,Calculations!D553)</f>
        <v>43434</v>
      </c>
      <c r="B553" s="36">
        <f>IF(Calculations!K553="",B552,Calculations!K553)</f>
        <v>-0.06291144022</v>
      </c>
      <c r="C553" s="36">
        <f>IF(Calculations!L553="",C552,Calculations!L553)</f>
        <v>-0.05545240966</v>
      </c>
      <c r="D553" s="36">
        <f>IF(Calculations!M553="",D552,Calculations!M553)</f>
        <v>-0.03388421539</v>
      </c>
      <c r="E553" s="36">
        <f>IF(Calculations!N553="",E552,Calculations!N553)</f>
        <v>-0.02533605244</v>
      </c>
      <c r="F553" s="36">
        <f>IF(Calculations!O553="",F552,Calculations!O553)</f>
        <v>-0.01451100516</v>
      </c>
      <c r="G553" s="36">
        <f>IF(Calculations!P553="",G552,Calculations!P553)</f>
        <v>0.07985209403</v>
      </c>
      <c r="H553" s="36" t="str">
        <f>IF(Calculations!Q553="",H552,Calculations!Q553)</f>
        <v/>
      </c>
      <c r="I553" s="36" t="str">
        <f>IF(Calculations!R553="",I552,Calculations!R553)</f>
        <v/>
      </c>
      <c r="J553" s="38">
        <f>IF(Calculations!D553="",J552,Calculations!D553)</f>
        <v>43434</v>
      </c>
      <c r="K553" s="34">
        <f>IF(Calculations!J553="",K552,Calculations!J553)</f>
        <v>12629.10771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37">
        <f>IF(Calculations!D554="",A553,Calculations!D554)</f>
        <v>43434</v>
      </c>
      <c r="B554" s="36">
        <f>IF(Calculations!K554="",B553,Calculations!K554)</f>
        <v>-0.06291144022</v>
      </c>
      <c r="C554" s="36">
        <f>IF(Calculations!L554="",C553,Calculations!L554)</f>
        <v>-0.05545240966</v>
      </c>
      <c r="D554" s="36">
        <f>IF(Calculations!M554="",D553,Calculations!M554)</f>
        <v>-0.03388421539</v>
      </c>
      <c r="E554" s="36">
        <f>IF(Calculations!N554="",E553,Calculations!N554)</f>
        <v>-0.02533605244</v>
      </c>
      <c r="F554" s="36">
        <f>IF(Calculations!O554="",F553,Calculations!O554)</f>
        <v>-0.01451100516</v>
      </c>
      <c r="G554" s="36">
        <f>IF(Calculations!P554="",G553,Calculations!P554)</f>
        <v>0.07985209403</v>
      </c>
      <c r="H554" s="36" t="str">
        <f>IF(Calculations!Q554="",H553,Calculations!Q554)</f>
        <v/>
      </c>
      <c r="I554" s="36" t="str">
        <f>IF(Calculations!R554="",I553,Calculations!R554)</f>
        <v/>
      </c>
      <c r="J554" s="38">
        <f>IF(Calculations!D554="",J553,Calculations!D554)</f>
        <v>43434</v>
      </c>
      <c r="K554" s="34">
        <f>IF(Calculations!J554="",K553,Calculations!J554)</f>
        <v>12629.10771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37">
        <f>IF(Calculations!D555="",A554,Calculations!D555)</f>
        <v>43434</v>
      </c>
      <c r="B555" s="36">
        <f>IF(Calculations!K555="",B554,Calculations!K555)</f>
        <v>-0.06291144022</v>
      </c>
      <c r="C555" s="36">
        <f>IF(Calculations!L555="",C554,Calculations!L555)</f>
        <v>-0.05545240966</v>
      </c>
      <c r="D555" s="36">
        <f>IF(Calculations!M555="",D554,Calculations!M555)</f>
        <v>-0.03388421539</v>
      </c>
      <c r="E555" s="36">
        <f>IF(Calculations!N555="",E554,Calculations!N555)</f>
        <v>-0.02533605244</v>
      </c>
      <c r="F555" s="36">
        <f>IF(Calculations!O555="",F554,Calculations!O555)</f>
        <v>-0.01451100516</v>
      </c>
      <c r="G555" s="36">
        <f>IF(Calculations!P555="",G554,Calculations!P555)</f>
        <v>0.07985209403</v>
      </c>
      <c r="H555" s="36" t="str">
        <f>IF(Calculations!Q555="",H554,Calculations!Q555)</f>
        <v/>
      </c>
      <c r="I555" s="36" t="str">
        <f>IF(Calculations!R555="",I554,Calculations!R555)</f>
        <v/>
      </c>
      <c r="J555" s="38">
        <f>IF(Calculations!D555="",J554,Calculations!D555)</f>
        <v>43434</v>
      </c>
      <c r="K555" s="34">
        <f>IF(Calculations!J555="",K554,Calculations!J555)</f>
        <v>12629.10771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37">
        <f>IF(Calculations!D556="",A555,Calculations!D556)</f>
        <v>43434</v>
      </c>
      <c r="B556" s="36">
        <f>IF(Calculations!K556="",B555,Calculations!K556)</f>
        <v>-0.06291144022</v>
      </c>
      <c r="C556" s="36">
        <f>IF(Calculations!L556="",C555,Calculations!L556)</f>
        <v>-0.05545240966</v>
      </c>
      <c r="D556" s="36">
        <f>IF(Calculations!M556="",D555,Calculations!M556)</f>
        <v>-0.03388421539</v>
      </c>
      <c r="E556" s="36">
        <f>IF(Calculations!N556="",E555,Calculations!N556)</f>
        <v>-0.02533605244</v>
      </c>
      <c r="F556" s="36">
        <f>IF(Calculations!O556="",F555,Calculations!O556)</f>
        <v>-0.01451100516</v>
      </c>
      <c r="G556" s="36">
        <f>IF(Calculations!P556="",G555,Calculations!P556)</f>
        <v>0.07985209403</v>
      </c>
      <c r="H556" s="36" t="str">
        <f>IF(Calculations!Q556="",H555,Calculations!Q556)</f>
        <v/>
      </c>
      <c r="I556" s="36" t="str">
        <f>IF(Calculations!R556="",I555,Calculations!R556)</f>
        <v/>
      </c>
      <c r="J556" s="38">
        <f>IF(Calculations!D556="",J555,Calculations!D556)</f>
        <v>43434</v>
      </c>
      <c r="K556" s="34">
        <f>IF(Calculations!J556="",K555,Calculations!J556)</f>
        <v>12629.10771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37">
        <f>IF(Calculations!D557="",A556,Calculations!D557)</f>
        <v>43434</v>
      </c>
      <c r="B557" s="36">
        <f>IF(Calculations!K557="",B556,Calculations!K557)</f>
        <v>-0.06291144022</v>
      </c>
      <c r="C557" s="36">
        <f>IF(Calculations!L557="",C556,Calculations!L557)</f>
        <v>-0.05545240966</v>
      </c>
      <c r="D557" s="36">
        <f>IF(Calculations!M557="",D556,Calculations!M557)</f>
        <v>-0.03388421539</v>
      </c>
      <c r="E557" s="36">
        <f>IF(Calculations!N557="",E556,Calculations!N557)</f>
        <v>-0.02533605244</v>
      </c>
      <c r="F557" s="36">
        <f>IF(Calculations!O557="",F556,Calculations!O557)</f>
        <v>-0.01451100516</v>
      </c>
      <c r="G557" s="36">
        <f>IF(Calculations!P557="",G556,Calculations!P557)</f>
        <v>0.07985209403</v>
      </c>
      <c r="H557" s="36" t="str">
        <f>IF(Calculations!Q557="",H556,Calculations!Q557)</f>
        <v/>
      </c>
      <c r="I557" s="36" t="str">
        <f>IF(Calculations!R557="",I556,Calculations!R557)</f>
        <v/>
      </c>
      <c r="J557" s="38">
        <f>IF(Calculations!D557="",J556,Calculations!D557)</f>
        <v>43434</v>
      </c>
      <c r="K557" s="34">
        <f>IF(Calculations!J557="",K556,Calculations!J557)</f>
        <v>12629.10771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37">
        <f>IF(Calculations!D558="",A557,Calculations!D558)</f>
        <v>43434</v>
      </c>
      <c r="B558" s="36">
        <f>IF(Calculations!K558="",B557,Calculations!K558)</f>
        <v>-0.06291144022</v>
      </c>
      <c r="C558" s="36">
        <f>IF(Calculations!L558="",C557,Calculations!L558)</f>
        <v>-0.05545240966</v>
      </c>
      <c r="D558" s="36">
        <f>IF(Calculations!M558="",D557,Calculations!M558)</f>
        <v>-0.03388421539</v>
      </c>
      <c r="E558" s="36">
        <f>IF(Calculations!N558="",E557,Calculations!N558)</f>
        <v>-0.02533605244</v>
      </c>
      <c r="F558" s="36">
        <f>IF(Calculations!O558="",F557,Calculations!O558)</f>
        <v>-0.01451100516</v>
      </c>
      <c r="G558" s="36">
        <f>IF(Calculations!P558="",G557,Calculations!P558)</f>
        <v>0.07985209403</v>
      </c>
      <c r="H558" s="36" t="str">
        <f>IF(Calculations!Q558="",H557,Calculations!Q558)</f>
        <v/>
      </c>
      <c r="I558" s="36" t="str">
        <f>IF(Calculations!R558="",I557,Calculations!R558)</f>
        <v/>
      </c>
      <c r="J558" s="38">
        <f>IF(Calculations!D558="",J557,Calculations!D558)</f>
        <v>43434</v>
      </c>
      <c r="K558" s="34">
        <f>IF(Calculations!J558="",K557,Calculations!J558)</f>
        <v>12629.10771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37">
        <f>IF(Calculations!D559="",A558,Calculations!D559)</f>
        <v>43434</v>
      </c>
      <c r="B559" s="36">
        <f>IF(Calculations!K559="",B558,Calculations!K559)</f>
        <v>-0.06291144022</v>
      </c>
      <c r="C559" s="36">
        <f>IF(Calculations!L559="",C558,Calculations!L559)</f>
        <v>-0.05545240966</v>
      </c>
      <c r="D559" s="36">
        <f>IF(Calculations!M559="",D558,Calculations!M559)</f>
        <v>-0.03388421539</v>
      </c>
      <c r="E559" s="36">
        <f>IF(Calculations!N559="",E558,Calculations!N559)</f>
        <v>-0.02533605244</v>
      </c>
      <c r="F559" s="36">
        <f>IF(Calculations!O559="",F558,Calculations!O559)</f>
        <v>-0.01451100516</v>
      </c>
      <c r="G559" s="36">
        <f>IF(Calculations!P559="",G558,Calculations!P559)</f>
        <v>0.07985209403</v>
      </c>
      <c r="H559" s="36" t="str">
        <f>IF(Calculations!Q559="",H558,Calculations!Q559)</f>
        <v/>
      </c>
      <c r="I559" s="36" t="str">
        <f>IF(Calculations!R559="",I558,Calculations!R559)</f>
        <v/>
      </c>
      <c r="J559" s="38">
        <f>IF(Calculations!D559="",J558,Calculations!D559)</f>
        <v>43434</v>
      </c>
      <c r="K559" s="34">
        <f>IF(Calculations!J559="",K558,Calculations!J559)</f>
        <v>12629.10771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37">
        <f>IF(Calculations!D560="",A559,Calculations!D560)</f>
        <v>43434</v>
      </c>
      <c r="B560" s="36">
        <f>IF(Calculations!K560="",B559,Calculations!K560)</f>
        <v>-0.06291144022</v>
      </c>
      <c r="C560" s="36">
        <f>IF(Calculations!L560="",C559,Calculations!L560)</f>
        <v>-0.05545240966</v>
      </c>
      <c r="D560" s="36">
        <f>IF(Calculations!M560="",D559,Calculations!M560)</f>
        <v>-0.03388421539</v>
      </c>
      <c r="E560" s="36">
        <f>IF(Calculations!N560="",E559,Calculations!N560)</f>
        <v>-0.02533605244</v>
      </c>
      <c r="F560" s="36">
        <f>IF(Calculations!O560="",F559,Calculations!O560)</f>
        <v>-0.01451100516</v>
      </c>
      <c r="G560" s="36">
        <f>IF(Calculations!P560="",G559,Calculations!P560)</f>
        <v>0.07985209403</v>
      </c>
      <c r="H560" s="36" t="str">
        <f>IF(Calculations!Q560="",H559,Calculations!Q560)</f>
        <v/>
      </c>
      <c r="I560" s="36" t="str">
        <f>IF(Calculations!R560="",I559,Calculations!R560)</f>
        <v/>
      </c>
      <c r="J560" s="38">
        <f>IF(Calculations!D560="",J559,Calculations!D560)</f>
        <v>43434</v>
      </c>
      <c r="K560" s="34">
        <f>IF(Calculations!J560="",K559,Calculations!J560)</f>
        <v>12629.10771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37">
        <f>IF(Calculations!D561="",A560,Calculations!D561)</f>
        <v>43434</v>
      </c>
      <c r="B561" s="36">
        <f>IF(Calculations!K561="",B560,Calculations!K561)</f>
        <v>-0.06291144022</v>
      </c>
      <c r="C561" s="36">
        <f>IF(Calculations!L561="",C560,Calculations!L561)</f>
        <v>-0.05545240966</v>
      </c>
      <c r="D561" s="36">
        <f>IF(Calculations!M561="",D560,Calculations!M561)</f>
        <v>-0.03388421539</v>
      </c>
      <c r="E561" s="36">
        <f>IF(Calculations!N561="",E560,Calculations!N561)</f>
        <v>-0.02533605244</v>
      </c>
      <c r="F561" s="36">
        <f>IF(Calculations!O561="",F560,Calculations!O561)</f>
        <v>-0.01451100516</v>
      </c>
      <c r="G561" s="36">
        <f>IF(Calculations!P561="",G560,Calculations!P561)</f>
        <v>0.07985209403</v>
      </c>
      <c r="H561" s="36" t="str">
        <f>IF(Calculations!Q561="",H560,Calculations!Q561)</f>
        <v/>
      </c>
      <c r="I561" s="36" t="str">
        <f>IF(Calculations!R561="",I560,Calculations!R561)</f>
        <v/>
      </c>
      <c r="J561" s="38">
        <f>IF(Calculations!D561="",J560,Calculations!D561)</f>
        <v>43434</v>
      </c>
      <c r="K561" s="34">
        <f>IF(Calculations!J561="",K560,Calculations!J561)</f>
        <v>12629.10771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37">
        <f>IF(Calculations!D562="",A561,Calculations!D562)</f>
        <v>43434</v>
      </c>
      <c r="B562" s="36">
        <f>IF(Calculations!K562="",B561,Calculations!K562)</f>
        <v>-0.06291144022</v>
      </c>
      <c r="C562" s="36">
        <f>IF(Calculations!L562="",C561,Calculations!L562)</f>
        <v>-0.05545240966</v>
      </c>
      <c r="D562" s="36">
        <f>IF(Calculations!M562="",D561,Calculations!M562)</f>
        <v>-0.03388421539</v>
      </c>
      <c r="E562" s="36">
        <f>IF(Calculations!N562="",E561,Calculations!N562)</f>
        <v>-0.02533605244</v>
      </c>
      <c r="F562" s="36">
        <f>IF(Calculations!O562="",F561,Calculations!O562)</f>
        <v>-0.01451100516</v>
      </c>
      <c r="G562" s="36">
        <f>IF(Calculations!P562="",G561,Calculations!P562)</f>
        <v>0.07985209403</v>
      </c>
      <c r="H562" s="36" t="str">
        <f>IF(Calculations!Q562="",H561,Calculations!Q562)</f>
        <v/>
      </c>
      <c r="I562" s="36" t="str">
        <f>IF(Calculations!R562="",I561,Calculations!R562)</f>
        <v/>
      </c>
      <c r="J562" s="38">
        <f>IF(Calculations!D562="",J561,Calculations!D562)</f>
        <v>43434</v>
      </c>
      <c r="K562" s="34">
        <f>IF(Calculations!J562="",K561,Calculations!J562)</f>
        <v>12629.10771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37">
        <f>IF(Calculations!D563="",A562,Calculations!D563)</f>
        <v>43434</v>
      </c>
      <c r="B563" s="36">
        <f>IF(Calculations!K563="",B562,Calculations!K563)</f>
        <v>-0.06291144022</v>
      </c>
      <c r="C563" s="36">
        <f>IF(Calculations!L563="",C562,Calculations!L563)</f>
        <v>-0.05545240966</v>
      </c>
      <c r="D563" s="36">
        <f>IF(Calculations!M563="",D562,Calculations!M563)</f>
        <v>-0.03388421539</v>
      </c>
      <c r="E563" s="36">
        <f>IF(Calculations!N563="",E562,Calculations!N563)</f>
        <v>-0.02533605244</v>
      </c>
      <c r="F563" s="36">
        <f>IF(Calculations!O563="",F562,Calculations!O563)</f>
        <v>-0.01451100516</v>
      </c>
      <c r="G563" s="36">
        <f>IF(Calculations!P563="",G562,Calculations!P563)</f>
        <v>0.07985209403</v>
      </c>
      <c r="H563" s="36" t="str">
        <f>IF(Calculations!Q563="",H562,Calculations!Q563)</f>
        <v/>
      </c>
      <c r="I563" s="36" t="str">
        <f>IF(Calculations!R563="",I562,Calculations!R563)</f>
        <v/>
      </c>
      <c r="J563" s="38">
        <f>IF(Calculations!D563="",J562,Calculations!D563)</f>
        <v>43434</v>
      </c>
      <c r="K563" s="34">
        <f>IF(Calculations!J563="",K562,Calculations!J563)</f>
        <v>12629.10771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37">
        <f>IF(Calculations!D564="",A563,Calculations!D564)</f>
        <v>43434</v>
      </c>
      <c r="B564" s="36">
        <f>IF(Calculations!K564="",B563,Calculations!K564)</f>
        <v>-0.06291144022</v>
      </c>
      <c r="C564" s="36">
        <f>IF(Calculations!L564="",C563,Calculations!L564)</f>
        <v>-0.05545240966</v>
      </c>
      <c r="D564" s="36">
        <f>IF(Calculations!M564="",D563,Calculations!M564)</f>
        <v>-0.03388421539</v>
      </c>
      <c r="E564" s="36">
        <f>IF(Calculations!N564="",E563,Calculations!N564)</f>
        <v>-0.02533605244</v>
      </c>
      <c r="F564" s="36">
        <f>IF(Calculations!O564="",F563,Calculations!O564)</f>
        <v>-0.01451100516</v>
      </c>
      <c r="G564" s="36">
        <f>IF(Calculations!P564="",G563,Calculations!P564)</f>
        <v>0.07985209403</v>
      </c>
      <c r="H564" s="36" t="str">
        <f>IF(Calculations!Q564="",H563,Calculations!Q564)</f>
        <v/>
      </c>
      <c r="I564" s="36" t="str">
        <f>IF(Calculations!R564="",I563,Calculations!R564)</f>
        <v/>
      </c>
      <c r="J564" s="38">
        <f>IF(Calculations!D564="",J563,Calculations!D564)</f>
        <v>43434</v>
      </c>
      <c r="K564" s="34">
        <f>IF(Calculations!J564="",K563,Calculations!J564)</f>
        <v>12629.10771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37">
        <f>IF(Calculations!D565="",A564,Calculations!D565)</f>
        <v>43434</v>
      </c>
      <c r="B565" s="36">
        <f>IF(Calculations!K565="",B564,Calculations!K565)</f>
        <v>-0.06291144022</v>
      </c>
      <c r="C565" s="36">
        <f>IF(Calculations!L565="",C564,Calculations!L565)</f>
        <v>-0.05545240966</v>
      </c>
      <c r="D565" s="36">
        <f>IF(Calculations!M565="",D564,Calculations!M565)</f>
        <v>-0.03388421539</v>
      </c>
      <c r="E565" s="36">
        <f>IF(Calculations!N565="",E564,Calculations!N565)</f>
        <v>-0.02533605244</v>
      </c>
      <c r="F565" s="36">
        <f>IF(Calculations!O565="",F564,Calculations!O565)</f>
        <v>-0.01451100516</v>
      </c>
      <c r="G565" s="36">
        <f>IF(Calculations!P565="",G564,Calculations!P565)</f>
        <v>0.07985209403</v>
      </c>
      <c r="H565" s="36" t="str">
        <f>IF(Calculations!Q565="",H564,Calculations!Q565)</f>
        <v/>
      </c>
      <c r="I565" s="36" t="str">
        <f>IF(Calculations!R565="",I564,Calculations!R565)</f>
        <v/>
      </c>
      <c r="J565" s="38">
        <f>IF(Calculations!D565="",J564,Calculations!D565)</f>
        <v>43434</v>
      </c>
      <c r="K565" s="34">
        <f>IF(Calculations!J565="",K564,Calculations!J565)</f>
        <v>12629.10771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37">
        <f>IF(Calculations!D566="",A565,Calculations!D566)</f>
        <v>43434</v>
      </c>
      <c r="B566" s="36">
        <f>IF(Calculations!K566="",B565,Calculations!K566)</f>
        <v>-0.06291144022</v>
      </c>
      <c r="C566" s="36">
        <f>IF(Calculations!L566="",C565,Calculations!L566)</f>
        <v>-0.05545240966</v>
      </c>
      <c r="D566" s="36">
        <f>IF(Calculations!M566="",D565,Calculations!M566)</f>
        <v>-0.03388421539</v>
      </c>
      <c r="E566" s="36">
        <f>IF(Calculations!N566="",E565,Calculations!N566)</f>
        <v>-0.02533605244</v>
      </c>
      <c r="F566" s="36">
        <f>IF(Calculations!O566="",F565,Calculations!O566)</f>
        <v>-0.01451100516</v>
      </c>
      <c r="G566" s="36">
        <f>IF(Calculations!P566="",G565,Calculations!P566)</f>
        <v>0.07985209403</v>
      </c>
      <c r="H566" s="36" t="str">
        <f>IF(Calculations!Q566="",H565,Calculations!Q566)</f>
        <v/>
      </c>
      <c r="I566" s="36" t="str">
        <f>IF(Calculations!R566="",I565,Calculations!R566)</f>
        <v/>
      </c>
      <c r="J566" s="38">
        <f>IF(Calculations!D566="",J565,Calculations!D566)</f>
        <v>43434</v>
      </c>
      <c r="K566" s="34">
        <f>IF(Calculations!J566="",K565,Calculations!J566)</f>
        <v>12629.10771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37">
        <f>IF(Calculations!D567="",A566,Calculations!D567)</f>
        <v>43434</v>
      </c>
      <c r="B567" s="36">
        <f>IF(Calculations!K567="",B566,Calculations!K567)</f>
        <v>-0.06291144022</v>
      </c>
      <c r="C567" s="36">
        <f>IF(Calculations!L567="",C566,Calculations!L567)</f>
        <v>-0.05545240966</v>
      </c>
      <c r="D567" s="36">
        <f>IF(Calculations!M567="",D566,Calculations!M567)</f>
        <v>-0.03388421539</v>
      </c>
      <c r="E567" s="36">
        <f>IF(Calculations!N567="",E566,Calculations!N567)</f>
        <v>-0.02533605244</v>
      </c>
      <c r="F567" s="36">
        <f>IF(Calculations!O567="",F566,Calculations!O567)</f>
        <v>-0.01451100516</v>
      </c>
      <c r="G567" s="36">
        <f>IF(Calculations!P567="",G566,Calculations!P567)</f>
        <v>0.07985209403</v>
      </c>
      <c r="H567" s="36" t="str">
        <f>IF(Calculations!Q567="",H566,Calculations!Q567)</f>
        <v/>
      </c>
      <c r="I567" s="36" t="str">
        <f>IF(Calculations!R567="",I566,Calculations!R567)</f>
        <v/>
      </c>
      <c r="J567" s="38">
        <f>IF(Calculations!D567="",J566,Calculations!D567)</f>
        <v>43434</v>
      </c>
      <c r="K567" s="34">
        <f>IF(Calculations!J567="",K566,Calculations!J567)</f>
        <v>12629.10771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37">
        <f>IF(Calculations!D568="",A567,Calculations!D568)</f>
        <v>43434</v>
      </c>
      <c r="B568" s="36">
        <f>IF(Calculations!K568="",B567,Calculations!K568)</f>
        <v>-0.06291144022</v>
      </c>
      <c r="C568" s="36">
        <f>IF(Calculations!L568="",C567,Calculations!L568)</f>
        <v>-0.05545240966</v>
      </c>
      <c r="D568" s="36">
        <f>IF(Calculations!M568="",D567,Calculations!M568)</f>
        <v>-0.03388421539</v>
      </c>
      <c r="E568" s="36">
        <f>IF(Calculations!N568="",E567,Calculations!N568)</f>
        <v>-0.02533605244</v>
      </c>
      <c r="F568" s="36">
        <f>IF(Calculations!O568="",F567,Calculations!O568)</f>
        <v>-0.01451100516</v>
      </c>
      <c r="G568" s="36">
        <f>IF(Calculations!P568="",G567,Calculations!P568)</f>
        <v>0.07985209403</v>
      </c>
      <c r="H568" s="36" t="str">
        <f>IF(Calculations!Q568="",H567,Calculations!Q568)</f>
        <v/>
      </c>
      <c r="I568" s="36" t="str">
        <f>IF(Calculations!R568="",I567,Calculations!R568)</f>
        <v/>
      </c>
      <c r="J568" s="38">
        <f>IF(Calculations!D568="",J567,Calculations!D568)</f>
        <v>43434</v>
      </c>
      <c r="K568" s="34">
        <f>IF(Calculations!J568="",K567,Calculations!J568)</f>
        <v>12629.10771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37">
        <f>IF(Calculations!D569="",A568,Calculations!D569)</f>
        <v>43434</v>
      </c>
      <c r="B569" s="36">
        <f>IF(Calculations!K569="",B568,Calculations!K569)</f>
        <v>-0.06291144022</v>
      </c>
      <c r="C569" s="36">
        <f>IF(Calculations!L569="",C568,Calculations!L569)</f>
        <v>-0.05545240966</v>
      </c>
      <c r="D569" s="36">
        <f>IF(Calculations!M569="",D568,Calculations!M569)</f>
        <v>-0.03388421539</v>
      </c>
      <c r="E569" s="36">
        <f>IF(Calculations!N569="",E568,Calculations!N569)</f>
        <v>-0.02533605244</v>
      </c>
      <c r="F569" s="36">
        <f>IF(Calculations!O569="",F568,Calculations!O569)</f>
        <v>-0.01451100516</v>
      </c>
      <c r="G569" s="36">
        <f>IF(Calculations!P569="",G568,Calculations!P569)</f>
        <v>0.07985209403</v>
      </c>
      <c r="H569" s="36" t="str">
        <f>IF(Calculations!Q569="",H568,Calculations!Q569)</f>
        <v/>
      </c>
      <c r="I569" s="36" t="str">
        <f>IF(Calculations!R569="",I568,Calculations!R569)</f>
        <v/>
      </c>
      <c r="J569" s="38">
        <f>IF(Calculations!D569="",J568,Calculations!D569)</f>
        <v>43434</v>
      </c>
      <c r="K569" s="34">
        <f>IF(Calculations!J569="",K568,Calculations!J569)</f>
        <v>12629.10771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37">
        <f>IF(Calculations!D570="",A569,Calculations!D570)</f>
        <v>43434</v>
      </c>
      <c r="B570" s="36">
        <f>IF(Calculations!K570="",B569,Calculations!K570)</f>
        <v>-0.06291144022</v>
      </c>
      <c r="C570" s="36">
        <f>IF(Calculations!L570="",C569,Calculations!L570)</f>
        <v>-0.05545240966</v>
      </c>
      <c r="D570" s="36">
        <f>IF(Calculations!M570="",D569,Calculations!M570)</f>
        <v>-0.03388421539</v>
      </c>
      <c r="E570" s="36">
        <f>IF(Calculations!N570="",E569,Calculations!N570)</f>
        <v>-0.02533605244</v>
      </c>
      <c r="F570" s="36">
        <f>IF(Calculations!O570="",F569,Calculations!O570)</f>
        <v>-0.01451100516</v>
      </c>
      <c r="G570" s="36">
        <f>IF(Calculations!P570="",G569,Calculations!P570)</f>
        <v>0.07985209403</v>
      </c>
      <c r="H570" s="36" t="str">
        <f>IF(Calculations!Q570="",H569,Calculations!Q570)</f>
        <v/>
      </c>
      <c r="I570" s="36" t="str">
        <f>IF(Calculations!R570="",I569,Calculations!R570)</f>
        <v/>
      </c>
      <c r="J570" s="38">
        <f>IF(Calculations!D570="",J569,Calculations!D570)</f>
        <v>43434</v>
      </c>
      <c r="K570" s="34">
        <f>IF(Calculations!J570="",K569,Calculations!J570)</f>
        <v>12629.10771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37">
        <f>IF(Calculations!D571="",A570,Calculations!D571)</f>
        <v>43434</v>
      </c>
      <c r="B571" s="36">
        <f>IF(Calculations!K571="",B570,Calculations!K571)</f>
        <v>-0.06291144022</v>
      </c>
      <c r="C571" s="36">
        <f>IF(Calculations!L571="",C570,Calculations!L571)</f>
        <v>-0.05545240966</v>
      </c>
      <c r="D571" s="36">
        <f>IF(Calculations!M571="",D570,Calculations!M571)</f>
        <v>-0.03388421539</v>
      </c>
      <c r="E571" s="36">
        <f>IF(Calculations!N571="",E570,Calculations!N571)</f>
        <v>-0.02533605244</v>
      </c>
      <c r="F571" s="36">
        <f>IF(Calculations!O571="",F570,Calculations!O571)</f>
        <v>-0.01451100516</v>
      </c>
      <c r="G571" s="36">
        <f>IF(Calculations!P571="",G570,Calculations!P571)</f>
        <v>0.07985209403</v>
      </c>
      <c r="H571" s="36" t="str">
        <f>IF(Calculations!Q571="",H570,Calculations!Q571)</f>
        <v/>
      </c>
      <c r="I571" s="36" t="str">
        <f>IF(Calculations!R571="",I570,Calculations!R571)</f>
        <v/>
      </c>
      <c r="J571" s="38">
        <f>IF(Calculations!D571="",J570,Calculations!D571)</f>
        <v>43434</v>
      </c>
      <c r="K571" s="34">
        <f>IF(Calculations!J571="",K570,Calculations!J571)</f>
        <v>12629.10771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37">
        <f>IF(Calculations!D572="",A571,Calculations!D572)</f>
        <v>43434</v>
      </c>
      <c r="B572" s="36">
        <f>IF(Calculations!K572="",B571,Calculations!K572)</f>
        <v>-0.06291144022</v>
      </c>
      <c r="C572" s="36">
        <f>IF(Calculations!L572="",C571,Calculations!L572)</f>
        <v>-0.05545240966</v>
      </c>
      <c r="D572" s="36">
        <f>IF(Calculations!M572="",D571,Calculations!M572)</f>
        <v>-0.03388421539</v>
      </c>
      <c r="E572" s="36">
        <f>IF(Calculations!N572="",E571,Calculations!N572)</f>
        <v>-0.02533605244</v>
      </c>
      <c r="F572" s="36">
        <f>IF(Calculations!O572="",F571,Calculations!O572)</f>
        <v>-0.01451100516</v>
      </c>
      <c r="G572" s="36">
        <f>IF(Calculations!P572="",G571,Calculations!P572)</f>
        <v>0.07985209403</v>
      </c>
      <c r="H572" s="36" t="str">
        <f>IF(Calculations!Q572="",H571,Calculations!Q572)</f>
        <v/>
      </c>
      <c r="I572" s="36" t="str">
        <f>IF(Calculations!R572="",I571,Calculations!R572)</f>
        <v/>
      </c>
      <c r="J572" s="38">
        <f>IF(Calculations!D572="",J571,Calculations!D572)</f>
        <v>43434</v>
      </c>
      <c r="K572" s="34">
        <f>IF(Calculations!J572="",K571,Calculations!J572)</f>
        <v>12629.10771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37">
        <f>IF(Calculations!D573="",A572,Calculations!D573)</f>
        <v>43434</v>
      </c>
      <c r="B573" s="36">
        <f>IF(Calculations!K573="",B572,Calculations!K573)</f>
        <v>-0.06291144022</v>
      </c>
      <c r="C573" s="36">
        <f>IF(Calculations!L573="",C572,Calculations!L573)</f>
        <v>-0.05545240966</v>
      </c>
      <c r="D573" s="36">
        <f>IF(Calculations!M573="",D572,Calculations!M573)</f>
        <v>-0.03388421539</v>
      </c>
      <c r="E573" s="36">
        <f>IF(Calculations!N573="",E572,Calculations!N573)</f>
        <v>-0.02533605244</v>
      </c>
      <c r="F573" s="36">
        <f>IF(Calculations!O573="",F572,Calculations!O573)</f>
        <v>-0.01451100516</v>
      </c>
      <c r="G573" s="36">
        <f>IF(Calculations!P573="",G572,Calculations!P573)</f>
        <v>0.07985209403</v>
      </c>
      <c r="H573" s="36" t="str">
        <f>IF(Calculations!Q573="",H572,Calculations!Q573)</f>
        <v/>
      </c>
      <c r="I573" s="36" t="str">
        <f>IF(Calculations!R573="",I572,Calculations!R573)</f>
        <v/>
      </c>
      <c r="J573" s="38">
        <f>IF(Calculations!D573="",J572,Calculations!D573)</f>
        <v>43434</v>
      </c>
      <c r="K573" s="34">
        <f>IF(Calculations!J573="",K572,Calculations!J573)</f>
        <v>12629.10771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37">
        <f>IF(Calculations!D574="",A573,Calculations!D574)</f>
        <v>43434</v>
      </c>
      <c r="B574" s="36">
        <f>IF(Calculations!K574="",B573,Calculations!K574)</f>
        <v>-0.06291144022</v>
      </c>
      <c r="C574" s="36">
        <f>IF(Calculations!L574="",C573,Calculations!L574)</f>
        <v>-0.05545240966</v>
      </c>
      <c r="D574" s="36">
        <f>IF(Calculations!M574="",D573,Calculations!M574)</f>
        <v>-0.03388421539</v>
      </c>
      <c r="E574" s="36">
        <f>IF(Calculations!N574="",E573,Calculations!N574)</f>
        <v>-0.02533605244</v>
      </c>
      <c r="F574" s="36">
        <f>IF(Calculations!O574="",F573,Calculations!O574)</f>
        <v>-0.01451100516</v>
      </c>
      <c r="G574" s="36">
        <f>IF(Calculations!P574="",G573,Calculations!P574)</f>
        <v>0.07985209403</v>
      </c>
      <c r="H574" s="36" t="str">
        <f>IF(Calculations!Q574="",H573,Calculations!Q574)</f>
        <v/>
      </c>
      <c r="I574" s="36" t="str">
        <f>IF(Calculations!R574="",I573,Calculations!R574)</f>
        <v/>
      </c>
      <c r="J574" s="38">
        <f>IF(Calculations!D574="",J573,Calculations!D574)</f>
        <v>43434</v>
      </c>
      <c r="K574" s="34">
        <f>IF(Calculations!J574="",K573,Calculations!J574)</f>
        <v>12629.10771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37">
        <f>IF(Calculations!D575="",A574,Calculations!D575)</f>
        <v>43434</v>
      </c>
      <c r="B575" s="36">
        <f>IF(Calculations!K575="",B574,Calculations!K575)</f>
        <v>-0.06291144022</v>
      </c>
      <c r="C575" s="36">
        <f>IF(Calculations!L575="",C574,Calculations!L575)</f>
        <v>-0.05545240966</v>
      </c>
      <c r="D575" s="36">
        <f>IF(Calculations!M575="",D574,Calculations!M575)</f>
        <v>-0.03388421539</v>
      </c>
      <c r="E575" s="36">
        <f>IF(Calculations!N575="",E574,Calculations!N575)</f>
        <v>-0.02533605244</v>
      </c>
      <c r="F575" s="36">
        <f>IF(Calculations!O575="",F574,Calculations!O575)</f>
        <v>-0.01451100516</v>
      </c>
      <c r="G575" s="36">
        <f>IF(Calculations!P575="",G574,Calculations!P575)</f>
        <v>0.07985209403</v>
      </c>
      <c r="H575" s="36" t="str">
        <f>IF(Calculations!Q575="",H574,Calculations!Q575)</f>
        <v/>
      </c>
      <c r="I575" s="36" t="str">
        <f>IF(Calculations!R575="",I574,Calculations!R575)</f>
        <v/>
      </c>
      <c r="J575" s="38">
        <f>IF(Calculations!D575="",J574,Calculations!D575)</f>
        <v>43434</v>
      </c>
      <c r="K575" s="34">
        <f>IF(Calculations!J575="",K574,Calculations!J575)</f>
        <v>12629.10771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37">
        <f>IF(Calculations!D576="",A575,Calculations!D576)</f>
        <v>43434</v>
      </c>
      <c r="B576" s="36">
        <f>IF(Calculations!K576="",B575,Calculations!K576)</f>
        <v>-0.06291144022</v>
      </c>
      <c r="C576" s="36">
        <f>IF(Calculations!L576="",C575,Calculations!L576)</f>
        <v>-0.05545240966</v>
      </c>
      <c r="D576" s="36">
        <f>IF(Calculations!M576="",D575,Calculations!M576)</f>
        <v>-0.03388421539</v>
      </c>
      <c r="E576" s="36">
        <f>IF(Calculations!N576="",E575,Calculations!N576)</f>
        <v>-0.02533605244</v>
      </c>
      <c r="F576" s="36">
        <f>IF(Calculations!O576="",F575,Calculations!O576)</f>
        <v>-0.01451100516</v>
      </c>
      <c r="G576" s="36">
        <f>IF(Calculations!P576="",G575,Calculations!P576)</f>
        <v>0.07985209403</v>
      </c>
      <c r="H576" s="36" t="str">
        <f>IF(Calculations!Q576="",H575,Calculations!Q576)</f>
        <v/>
      </c>
      <c r="I576" s="36" t="str">
        <f>IF(Calculations!R576="",I575,Calculations!R576)</f>
        <v/>
      </c>
      <c r="J576" s="38">
        <f>IF(Calculations!D576="",J575,Calculations!D576)</f>
        <v>43434</v>
      </c>
      <c r="K576" s="34">
        <f>IF(Calculations!J576="",K575,Calculations!J576)</f>
        <v>12629.10771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37">
        <f>IF(Calculations!D577="",A576,Calculations!D577)</f>
        <v>43434</v>
      </c>
      <c r="B577" s="36">
        <f>IF(Calculations!K577="",B576,Calculations!K577)</f>
        <v>-0.06291144022</v>
      </c>
      <c r="C577" s="36">
        <f>IF(Calculations!L577="",C576,Calculations!L577)</f>
        <v>-0.05545240966</v>
      </c>
      <c r="D577" s="36">
        <f>IF(Calculations!M577="",D576,Calculations!M577)</f>
        <v>-0.03388421539</v>
      </c>
      <c r="E577" s="36">
        <f>IF(Calculations!N577="",E576,Calculations!N577)</f>
        <v>-0.02533605244</v>
      </c>
      <c r="F577" s="36">
        <f>IF(Calculations!O577="",F576,Calculations!O577)</f>
        <v>-0.01451100516</v>
      </c>
      <c r="G577" s="36">
        <f>IF(Calculations!P577="",G576,Calculations!P577)</f>
        <v>0.07985209403</v>
      </c>
      <c r="H577" s="36" t="str">
        <f>IF(Calculations!Q577="",H576,Calculations!Q577)</f>
        <v/>
      </c>
      <c r="I577" s="36" t="str">
        <f>IF(Calculations!R577="",I576,Calculations!R577)</f>
        <v/>
      </c>
      <c r="J577" s="38">
        <f>IF(Calculations!D577="",J576,Calculations!D577)</f>
        <v>43434</v>
      </c>
      <c r="K577" s="34">
        <f>IF(Calculations!J577="",K576,Calculations!J577)</f>
        <v>12629.10771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37">
        <f>IF(Calculations!D578="",A577,Calculations!D578)</f>
        <v>43434</v>
      </c>
      <c r="B578" s="36">
        <f>IF(Calculations!K578="",B577,Calculations!K578)</f>
        <v>-0.06291144022</v>
      </c>
      <c r="C578" s="36">
        <f>IF(Calculations!L578="",C577,Calculations!L578)</f>
        <v>-0.05545240966</v>
      </c>
      <c r="D578" s="36">
        <f>IF(Calculations!M578="",D577,Calculations!M578)</f>
        <v>-0.03388421539</v>
      </c>
      <c r="E578" s="36">
        <f>IF(Calculations!N578="",E577,Calculations!N578)</f>
        <v>-0.02533605244</v>
      </c>
      <c r="F578" s="36">
        <f>IF(Calculations!O578="",F577,Calculations!O578)</f>
        <v>-0.01451100516</v>
      </c>
      <c r="G578" s="36">
        <f>IF(Calculations!P578="",G577,Calculations!P578)</f>
        <v>0.07985209403</v>
      </c>
      <c r="H578" s="36" t="str">
        <f>IF(Calculations!Q578="",H577,Calculations!Q578)</f>
        <v/>
      </c>
      <c r="I578" s="36" t="str">
        <f>IF(Calculations!R578="",I577,Calculations!R578)</f>
        <v/>
      </c>
      <c r="J578" s="38">
        <f>IF(Calculations!D578="",J577,Calculations!D578)</f>
        <v>43434</v>
      </c>
      <c r="K578" s="34">
        <f>IF(Calculations!J578="",K577,Calculations!J578)</f>
        <v>12629.10771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37">
        <f>IF(Calculations!D579="",A578,Calculations!D579)</f>
        <v>43434</v>
      </c>
      <c r="B579" s="36">
        <f>IF(Calculations!K579="",B578,Calculations!K579)</f>
        <v>-0.06291144022</v>
      </c>
      <c r="C579" s="36">
        <f>IF(Calculations!L579="",C578,Calculations!L579)</f>
        <v>-0.05545240966</v>
      </c>
      <c r="D579" s="36">
        <f>IF(Calculations!M579="",D578,Calculations!M579)</f>
        <v>-0.03388421539</v>
      </c>
      <c r="E579" s="36">
        <f>IF(Calculations!N579="",E578,Calculations!N579)</f>
        <v>-0.02533605244</v>
      </c>
      <c r="F579" s="36">
        <f>IF(Calculations!O579="",F578,Calculations!O579)</f>
        <v>-0.01451100516</v>
      </c>
      <c r="G579" s="36">
        <f>IF(Calculations!P579="",G578,Calculations!P579)</f>
        <v>0.07985209403</v>
      </c>
      <c r="H579" s="36" t="str">
        <f>IF(Calculations!Q579="",H578,Calculations!Q579)</f>
        <v/>
      </c>
      <c r="I579" s="36" t="str">
        <f>IF(Calculations!R579="",I578,Calculations!R579)</f>
        <v/>
      </c>
      <c r="J579" s="38">
        <f>IF(Calculations!D579="",J578,Calculations!D579)</f>
        <v>43434</v>
      </c>
      <c r="K579" s="34">
        <f>IF(Calculations!J579="",K578,Calculations!J579)</f>
        <v>12629.10771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37">
        <f>IF(Calculations!D580="",A579,Calculations!D580)</f>
        <v>43434</v>
      </c>
      <c r="B580" s="36">
        <f>IF(Calculations!K580="",B579,Calculations!K580)</f>
        <v>-0.06291144022</v>
      </c>
      <c r="C580" s="36">
        <f>IF(Calculations!L580="",C579,Calculations!L580)</f>
        <v>-0.05545240966</v>
      </c>
      <c r="D580" s="36">
        <f>IF(Calculations!M580="",D579,Calculations!M580)</f>
        <v>-0.03388421539</v>
      </c>
      <c r="E580" s="36">
        <f>IF(Calculations!N580="",E579,Calculations!N580)</f>
        <v>-0.02533605244</v>
      </c>
      <c r="F580" s="36">
        <f>IF(Calculations!O580="",F579,Calculations!O580)</f>
        <v>-0.01451100516</v>
      </c>
      <c r="G580" s="36">
        <f>IF(Calculations!P580="",G579,Calculations!P580)</f>
        <v>0.07985209403</v>
      </c>
      <c r="H580" s="36" t="str">
        <f>IF(Calculations!Q580="",H579,Calculations!Q580)</f>
        <v/>
      </c>
      <c r="I580" s="36" t="str">
        <f>IF(Calculations!R580="",I579,Calculations!R580)</f>
        <v/>
      </c>
      <c r="J580" s="38">
        <f>IF(Calculations!D580="",J579,Calculations!D580)</f>
        <v>43434</v>
      </c>
      <c r="K580" s="34">
        <f>IF(Calculations!J580="",K579,Calculations!J580)</f>
        <v>12629.10771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37">
        <f>IF(Calculations!D581="",A580,Calculations!D581)</f>
        <v>43434</v>
      </c>
      <c r="B581" s="36">
        <f>IF(Calculations!K581="",B580,Calculations!K581)</f>
        <v>-0.06291144022</v>
      </c>
      <c r="C581" s="36">
        <f>IF(Calculations!L581="",C580,Calculations!L581)</f>
        <v>-0.05545240966</v>
      </c>
      <c r="D581" s="36">
        <f>IF(Calculations!M581="",D580,Calculations!M581)</f>
        <v>-0.03388421539</v>
      </c>
      <c r="E581" s="36">
        <f>IF(Calculations!N581="",E580,Calculations!N581)</f>
        <v>-0.02533605244</v>
      </c>
      <c r="F581" s="36">
        <f>IF(Calculations!O581="",F580,Calculations!O581)</f>
        <v>-0.01451100516</v>
      </c>
      <c r="G581" s="36">
        <f>IF(Calculations!P581="",G580,Calculations!P581)</f>
        <v>0.07985209403</v>
      </c>
      <c r="H581" s="36" t="str">
        <f>IF(Calculations!Q581="",H580,Calculations!Q581)</f>
        <v/>
      </c>
      <c r="I581" s="36" t="str">
        <f>IF(Calculations!R581="",I580,Calculations!R581)</f>
        <v/>
      </c>
      <c r="J581" s="38">
        <f>IF(Calculations!D581="",J580,Calculations!D581)</f>
        <v>43434</v>
      </c>
      <c r="K581" s="34">
        <f>IF(Calculations!J581="",K580,Calculations!J581)</f>
        <v>12629.10771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37">
        <f>IF(Calculations!D582="",A581,Calculations!D582)</f>
        <v>43434</v>
      </c>
      <c r="B582" s="36">
        <f>IF(Calculations!K582="",B581,Calculations!K582)</f>
        <v>-0.06291144022</v>
      </c>
      <c r="C582" s="36">
        <f>IF(Calculations!L582="",C581,Calculations!L582)</f>
        <v>-0.05545240966</v>
      </c>
      <c r="D582" s="36">
        <f>IF(Calculations!M582="",D581,Calculations!M582)</f>
        <v>-0.03388421539</v>
      </c>
      <c r="E582" s="36">
        <f>IF(Calculations!N582="",E581,Calculations!N582)</f>
        <v>-0.02533605244</v>
      </c>
      <c r="F582" s="36">
        <f>IF(Calculations!O582="",F581,Calculations!O582)</f>
        <v>-0.01451100516</v>
      </c>
      <c r="G582" s="36">
        <f>IF(Calculations!P582="",G581,Calculations!P582)</f>
        <v>0.07985209403</v>
      </c>
      <c r="H582" s="36" t="str">
        <f>IF(Calculations!Q582="",H581,Calculations!Q582)</f>
        <v/>
      </c>
      <c r="I582" s="36" t="str">
        <f>IF(Calculations!R582="",I581,Calculations!R582)</f>
        <v/>
      </c>
      <c r="J582" s="38">
        <f>IF(Calculations!D582="",J581,Calculations!D582)</f>
        <v>43434</v>
      </c>
      <c r="K582" s="34">
        <f>IF(Calculations!J582="",K581,Calculations!J582)</f>
        <v>12629.10771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37">
        <f>IF(Calculations!D583="",A582,Calculations!D583)</f>
        <v>43434</v>
      </c>
      <c r="B583" s="36">
        <f>IF(Calculations!K583="",B582,Calculations!K583)</f>
        <v>-0.06291144022</v>
      </c>
      <c r="C583" s="36">
        <f>IF(Calculations!L583="",C582,Calculations!L583)</f>
        <v>-0.05545240966</v>
      </c>
      <c r="D583" s="36">
        <f>IF(Calculations!M583="",D582,Calculations!M583)</f>
        <v>-0.03388421539</v>
      </c>
      <c r="E583" s="36">
        <f>IF(Calculations!N583="",E582,Calculations!N583)</f>
        <v>-0.02533605244</v>
      </c>
      <c r="F583" s="36">
        <f>IF(Calculations!O583="",F582,Calculations!O583)</f>
        <v>-0.01451100516</v>
      </c>
      <c r="G583" s="36">
        <f>IF(Calculations!P583="",G582,Calculations!P583)</f>
        <v>0.07985209403</v>
      </c>
      <c r="H583" s="36" t="str">
        <f>IF(Calculations!Q583="",H582,Calculations!Q583)</f>
        <v/>
      </c>
      <c r="I583" s="36" t="str">
        <f>IF(Calculations!R583="",I582,Calculations!R583)</f>
        <v/>
      </c>
      <c r="J583" s="38">
        <f>IF(Calculations!D583="",J582,Calculations!D583)</f>
        <v>43434</v>
      </c>
      <c r="K583" s="34">
        <f>IF(Calculations!J583="",K582,Calculations!J583)</f>
        <v>12629.10771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37">
        <f>IF(Calculations!D584="",A583,Calculations!D584)</f>
        <v>43434</v>
      </c>
      <c r="B584" s="36">
        <f>IF(Calculations!K584="",B583,Calculations!K584)</f>
        <v>-0.06291144022</v>
      </c>
      <c r="C584" s="36">
        <f>IF(Calculations!L584="",C583,Calculations!L584)</f>
        <v>-0.05545240966</v>
      </c>
      <c r="D584" s="36">
        <f>IF(Calculations!M584="",D583,Calculations!M584)</f>
        <v>-0.03388421539</v>
      </c>
      <c r="E584" s="36">
        <f>IF(Calculations!N584="",E583,Calculations!N584)</f>
        <v>-0.02533605244</v>
      </c>
      <c r="F584" s="36">
        <f>IF(Calculations!O584="",F583,Calculations!O584)</f>
        <v>-0.01451100516</v>
      </c>
      <c r="G584" s="36">
        <f>IF(Calculations!P584="",G583,Calculations!P584)</f>
        <v>0.07985209403</v>
      </c>
      <c r="H584" s="36" t="str">
        <f>IF(Calculations!Q584="",H583,Calculations!Q584)</f>
        <v/>
      </c>
      <c r="I584" s="36" t="str">
        <f>IF(Calculations!R584="",I583,Calculations!R584)</f>
        <v/>
      </c>
      <c r="J584" s="38">
        <f>IF(Calculations!D584="",J583,Calculations!D584)</f>
        <v>43434</v>
      </c>
      <c r="K584" s="34">
        <f>IF(Calculations!J584="",K583,Calculations!J584)</f>
        <v>12629.10771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37">
        <f>IF(Calculations!D585="",A584,Calculations!D585)</f>
        <v>43434</v>
      </c>
      <c r="B585" s="36">
        <f>IF(Calculations!K585="",B584,Calculations!K585)</f>
        <v>-0.06291144022</v>
      </c>
      <c r="C585" s="36">
        <f>IF(Calculations!L585="",C584,Calculations!L585)</f>
        <v>-0.05545240966</v>
      </c>
      <c r="D585" s="36">
        <f>IF(Calculations!M585="",D584,Calculations!M585)</f>
        <v>-0.03388421539</v>
      </c>
      <c r="E585" s="36">
        <f>IF(Calculations!N585="",E584,Calculations!N585)</f>
        <v>-0.02533605244</v>
      </c>
      <c r="F585" s="36">
        <f>IF(Calculations!O585="",F584,Calculations!O585)</f>
        <v>-0.01451100516</v>
      </c>
      <c r="G585" s="36">
        <f>IF(Calculations!P585="",G584,Calculations!P585)</f>
        <v>0.07985209403</v>
      </c>
      <c r="H585" s="36" t="str">
        <f>IF(Calculations!Q585="",H584,Calculations!Q585)</f>
        <v/>
      </c>
      <c r="I585" s="36" t="str">
        <f>IF(Calculations!R585="",I584,Calculations!R585)</f>
        <v/>
      </c>
      <c r="J585" s="38">
        <f>IF(Calculations!D585="",J584,Calculations!D585)</f>
        <v>43434</v>
      </c>
      <c r="K585" s="34">
        <f>IF(Calculations!J585="",K584,Calculations!J585)</f>
        <v>12629.10771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37">
        <f>IF(Calculations!D586="",A585,Calculations!D586)</f>
        <v>43434</v>
      </c>
      <c r="B586" s="36">
        <f>IF(Calculations!K586="",B585,Calculations!K586)</f>
        <v>-0.06291144022</v>
      </c>
      <c r="C586" s="36">
        <f>IF(Calculations!L586="",C585,Calculations!L586)</f>
        <v>-0.05545240966</v>
      </c>
      <c r="D586" s="36">
        <f>IF(Calculations!M586="",D585,Calculations!M586)</f>
        <v>-0.03388421539</v>
      </c>
      <c r="E586" s="36">
        <f>IF(Calculations!N586="",E585,Calculations!N586)</f>
        <v>-0.02533605244</v>
      </c>
      <c r="F586" s="36">
        <f>IF(Calculations!O586="",F585,Calculations!O586)</f>
        <v>-0.01451100516</v>
      </c>
      <c r="G586" s="36">
        <f>IF(Calculations!P586="",G585,Calculations!P586)</f>
        <v>0.07985209403</v>
      </c>
      <c r="H586" s="36" t="str">
        <f>IF(Calculations!Q586="",H585,Calculations!Q586)</f>
        <v/>
      </c>
      <c r="I586" s="36" t="str">
        <f>IF(Calculations!R586="",I585,Calculations!R586)</f>
        <v/>
      </c>
      <c r="J586" s="38">
        <f>IF(Calculations!D586="",J585,Calculations!D586)</f>
        <v>43434</v>
      </c>
      <c r="K586" s="34">
        <f>IF(Calculations!J586="",K585,Calculations!J586)</f>
        <v>12629.10771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37">
        <f>IF(Calculations!D587="",A586,Calculations!D587)</f>
        <v>43434</v>
      </c>
      <c r="B587" s="36">
        <f>IF(Calculations!K587="",B586,Calculations!K587)</f>
        <v>-0.06291144022</v>
      </c>
      <c r="C587" s="36">
        <f>IF(Calculations!L587="",C586,Calculations!L587)</f>
        <v>-0.05545240966</v>
      </c>
      <c r="D587" s="36">
        <f>IF(Calculations!M587="",D586,Calculations!M587)</f>
        <v>-0.03388421539</v>
      </c>
      <c r="E587" s="36">
        <f>IF(Calculations!N587="",E586,Calculations!N587)</f>
        <v>-0.02533605244</v>
      </c>
      <c r="F587" s="36">
        <f>IF(Calculations!O587="",F586,Calculations!O587)</f>
        <v>-0.01451100516</v>
      </c>
      <c r="G587" s="36">
        <f>IF(Calculations!P587="",G586,Calculations!P587)</f>
        <v>0.07985209403</v>
      </c>
      <c r="H587" s="36" t="str">
        <f>IF(Calculations!Q587="",H586,Calculations!Q587)</f>
        <v/>
      </c>
      <c r="I587" s="36" t="str">
        <f>IF(Calculations!R587="",I586,Calculations!R587)</f>
        <v/>
      </c>
      <c r="J587" s="38">
        <f>IF(Calculations!D587="",J586,Calculations!D587)</f>
        <v>43434</v>
      </c>
      <c r="K587" s="34">
        <f>IF(Calculations!J587="",K586,Calculations!J587)</f>
        <v>12629.10771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37">
        <f>IF(Calculations!D588="",A587,Calculations!D588)</f>
        <v>43434</v>
      </c>
      <c r="B588" s="36">
        <f>IF(Calculations!K588="",B587,Calculations!K588)</f>
        <v>-0.06291144022</v>
      </c>
      <c r="C588" s="36">
        <f>IF(Calculations!L588="",C587,Calculations!L588)</f>
        <v>-0.05545240966</v>
      </c>
      <c r="D588" s="36">
        <f>IF(Calculations!M588="",D587,Calculations!M588)</f>
        <v>-0.03388421539</v>
      </c>
      <c r="E588" s="36">
        <f>IF(Calculations!N588="",E587,Calculations!N588)</f>
        <v>-0.02533605244</v>
      </c>
      <c r="F588" s="36">
        <f>IF(Calculations!O588="",F587,Calculations!O588)</f>
        <v>-0.01451100516</v>
      </c>
      <c r="G588" s="36">
        <f>IF(Calculations!P588="",G587,Calculations!P588)</f>
        <v>0.07985209403</v>
      </c>
      <c r="H588" s="36" t="str">
        <f>IF(Calculations!Q588="",H587,Calculations!Q588)</f>
        <v/>
      </c>
      <c r="I588" s="36" t="str">
        <f>IF(Calculations!R588="",I587,Calculations!R588)</f>
        <v/>
      </c>
      <c r="J588" s="38">
        <f>IF(Calculations!D588="",J587,Calculations!D588)</f>
        <v>43434</v>
      </c>
      <c r="K588" s="34">
        <f>IF(Calculations!J588="",K587,Calculations!J588)</f>
        <v>12629.10771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37">
        <f>IF(Calculations!D589="",A588,Calculations!D589)</f>
        <v>43434</v>
      </c>
      <c r="B589" s="36">
        <f>IF(Calculations!K589="",B588,Calculations!K589)</f>
        <v>-0.06291144022</v>
      </c>
      <c r="C589" s="36">
        <f>IF(Calculations!L589="",C588,Calculations!L589)</f>
        <v>-0.05545240966</v>
      </c>
      <c r="D589" s="36">
        <f>IF(Calculations!M589="",D588,Calculations!M589)</f>
        <v>-0.03388421539</v>
      </c>
      <c r="E589" s="36">
        <f>IF(Calculations!N589="",E588,Calculations!N589)</f>
        <v>-0.02533605244</v>
      </c>
      <c r="F589" s="36">
        <f>IF(Calculations!O589="",F588,Calculations!O589)</f>
        <v>-0.01451100516</v>
      </c>
      <c r="G589" s="36">
        <f>IF(Calculations!P589="",G588,Calculations!P589)</f>
        <v>0.07985209403</v>
      </c>
      <c r="H589" s="36" t="str">
        <f>IF(Calculations!Q589="",H588,Calculations!Q589)</f>
        <v/>
      </c>
      <c r="I589" s="36" t="str">
        <f>IF(Calculations!R589="",I588,Calculations!R589)</f>
        <v/>
      </c>
      <c r="J589" s="38">
        <f>IF(Calculations!D589="",J588,Calculations!D589)</f>
        <v>43434</v>
      </c>
      <c r="K589" s="34">
        <f>IF(Calculations!J589="",K588,Calculations!J589)</f>
        <v>12629.10771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37">
        <f>IF(Calculations!D590="",A589,Calculations!D590)</f>
        <v>43434</v>
      </c>
      <c r="B590" s="36">
        <f>IF(Calculations!K590="",B589,Calculations!K590)</f>
        <v>-0.06291144022</v>
      </c>
      <c r="C590" s="36">
        <f>IF(Calculations!L590="",C589,Calculations!L590)</f>
        <v>-0.05545240966</v>
      </c>
      <c r="D590" s="36">
        <f>IF(Calculations!M590="",D589,Calculations!M590)</f>
        <v>-0.03388421539</v>
      </c>
      <c r="E590" s="36">
        <f>IF(Calculations!N590="",E589,Calculations!N590)</f>
        <v>-0.02533605244</v>
      </c>
      <c r="F590" s="36">
        <f>IF(Calculations!O590="",F589,Calculations!O590)</f>
        <v>-0.01451100516</v>
      </c>
      <c r="G590" s="36">
        <f>IF(Calculations!P590="",G589,Calculations!P590)</f>
        <v>0.07985209403</v>
      </c>
      <c r="H590" s="36" t="str">
        <f>IF(Calculations!Q590="",H589,Calculations!Q590)</f>
        <v/>
      </c>
      <c r="I590" s="36" t="str">
        <f>IF(Calculations!R590="",I589,Calculations!R590)</f>
        <v/>
      </c>
      <c r="J590" s="38">
        <f>IF(Calculations!D590="",J589,Calculations!D590)</f>
        <v>43434</v>
      </c>
      <c r="K590" s="34">
        <f>IF(Calculations!J590="",K589,Calculations!J590)</f>
        <v>12629.10771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37">
        <f>IF(Calculations!D591="",A590,Calculations!D591)</f>
        <v>43434</v>
      </c>
      <c r="B591" s="36">
        <f>IF(Calculations!K591="",B590,Calculations!K591)</f>
        <v>-0.06291144022</v>
      </c>
      <c r="C591" s="36">
        <f>IF(Calculations!L591="",C590,Calculations!L591)</f>
        <v>-0.05545240966</v>
      </c>
      <c r="D591" s="36">
        <f>IF(Calculations!M591="",D590,Calculations!M591)</f>
        <v>-0.03388421539</v>
      </c>
      <c r="E591" s="36">
        <f>IF(Calculations!N591="",E590,Calculations!N591)</f>
        <v>-0.02533605244</v>
      </c>
      <c r="F591" s="36">
        <f>IF(Calculations!O591="",F590,Calculations!O591)</f>
        <v>-0.01451100516</v>
      </c>
      <c r="G591" s="36">
        <f>IF(Calculations!P591="",G590,Calculations!P591)</f>
        <v>0.07985209403</v>
      </c>
      <c r="H591" s="36" t="str">
        <f>IF(Calculations!Q591="",H590,Calculations!Q591)</f>
        <v/>
      </c>
      <c r="I591" s="36" t="str">
        <f>IF(Calculations!R591="",I590,Calculations!R591)</f>
        <v/>
      </c>
      <c r="J591" s="38">
        <f>IF(Calculations!D591="",J590,Calculations!D591)</f>
        <v>43434</v>
      </c>
      <c r="K591" s="34">
        <f>IF(Calculations!J591="",K590,Calculations!J591)</f>
        <v>12629.10771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37">
        <f>IF(Calculations!D592="",A591,Calculations!D592)</f>
        <v>43434</v>
      </c>
      <c r="B592" s="36">
        <f>IF(Calculations!K592="",B591,Calculations!K592)</f>
        <v>-0.06291144022</v>
      </c>
      <c r="C592" s="36">
        <f>IF(Calculations!L592="",C591,Calculations!L592)</f>
        <v>-0.05545240966</v>
      </c>
      <c r="D592" s="36">
        <f>IF(Calculations!M592="",D591,Calculations!M592)</f>
        <v>-0.03388421539</v>
      </c>
      <c r="E592" s="36">
        <f>IF(Calculations!N592="",E591,Calculations!N592)</f>
        <v>-0.02533605244</v>
      </c>
      <c r="F592" s="36">
        <f>IF(Calculations!O592="",F591,Calculations!O592)</f>
        <v>-0.01451100516</v>
      </c>
      <c r="G592" s="36">
        <f>IF(Calculations!P592="",G591,Calculations!P592)</f>
        <v>0.07985209403</v>
      </c>
      <c r="H592" s="36" t="str">
        <f>IF(Calculations!Q592="",H591,Calculations!Q592)</f>
        <v/>
      </c>
      <c r="I592" s="36" t="str">
        <f>IF(Calculations!R592="",I591,Calculations!R592)</f>
        <v/>
      </c>
      <c r="J592" s="38">
        <f>IF(Calculations!D592="",J591,Calculations!D592)</f>
        <v>43434</v>
      </c>
      <c r="K592" s="34">
        <f>IF(Calculations!J592="",K591,Calculations!J592)</f>
        <v>12629.10771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37">
        <f>IF(Calculations!D593="",A592,Calculations!D593)</f>
        <v>43434</v>
      </c>
      <c r="B593" s="36">
        <f>IF(Calculations!K593="",B592,Calculations!K593)</f>
        <v>-0.06291144022</v>
      </c>
      <c r="C593" s="36">
        <f>IF(Calculations!L593="",C592,Calculations!L593)</f>
        <v>-0.05545240966</v>
      </c>
      <c r="D593" s="36">
        <f>IF(Calculations!M593="",D592,Calculations!M593)</f>
        <v>-0.03388421539</v>
      </c>
      <c r="E593" s="36">
        <f>IF(Calculations!N593="",E592,Calculations!N593)</f>
        <v>-0.02533605244</v>
      </c>
      <c r="F593" s="36">
        <f>IF(Calculations!O593="",F592,Calculations!O593)</f>
        <v>-0.01451100516</v>
      </c>
      <c r="G593" s="36">
        <f>IF(Calculations!P593="",G592,Calculations!P593)</f>
        <v>0.07985209403</v>
      </c>
      <c r="H593" s="36" t="str">
        <f>IF(Calculations!Q593="",H592,Calculations!Q593)</f>
        <v/>
      </c>
      <c r="I593" s="36" t="str">
        <f>IF(Calculations!R593="",I592,Calculations!R593)</f>
        <v/>
      </c>
      <c r="J593" s="38">
        <f>IF(Calculations!D593="",J592,Calculations!D593)</f>
        <v>43434</v>
      </c>
      <c r="K593" s="34">
        <f>IF(Calculations!J593="",K592,Calculations!J593)</f>
        <v>12629.10771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37">
        <f>IF(Calculations!D594="",A593,Calculations!D594)</f>
        <v>43434</v>
      </c>
      <c r="B594" s="36">
        <f>IF(Calculations!K594="",B593,Calculations!K594)</f>
        <v>-0.06291144022</v>
      </c>
      <c r="C594" s="36">
        <f>IF(Calculations!L594="",C593,Calculations!L594)</f>
        <v>-0.05545240966</v>
      </c>
      <c r="D594" s="36">
        <f>IF(Calculations!M594="",D593,Calculations!M594)</f>
        <v>-0.03388421539</v>
      </c>
      <c r="E594" s="36">
        <f>IF(Calculations!N594="",E593,Calculations!N594)</f>
        <v>-0.02533605244</v>
      </c>
      <c r="F594" s="36">
        <f>IF(Calculations!O594="",F593,Calculations!O594)</f>
        <v>-0.01451100516</v>
      </c>
      <c r="G594" s="36">
        <f>IF(Calculations!P594="",G593,Calculations!P594)</f>
        <v>0.07985209403</v>
      </c>
      <c r="H594" s="36" t="str">
        <f>IF(Calculations!Q594="",H593,Calculations!Q594)</f>
        <v/>
      </c>
      <c r="I594" s="36" t="str">
        <f>IF(Calculations!R594="",I593,Calculations!R594)</f>
        <v/>
      </c>
      <c r="J594" s="38">
        <f>IF(Calculations!D594="",J593,Calculations!D594)</f>
        <v>43434</v>
      </c>
      <c r="K594" s="34">
        <f>IF(Calculations!J594="",K593,Calculations!J594)</f>
        <v>12629.10771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37">
        <f>IF(Calculations!D595="",A594,Calculations!D595)</f>
        <v>43434</v>
      </c>
      <c r="B595" s="36">
        <f>IF(Calculations!K595="",B594,Calculations!K595)</f>
        <v>-0.06291144022</v>
      </c>
      <c r="C595" s="36">
        <f>IF(Calculations!L595="",C594,Calculations!L595)</f>
        <v>-0.05545240966</v>
      </c>
      <c r="D595" s="36">
        <f>IF(Calculations!M595="",D594,Calculations!M595)</f>
        <v>-0.03388421539</v>
      </c>
      <c r="E595" s="36">
        <f>IF(Calculations!N595="",E594,Calculations!N595)</f>
        <v>-0.02533605244</v>
      </c>
      <c r="F595" s="36">
        <f>IF(Calculations!O595="",F594,Calculations!O595)</f>
        <v>-0.01451100516</v>
      </c>
      <c r="G595" s="36">
        <f>IF(Calculations!P595="",G594,Calculations!P595)</f>
        <v>0.07985209403</v>
      </c>
      <c r="H595" s="36" t="str">
        <f>IF(Calculations!Q595="",H594,Calculations!Q595)</f>
        <v/>
      </c>
      <c r="I595" s="36" t="str">
        <f>IF(Calculations!R595="",I594,Calculations!R595)</f>
        <v/>
      </c>
      <c r="J595" s="38">
        <f>IF(Calculations!D595="",J594,Calculations!D595)</f>
        <v>43434</v>
      </c>
      <c r="K595" s="34">
        <f>IF(Calculations!J595="",K594,Calculations!J595)</f>
        <v>12629.10771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37">
        <f>IF(Calculations!D596="",A595,Calculations!D596)</f>
        <v>43434</v>
      </c>
      <c r="B596" s="36">
        <f>IF(Calculations!K596="",B595,Calculations!K596)</f>
        <v>-0.06291144022</v>
      </c>
      <c r="C596" s="36">
        <f>IF(Calculations!L596="",C595,Calculations!L596)</f>
        <v>-0.05545240966</v>
      </c>
      <c r="D596" s="36">
        <f>IF(Calculations!M596="",D595,Calculations!M596)</f>
        <v>-0.03388421539</v>
      </c>
      <c r="E596" s="36">
        <f>IF(Calculations!N596="",E595,Calculations!N596)</f>
        <v>-0.02533605244</v>
      </c>
      <c r="F596" s="36">
        <f>IF(Calculations!O596="",F595,Calculations!O596)</f>
        <v>-0.01451100516</v>
      </c>
      <c r="G596" s="36">
        <f>IF(Calculations!P596="",G595,Calculations!P596)</f>
        <v>0.07985209403</v>
      </c>
      <c r="H596" s="36" t="str">
        <f>IF(Calculations!Q596="",H595,Calculations!Q596)</f>
        <v/>
      </c>
      <c r="I596" s="36" t="str">
        <f>IF(Calculations!R596="",I595,Calculations!R596)</f>
        <v/>
      </c>
      <c r="J596" s="38">
        <f>IF(Calculations!D596="",J595,Calculations!D596)</f>
        <v>43434</v>
      </c>
      <c r="K596" s="34">
        <f>IF(Calculations!J596="",K595,Calculations!J596)</f>
        <v>12629.10771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37">
        <f>IF(Calculations!D597="",A596,Calculations!D597)</f>
        <v>43434</v>
      </c>
      <c r="B597" s="36">
        <f>IF(Calculations!K597="",B596,Calculations!K597)</f>
        <v>-0.06291144022</v>
      </c>
      <c r="C597" s="36">
        <f>IF(Calculations!L597="",C596,Calculations!L597)</f>
        <v>-0.05545240966</v>
      </c>
      <c r="D597" s="36">
        <f>IF(Calculations!M597="",D596,Calculations!M597)</f>
        <v>-0.03388421539</v>
      </c>
      <c r="E597" s="36">
        <f>IF(Calculations!N597="",E596,Calculations!N597)</f>
        <v>-0.02533605244</v>
      </c>
      <c r="F597" s="36">
        <f>IF(Calculations!O597="",F596,Calculations!O597)</f>
        <v>-0.01451100516</v>
      </c>
      <c r="G597" s="36">
        <f>IF(Calculations!P597="",G596,Calculations!P597)</f>
        <v>0.07985209403</v>
      </c>
      <c r="H597" s="36" t="str">
        <f>IF(Calculations!Q597="",H596,Calculations!Q597)</f>
        <v/>
      </c>
      <c r="I597" s="36" t="str">
        <f>IF(Calculations!R597="",I596,Calculations!R597)</f>
        <v/>
      </c>
      <c r="J597" s="38">
        <f>IF(Calculations!D597="",J596,Calculations!D597)</f>
        <v>43434</v>
      </c>
      <c r="K597" s="34">
        <f>IF(Calculations!J597="",K596,Calculations!J597)</f>
        <v>12629.10771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37">
        <f>IF(Calculations!D598="",A597,Calculations!D598)</f>
        <v>43434</v>
      </c>
      <c r="B598" s="36">
        <f>IF(Calculations!K598="",B597,Calculations!K598)</f>
        <v>-0.06291144022</v>
      </c>
      <c r="C598" s="36">
        <f>IF(Calculations!L598="",C597,Calculations!L598)</f>
        <v>-0.05545240966</v>
      </c>
      <c r="D598" s="36">
        <f>IF(Calculations!M598="",D597,Calculations!M598)</f>
        <v>-0.03388421539</v>
      </c>
      <c r="E598" s="36">
        <f>IF(Calculations!N598="",E597,Calculations!N598)</f>
        <v>-0.02533605244</v>
      </c>
      <c r="F598" s="36">
        <f>IF(Calculations!O598="",F597,Calculations!O598)</f>
        <v>-0.01451100516</v>
      </c>
      <c r="G598" s="36">
        <f>IF(Calculations!P598="",G597,Calculations!P598)</f>
        <v>0.07985209403</v>
      </c>
      <c r="H598" s="36" t="str">
        <f>IF(Calculations!Q598="",H597,Calculations!Q598)</f>
        <v/>
      </c>
      <c r="I598" s="36" t="str">
        <f>IF(Calculations!R598="",I597,Calculations!R598)</f>
        <v/>
      </c>
      <c r="J598" s="38">
        <f>IF(Calculations!D598="",J597,Calculations!D598)</f>
        <v>43434</v>
      </c>
      <c r="K598" s="34">
        <f>IF(Calculations!J598="",K597,Calculations!J598)</f>
        <v>12629.10771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37">
        <f>IF(Calculations!D599="",A598,Calculations!D599)</f>
        <v>43434</v>
      </c>
      <c r="B599" s="36">
        <f>IF(Calculations!K599="",B598,Calculations!K599)</f>
        <v>-0.06291144022</v>
      </c>
      <c r="C599" s="36">
        <f>IF(Calculations!L599="",C598,Calculations!L599)</f>
        <v>-0.05545240966</v>
      </c>
      <c r="D599" s="36">
        <f>IF(Calculations!M599="",D598,Calculations!M599)</f>
        <v>-0.03388421539</v>
      </c>
      <c r="E599" s="36">
        <f>IF(Calculations!N599="",E598,Calculations!N599)</f>
        <v>-0.02533605244</v>
      </c>
      <c r="F599" s="36">
        <f>IF(Calculations!O599="",F598,Calculations!O599)</f>
        <v>-0.01451100516</v>
      </c>
      <c r="G599" s="36">
        <f>IF(Calculations!P599="",G598,Calculations!P599)</f>
        <v>0.07985209403</v>
      </c>
      <c r="H599" s="36" t="str">
        <f>IF(Calculations!Q599="",H598,Calculations!Q599)</f>
        <v/>
      </c>
      <c r="I599" s="36" t="str">
        <f>IF(Calculations!R599="",I598,Calculations!R599)</f>
        <v/>
      </c>
      <c r="J599" s="38">
        <f>IF(Calculations!D599="",J598,Calculations!D599)</f>
        <v>43434</v>
      </c>
      <c r="K599" s="34">
        <f>IF(Calculations!J599="",K598,Calculations!J599)</f>
        <v>12629.10771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37">
        <f>IF(Calculations!D600="",A599,Calculations!D600)</f>
        <v>43434</v>
      </c>
      <c r="B600" s="36">
        <f>IF(Calculations!K600="",B599,Calculations!K600)</f>
        <v>-0.06291144022</v>
      </c>
      <c r="C600" s="36">
        <f>IF(Calculations!L600="",C599,Calculations!L600)</f>
        <v>-0.05545240966</v>
      </c>
      <c r="D600" s="36">
        <f>IF(Calculations!M600="",D599,Calculations!M600)</f>
        <v>-0.03388421539</v>
      </c>
      <c r="E600" s="36">
        <f>IF(Calculations!N600="",E599,Calculations!N600)</f>
        <v>-0.02533605244</v>
      </c>
      <c r="F600" s="36">
        <f>IF(Calculations!O600="",F599,Calculations!O600)</f>
        <v>-0.01451100516</v>
      </c>
      <c r="G600" s="36">
        <f>IF(Calculations!P600="",G599,Calculations!P600)</f>
        <v>0.07985209403</v>
      </c>
      <c r="H600" s="36" t="str">
        <f>IF(Calculations!Q600="",H599,Calculations!Q600)</f>
        <v/>
      </c>
      <c r="I600" s="36" t="str">
        <f>IF(Calculations!R600="",I599,Calculations!R600)</f>
        <v/>
      </c>
      <c r="J600" s="38">
        <f>IF(Calculations!D600="",J599,Calculations!D600)</f>
        <v>43434</v>
      </c>
      <c r="K600" s="34">
        <f>IF(Calculations!J600="",K599,Calculations!J600)</f>
        <v>12629.10771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37">
        <f>IF(Calculations!D601="",A600,Calculations!D601)</f>
        <v>43434</v>
      </c>
      <c r="B601" s="36">
        <f>IF(Calculations!K601="",B600,Calculations!K601)</f>
        <v>-0.06291144022</v>
      </c>
      <c r="C601" s="36">
        <f>IF(Calculations!L601="",C600,Calculations!L601)</f>
        <v>-0.05545240966</v>
      </c>
      <c r="D601" s="36">
        <f>IF(Calculations!M601="",D600,Calculations!M601)</f>
        <v>-0.03388421539</v>
      </c>
      <c r="E601" s="36">
        <f>IF(Calculations!N601="",E600,Calculations!N601)</f>
        <v>-0.02533605244</v>
      </c>
      <c r="F601" s="36">
        <f>IF(Calculations!O601="",F600,Calculations!O601)</f>
        <v>-0.01451100516</v>
      </c>
      <c r="G601" s="36">
        <f>IF(Calculations!P601="",G600,Calculations!P601)</f>
        <v>0.07985209403</v>
      </c>
      <c r="H601" s="36" t="str">
        <f>IF(Calculations!Q601="",H600,Calculations!Q601)</f>
        <v/>
      </c>
      <c r="I601" s="36" t="str">
        <f>IF(Calculations!R601="",I600,Calculations!R601)</f>
        <v/>
      </c>
      <c r="J601" s="38">
        <f>IF(Calculations!D601="",J600,Calculations!D601)</f>
        <v>43434</v>
      </c>
      <c r="K601" s="34">
        <f>IF(Calculations!J601="",K600,Calculations!J601)</f>
        <v>12629.10771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37">
        <f>IF(Calculations!D602="",A601,Calculations!D602)</f>
        <v>43434</v>
      </c>
      <c r="B602" s="36">
        <f>IF(Calculations!K602="",B601,Calculations!K602)</f>
        <v>-0.06291144022</v>
      </c>
      <c r="C602" s="36">
        <f>IF(Calculations!L602="",C601,Calculations!L602)</f>
        <v>-0.05545240966</v>
      </c>
      <c r="D602" s="36">
        <f>IF(Calculations!M602="",D601,Calculations!M602)</f>
        <v>-0.03388421539</v>
      </c>
      <c r="E602" s="36">
        <f>IF(Calculations!N602="",E601,Calculations!N602)</f>
        <v>-0.02533605244</v>
      </c>
      <c r="F602" s="36">
        <f>IF(Calculations!O602="",F601,Calculations!O602)</f>
        <v>-0.01451100516</v>
      </c>
      <c r="G602" s="36">
        <f>IF(Calculations!P602="",G601,Calculations!P602)</f>
        <v>0.07985209403</v>
      </c>
      <c r="H602" s="36" t="str">
        <f>IF(Calculations!Q602="",H601,Calculations!Q602)</f>
        <v/>
      </c>
      <c r="I602" s="36" t="str">
        <f>IF(Calculations!R602="",I601,Calculations!R602)</f>
        <v/>
      </c>
      <c r="J602" s="38">
        <f>IF(Calculations!D602="",J601,Calculations!D602)</f>
        <v>43434</v>
      </c>
      <c r="K602" s="34">
        <f>IF(Calculations!J602="",K601,Calculations!J602)</f>
        <v>12629.10771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37">
        <f>IF(Calculations!D603="",A602,Calculations!D603)</f>
        <v>43434</v>
      </c>
      <c r="B603" s="36">
        <f>IF(Calculations!K603="",B602,Calculations!K603)</f>
        <v>-0.06291144022</v>
      </c>
      <c r="C603" s="36">
        <f>IF(Calculations!L603="",C602,Calculations!L603)</f>
        <v>-0.05545240966</v>
      </c>
      <c r="D603" s="36">
        <f>IF(Calculations!M603="",D602,Calculations!M603)</f>
        <v>-0.03388421539</v>
      </c>
      <c r="E603" s="36">
        <f>IF(Calculations!N603="",E602,Calculations!N603)</f>
        <v>-0.02533605244</v>
      </c>
      <c r="F603" s="36">
        <f>IF(Calculations!O603="",F602,Calculations!O603)</f>
        <v>-0.01451100516</v>
      </c>
      <c r="G603" s="36">
        <f>IF(Calculations!P603="",G602,Calculations!P603)</f>
        <v>0.07985209403</v>
      </c>
      <c r="H603" s="36" t="str">
        <f>IF(Calculations!Q603="",H602,Calculations!Q603)</f>
        <v/>
      </c>
      <c r="I603" s="36" t="str">
        <f>IF(Calculations!R603="",I602,Calculations!R603)</f>
        <v/>
      </c>
      <c r="J603" s="38">
        <f>IF(Calculations!D603="",J602,Calculations!D603)</f>
        <v>43434</v>
      </c>
      <c r="K603" s="34">
        <f>IF(Calculations!J603="",K602,Calculations!J603)</f>
        <v>12629.10771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37">
        <f>IF(Calculations!D604="",A603,Calculations!D604)</f>
        <v>43434</v>
      </c>
      <c r="B604" s="36">
        <f>IF(Calculations!K604="",B603,Calculations!K604)</f>
        <v>-0.06291144022</v>
      </c>
      <c r="C604" s="36">
        <f>IF(Calculations!L604="",C603,Calculations!L604)</f>
        <v>-0.05545240966</v>
      </c>
      <c r="D604" s="36">
        <f>IF(Calculations!M604="",D603,Calculations!M604)</f>
        <v>-0.03388421539</v>
      </c>
      <c r="E604" s="36">
        <f>IF(Calculations!N604="",E603,Calculations!N604)</f>
        <v>-0.02533605244</v>
      </c>
      <c r="F604" s="36">
        <f>IF(Calculations!O604="",F603,Calculations!O604)</f>
        <v>-0.01451100516</v>
      </c>
      <c r="G604" s="36">
        <f>IF(Calculations!P604="",G603,Calculations!P604)</f>
        <v>0.07985209403</v>
      </c>
      <c r="H604" s="36" t="str">
        <f>IF(Calculations!Q604="",H603,Calculations!Q604)</f>
        <v/>
      </c>
      <c r="I604" s="36" t="str">
        <f>IF(Calculations!R604="",I603,Calculations!R604)</f>
        <v/>
      </c>
      <c r="J604" s="38">
        <f>IF(Calculations!D604="",J603,Calculations!D604)</f>
        <v>43434</v>
      </c>
      <c r="K604" s="34">
        <f>IF(Calculations!J604="",K603,Calculations!J604)</f>
        <v>12629.10771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37">
        <f>IF(Calculations!D605="",A604,Calculations!D605)</f>
        <v>43434</v>
      </c>
      <c r="B605" s="36">
        <f>IF(Calculations!K605="",B604,Calculations!K605)</f>
        <v>-0.06291144022</v>
      </c>
      <c r="C605" s="36">
        <f>IF(Calculations!L605="",C604,Calculations!L605)</f>
        <v>-0.05545240966</v>
      </c>
      <c r="D605" s="36">
        <f>IF(Calculations!M605="",D604,Calculations!M605)</f>
        <v>-0.03388421539</v>
      </c>
      <c r="E605" s="36">
        <f>IF(Calculations!N605="",E604,Calculations!N605)</f>
        <v>-0.02533605244</v>
      </c>
      <c r="F605" s="36">
        <f>IF(Calculations!O605="",F604,Calculations!O605)</f>
        <v>-0.01451100516</v>
      </c>
      <c r="G605" s="36">
        <f>IF(Calculations!P605="",G604,Calculations!P605)</f>
        <v>0.07985209403</v>
      </c>
      <c r="H605" s="36" t="str">
        <f>IF(Calculations!Q605="",H604,Calculations!Q605)</f>
        <v/>
      </c>
      <c r="I605" s="36" t="str">
        <f>IF(Calculations!R605="",I604,Calculations!R605)</f>
        <v/>
      </c>
      <c r="J605" s="38">
        <f>IF(Calculations!D605="",J604,Calculations!D605)</f>
        <v>43434</v>
      </c>
      <c r="K605" s="34">
        <f>IF(Calculations!J605="",K604,Calculations!J605)</f>
        <v>12629.10771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37">
        <f>IF(Calculations!D606="",A605,Calculations!D606)</f>
        <v>43434</v>
      </c>
      <c r="B606" s="36">
        <f>IF(Calculations!K606="",B605,Calculations!K606)</f>
        <v>-0.06291144022</v>
      </c>
      <c r="C606" s="36">
        <f>IF(Calculations!L606="",C605,Calculations!L606)</f>
        <v>-0.05545240966</v>
      </c>
      <c r="D606" s="36">
        <f>IF(Calculations!M606="",D605,Calculations!M606)</f>
        <v>-0.03388421539</v>
      </c>
      <c r="E606" s="36">
        <f>IF(Calculations!N606="",E605,Calculations!N606)</f>
        <v>-0.02533605244</v>
      </c>
      <c r="F606" s="36">
        <f>IF(Calculations!O606="",F605,Calculations!O606)</f>
        <v>-0.01451100516</v>
      </c>
      <c r="G606" s="36">
        <f>IF(Calculations!P606="",G605,Calculations!P606)</f>
        <v>0.07985209403</v>
      </c>
      <c r="H606" s="36" t="str">
        <f>IF(Calculations!Q606="",H605,Calculations!Q606)</f>
        <v/>
      </c>
      <c r="I606" s="36" t="str">
        <f>IF(Calculations!R606="",I605,Calculations!R606)</f>
        <v/>
      </c>
      <c r="J606" s="38">
        <f>IF(Calculations!D606="",J605,Calculations!D606)</f>
        <v>43434</v>
      </c>
      <c r="K606" s="34">
        <f>IF(Calculations!J606="",K605,Calculations!J606)</f>
        <v>12629.10771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37">
        <f>IF(Calculations!D607="",A606,Calculations!D607)</f>
        <v>43434</v>
      </c>
      <c r="B607" s="36">
        <f>IF(Calculations!K607="",B606,Calculations!K607)</f>
        <v>-0.06291144022</v>
      </c>
      <c r="C607" s="36">
        <f>IF(Calculations!L607="",C606,Calculations!L607)</f>
        <v>-0.05545240966</v>
      </c>
      <c r="D607" s="36">
        <f>IF(Calculations!M607="",D606,Calculations!M607)</f>
        <v>-0.03388421539</v>
      </c>
      <c r="E607" s="36">
        <f>IF(Calculations!N607="",E606,Calculations!N607)</f>
        <v>-0.02533605244</v>
      </c>
      <c r="F607" s="36">
        <f>IF(Calculations!O607="",F606,Calculations!O607)</f>
        <v>-0.01451100516</v>
      </c>
      <c r="G607" s="36">
        <f>IF(Calculations!P607="",G606,Calculations!P607)</f>
        <v>0.07985209403</v>
      </c>
      <c r="H607" s="36" t="str">
        <f>IF(Calculations!Q607="",H606,Calculations!Q607)</f>
        <v/>
      </c>
      <c r="I607" s="36" t="str">
        <f>IF(Calculations!R607="",I606,Calculations!R607)</f>
        <v/>
      </c>
      <c r="J607" s="38">
        <f>IF(Calculations!D607="",J606,Calculations!D607)</f>
        <v>43434</v>
      </c>
      <c r="K607" s="34">
        <f>IF(Calculations!J607="",K606,Calculations!J607)</f>
        <v>12629.10771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37">
        <f>IF(Calculations!D608="",A607,Calculations!D608)</f>
        <v>43434</v>
      </c>
      <c r="B608" s="36">
        <f>IF(Calculations!K608="",B607,Calculations!K608)</f>
        <v>-0.06291144022</v>
      </c>
      <c r="C608" s="36">
        <f>IF(Calculations!L608="",C607,Calculations!L608)</f>
        <v>-0.05545240966</v>
      </c>
      <c r="D608" s="36">
        <f>IF(Calculations!M608="",D607,Calculations!M608)</f>
        <v>-0.03388421539</v>
      </c>
      <c r="E608" s="36">
        <f>IF(Calculations!N608="",E607,Calculations!N608)</f>
        <v>-0.02533605244</v>
      </c>
      <c r="F608" s="36">
        <f>IF(Calculations!O608="",F607,Calculations!O608)</f>
        <v>-0.01451100516</v>
      </c>
      <c r="G608" s="36">
        <f>IF(Calculations!P608="",G607,Calculations!P608)</f>
        <v>0.07985209403</v>
      </c>
      <c r="H608" s="36" t="str">
        <f>IF(Calculations!Q608="",H607,Calculations!Q608)</f>
        <v/>
      </c>
      <c r="I608" s="36" t="str">
        <f>IF(Calculations!R608="",I607,Calculations!R608)</f>
        <v/>
      </c>
      <c r="J608" s="38">
        <f>IF(Calculations!D608="",J607,Calculations!D608)</f>
        <v>43434</v>
      </c>
      <c r="K608" s="34">
        <f>IF(Calculations!J608="",K607,Calculations!J608)</f>
        <v>12629.10771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37">
        <f>IF(Calculations!D609="",A608,Calculations!D609)</f>
        <v>43434</v>
      </c>
      <c r="B609" s="36">
        <f>IF(Calculations!K609="",B608,Calculations!K609)</f>
        <v>-0.06291144022</v>
      </c>
      <c r="C609" s="36">
        <f>IF(Calculations!L609="",C608,Calculations!L609)</f>
        <v>-0.05545240966</v>
      </c>
      <c r="D609" s="36">
        <f>IF(Calculations!M609="",D608,Calculations!M609)</f>
        <v>-0.03388421539</v>
      </c>
      <c r="E609" s="36">
        <f>IF(Calculations!N609="",E608,Calculations!N609)</f>
        <v>-0.02533605244</v>
      </c>
      <c r="F609" s="36">
        <f>IF(Calculations!O609="",F608,Calculations!O609)</f>
        <v>-0.01451100516</v>
      </c>
      <c r="G609" s="36">
        <f>IF(Calculations!P609="",G608,Calculations!P609)</f>
        <v>0.07985209403</v>
      </c>
      <c r="H609" s="36" t="str">
        <f>IF(Calculations!Q609="",H608,Calculations!Q609)</f>
        <v/>
      </c>
      <c r="I609" s="36" t="str">
        <f>IF(Calculations!R609="",I608,Calculations!R609)</f>
        <v/>
      </c>
      <c r="J609" s="38">
        <f>IF(Calculations!D609="",J608,Calculations!D609)</f>
        <v>43434</v>
      </c>
      <c r="K609" s="34">
        <f>IF(Calculations!J609="",K608,Calculations!J609)</f>
        <v>12629.10771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37">
        <f>IF(Calculations!D610="",A609,Calculations!D610)</f>
        <v>43434</v>
      </c>
      <c r="B610" s="36">
        <f>IF(Calculations!K610="",B609,Calculations!K610)</f>
        <v>-0.06291144022</v>
      </c>
      <c r="C610" s="36">
        <f>IF(Calculations!L610="",C609,Calculations!L610)</f>
        <v>-0.05545240966</v>
      </c>
      <c r="D610" s="36">
        <f>IF(Calculations!M610="",D609,Calculations!M610)</f>
        <v>-0.03388421539</v>
      </c>
      <c r="E610" s="36">
        <f>IF(Calculations!N610="",E609,Calculations!N610)</f>
        <v>-0.02533605244</v>
      </c>
      <c r="F610" s="36">
        <f>IF(Calculations!O610="",F609,Calculations!O610)</f>
        <v>-0.01451100516</v>
      </c>
      <c r="G610" s="36">
        <f>IF(Calculations!P610="",G609,Calculations!P610)</f>
        <v>0.07985209403</v>
      </c>
      <c r="H610" s="36" t="str">
        <f>IF(Calculations!Q610="",H609,Calculations!Q610)</f>
        <v/>
      </c>
      <c r="I610" s="36" t="str">
        <f>IF(Calculations!R610="",I609,Calculations!R610)</f>
        <v/>
      </c>
      <c r="J610" s="38">
        <f>IF(Calculations!D610="",J609,Calculations!D610)</f>
        <v>43434</v>
      </c>
      <c r="K610" s="34">
        <f>IF(Calculations!J610="",K609,Calculations!J610)</f>
        <v>12629.10771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37">
        <f>IF(Calculations!D611="",A610,Calculations!D611)</f>
        <v>43434</v>
      </c>
      <c r="B611" s="36">
        <f>IF(Calculations!K611="",B610,Calculations!K611)</f>
        <v>-0.06291144022</v>
      </c>
      <c r="C611" s="36">
        <f>IF(Calculations!L611="",C610,Calculations!L611)</f>
        <v>-0.05545240966</v>
      </c>
      <c r="D611" s="36">
        <f>IF(Calculations!M611="",D610,Calculations!M611)</f>
        <v>-0.03388421539</v>
      </c>
      <c r="E611" s="36">
        <f>IF(Calculations!N611="",E610,Calculations!N611)</f>
        <v>-0.02533605244</v>
      </c>
      <c r="F611" s="36">
        <f>IF(Calculations!O611="",F610,Calculations!O611)</f>
        <v>-0.01451100516</v>
      </c>
      <c r="G611" s="36">
        <f>IF(Calculations!P611="",G610,Calculations!P611)</f>
        <v>0.07985209403</v>
      </c>
      <c r="H611" s="36" t="str">
        <f>IF(Calculations!Q611="",H610,Calculations!Q611)</f>
        <v/>
      </c>
      <c r="I611" s="36" t="str">
        <f>IF(Calculations!R611="",I610,Calculations!R611)</f>
        <v/>
      </c>
      <c r="J611" s="38">
        <f>IF(Calculations!D611="",J610,Calculations!D611)</f>
        <v>43434</v>
      </c>
      <c r="K611" s="34">
        <f>IF(Calculations!J611="",K610,Calculations!J611)</f>
        <v>12629.10771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37">
        <f>IF(Calculations!D612="",A611,Calculations!D612)</f>
        <v>43434</v>
      </c>
      <c r="B612" s="36">
        <f>IF(Calculations!K612="",B611,Calculations!K612)</f>
        <v>-0.06291144022</v>
      </c>
      <c r="C612" s="36">
        <f>IF(Calculations!L612="",C611,Calculations!L612)</f>
        <v>-0.05545240966</v>
      </c>
      <c r="D612" s="36">
        <f>IF(Calculations!M612="",D611,Calculations!M612)</f>
        <v>-0.03388421539</v>
      </c>
      <c r="E612" s="36">
        <f>IF(Calculations!N612="",E611,Calculations!N612)</f>
        <v>-0.02533605244</v>
      </c>
      <c r="F612" s="36">
        <f>IF(Calculations!O612="",F611,Calculations!O612)</f>
        <v>-0.01451100516</v>
      </c>
      <c r="G612" s="36">
        <f>IF(Calculations!P612="",G611,Calculations!P612)</f>
        <v>0.07985209403</v>
      </c>
      <c r="H612" s="36" t="str">
        <f>IF(Calculations!Q612="",H611,Calculations!Q612)</f>
        <v/>
      </c>
      <c r="I612" s="36" t="str">
        <f>IF(Calculations!R612="",I611,Calculations!R612)</f>
        <v/>
      </c>
      <c r="J612" s="38">
        <f>IF(Calculations!D612="",J611,Calculations!D612)</f>
        <v>43434</v>
      </c>
      <c r="K612" s="34">
        <f>IF(Calculations!J612="",K611,Calculations!J612)</f>
        <v>12629.10771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37">
        <f>IF(Calculations!D613="",A612,Calculations!D613)</f>
        <v>43434</v>
      </c>
      <c r="B613" s="36">
        <f>IF(Calculations!K613="",B612,Calculations!K613)</f>
        <v>-0.06291144022</v>
      </c>
      <c r="C613" s="36">
        <f>IF(Calculations!L613="",C612,Calculations!L613)</f>
        <v>-0.05545240966</v>
      </c>
      <c r="D613" s="36">
        <f>IF(Calculations!M613="",D612,Calculations!M613)</f>
        <v>-0.03388421539</v>
      </c>
      <c r="E613" s="36">
        <f>IF(Calculations!N613="",E612,Calculations!N613)</f>
        <v>-0.02533605244</v>
      </c>
      <c r="F613" s="36">
        <f>IF(Calculations!O613="",F612,Calculations!O613)</f>
        <v>-0.01451100516</v>
      </c>
      <c r="G613" s="36">
        <f>IF(Calculations!P613="",G612,Calculations!P613)</f>
        <v>0.07985209403</v>
      </c>
      <c r="H613" s="36" t="str">
        <f>IF(Calculations!Q613="",H612,Calculations!Q613)</f>
        <v/>
      </c>
      <c r="I613" s="36" t="str">
        <f>IF(Calculations!R613="",I612,Calculations!R613)</f>
        <v/>
      </c>
      <c r="J613" s="38">
        <f>IF(Calculations!D613="",J612,Calculations!D613)</f>
        <v>43434</v>
      </c>
      <c r="K613" s="34">
        <f>IF(Calculations!J613="",K612,Calculations!J613)</f>
        <v>12629.10771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37">
        <f>IF(Calculations!D614="",A613,Calculations!D614)</f>
        <v>43434</v>
      </c>
      <c r="B614" s="36">
        <f>IF(Calculations!K614="",B613,Calculations!K614)</f>
        <v>-0.06291144022</v>
      </c>
      <c r="C614" s="36">
        <f>IF(Calculations!L614="",C613,Calculations!L614)</f>
        <v>-0.05545240966</v>
      </c>
      <c r="D614" s="36">
        <f>IF(Calculations!M614="",D613,Calculations!M614)</f>
        <v>-0.03388421539</v>
      </c>
      <c r="E614" s="36">
        <f>IF(Calculations!N614="",E613,Calculations!N614)</f>
        <v>-0.02533605244</v>
      </c>
      <c r="F614" s="36">
        <f>IF(Calculations!O614="",F613,Calculations!O614)</f>
        <v>-0.01451100516</v>
      </c>
      <c r="G614" s="36">
        <f>IF(Calculations!P614="",G613,Calculations!P614)</f>
        <v>0.07985209403</v>
      </c>
      <c r="H614" s="36" t="str">
        <f>IF(Calculations!Q614="",H613,Calculations!Q614)</f>
        <v/>
      </c>
      <c r="I614" s="36" t="str">
        <f>IF(Calculations!R614="",I613,Calculations!R614)</f>
        <v/>
      </c>
      <c r="J614" s="38">
        <f>IF(Calculations!D614="",J613,Calculations!D614)</f>
        <v>43434</v>
      </c>
      <c r="K614" s="34">
        <f>IF(Calculations!J614="",K613,Calculations!J614)</f>
        <v>12629.10771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37">
        <f>IF(Calculations!D615="",A614,Calculations!D615)</f>
        <v>43434</v>
      </c>
      <c r="B615" s="36">
        <f>IF(Calculations!K615="",B614,Calculations!K615)</f>
        <v>-0.06291144022</v>
      </c>
      <c r="C615" s="36">
        <f>IF(Calculations!L615="",C614,Calculations!L615)</f>
        <v>-0.05545240966</v>
      </c>
      <c r="D615" s="36">
        <f>IF(Calculations!M615="",D614,Calculations!M615)</f>
        <v>-0.03388421539</v>
      </c>
      <c r="E615" s="36">
        <f>IF(Calculations!N615="",E614,Calculations!N615)</f>
        <v>-0.02533605244</v>
      </c>
      <c r="F615" s="36">
        <f>IF(Calculations!O615="",F614,Calculations!O615)</f>
        <v>-0.01451100516</v>
      </c>
      <c r="G615" s="36">
        <f>IF(Calculations!P615="",G614,Calculations!P615)</f>
        <v>0.07985209403</v>
      </c>
      <c r="H615" s="36" t="str">
        <f>IF(Calculations!Q615="",H614,Calculations!Q615)</f>
        <v/>
      </c>
      <c r="I615" s="36" t="str">
        <f>IF(Calculations!R615="",I614,Calculations!R615)</f>
        <v/>
      </c>
      <c r="J615" s="38">
        <f>IF(Calculations!D615="",J614,Calculations!D615)</f>
        <v>43434</v>
      </c>
      <c r="K615" s="34">
        <f>IF(Calculations!J615="",K614,Calculations!J615)</f>
        <v>12629.10771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37">
        <f>IF(Calculations!D616="",A615,Calculations!D616)</f>
        <v>43434</v>
      </c>
      <c r="B616" s="36">
        <f>IF(Calculations!K616="",B615,Calculations!K616)</f>
        <v>-0.06291144022</v>
      </c>
      <c r="C616" s="36">
        <f>IF(Calculations!L616="",C615,Calculations!L616)</f>
        <v>-0.05545240966</v>
      </c>
      <c r="D616" s="36">
        <f>IF(Calculations!M616="",D615,Calculations!M616)</f>
        <v>-0.03388421539</v>
      </c>
      <c r="E616" s="36">
        <f>IF(Calculations!N616="",E615,Calculations!N616)</f>
        <v>-0.02533605244</v>
      </c>
      <c r="F616" s="36">
        <f>IF(Calculations!O616="",F615,Calculations!O616)</f>
        <v>-0.01451100516</v>
      </c>
      <c r="G616" s="36">
        <f>IF(Calculations!P616="",G615,Calculations!P616)</f>
        <v>0.07985209403</v>
      </c>
      <c r="H616" s="36" t="str">
        <f>IF(Calculations!Q616="",H615,Calculations!Q616)</f>
        <v/>
      </c>
      <c r="I616" s="36" t="str">
        <f>IF(Calculations!R616="",I615,Calculations!R616)</f>
        <v/>
      </c>
      <c r="J616" s="38">
        <f>IF(Calculations!D616="",J615,Calculations!D616)</f>
        <v>43434</v>
      </c>
      <c r="K616" s="34">
        <f>IF(Calculations!J616="",K615,Calculations!J616)</f>
        <v>12629.10771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37">
        <f>IF(Calculations!D617="",A616,Calculations!D617)</f>
        <v>43434</v>
      </c>
      <c r="B617" s="36">
        <f>IF(Calculations!K617="",B616,Calculations!K617)</f>
        <v>-0.06291144022</v>
      </c>
      <c r="C617" s="36">
        <f>IF(Calculations!L617="",C616,Calculations!L617)</f>
        <v>-0.05545240966</v>
      </c>
      <c r="D617" s="36">
        <f>IF(Calculations!M617="",D616,Calculations!M617)</f>
        <v>-0.03388421539</v>
      </c>
      <c r="E617" s="36">
        <f>IF(Calculations!N617="",E616,Calculations!N617)</f>
        <v>-0.02533605244</v>
      </c>
      <c r="F617" s="36">
        <f>IF(Calculations!O617="",F616,Calculations!O617)</f>
        <v>-0.01451100516</v>
      </c>
      <c r="G617" s="36">
        <f>IF(Calculations!P617="",G616,Calculations!P617)</f>
        <v>0.07985209403</v>
      </c>
      <c r="H617" s="36" t="str">
        <f>IF(Calculations!Q617="",H616,Calculations!Q617)</f>
        <v/>
      </c>
      <c r="I617" s="36" t="str">
        <f>IF(Calculations!R617="",I616,Calculations!R617)</f>
        <v/>
      </c>
      <c r="J617" s="38">
        <f>IF(Calculations!D617="",J616,Calculations!D617)</f>
        <v>43434</v>
      </c>
      <c r="K617" s="34">
        <f>IF(Calculations!J617="",K616,Calculations!J617)</f>
        <v>12629.10771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37">
        <f>IF(Calculations!D618="",A617,Calculations!D618)</f>
        <v>43434</v>
      </c>
      <c r="B618" s="36">
        <f>IF(Calculations!K618="",B617,Calculations!K618)</f>
        <v>-0.06291144022</v>
      </c>
      <c r="C618" s="36">
        <f>IF(Calculations!L618="",C617,Calculations!L618)</f>
        <v>-0.05545240966</v>
      </c>
      <c r="D618" s="36">
        <f>IF(Calculations!M618="",D617,Calculations!M618)</f>
        <v>-0.03388421539</v>
      </c>
      <c r="E618" s="36">
        <f>IF(Calculations!N618="",E617,Calculations!N618)</f>
        <v>-0.02533605244</v>
      </c>
      <c r="F618" s="36">
        <f>IF(Calculations!O618="",F617,Calculations!O618)</f>
        <v>-0.01451100516</v>
      </c>
      <c r="G618" s="36">
        <f>IF(Calculations!P618="",G617,Calculations!P618)</f>
        <v>0.07985209403</v>
      </c>
      <c r="H618" s="36" t="str">
        <f>IF(Calculations!Q618="",H617,Calculations!Q618)</f>
        <v/>
      </c>
      <c r="I618" s="36" t="str">
        <f>IF(Calculations!R618="",I617,Calculations!R618)</f>
        <v/>
      </c>
      <c r="J618" s="38">
        <f>IF(Calculations!D618="",J617,Calculations!D618)</f>
        <v>43434</v>
      </c>
      <c r="K618" s="34">
        <f>IF(Calculations!J618="",K617,Calculations!J618)</f>
        <v>12629.10771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37">
        <f>IF(Calculations!D619="",A618,Calculations!D619)</f>
        <v>43434</v>
      </c>
      <c r="B619" s="36">
        <f>IF(Calculations!K619="",B618,Calculations!K619)</f>
        <v>-0.06291144022</v>
      </c>
      <c r="C619" s="36">
        <f>IF(Calculations!L619="",C618,Calculations!L619)</f>
        <v>-0.05545240966</v>
      </c>
      <c r="D619" s="36">
        <f>IF(Calculations!M619="",D618,Calculations!M619)</f>
        <v>-0.03388421539</v>
      </c>
      <c r="E619" s="36">
        <f>IF(Calculations!N619="",E618,Calculations!N619)</f>
        <v>-0.02533605244</v>
      </c>
      <c r="F619" s="36">
        <f>IF(Calculations!O619="",F618,Calculations!O619)</f>
        <v>-0.01451100516</v>
      </c>
      <c r="G619" s="36">
        <f>IF(Calculations!P619="",G618,Calculations!P619)</f>
        <v>0.07985209403</v>
      </c>
      <c r="H619" s="36" t="str">
        <f>IF(Calculations!Q619="",H618,Calculations!Q619)</f>
        <v/>
      </c>
      <c r="I619" s="36" t="str">
        <f>IF(Calculations!R619="",I618,Calculations!R619)</f>
        <v/>
      </c>
      <c r="J619" s="38">
        <f>IF(Calculations!D619="",J618,Calculations!D619)</f>
        <v>43434</v>
      </c>
      <c r="K619" s="34">
        <f>IF(Calculations!J619="",K618,Calculations!J619)</f>
        <v>12629.10771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37">
        <f>IF(Calculations!D620="",A619,Calculations!D620)</f>
        <v>43434</v>
      </c>
      <c r="B620" s="36">
        <f>IF(Calculations!K620="",B619,Calculations!K620)</f>
        <v>-0.06291144022</v>
      </c>
      <c r="C620" s="36">
        <f>IF(Calculations!L620="",C619,Calculations!L620)</f>
        <v>-0.05545240966</v>
      </c>
      <c r="D620" s="36">
        <f>IF(Calculations!M620="",D619,Calculations!M620)</f>
        <v>-0.03388421539</v>
      </c>
      <c r="E620" s="36">
        <f>IF(Calculations!N620="",E619,Calculations!N620)</f>
        <v>-0.02533605244</v>
      </c>
      <c r="F620" s="36">
        <f>IF(Calculations!O620="",F619,Calculations!O620)</f>
        <v>-0.01451100516</v>
      </c>
      <c r="G620" s="36">
        <f>IF(Calculations!P620="",G619,Calculations!P620)</f>
        <v>0.07985209403</v>
      </c>
      <c r="H620" s="36" t="str">
        <f>IF(Calculations!Q620="",H619,Calculations!Q620)</f>
        <v/>
      </c>
      <c r="I620" s="36" t="str">
        <f>IF(Calculations!R620="",I619,Calculations!R620)</f>
        <v/>
      </c>
      <c r="J620" s="38">
        <f>IF(Calculations!D620="",J619,Calculations!D620)</f>
        <v>43434</v>
      </c>
      <c r="K620" s="34">
        <f>IF(Calculations!J620="",K619,Calculations!J620)</f>
        <v>12629.10771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37">
        <f>IF(Calculations!D621="",A620,Calculations!D621)</f>
        <v>43434</v>
      </c>
      <c r="B621" s="36">
        <f>IF(Calculations!K621="",B620,Calculations!K621)</f>
        <v>-0.06291144022</v>
      </c>
      <c r="C621" s="36">
        <f>IF(Calculations!L621="",C620,Calculations!L621)</f>
        <v>-0.05545240966</v>
      </c>
      <c r="D621" s="36">
        <f>IF(Calculations!M621="",D620,Calculations!M621)</f>
        <v>-0.03388421539</v>
      </c>
      <c r="E621" s="36">
        <f>IF(Calculations!N621="",E620,Calculations!N621)</f>
        <v>-0.02533605244</v>
      </c>
      <c r="F621" s="36">
        <f>IF(Calculations!O621="",F620,Calculations!O621)</f>
        <v>-0.01451100516</v>
      </c>
      <c r="G621" s="36">
        <f>IF(Calculations!P621="",G620,Calculations!P621)</f>
        <v>0.07985209403</v>
      </c>
      <c r="H621" s="36" t="str">
        <f>IF(Calculations!Q621="",H620,Calculations!Q621)</f>
        <v/>
      </c>
      <c r="I621" s="36" t="str">
        <f>IF(Calculations!R621="",I620,Calculations!R621)</f>
        <v/>
      </c>
      <c r="J621" s="38">
        <f>IF(Calculations!D621="",J620,Calculations!D621)</f>
        <v>43434</v>
      </c>
      <c r="K621" s="34">
        <f>IF(Calculations!J621="",K620,Calculations!J621)</f>
        <v>12629.10771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37">
        <f>IF(Calculations!D622="",A621,Calculations!D622)</f>
        <v>43434</v>
      </c>
      <c r="B622" s="36">
        <f>IF(Calculations!K622="",B621,Calculations!K622)</f>
        <v>-0.06291144022</v>
      </c>
      <c r="C622" s="36">
        <f>IF(Calculations!L622="",C621,Calculations!L622)</f>
        <v>-0.05545240966</v>
      </c>
      <c r="D622" s="36">
        <f>IF(Calculations!M622="",D621,Calculations!M622)</f>
        <v>-0.03388421539</v>
      </c>
      <c r="E622" s="36">
        <f>IF(Calculations!N622="",E621,Calculations!N622)</f>
        <v>-0.02533605244</v>
      </c>
      <c r="F622" s="36">
        <f>IF(Calculations!O622="",F621,Calculations!O622)</f>
        <v>-0.01451100516</v>
      </c>
      <c r="G622" s="36">
        <f>IF(Calculations!P622="",G621,Calculations!P622)</f>
        <v>0.07985209403</v>
      </c>
      <c r="H622" s="36" t="str">
        <f>IF(Calculations!Q622="",H621,Calculations!Q622)</f>
        <v/>
      </c>
      <c r="I622" s="36" t="str">
        <f>IF(Calculations!R622="",I621,Calculations!R622)</f>
        <v/>
      </c>
      <c r="J622" s="38">
        <f>IF(Calculations!D622="",J621,Calculations!D622)</f>
        <v>43434</v>
      </c>
      <c r="K622" s="34">
        <f>IF(Calculations!J622="",K621,Calculations!J622)</f>
        <v>12629.10771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37">
        <f>IF(Calculations!D623="",A622,Calculations!D623)</f>
        <v>43434</v>
      </c>
      <c r="B623" s="36">
        <f>IF(Calculations!K623="",B622,Calculations!K623)</f>
        <v>-0.06291144022</v>
      </c>
      <c r="C623" s="36">
        <f>IF(Calculations!L623="",C622,Calculations!L623)</f>
        <v>-0.05545240966</v>
      </c>
      <c r="D623" s="36">
        <f>IF(Calculations!M623="",D622,Calculations!M623)</f>
        <v>-0.03388421539</v>
      </c>
      <c r="E623" s="36">
        <f>IF(Calculations!N623="",E622,Calculations!N623)</f>
        <v>-0.02533605244</v>
      </c>
      <c r="F623" s="36">
        <f>IF(Calculations!O623="",F622,Calculations!O623)</f>
        <v>-0.01451100516</v>
      </c>
      <c r="G623" s="36">
        <f>IF(Calculations!P623="",G622,Calculations!P623)</f>
        <v>0.07985209403</v>
      </c>
      <c r="H623" s="36" t="str">
        <f>IF(Calculations!Q623="",H622,Calculations!Q623)</f>
        <v/>
      </c>
      <c r="I623" s="36" t="str">
        <f>IF(Calculations!R623="",I622,Calculations!R623)</f>
        <v/>
      </c>
      <c r="J623" s="38">
        <f>IF(Calculations!D623="",J622,Calculations!D623)</f>
        <v>43434</v>
      </c>
      <c r="K623" s="34">
        <f>IF(Calculations!J623="",K622,Calculations!J623)</f>
        <v>12629.10771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37">
        <f>IF(Calculations!D624="",A623,Calculations!D624)</f>
        <v>43434</v>
      </c>
      <c r="B624" s="36">
        <f>IF(Calculations!K624="",B623,Calculations!K624)</f>
        <v>-0.06291144022</v>
      </c>
      <c r="C624" s="36">
        <f>IF(Calculations!L624="",C623,Calculations!L624)</f>
        <v>-0.05545240966</v>
      </c>
      <c r="D624" s="36">
        <f>IF(Calculations!M624="",D623,Calculations!M624)</f>
        <v>-0.03388421539</v>
      </c>
      <c r="E624" s="36">
        <f>IF(Calculations!N624="",E623,Calculations!N624)</f>
        <v>-0.02533605244</v>
      </c>
      <c r="F624" s="36">
        <f>IF(Calculations!O624="",F623,Calculations!O624)</f>
        <v>-0.01451100516</v>
      </c>
      <c r="G624" s="36">
        <f>IF(Calculations!P624="",G623,Calculations!P624)</f>
        <v>0.07985209403</v>
      </c>
      <c r="H624" s="36" t="str">
        <f>IF(Calculations!Q624="",H623,Calculations!Q624)</f>
        <v/>
      </c>
      <c r="I624" s="36" t="str">
        <f>IF(Calculations!R624="",I623,Calculations!R624)</f>
        <v/>
      </c>
      <c r="J624" s="38">
        <f>IF(Calculations!D624="",J623,Calculations!D624)</f>
        <v>43434</v>
      </c>
      <c r="K624" s="34">
        <f>IF(Calculations!J624="",K623,Calculations!J624)</f>
        <v>12629.10771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37">
        <f>IF(Calculations!D625="",A624,Calculations!D625)</f>
        <v>43434</v>
      </c>
      <c r="B625" s="36">
        <f>IF(Calculations!K625="",B624,Calculations!K625)</f>
        <v>-0.06291144022</v>
      </c>
      <c r="C625" s="36">
        <f>IF(Calculations!L625="",C624,Calculations!L625)</f>
        <v>-0.05545240966</v>
      </c>
      <c r="D625" s="36">
        <f>IF(Calculations!M625="",D624,Calculations!M625)</f>
        <v>-0.03388421539</v>
      </c>
      <c r="E625" s="36">
        <f>IF(Calculations!N625="",E624,Calculations!N625)</f>
        <v>-0.02533605244</v>
      </c>
      <c r="F625" s="36">
        <f>IF(Calculations!O625="",F624,Calculations!O625)</f>
        <v>-0.01451100516</v>
      </c>
      <c r="G625" s="36">
        <f>IF(Calculations!P625="",G624,Calculations!P625)</f>
        <v>0.07985209403</v>
      </c>
      <c r="H625" s="36" t="str">
        <f>IF(Calculations!Q625="",H624,Calculations!Q625)</f>
        <v/>
      </c>
      <c r="I625" s="36" t="str">
        <f>IF(Calculations!R625="",I624,Calculations!R625)</f>
        <v/>
      </c>
      <c r="J625" s="38">
        <f>IF(Calculations!D625="",J624,Calculations!D625)</f>
        <v>43434</v>
      </c>
      <c r="K625" s="34">
        <f>IF(Calculations!J625="",K624,Calculations!J625)</f>
        <v>12629.10771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37">
        <f>IF(Calculations!D626="",A625,Calculations!D626)</f>
        <v>43434</v>
      </c>
      <c r="B626" s="36">
        <f>IF(Calculations!K626="",B625,Calculations!K626)</f>
        <v>-0.06291144022</v>
      </c>
      <c r="C626" s="36">
        <f>IF(Calculations!L626="",C625,Calculations!L626)</f>
        <v>-0.05545240966</v>
      </c>
      <c r="D626" s="36">
        <f>IF(Calculations!M626="",D625,Calculations!M626)</f>
        <v>-0.03388421539</v>
      </c>
      <c r="E626" s="36">
        <f>IF(Calculations!N626="",E625,Calculations!N626)</f>
        <v>-0.02533605244</v>
      </c>
      <c r="F626" s="36">
        <f>IF(Calculations!O626="",F625,Calculations!O626)</f>
        <v>-0.01451100516</v>
      </c>
      <c r="G626" s="36">
        <f>IF(Calculations!P626="",G625,Calculations!P626)</f>
        <v>0.07985209403</v>
      </c>
      <c r="H626" s="36" t="str">
        <f>IF(Calculations!Q626="",H625,Calculations!Q626)</f>
        <v/>
      </c>
      <c r="I626" s="36" t="str">
        <f>IF(Calculations!R626="",I625,Calculations!R626)</f>
        <v/>
      </c>
      <c r="J626" s="38">
        <f>IF(Calculations!D626="",J625,Calculations!D626)</f>
        <v>43434</v>
      </c>
      <c r="K626" s="34">
        <f>IF(Calculations!J626="",K625,Calculations!J626)</f>
        <v>12629.10771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37">
        <f>IF(Calculations!D627="",A626,Calculations!D627)</f>
        <v>43434</v>
      </c>
      <c r="B627" s="36">
        <f>IF(Calculations!K627="",B626,Calculations!K627)</f>
        <v>-0.06291144022</v>
      </c>
      <c r="C627" s="36">
        <f>IF(Calculations!L627="",C626,Calculations!L627)</f>
        <v>-0.05545240966</v>
      </c>
      <c r="D627" s="36">
        <f>IF(Calculations!M627="",D626,Calculations!M627)</f>
        <v>-0.03388421539</v>
      </c>
      <c r="E627" s="36">
        <f>IF(Calculations!N627="",E626,Calculations!N627)</f>
        <v>-0.02533605244</v>
      </c>
      <c r="F627" s="36">
        <f>IF(Calculations!O627="",F626,Calculations!O627)</f>
        <v>-0.01451100516</v>
      </c>
      <c r="G627" s="36">
        <f>IF(Calculations!P627="",G626,Calculations!P627)</f>
        <v>0.07985209403</v>
      </c>
      <c r="H627" s="36" t="str">
        <f>IF(Calculations!Q627="",H626,Calculations!Q627)</f>
        <v/>
      </c>
      <c r="I627" s="36" t="str">
        <f>IF(Calculations!R627="",I626,Calculations!R627)</f>
        <v/>
      </c>
      <c r="J627" s="38">
        <f>IF(Calculations!D627="",J626,Calculations!D627)</f>
        <v>43434</v>
      </c>
      <c r="K627" s="34">
        <f>IF(Calculations!J627="",K626,Calculations!J627)</f>
        <v>12629.10771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37">
        <f>IF(Calculations!D628="",A627,Calculations!D628)</f>
        <v>43434</v>
      </c>
      <c r="B628" s="36">
        <f>IF(Calculations!K628="",B627,Calculations!K628)</f>
        <v>-0.06291144022</v>
      </c>
      <c r="C628" s="36">
        <f>IF(Calculations!L628="",C627,Calculations!L628)</f>
        <v>-0.05545240966</v>
      </c>
      <c r="D628" s="36">
        <f>IF(Calculations!M628="",D627,Calculations!M628)</f>
        <v>-0.03388421539</v>
      </c>
      <c r="E628" s="36">
        <f>IF(Calculations!N628="",E627,Calculations!N628)</f>
        <v>-0.02533605244</v>
      </c>
      <c r="F628" s="36">
        <f>IF(Calculations!O628="",F627,Calculations!O628)</f>
        <v>-0.01451100516</v>
      </c>
      <c r="G628" s="36">
        <f>IF(Calculations!P628="",G627,Calculations!P628)</f>
        <v>0.07985209403</v>
      </c>
      <c r="H628" s="36" t="str">
        <f>IF(Calculations!Q628="",H627,Calculations!Q628)</f>
        <v/>
      </c>
      <c r="I628" s="36" t="str">
        <f>IF(Calculations!R628="",I627,Calculations!R628)</f>
        <v/>
      </c>
      <c r="J628" s="38">
        <f>IF(Calculations!D628="",J627,Calculations!D628)</f>
        <v>43434</v>
      </c>
      <c r="K628" s="34">
        <f>IF(Calculations!J628="",K627,Calculations!J628)</f>
        <v>12629.10771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37">
        <f>IF(Calculations!D629="",A628,Calculations!D629)</f>
        <v>43434</v>
      </c>
      <c r="B629" s="36">
        <f>IF(Calculations!K629="",B628,Calculations!K629)</f>
        <v>-0.06291144022</v>
      </c>
      <c r="C629" s="36">
        <f>IF(Calculations!L629="",C628,Calculations!L629)</f>
        <v>-0.05545240966</v>
      </c>
      <c r="D629" s="36">
        <f>IF(Calculations!M629="",D628,Calculations!M629)</f>
        <v>-0.03388421539</v>
      </c>
      <c r="E629" s="36">
        <f>IF(Calculations!N629="",E628,Calculations!N629)</f>
        <v>-0.02533605244</v>
      </c>
      <c r="F629" s="36">
        <f>IF(Calculations!O629="",F628,Calculations!O629)</f>
        <v>-0.01451100516</v>
      </c>
      <c r="G629" s="36">
        <f>IF(Calculations!P629="",G628,Calculations!P629)</f>
        <v>0.07985209403</v>
      </c>
      <c r="H629" s="36" t="str">
        <f>IF(Calculations!Q629="",H628,Calculations!Q629)</f>
        <v/>
      </c>
      <c r="I629" s="36" t="str">
        <f>IF(Calculations!R629="",I628,Calculations!R629)</f>
        <v/>
      </c>
      <c r="J629" s="38">
        <f>IF(Calculations!D629="",J628,Calculations!D629)</f>
        <v>43434</v>
      </c>
      <c r="K629" s="34">
        <f>IF(Calculations!J629="",K628,Calculations!J629)</f>
        <v>12629.10771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37">
        <f>IF(Calculations!D630="",A629,Calculations!D630)</f>
        <v>43434</v>
      </c>
      <c r="B630" s="36">
        <f>IF(Calculations!K630="",B629,Calculations!K630)</f>
        <v>-0.06291144022</v>
      </c>
      <c r="C630" s="36">
        <f>IF(Calculations!L630="",C629,Calculations!L630)</f>
        <v>-0.05545240966</v>
      </c>
      <c r="D630" s="36">
        <f>IF(Calculations!M630="",D629,Calculations!M630)</f>
        <v>-0.03388421539</v>
      </c>
      <c r="E630" s="36">
        <f>IF(Calculations!N630="",E629,Calculations!N630)</f>
        <v>-0.02533605244</v>
      </c>
      <c r="F630" s="36">
        <f>IF(Calculations!O630="",F629,Calculations!O630)</f>
        <v>-0.01451100516</v>
      </c>
      <c r="G630" s="36">
        <f>IF(Calculations!P630="",G629,Calculations!P630)</f>
        <v>0.07985209403</v>
      </c>
      <c r="H630" s="36" t="str">
        <f>IF(Calculations!Q630="",H629,Calculations!Q630)</f>
        <v/>
      </c>
      <c r="I630" s="36" t="str">
        <f>IF(Calculations!R630="",I629,Calculations!R630)</f>
        <v/>
      </c>
      <c r="J630" s="38">
        <f>IF(Calculations!D630="",J629,Calculations!D630)</f>
        <v>43434</v>
      </c>
      <c r="K630" s="34">
        <f>IF(Calculations!J630="",K629,Calculations!J630)</f>
        <v>12629.10771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37">
        <f>IF(Calculations!D631="",A630,Calculations!D631)</f>
        <v>43434</v>
      </c>
      <c r="B631" s="36">
        <f>IF(Calculations!K631="",B630,Calculations!K631)</f>
        <v>-0.06291144022</v>
      </c>
      <c r="C631" s="36">
        <f>IF(Calculations!L631="",C630,Calculations!L631)</f>
        <v>-0.05545240966</v>
      </c>
      <c r="D631" s="36">
        <f>IF(Calculations!M631="",D630,Calculations!M631)</f>
        <v>-0.03388421539</v>
      </c>
      <c r="E631" s="36">
        <f>IF(Calculations!N631="",E630,Calculations!N631)</f>
        <v>-0.02533605244</v>
      </c>
      <c r="F631" s="36">
        <f>IF(Calculations!O631="",F630,Calculations!O631)</f>
        <v>-0.01451100516</v>
      </c>
      <c r="G631" s="36">
        <f>IF(Calculations!P631="",G630,Calculations!P631)</f>
        <v>0.07985209403</v>
      </c>
      <c r="H631" s="36" t="str">
        <f>IF(Calculations!Q631="",H630,Calculations!Q631)</f>
        <v/>
      </c>
      <c r="I631" s="36" t="str">
        <f>IF(Calculations!R631="",I630,Calculations!R631)</f>
        <v/>
      </c>
      <c r="J631" s="38">
        <f>IF(Calculations!D631="",J630,Calculations!D631)</f>
        <v>43434</v>
      </c>
      <c r="K631" s="34">
        <f>IF(Calculations!J631="",K630,Calculations!J631)</f>
        <v>12629.10771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37">
        <f>IF(Calculations!D632="",A631,Calculations!D632)</f>
        <v>43434</v>
      </c>
      <c r="B632" s="36">
        <f>IF(Calculations!K632="",B631,Calculations!K632)</f>
        <v>-0.06291144022</v>
      </c>
      <c r="C632" s="36">
        <f>IF(Calculations!L632="",C631,Calculations!L632)</f>
        <v>-0.05545240966</v>
      </c>
      <c r="D632" s="36">
        <f>IF(Calculations!M632="",D631,Calculations!M632)</f>
        <v>-0.03388421539</v>
      </c>
      <c r="E632" s="36">
        <f>IF(Calculations!N632="",E631,Calculations!N632)</f>
        <v>-0.02533605244</v>
      </c>
      <c r="F632" s="36">
        <f>IF(Calculations!O632="",F631,Calculations!O632)</f>
        <v>-0.01451100516</v>
      </c>
      <c r="G632" s="36">
        <f>IF(Calculations!P632="",G631,Calculations!P632)</f>
        <v>0.07985209403</v>
      </c>
      <c r="H632" s="36" t="str">
        <f>IF(Calculations!Q632="",H631,Calculations!Q632)</f>
        <v/>
      </c>
      <c r="I632" s="36" t="str">
        <f>IF(Calculations!R632="",I631,Calculations!R632)</f>
        <v/>
      </c>
      <c r="J632" s="38">
        <f>IF(Calculations!D632="",J631,Calculations!D632)</f>
        <v>43434</v>
      </c>
      <c r="K632" s="34">
        <f>IF(Calculations!J632="",K631,Calculations!J632)</f>
        <v>12629.10771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37">
        <f>IF(Calculations!D633="",A632,Calculations!D633)</f>
        <v>43434</v>
      </c>
      <c r="B633" s="36">
        <f>IF(Calculations!K633="",B632,Calculations!K633)</f>
        <v>-0.06291144022</v>
      </c>
      <c r="C633" s="36">
        <f>IF(Calculations!L633="",C632,Calculations!L633)</f>
        <v>-0.05545240966</v>
      </c>
      <c r="D633" s="36">
        <f>IF(Calculations!M633="",D632,Calculations!M633)</f>
        <v>-0.03388421539</v>
      </c>
      <c r="E633" s="36">
        <f>IF(Calculations!N633="",E632,Calculations!N633)</f>
        <v>-0.02533605244</v>
      </c>
      <c r="F633" s="36">
        <f>IF(Calculations!O633="",F632,Calculations!O633)</f>
        <v>-0.01451100516</v>
      </c>
      <c r="G633" s="36">
        <f>IF(Calculations!P633="",G632,Calculations!P633)</f>
        <v>0.07985209403</v>
      </c>
      <c r="H633" s="36" t="str">
        <f>IF(Calculations!Q633="",H632,Calculations!Q633)</f>
        <v/>
      </c>
      <c r="I633" s="36" t="str">
        <f>IF(Calculations!R633="",I632,Calculations!R633)</f>
        <v/>
      </c>
      <c r="J633" s="38">
        <f>IF(Calculations!D633="",J632,Calculations!D633)</f>
        <v>43434</v>
      </c>
      <c r="K633" s="34">
        <f>IF(Calculations!J633="",K632,Calculations!J633)</f>
        <v>12629.10771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37">
        <f>IF(Calculations!D634="",A633,Calculations!D634)</f>
        <v>43434</v>
      </c>
      <c r="B634" s="36">
        <f>IF(Calculations!K634="",B633,Calculations!K634)</f>
        <v>-0.06291144022</v>
      </c>
      <c r="C634" s="36">
        <f>IF(Calculations!L634="",C633,Calculations!L634)</f>
        <v>-0.05545240966</v>
      </c>
      <c r="D634" s="36">
        <f>IF(Calculations!M634="",D633,Calculations!M634)</f>
        <v>-0.03388421539</v>
      </c>
      <c r="E634" s="36">
        <f>IF(Calculations!N634="",E633,Calculations!N634)</f>
        <v>-0.02533605244</v>
      </c>
      <c r="F634" s="36">
        <f>IF(Calculations!O634="",F633,Calculations!O634)</f>
        <v>-0.01451100516</v>
      </c>
      <c r="G634" s="36">
        <f>IF(Calculations!P634="",G633,Calculations!P634)</f>
        <v>0.07985209403</v>
      </c>
      <c r="H634" s="36" t="str">
        <f>IF(Calculations!Q634="",H633,Calculations!Q634)</f>
        <v/>
      </c>
      <c r="I634" s="36" t="str">
        <f>IF(Calculations!R634="",I633,Calculations!R634)</f>
        <v/>
      </c>
      <c r="J634" s="38">
        <f>IF(Calculations!D634="",J633,Calculations!D634)</f>
        <v>43434</v>
      </c>
      <c r="K634" s="34">
        <f>IF(Calculations!J634="",K633,Calculations!J634)</f>
        <v>12629.10771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37">
        <f>IF(Calculations!D635="",A634,Calculations!D635)</f>
        <v>43434</v>
      </c>
      <c r="B635" s="36">
        <f>IF(Calculations!K635="",B634,Calculations!K635)</f>
        <v>-0.06291144022</v>
      </c>
      <c r="C635" s="36">
        <f>IF(Calculations!L635="",C634,Calculations!L635)</f>
        <v>-0.05545240966</v>
      </c>
      <c r="D635" s="36">
        <f>IF(Calculations!M635="",D634,Calculations!M635)</f>
        <v>-0.03388421539</v>
      </c>
      <c r="E635" s="36">
        <f>IF(Calculations!N635="",E634,Calculations!N635)</f>
        <v>-0.02533605244</v>
      </c>
      <c r="F635" s="36">
        <f>IF(Calculations!O635="",F634,Calculations!O635)</f>
        <v>-0.01451100516</v>
      </c>
      <c r="G635" s="36">
        <f>IF(Calculations!P635="",G634,Calculations!P635)</f>
        <v>0.07985209403</v>
      </c>
      <c r="H635" s="36" t="str">
        <f>IF(Calculations!Q635="",H634,Calculations!Q635)</f>
        <v/>
      </c>
      <c r="I635" s="36" t="str">
        <f>IF(Calculations!R635="",I634,Calculations!R635)</f>
        <v/>
      </c>
      <c r="J635" s="38">
        <f>IF(Calculations!D635="",J634,Calculations!D635)</f>
        <v>43434</v>
      </c>
      <c r="K635" s="34">
        <f>IF(Calculations!J635="",K634,Calculations!J635)</f>
        <v>12629.10771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37">
        <f>IF(Calculations!D636="",A635,Calculations!D636)</f>
        <v>43434</v>
      </c>
      <c r="B636" s="36">
        <f>IF(Calculations!K636="",B635,Calculations!K636)</f>
        <v>-0.06291144022</v>
      </c>
      <c r="C636" s="36">
        <f>IF(Calculations!L636="",C635,Calculations!L636)</f>
        <v>-0.05545240966</v>
      </c>
      <c r="D636" s="36">
        <f>IF(Calculations!M636="",D635,Calculations!M636)</f>
        <v>-0.03388421539</v>
      </c>
      <c r="E636" s="36">
        <f>IF(Calculations!N636="",E635,Calculations!N636)</f>
        <v>-0.02533605244</v>
      </c>
      <c r="F636" s="36">
        <f>IF(Calculations!O636="",F635,Calculations!O636)</f>
        <v>-0.01451100516</v>
      </c>
      <c r="G636" s="36">
        <f>IF(Calculations!P636="",G635,Calculations!P636)</f>
        <v>0.07985209403</v>
      </c>
      <c r="H636" s="36" t="str">
        <f>IF(Calculations!Q636="",H635,Calculations!Q636)</f>
        <v/>
      </c>
      <c r="I636" s="36" t="str">
        <f>IF(Calculations!R636="",I635,Calculations!R636)</f>
        <v/>
      </c>
      <c r="J636" s="38">
        <f>IF(Calculations!D636="",J635,Calculations!D636)</f>
        <v>43434</v>
      </c>
      <c r="K636" s="34">
        <f>IF(Calculations!J636="",K635,Calculations!J636)</f>
        <v>12629.10771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37">
        <f>IF(Calculations!D637="",A636,Calculations!D637)</f>
        <v>43434</v>
      </c>
      <c r="B637" s="36">
        <f>IF(Calculations!K637="",B636,Calculations!K637)</f>
        <v>-0.06291144022</v>
      </c>
      <c r="C637" s="36">
        <f>IF(Calculations!L637="",C636,Calculations!L637)</f>
        <v>-0.05545240966</v>
      </c>
      <c r="D637" s="36">
        <f>IF(Calculations!M637="",D636,Calculations!M637)</f>
        <v>-0.03388421539</v>
      </c>
      <c r="E637" s="36">
        <f>IF(Calculations!N637="",E636,Calculations!N637)</f>
        <v>-0.02533605244</v>
      </c>
      <c r="F637" s="36">
        <f>IF(Calculations!O637="",F636,Calculations!O637)</f>
        <v>-0.01451100516</v>
      </c>
      <c r="G637" s="36">
        <f>IF(Calculations!P637="",G636,Calculations!P637)</f>
        <v>0.07985209403</v>
      </c>
      <c r="H637" s="36" t="str">
        <f>IF(Calculations!Q637="",H636,Calculations!Q637)</f>
        <v/>
      </c>
      <c r="I637" s="36" t="str">
        <f>IF(Calculations!R637="",I636,Calculations!R637)</f>
        <v/>
      </c>
      <c r="J637" s="38">
        <f>IF(Calculations!D637="",J636,Calculations!D637)</f>
        <v>43434</v>
      </c>
      <c r="K637" s="34">
        <f>IF(Calculations!J637="",K636,Calculations!J637)</f>
        <v>12629.10771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37">
        <f>IF(Calculations!D638="",A637,Calculations!D638)</f>
        <v>43434</v>
      </c>
      <c r="B638" s="36">
        <f>IF(Calculations!K638="",B637,Calculations!K638)</f>
        <v>-0.06291144022</v>
      </c>
      <c r="C638" s="36">
        <f>IF(Calculations!L638="",C637,Calculations!L638)</f>
        <v>-0.05545240966</v>
      </c>
      <c r="D638" s="36">
        <f>IF(Calculations!M638="",D637,Calculations!M638)</f>
        <v>-0.03388421539</v>
      </c>
      <c r="E638" s="36">
        <f>IF(Calculations!N638="",E637,Calculations!N638)</f>
        <v>-0.02533605244</v>
      </c>
      <c r="F638" s="36">
        <f>IF(Calculations!O638="",F637,Calculations!O638)</f>
        <v>-0.01451100516</v>
      </c>
      <c r="G638" s="36">
        <f>IF(Calculations!P638="",G637,Calculations!P638)</f>
        <v>0.07985209403</v>
      </c>
      <c r="H638" s="36" t="str">
        <f>IF(Calculations!Q638="",H637,Calculations!Q638)</f>
        <v/>
      </c>
      <c r="I638" s="36" t="str">
        <f>IF(Calculations!R638="",I637,Calculations!R638)</f>
        <v/>
      </c>
      <c r="J638" s="38">
        <f>IF(Calculations!D638="",J637,Calculations!D638)</f>
        <v>43434</v>
      </c>
      <c r="K638" s="34">
        <f>IF(Calculations!J638="",K637,Calculations!J638)</f>
        <v>12629.10771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37">
        <f>IF(Calculations!D639="",A638,Calculations!D639)</f>
        <v>43434</v>
      </c>
      <c r="B639" s="36">
        <f>IF(Calculations!K639="",B638,Calculations!K639)</f>
        <v>-0.06291144022</v>
      </c>
      <c r="C639" s="36">
        <f>IF(Calculations!L639="",C638,Calculations!L639)</f>
        <v>-0.05545240966</v>
      </c>
      <c r="D639" s="36">
        <f>IF(Calculations!M639="",D638,Calculations!M639)</f>
        <v>-0.03388421539</v>
      </c>
      <c r="E639" s="36">
        <f>IF(Calculations!N639="",E638,Calculations!N639)</f>
        <v>-0.02533605244</v>
      </c>
      <c r="F639" s="36">
        <f>IF(Calculations!O639="",F638,Calculations!O639)</f>
        <v>-0.01451100516</v>
      </c>
      <c r="G639" s="36">
        <f>IF(Calculations!P639="",G638,Calculations!P639)</f>
        <v>0.07985209403</v>
      </c>
      <c r="H639" s="36" t="str">
        <f>IF(Calculations!Q639="",H638,Calculations!Q639)</f>
        <v/>
      </c>
      <c r="I639" s="36" t="str">
        <f>IF(Calculations!R639="",I638,Calculations!R639)</f>
        <v/>
      </c>
      <c r="J639" s="38">
        <f>IF(Calculations!D639="",J638,Calculations!D639)</f>
        <v>43434</v>
      </c>
      <c r="K639" s="34">
        <f>IF(Calculations!J639="",K638,Calculations!J639)</f>
        <v>12629.10771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37">
        <f>IF(Calculations!D640="",A639,Calculations!D640)</f>
        <v>43434</v>
      </c>
      <c r="B640" s="36">
        <f>IF(Calculations!K640="",B639,Calculations!K640)</f>
        <v>-0.06291144022</v>
      </c>
      <c r="C640" s="36">
        <f>IF(Calculations!L640="",C639,Calculations!L640)</f>
        <v>-0.05545240966</v>
      </c>
      <c r="D640" s="36">
        <f>IF(Calculations!M640="",D639,Calculations!M640)</f>
        <v>-0.03388421539</v>
      </c>
      <c r="E640" s="36">
        <f>IF(Calculations!N640="",E639,Calculations!N640)</f>
        <v>-0.02533605244</v>
      </c>
      <c r="F640" s="36">
        <f>IF(Calculations!O640="",F639,Calculations!O640)</f>
        <v>-0.01451100516</v>
      </c>
      <c r="G640" s="36">
        <f>IF(Calculations!P640="",G639,Calculations!P640)</f>
        <v>0.07985209403</v>
      </c>
      <c r="H640" s="36" t="str">
        <f>IF(Calculations!Q640="",H639,Calculations!Q640)</f>
        <v/>
      </c>
      <c r="I640" s="36" t="str">
        <f>IF(Calculations!R640="",I639,Calculations!R640)</f>
        <v/>
      </c>
      <c r="J640" s="38">
        <f>IF(Calculations!D640="",J639,Calculations!D640)</f>
        <v>43434</v>
      </c>
      <c r="K640" s="34">
        <f>IF(Calculations!J640="",K639,Calculations!J640)</f>
        <v>12629.10771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37">
        <f>IF(Calculations!D641="",A640,Calculations!D641)</f>
        <v>43434</v>
      </c>
      <c r="B641" s="36">
        <f>IF(Calculations!K641="",B640,Calculations!K641)</f>
        <v>-0.06291144022</v>
      </c>
      <c r="C641" s="36">
        <f>IF(Calculations!L641="",C640,Calculations!L641)</f>
        <v>-0.05545240966</v>
      </c>
      <c r="D641" s="36">
        <f>IF(Calculations!M641="",D640,Calculations!M641)</f>
        <v>-0.03388421539</v>
      </c>
      <c r="E641" s="36">
        <f>IF(Calculations!N641="",E640,Calculations!N641)</f>
        <v>-0.02533605244</v>
      </c>
      <c r="F641" s="36">
        <f>IF(Calculations!O641="",F640,Calculations!O641)</f>
        <v>-0.01451100516</v>
      </c>
      <c r="G641" s="36">
        <f>IF(Calculations!P641="",G640,Calculations!P641)</f>
        <v>0.07985209403</v>
      </c>
      <c r="H641" s="36" t="str">
        <f>IF(Calculations!Q641="",H640,Calculations!Q641)</f>
        <v/>
      </c>
      <c r="I641" s="36" t="str">
        <f>IF(Calculations!R641="",I640,Calculations!R641)</f>
        <v/>
      </c>
      <c r="J641" s="38">
        <f>IF(Calculations!D641="",J640,Calculations!D641)</f>
        <v>43434</v>
      </c>
      <c r="K641" s="34">
        <f>IF(Calculations!J641="",K640,Calculations!J641)</f>
        <v>12629.10771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37">
        <f>IF(Calculations!D642="",A641,Calculations!D642)</f>
        <v>43434</v>
      </c>
      <c r="B642" s="36">
        <f>IF(Calculations!K642="",B641,Calculations!K642)</f>
        <v>-0.06291144022</v>
      </c>
      <c r="C642" s="36">
        <f>IF(Calculations!L642="",C641,Calculations!L642)</f>
        <v>-0.05545240966</v>
      </c>
      <c r="D642" s="36">
        <f>IF(Calculations!M642="",D641,Calculations!M642)</f>
        <v>-0.03388421539</v>
      </c>
      <c r="E642" s="36">
        <f>IF(Calculations!N642="",E641,Calculations!N642)</f>
        <v>-0.02533605244</v>
      </c>
      <c r="F642" s="36">
        <f>IF(Calculations!O642="",F641,Calculations!O642)</f>
        <v>-0.01451100516</v>
      </c>
      <c r="G642" s="36">
        <f>IF(Calculations!P642="",G641,Calculations!P642)</f>
        <v>0.07985209403</v>
      </c>
      <c r="H642" s="36" t="str">
        <f>IF(Calculations!Q642="",H641,Calculations!Q642)</f>
        <v/>
      </c>
      <c r="I642" s="36" t="str">
        <f>IF(Calculations!R642="",I641,Calculations!R642)</f>
        <v/>
      </c>
      <c r="J642" s="38">
        <f>IF(Calculations!D642="",J641,Calculations!D642)</f>
        <v>43434</v>
      </c>
      <c r="K642" s="34">
        <f>IF(Calculations!J642="",K641,Calculations!J642)</f>
        <v>12629.10771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37">
        <f>IF(Calculations!D643="",A642,Calculations!D643)</f>
        <v>43434</v>
      </c>
      <c r="B643" s="36">
        <f>IF(Calculations!K643="",B642,Calculations!K643)</f>
        <v>-0.06291144022</v>
      </c>
      <c r="C643" s="36">
        <f>IF(Calculations!L643="",C642,Calculations!L643)</f>
        <v>-0.05545240966</v>
      </c>
      <c r="D643" s="36">
        <f>IF(Calculations!M643="",D642,Calculations!M643)</f>
        <v>-0.03388421539</v>
      </c>
      <c r="E643" s="36">
        <f>IF(Calculations!N643="",E642,Calculations!N643)</f>
        <v>-0.02533605244</v>
      </c>
      <c r="F643" s="36">
        <f>IF(Calculations!O643="",F642,Calculations!O643)</f>
        <v>-0.01451100516</v>
      </c>
      <c r="G643" s="36">
        <f>IF(Calculations!P643="",G642,Calculations!P643)</f>
        <v>0.07985209403</v>
      </c>
      <c r="H643" s="36" t="str">
        <f>IF(Calculations!Q643="",H642,Calculations!Q643)</f>
        <v/>
      </c>
      <c r="I643" s="36" t="str">
        <f>IF(Calculations!R643="",I642,Calculations!R643)</f>
        <v/>
      </c>
      <c r="J643" s="38">
        <f>IF(Calculations!D643="",J642,Calculations!D643)</f>
        <v>43434</v>
      </c>
      <c r="K643" s="34">
        <f>IF(Calculations!J643="",K642,Calculations!J643)</f>
        <v>12629.10771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37">
        <f>IF(Calculations!D644="",A643,Calculations!D644)</f>
        <v>43434</v>
      </c>
      <c r="B644" s="36">
        <f>IF(Calculations!K644="",B643,Calculations!K644)</f>
        <v>-0.06291144022</v>
      </c>
      <c r="C644" s="36">
        <f>IF(Calculations!L644="",C643,Calculations!L644)</f>
        <v>-0.05545240966</v>
      </c>
      <c r="D644" s="36">
        <f>IF(Calculations!M644="",D643,Calculations!M644)</f>
        <v>-0.03388421539</v>
      </c>
      <c r="E644" s="36">
        <f>IF(Calculations!N644="",E643,Calculations!N644)</f>
        <v>-0.02533605244</v>
      </c>
      <c r="F644" s="36">
        <f>IF(Calculations!O644="",F643,Calculations!O644)</f>
        <v>-0.01451100516</v>
      </c>
      <c r="G644" s="36">
        <f>IF(Calculations!P644="",G643,Calculations!P644)</f>
        <v>0.07985209403</v>
      </c>
      <c r="H644" s="36" t="str">
        <f>IF(Calculations!Q644="",H643,Calculations!Q644)</f>
        <v/>
      </c>
      <c r="I644" s="36" t="str">
        <f>IF(Calculations!R644="",I643,Calculations!R644)</f>
        <v/>
      </c>
      <c r="J644" s="38">
        <f>IF(Calculations!D644="",J643,Calculations!D644)</f>
        <v>43434</v>
      </c>
      <c r="K644" s="34">
        <f>IF(Calculations!J644="",K643,Calculations!J644)</f>
        <v>12629.10771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37">
        <f>IF(Calculations!D645="",A644,Calculations!D645)</f>
        <v>43434</v>
      </c>
      <c r="B645" s="36">
        <f>IF(Calculations!K645="",B644,Calculations!K645)</f>
        <v>-0.06291144022</v>
      </c>
      <c r="C645" s="36">
        <f>IF(Calculations!L645="",C644,Calculations!L645)</f>
        <v>-0.05545240966</v>
      </c>
      <c r="D645" s="36">
        <f>IF(Calculations!M645="",D644,Calculations!M645)</f>
        <v>-0.03388421539</v>
      </c>
      <c r="E645" s="36">
        <f>IF(Calculations!N645="",E644,Calculations!N645)</f>
        <v>-0.02533605244</v>
      </c>
      <c r="F645" s="36">
        <f>IF(Calculations!O645="",F644,Calculations!O645)</f>
        <v>-0.01451100516</v>
      </c>
      <c r="G645" s="36">
        <f>IF(Calculations!P645="",G644,Calculations!P645)</f>
        <v>0.07985209403</v>
      </c>
      <c r="H645" s="36" t="str">
        <f>IF(Calculations!Q645="",H644,Calculations!Q645)</f>
        <v/>
      </c>
      <c r="I645" s="36" t="str">
        <f>IF(Calculations!R645="",I644,Calculations!R645)</f>
        <v/>
      </c>
      <c r="J645" s="38">
        <f>IF(Calculations!D645="",J644,Calculations!D645)</f>
        <v>43434</v>
      </c>
      <c r="K645" s="34">
        <f>IF(Calculations!J645="",K644,Calculations!J645)</f>
        <v>12629.10771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37">
        <f>IF(Calculations!D646="",A645,Calculations!D646)</f>
        <v>43434</v>
      </c>
      <c r="B646" s="36">
        <f>IF(Calculations!K646="",B645,Calculations!K646)</f>
        <v>-0.06291144022</v>
      </c>
      <c r="C646" s="36">
        <f>IF(Calculations!L646="",C645,Calculations!L646)</f>
        <v>-0.05545240966</v>
      </c>
      <c r="D646" s="36">
        <f>IF(Calculations!M646="",D645,Calculations!M646)</f>
        <v>-0.03388421539</v>
      </c>
      <c r="E646" s="36">
        <f>IF(Calculations!N646="",E645,Calculations!N646)</f>
        <v>-0.02533605244</v>
      </c>
      <c r="F646" s="36">
        <f>IF(Calculations!O646="",F645,Calculations!O646)</f>
        <v>-0.01451100516</v>
      </c>
      <c r="G646" s="36">
        <f>IF(Calculations!P646="",G645,Calculations!P646)</f>
        <v>0.07985209403</v>
      </c>
      <c r="H646" s="36" t="str">
        <f>IF(Calculations!Q646="",H645,Calculations!Q646)</f>
        <v/>
      </c>
      <c r="I646" s="36" t="str">
        <f>IF(Calculations!R646="",I645,Calculations!R646)</f>
        <v/>
      </c>
      <c r="J646" s="38">
        <f>IF(Calculations!D646="",J645,Calculations!D646)</f>
        <v>43434</v>
      </c>
      <c r="K646" s="34">
        <f>IF(Calculations!J646="",K645,Calculations!J646)</f>
        <v>12629.10771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37">
        <f>IF(Calculations!D647="",A646,Calculations!D647)</f>
        <v>43434</v>
      </c>
      <c r="B647" s="36">
        <f>IF(Calculations!K647="",B646,Calculations!K647)</f>
        <v>-0.06291144022</v>
      </c>
      <c r="C647" s="36">
        <f>IF(Calculations!L647="",C646,Calculations!L647)</f>
        <v>-0.05545240966</v>
      </c>
      <c r="D647" s="36">
        <f>IF(Calculations!M647="",D646,Calculations!M647)</f>
        <v>-0.03388421539</v>
      </c>
      <c r="E647" s="36">
        <f>IF(Calculations!N647="",E646,Calculations!N647)</f>
        <v>-0.02533605244</v>
      </c>
      <c r="F647" s="36">
        <f>IF(Calculations!O647="",F646,Calculations!O647)</f>
        <v>-0.01451100516</v>
      </c>
      <c r="G647" s="36">
        <f>IF(Calculations!P647="",G646,Calculations!P647)</f>
        <v>0.07985209403</v>
      </c>
      <c r="H647" s="36" t="str">
        <f>IF(Calculations!Q647="",H646,Calculations!Q647)</f>
        <v/>
      </c>
      <c r="I647" s="36" t="str">
        <f>IF(Calculations!R647="",I646,Calculations!R647)</f>
        <v/>
      </c>
      <c r="J647" s="38">
        <f>IF(Calculations!D647="",J646,Calculations!D647)</f>
        <v>43434</v>
      </c>
      <c r="K647" s="34">
        <f>IF(Calculations!J647="",K646,Calculations!J647)</f>
        <v>12629.10771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37">
        <f>IF(Calculations!D648="",A647,Calculations!D648)</f>
        <v>43434</v>
      </c>
      <c r="B648" s="36">
        <f>IF(Calculations!K648="",B647,Calculations!K648)</f>
        <v>-0.06291144022</v>
      </c>
      <c r="C648" s="36">
        <f>IF(Calculations!L648="",C647,Calculations!L648)</f>
        <v>-0.05545240966</v>
      </c>
      <c r="D648" s="36">
        <f>IF(Calculations!M648="",D647,Calculations!M648)</f>
        <v>-0.03388421539</v>
      </c>
      <c r="E648" s="36">
        <f>IF(Calculations!N648="",E647,Calculations!N648)</f>
        <v>-0.02533605244</v>
      </c>
      <c r="F648" s="36">
        <f>IF(Calculations!O648="",F647,Calculations!O648)</f>
        <v>-0.01451100516</v>
      </c>
      <c r="G648" s="36">
        <f>IF(Calculations!P648="",G647,Calculations!P648)</f>
        <v>0.07985209403</v>
      </c>
      <c r="H648" s="36" t="str">
        <f>IF(Calculations!Q648="",H647,Calculations!Q648)</f>
        <v/>
      </c>
      <c r="I648" s="36" t="str">
        <f>IF(Calculations!R648="",I647,Calculations!R648)</f>
        <v/>
      </c>
      <c r="J648" s="38">
        <f>IF(Calculations!D648="",J647,Calculations!D648)</f>
        <v>43434</v>
      </c>
      <c r="K648" s="34">
        <f>IF(Calculations!J648="",K647,Calculations!J648)</f>
        <v>12629.10771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37">
        <f>IF(Calculations!D649="",A648,Calculations!D649)</f>
        <v>43434</v>
      </c>
      <c r="B649" s="36">
        <f>IF(Calculations!K649="",B648,Calculations!K649)</f>
        <v>-0.06291144022</v>
      </c>
      <c r="C649" s="36">
        <f>IF(Calculations!L649="",C648,Calculations!L649)</f>
        <v>-0.05545240966</v>
      </c>
      <c r="D649" s="36">
        <f>IF(Calculations!M649="",D648,Calculations!M649)</f>
        <v>-0.03388421539</v>
      </c>
      <c r="E649" s="36">
        <f>IF(Calculations!N649="",E648,Calculations!N649)</f>
        <v>-0.02533605244</v>
      </c>
      <c r="F649" s="36">
        <f>IF(Calculations!O649="",F648,Calculations!O649)</f>
        <v>-0.01451100516</v>
      </c>
      <c r="G649" s="36">
        <f>IF(Calculations!P649="",G648,Calculations!P649)</f>
        <v>0.07985209403</v>
      </c>
      <c r="H649" s="36" t="str">
        <f>IF(Calculations!Q649="",H648,Calculations!Q649)</f>
        <v/>
      </c>
      <c r="I649" s="36" t="str">
        <f>IF(Calculations!R649="",I648,Calculations!R649)</f>
        <v/>
      </c>
      <c r="J649" s="38">
        <f>IF(Calculations!D649="",J648,Calculations!D649)</f>
        <v>43434</v>
      </c>
      <c r="K649" s="34">
        <f>IF(Calculations!J649="",K648,Calculations!J649)</f>
        <v>12629.10771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37">
        <f>IF(Calculations!D650="",A649,Calculations!D650)</f>
        <v>43434</v>
      </c>
      <c r="B650" s="36">
        <f>IF(Calculations!K650="",B649,Calculations!K650)</f>
        <v>-0.06291144022</v>
      </c>
      <c r="C650" s="36">
        <f>IF(Calculations!L650="",C649,Calculations!L650)</f>
        <v>-0.05545240966</v>
      </c>
      <c r="D650" s="36">
        <f>IF(Calculations!M650="",D649,Calculations!M650)</f>
        <v>-0.03388421539</v>
      </c>
      <c r="E650" s="36">
        <f>IF(Calculations!N650="",E649,Calculations!N650)</f>
        <v>-0.02533605244</v>
      </c>
      <c r="F650" s="36">
        <f>IF(Calculations!O650="",F649,Calculations!O650)</f>
        <v>-0.01451100516</v>
      </c>
      <c r="G650" s="36">
        <f>IF(Calculations!P650="",G649,Calculations!P650)</f>
        <v>0.07985209403</v>
      </c>
      <c r="H650" s="36" t="str">
        <f>IF(Calculations!Q650="",H649,Calculations!Q650)</f>
        <v/>
      </c>
      <c r="I650" s="36" t="str">
        <f>IF(Calculations!R650="",I649,Calculations!R650)</f>
        <v/>
      </c>
      <c r="J650" s="38">
        <f>IF(Calculations!D650="",J649,Calculations!D650)</f>
        <v>43434</v>
      </c>
      <c r="K650" s="34">
        <f>IF(Calculations!J650="",K649,Calculations!J650)</f>
        <v>12629.10771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37">
        <f>IF(Calculations!D651="",A650,Calculations!D651)</f>
        <v>43434</v>
      </c>
      <c r="B651" s="36">
        <f>IF(Calculations!K651="",B650,Calculations!K651)</f>
        <v>-0.06291144022</v>
      </c>
      <c r="C651" s="36">
        <f>IF(Calculations!L651="",C650,Calculations!L651)</f>
        <v>-0.05545240966</v>
      </c>
      <c r="D651" s="36">
        <f>IF(Calculations!M651="",D650,Calculations!M651)</f>
        <v>-0.03388421539</v>
      </c>
      <c r="E651" s="36">
        <f>IF(Calculations!N651="",E650,Calculations!N651)</f>
        <v>-0.02533605244</v>
      </c>
      <c r="F651" s="36">
        <f>IF(Calculations!O651="",F650,Calculations!O651)</f>
        <v>-0.01451100516</v>
      </c>
      <c r="G651" s="36">
        <f>IF(Calculations!P651="",G650,Calculations!P651)</f>
        <v>0.07985209403</v>
      </c>
      <c r="H651" s="36" t="str">
        <f>IF(Calculations!Q651="",H650,Calculations!Q651)</f>
        <v/>
      </c>
      <c r="I651" s="36" t="str">
        <f>IF(Calculations!R651="",I650,Calculations!R651)</f>
        <v/>
      </c>
      <c r="J651" s="38">
        <f>IF(Calculations!D651="",J650,Calculations!D651)</f>
        <v>43434</v>
      </c>
      <c r="K651" s="34">
        <f>IF(Calculations!J651="",K650,Calculations!J651)</f>
        <v>12629.10771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37">
        <f>IF(Calculations!D652="",A651,Calculations!D652)</f>
        <v>43434</v>
      </c>
      <c r="B652" s="36">
        <f>IF(Calculations!K652="",B651,Calculations!K652)</f>
        <v>-0.06291144022</v>
      </c>
      <c r="C652" s="36">
        <f>IF(Calculations!L652="",C651,Calculations!L652)</f>
        <v>-0.05545240966</v>
      </c>
      <c r="D652" s="36">
        <f>IF(Calculations!M652="",D651,Calculations!M652)</f>
        <v>-0.03388421539</v>
      </c>
      <c r="E652" s="36">
        <f>IF(Calculations!N652="",E651,Calculations!N652)</f>
        <v>-0.02533605244</v>
      </c>
      <c r="F652" s="36">
        <f>IF(Calculations!O652="",F651,Calculations!O652)</f>
        <v>-0.01451100516</v>
      </c>
      <c r="G652" s="36">
        <f>IF(Calculations!P652="",G651,Calculations!P652)</f>
        <v>0.07985209403</v>
      </c>
      <c r="H652" s="36" t="str">
        <f>IF(Calculations!Q652="",H651,Calculations!Q652)</f>
        <v/>
      </c>
      <c r="I652" s="36" t="str">
        <f>IF(Calculations!R652="",I651,Calculations!R652)</f>
        <v/>
      </c>
      <c r="J652" s="38">
        <f>IF(Calculations!D652="",J651,Calculations!D652)</f>
        <v>43434</v>
      </c>
      <c r="K652" s="34">
        <f>IF(Calculations!J652="",K651,Calculations!J652)</f>
        <v>12629.10771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37">
        <f>IF(Calculations!D653="",A652,Calculations!D653)</f>
        <v>43434</v>
      </c>
      <c r="B653" s="36">
        <f>IF(Calculations!K653="",B652,Calculations!K653)</f>
        <v>-0.06291144022</v>
      </c>
      <c r="C653" s="36">
        <f>IF(Calculations!L653="",C652,Calculations!L653)</f>
        <v>-0.05545240966</v>
      </c>
      <c r="D653" s="36">
        <f>IF(Calculations!M653="",D652,Calculations!M653)</f>
        <v>-0.03388421539</v>
      </c>
      <c r="E653" s="36">
        <f>IF(Calculations!N653="",E652,Calculations!N653)</f>
        <v>-0.02533605244</v>
      </c>
      <c r="F653" s="36">
        <f>IF(Calculations!O653="",F652,Calculations!O653)</f>
        <v>-0.01451100516</v>
      </c>
      <c r="G653" s="36">
        <f>IF(Calculations!P653="",G652,Calculations!P653)</f>
        <v>0.07985209403</v>
      </c>
      <c r="H653" s="36" t="str">
        <f>IF(Calculations!Q653="",H652,Calculations!Q653)</f>
        <v/>
      </c>
      <c r="I653" s="36" t="str">
        <f>IF(Calculations!R653="",I652,Calculations!R653)</f>
        <v/>
      </c>
      <c r="J653" s="38">
        <f>IF(Calculations!D653="",J652,Calculations!D653)</f>
        <v>43434</v>
      </c>
      <c r="K653" s="34">
        <f>IF(Calculations!J653="",K652,Calculations!J653)</f>
        <v>12629.10771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37">
        <f>IF(Calculations!D654="",A653,Calculations!D654)</f>
        <v>43434</v>
      </c>
      <c r="B654" s="36">
        <f>IF(Calculations!K654="",B653,Calculations!K654)</f>
        <v>-0.06291144022</v>
      </c>
      <c r="C654" s="36">
        <f>IF(Calculations!L654="",C653,Calculations!L654)</f>
        <v>-0.05545240966</v>
      </c>
      <c r="D654" s="36">
        <f>IF(Calculations!M654="",D653,Calculations!M654)</f>
        <v>-0.03388421539</v>
      </c>
      <c r="E654" s="36">
        <f>IF(Calculations!N654="",E653,Calculations!N654)</f>
        <v>-0.02533605244</v>
      </c>
      <c r="F654" s="36">
        <f>IF(Calculations!O654="",F653,Calculations!O654)</f>
        <v>-0.01451100516</v>
      </c>
      <c r="G654" s="36">
        <f>IF(Calculations!P654="",G653,Calculations!P654)</f>
        <v>0.07985209403</v>
      </c>
      <c r="H654" s="36" t="str">
        <f>IF(Calculations!Q654="",H653,Calculations!Q654)</f>
        <v/>
      </c>
      <c r="I654" s="36" t="str">
        <f>IF(Calculations!R654="",I653,Calculations!R654)</f>
        <v/>
      </c>
      <c r="J654" s="38">
        <f>IF(Calculations!D654="",J653,Calculations!D654)</f>
        <v>43434</v>
      </c>
      <c r="K654" s="34">
        <f>IF(Calculations!J654="",K653,Calculations!J654)</f>
        <v>12629.10771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37">
        <f>IF(Calculations!D655="",A654,Calculations!D655)</f>
        <v>43434</v>
      </c>
      <c r="B655" s="36">
        <f>IF(Calculations!K655="",B654,Calculations!K655)</f>
        <v>-0.06291144022</v>
      </c>
      <c r="C655" s="36">
        <f>IF(Calculations!L655="",C654,Calculations!L655)</f>
        <v>-0.05545240966</v>
      </c>
      <c r="D655" s="36">
        <f>IF(Calculations!M655="",D654,Calculations!M655)</f>
        <v>-0.03388421539</v>
      </c>
      <c r="E655" s="36">
        <f>IF(Calculations!N655="",E654,Calculations!N655)</f>
        <v>-0.02533605244</v>
      </c>
      <c r="F655" s="36">
        <f>IF(Calculations!O655="",F654,Calculations!O655)</f>
        <v>-0.01451100516</v>
      </c>
      <c r="G655" s="36">
        <f>IF(Calculations!P655="",G654,Calculations!P655)</f>
        <v>0.07985209403</v>
      </c>
      <c r="H655" s="36" t="str">
        <f>IF(Calculations!Q655="",H654,Calculations!Q655)</f>
        <v/>
      </c>
      <c r="I655" s="36" t="str">
        <f>IF(Calculations!R655="",I654,Calculations!R655)</f>
        <v/>
      </c>
      <c r="J655" s="38">
        <f>IF(Calculations!D655="",J654,Calculations!D655)</f>
        <v>43434</v>
      </c>
      <c r="K655" s="34">
        <f>IF(Calculations!J655="",K654,Calculations!J655)</f>
        <v>12629.10771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37">
        <f>IF(Calculations!D656="",A655,Calculations!D656)</f>
        <v>43434</v>
      </c>
      <c r="B656" s="36">
        <f>IF(Calculations!K656="",B655,Calculations!K656)</f>
        <v>-0.06291144022</v>
      </c>
      <c r="C656" s="36">
        <f>IF(Calculations!L656="",C655,Calculations!L656)</f>
        <v>-0.05545240966</v>
      </c>
      <c r="D656" s="36">
        <f>IF(Calculations!M656="",D655,Calculations!M656)</f>
        <v>-0.03388421539</v>
      </c>
      <c r="E656" s="36">
        <f>IF(Calculations!N656="",E655,Calculations!N656)</f>
        <v>-0.02533605244</v>
      </c>
      <c r="F656" s="36">
        <f>IF(Calculations!O656="",F655,Calculations!O656)</f>
        <v>-0.01451100516</v>
      </c>
      <c r="G656" s="36">
        <f>IF(Calculations!P656="",G655,Calculations!P656)</f>
        <v>0.07985209403</v>
      </c>
      <c r="H656" s="36" t="str">
        <f>IF(Calculations!Q656="",H655,Calculations!Q656)</f>
        <v/>
      </c>
      <c r="I656" s="36" t="str">
        <f>IF(Calculations!R656="",I655,Calculations!R656)</f>
        <v/>
      </c>
      <c r="J656" s="38">
        <f>IF(Calculations!D656="",J655,Calculations!D656)</f>
        <v>43434</v>
      </c>
      <c r="K656" s="34">
        <f>IF(Calculations!J656="",K655,Calculations!J656)</f>
        <v>12629.10771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37">
        <f>IF(Calculations!D657="",A656,Calculations!D657)</f>
        <v>43434</v>
      </c>
      <c r="B657" s="36">
        <f>IF(Calculations!K657="",B656,Calculations!K657)</f>
        <v>-0.06291144022</v>
      </c>
      <c r="C657" s="36">
        <f>IF(Calculations!L657="",C656,Calculations!L657)</f>
        <v>-0.05545240966</v>
      </c>
      <c r="D657" s="36">
        <f>IF(Calculations!M657="",D656,Calculations!M657)</f>
        <v>-0.03388421539</v>
      </c>
      <c r="E657" s="36">
        <f>IF(Calculations!N657="",E656,Calculations!N657)</f>
        <v>-0.02533605244</v>
      </c>
      <c r="F657" s="36">
        <f>IF(Calculations!O657="",F656,Calculations!O657)</f>
        <v>-0.01451100516</v>
      </c>
      <c r="G657" s="36">
        <f>IF(Calculations!P657="",G656,Calculations!P657)</f>
        <v>0.07985209403</v>
      </c>
      <c r="H657" s="36" t="str">
        <f>IF(Calculations!Q657="",H656,Calculations!Q657)</f>
        <v/>
      </c>
      <c r="I657" s="36" t="str">
        <f>IF(Calculations!R657="",I656,Calculations!R657)</f>
        <v/>
      </c>
      <c r="J657" s="38">
        <f>IF(Calculations!D657="",J656,Calculations!D657)</f>
        <v>43434</v>
      </c>
      <c r="K657" s="34">
        <f>IF(Calculations!J657="",K656,Calculations!J657)</f>
        <v>12629.10771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37">
        <f>IF(Calculations!D658="",A657,Calculations!D658)</f>
        <v>43434</v>
      </c>
      <c r="B658" s="36">
        <f>IF(Calculations!K658="",B657,Calculations!K658)</f>
        <v>-0.06291144022</v>
      </c>
      <c r="C658" s="36">
        <f>IF(Calculations!L658="",C657,Calculations!L658)</f>
        <v>-0.05545240966</v>
      </c>
      <c r="D658" s="36">
        <f>IF(Calculations!M658="",D657,Calculations!M658)</f>
        <v>-0.03388421539</v>
      </c>
      <c r="E658" s="36">
        <f>IF(Calculations!N658="",E657,Calculations!N658)</f>
        <v>-0.02533605244</v>
      </c>
      <c r="F658" s="36">
        <f>IF(Calculations!O658="",F657,Calculations!O658)</f>
        <v>-0.01451100516</v>
      </c>
      <c r="G658" s="36">
        <f>IF(Calculations!P658="",G657,Calculations!P658)</f>
        <v>0.07985209403</v>
      </c>
      <c r="H658" s="36" t="str">
        <f>IF(Calculations!Q658="",H657,Calculations!Q658)</f>
        <v/>
      </c>
      <c r="I658" s="36" t="str">
        <f>IF(Calculations!R658="",I657,Calculations!R658)</f>
        <v/>
      </c>
      <c r="J658" s="38">
        <f>IF(Calculations!D658="",J657,Calculations!D658)</f>
        <v>43434</v>
      </c>
      <c r="K658" s="34">
        <f>IF(Calculations!J658="",K657,Calculations!J658)</f>
        <v>12629.10771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37">
        <f>IF(Calculations!D659="",A658,Calculations!D659)</f>
        <v>43434</v>
      </c>
      <c r="B659" s="36">
        <f>IF(Calculations!K659="",B658,Calculations!K659)</f>
        <v>-0.06291144022</v>
      </c>
      <c r="C659" s="36">
        <f>IF(Calculations!L659="",C658,Calculations!L659)</f>
        <v>-0.05545240966</v>
      </c>
      <c r="D659" s="36">
        <f>IF(Calculations!M659="",D658,Calculations!M659)</f>
        <v>-0.03388421539</v>
      </c>
      <c r="E659" s="36">
        <f>IF(Calculations!N659="",E658,Calculations!N659)</f>
        <v>-0.02533605244</v>
      </c>
      <c r="F659" s="36">
        <f>IF(Calculations!O659="",F658,Calculations!O659)</f>
        <v>-0.01451100516</v>
      </c>
      <c r="G659" s="36">
        <f>IF(Calculations!P659="",G658,Calculations!P659)</f>
        <v>0.07985209403</v>
      </c>
      <c r="H659" s="36" t="str">
        <f>IF(Calculations!Q659="",H658,Calculations!Q659)</f>
        <v/>
      </c>
      <c r="I659" s="36" t="str">
        <f>IF(Calculations!R659="",I658,Calculations!R659)</f>
        <v/>
      </c>
      <c r="J659" s="38">
        <f>IF(Calculations!D659="",J658,Calculations!D659)</f>
        <v>43434</v>
      </c>
      <c r="K659" s="34">
        <f>IF(Calculations!J659="",K658,Calculations!J659)</f>
        <v>12629.10771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37">
        <f>IF(Calculations!D660="",A659,Calculations!D660)</f>
        <v>43434</v>
      </c>
      <c r="B660" s="36">
        <f>IF(Calculations!K660="",B659,Calculations!K660)</f>
        <v>-0.06291144022</v>
      </c>
      <c r="C660" s="36">
        <f>IF(Calculations!L660="",C659,Calculations!L660)</f>
        <v>-0.05545240966</v>
      </c>
      <c r="D660" s="36">
        <f>IF(Calculations!M660="",D659,Calculations!M660)</f>
        <v>-0.03388421539</v>
      </c>
      <c r="E660" s="36">
        <f>IF(Calculations!N660="",E659,Calculations!N660)</f>
        <v>-0.02533605244</v>
      </c>
      <c r="F660" s="36">
        <f>IF(Calculations!O660="",F659,Calculations!O660)</f>
        <v>-0.01451100516</v>
      </c>
      <c r="G660" s="36">
        <f>IF(Calculations!P660="",G659,Calculations!P660)</f>
        <v>0.07985209403</v>
      </c>
      <c r="H660" s="36" t="str">
        <f>IF(Calculations!Q660="",H659,Calculations!Q660)</f>
        <v/>
      </c>
      <c r="I660" s="36" t="str">
        <f>IF(Calculations!R660="",I659,Calculations!R660)</f>
        <v/>
      </c>
      <c r="J660" s="38">
        <f>IF(Calculations!D660="",J659,Calculations!D660)</f>
        <v>43434</v>
      </c>
      <c r="K660" s="34">
        <f>IF(Calculations!J660="",K659,Calculations!J660)</f>
        <v>12629.10771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37">
        <f>IF(Calculations!D661="",A660,Calculations!D661)</f>
        <v>43434</v>
      </c>
      <c r="B661" s="36">
        <f>IF(Calculations!K661="",B660,Calculations!K661)</f>
        <v>-0.06291144022</v>
      </c>
      <c r="C661" s="36">
        <f>IF(Calculations!L661="",C660,Calculations!L661)</f>
        <v>-0.05545240966</v>
      </c>
      <c r="D661" s="36">
        <f>IF(Calculations!M661="",D660,Calculations!M661)</f>
        <v>-0.03388421539</v>
      </c>
      <c r="E661" s="36">
        <f>IF(Calculations!N661="",E660,Calculations!N661)</f>
        <v>-0.02533605244</v>
      </c>
      <c r="F661" s="36">
        <f>IF(Calculations!O661="",F660,Calculations!O661)</f>
        <v>-0.01451100516</v>
      </c>
      <c r="G661" s="36">
        <f>IF(Calculations!P661="",G660,Calculations!P661)</f>
        <v>0.07985209403</v>
      </c>
      <c r="H661" s="36" t="str">
        <f>IF(Calculations!Q661="",H660,Calculations!Q661)</f>
        <v/>
      </c>
      <c r="I661" s="36" t="str">
        <f>IF(Calculations!R661="",I660,Calculations!R661)</f>
        <v/>
      </c>
      <c r="J661" s="38">
        <f>IF(Calculations!D661="",J660,Calculations!D661)</f>
        <v>43434</v>
      </c>
      <c r="K661" s="34">
        <f>IF(Calculations!J661="",K660,Calculations!J661)</f>
        <v>12629.10771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37">
        <f>IF(Calculations!D662="",A661,Calculations!D662)</f>
        <v>43434</v>
      </c>
      <c r="B662" s="36">
        <f>IF(Calculations!K662="",B661,Calculations!K662)</f>
        <v>-0.06291144022</v>
      </c>
      <c r="C662" s="36">
        <f>IF(Calculations!L662="",C661,Calculations!L662)</f>
        <v>-0.05545240966</v>
      </c>
      <c r="D662" s="36">
        <f>IF(Calculations!M662="",D661,Calculations!M662)</f>
        <v>-0.03388421539</v>
      </c>
      <c r="E662" s="36">
        <f>IF(Calculations!N662="",E661,Calculations!N662)</f>
        <v>-0.02533605244</v>
      </c>
      <c r="F662" s="36">
        <f>IF(Calculations!O662="",F661,Calculations!O662)</f>
        <v>-0.01451100516</v>
      </c>
      <c r="G662" s="36">
        <f>IF(Calculations!P662="",G661,Calculations!P662)</f>
        <v>0.07985209403</v>
      </c>
      <c r="H662" s="36" t="str">
        <f>IF(Calculations!Q662="",H661,Calculations!Q662)</f>
        <v/>
      </c>
      <c r="I662" s="36" t="str">
        <f>IF(Calculations!R662="",I661,Calculations!R662)</f>
        <v/>
      </c>
      <c r="J662" s="38">
        <f>IF(Calculations!D662="",J661,Calculations!D662)</f>
        <v>43434</v>
      </c>
      <c r="K662" s="34">
        <f>IF(Calculations!J662="",K661,Calculations!J662)</f>
        <v>12629.10771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37">
        <f>IF(Calculations!D663="",A662,Calculations!D663)</f>
        <v>43434</v>
      </c>
      <c r="B663" s="36">
        <f>IF(Calculations!K663="",B662,Calculations!K663)</f>
        <v>-0.06291144022</v>
      </c>
      <c r="C663" s="36">
        <f>IF(Calculations!L663="",C662,Calculations!L663)</f>
        <v>-0.05545240966</v>
      </c>
      <c r="D663" s="36">
        <f>IF(Calculations!M663="",D662,Calculations!M663)</f>
        <v>-0.03388421539</v>
      </c>
      <c r="E663" s="36">
        <f>IF(Calculations!N663="",E662,Calculations!N663)</f>
        <v>-0.02533605244</v>
      </c>
      <c r="F663" s="36">
        <f>IF(Calculations!O663="",F662,Calculations!O663)</f>
        <v>-0.01451100516</v>
      </c>
      <c r="G663" s="36">
        <f>IF(Calculations!P663="",G662,Calculations!P663)</f>
        <v>0.07985209403</v>
      </c>
      <c r="H663" s="36" t="str">
        <f>IF(Calculations!Q663="",H662,Calculations!Q663)</f>
        <v/>
      </c>
      <c r="I663" s="36" t="str">
        <f>IF(Calculations!R663="",I662,Calculations!R663)</f>
        <v/>
      </c>
      <c r="J663" s="38">
        <f>IF(Calculations!D663="",J662,Calculations!D663)</f>
        <v>43434</v>
      </c>
      <c r="K663" s="34">
        <f>IF(Calculations!J663="",K662,Calculations!J663)</f>
        <v>12629.10771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37">
        <f>IF(Calculations!D664="",A663,Calculations!D664)</f>
        <v>43434</v>
      </c>
      <c r="B664" s="36">
        <f>IF(Calculations!K664="",B663,Calculations!K664)</f>
        <v>-0.06291144022</v>
      </c>
      <c r="C664" s="36">
        <f>IF(Calculations!L664="",C663,Calculations!L664)</f>
        <v>-0.05545240966</v>
      </c>
      <c r="D664" s="36">
        <f>IF(Calculations!M664="",D663,Calculations!M664)</f>
        <v>-0.03388421539</v>
      </c>
      <c r="E664" s="36">
        <f>IF(Calculations!N664="",E663,Calculations!N664)</f>
        <v>-0.02533605244</v>
      </c>
      <c r="F664" s="36">
        <f>IF(Calculations!O664="",F663,Calculations!O664)</f>
        <v>-0.01451100516</v>
      </c>
      <c r="G664" s="36">
        <f>IF(Calculations!P664="",G663,Calculations!P664)</f>
        <v>0.07985209403</v>
      </c>
      <c r="H664" s="36" t="str">
        <f>IF(Calculations!Q664="",H663,Calculations!Q664)</f>
        <v/>
      </c>
      <c r="I664" s="36" t="str">
        <f>IF(Calculations!R664="",I663,Calculations!R664)</f>
        <v/>
      </c>
      <c r="J664" s="38">
        <f>IF(Calculations!D664="",J663,Calculations!D664)</f>
        <v>43434</v>
      </c>
      <c r="K664" s="34">
        <f>IF(Calculations!J664="",K663,Calculations!J664)</f>
        <v>12629.10771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37">
        <f>IF(Calculations!D665="",A664,Calculations!D665)</f>
        <v>43434</v>
      </c>
      <c r="B665" s="36">
        <f>IF(Calculations!K665="",B664,Calculations!K665)</f>
        <v>-0.06291144022</v>
      </c>
      <c r="C665" s="36">
        <f>IF(Calculations!L665="",C664,Calculations!L665)</f>
        <v>-0.05545240966</v>
      </c>
      <c r="D665" s="36">
        <f>IF(Calculations!M665="",D664,Calculations!M665)</f>
        <v>-0.03388421539</v>
      </c>
      <c r="E665" s="36">
        <f>IF(Calculations!N665="",E664,Calculations!N665)</f>
        <v>-0.02533605244</v>
      </c>
      <c r="F665" s="36">
        <f>IF(Calculations!O665="",F664,Calculations!O665)</f>
        <v>-0.01451100516</v>
      </c>
      <c r="G665" s="36">
        <f>IF(Calculations!P665="",G664,Calculations!P665)</f>
        <v>0.07985209403</v>
      </c>
      <c r="H665" s="36" t="str">
        <f>IF(Calculations!Q665="",H664,Calculations!Q665)</f>
        <v/>
      </c>
      <c r="I665" s="36" t="str">
        <f>IF(Calculations!R665="",I664,Calculations!R665)</f>
        <v/>
      </c>
      <c r="J665" s="38">
        <f>IF(Calculations!D665="",J664,Calculations!D665)</f>
        <v>43434</v>
      </c>
      <c r="K665" s="34">
        <f>IF(Calculations!J665="",K664,Calculations!J665)</f>
        <v>12629.10771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37">
        <f>IF(Calculations!D666="",A665,Calculations!D666)</f>
        <v>43434</v>
      </c>
      <c r="B666" s="36">
        <f>IF(Calculations!K666="",B665,Calculations!K666)</f>
        <v>-0.06291144022</v>
      </c>
      <c r="C666" s="36">
        <f>IF(Calculations!L666="",C665,Calculations!L666)</f>
        <v>-0.05545240966</v>
      </c>
      <c r="D666" s="36">
        <f>IF(Calculations!M666="",D665,Calculations!M666)</f>
        <v>-0.03388421539</v>
      </c>
      <c r="E666" s="36">
        <f>IF(Calculations!N666="",E665,Calculations!N666)</f>
        <v>-0.02533605244</v>
      </c>
      <c r="F666" s="36">
        <f>IF(Calculations!O666="",F665,Calculations!O666)</f>
        <v>-0.01451100516</v>
      </c>
      <c r="G666" s="36">
        <f>IF(Calculations!P666="",G665,Calculations!P666)</f>
        <v>0.07985209403</v>
      </c>
      <c r="H666" s="36" t="str">
        <f>IF(Calculations!Q666="",H665,Calculations!Q666)</f>
        <v/>
      </c>
      <c r="I666" s="36" t="str">
        <f>IF(Calculations!R666="",I665,Calculations!R666)</f>
        <v/>
      </c>
      <c r="J666" s="38">
        <f>IF(Calculations!D666="",J665,Calculations!D666)</f>
        <v>43434</v>
      </c>
      <c r="K666" s="34">
        <f>IF(Calculations!J666="",K665,Calculations!J666)</f>
        <v>12629.10771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37">
        <f>IF(Calculations!D667="",A666,Calculations!D667)</f>
        <v>43434</v>
      </c>
      <c r="B667" s="36">
        <f>IF(Calculations!K667="",B666,Calculations!K667)</f>
        <v>-0.06291144022</v>
      </c>
      <c r="C667" s="36">
        <f>IF(Calculations!L667="",C666,Calculations!L667)</f>
        <v>-0.05545240966</v>
      </c>
      <c r="D667" s="36">
        <f>IF(Calculations!M667="",D666,Calculations!M667)</f>
        <v>-0.03388421539</v>
      </c>
      <c r="E667" s="36">
        <f>IF(Calculations!N667="",E666,Calculations!N667)</f>
        <v>-0.02533605244</v>
      </c>
      <c r="F667" s="36">
        <f>IF(Calculations!O667="",F666,Calculations!O667)</f>
        <v>-0.01451100516</v>
      </c>
      <c r="G667" s="36">
        <f>IF(Calculations!P667="",G666,Calculations!P667)</f>
        <v>0.07985209403</v>
      </c>
      <c r="H667" s="36" t="str">
        <f>IF(Calculations!Q667="",H666,Calculations!Q667)</f>
        <v/>
      </c>
      <c r="I667" s="36" t="str">
        <f>IF(Calculations!R667="",I666,Calculations!R667)</f>
        <v/>
      </c>
      <c r="J667" s="38">
        <f>IF(Calculations!D667="",J666,Calculations!D667)</f>
        <v>43434</v>
      </c>
      <c r="K667" s="34">
        <f>IF(Calculations!J667="",K666,Calculations!J667)</f>
        <v>12629.10771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37">
        <f>IF(Calculations!D668="",A667,Calculations!D668)</f>
        <v>43434</v>
      </c>
      <c r="B668" s="36">
        <f>IF(Calculations!K668="",B667,Calculations!K668)</f>
        <v>-0.06291144022</v>
      </c>
      <c r="C668" s="36">
        <f>IF(Calculations!L668="",C667,Calculations!L668)</f>
        <v>-0.05545240966</v>
      </c>
      <c r="D668" s="36">
        <f>IF(Calculations!M668="",D667,Calculations!M668)</f>
        <v>-0.03388421539</v>
      </c>
      <c r="E668" s="36">
        <f>IF(Calculations!N668="",E667,Calculations!N668)</f>
        <v>-0.02533605244</v>
      </c>
      <c r="F668" s="36">
        <f>IF(Calculations!O668="",F667,Calculations!O668)</f>
        <v>-0.01451100516</v>
      </c>
      <c r="G668" s="36">
        <f>IF(Calculations!P668="",G667,Calculations!P668)</f>
        <v>0.07985209403</v>
      </c>
      <c r="H668" s="36" t="str">
        <f>IF(Calculations!Q668="",H667,Calculations!Q668)</f>
        <v/>
      </c>
      <c r="I668" s="36" t="str">
        <f>IF(Calculations!R668="",I667,Calculations!R668)</f>
        <v/>
      </c>
      <c r="J668" s="38">
        <f>IF(Calculations!D668="",J667,Calculations!D668)</f>
        <v>43434</v>
      </c>
      <c r="K668" s="34">
        <f>IF(Calculations!J668="",K667,Calculations!J668)</f>
        <v>12629.10771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37">
        <f>IF(Calculations!D669="",A668,Calculations!D669)</f>
        <v>43434</v>
      </c>
      <c r="B669" s="36">
        <f>IF(Calculations!K669="",B668,Calculations!K669)</f>
        <v>-0.06291144022</v>
      </c>
      <c r="C669" s="36">
        <f>IF(Calculations!L669="",C668,Calculations!L669)</f>
        <v>-0.05545240966</v>
      </c>
      <c r="D669" s="36">
        <f>IF(Calculations!M669="",D668,Calculations!M669)</f>
        <v>-0.03388421539</v>
      </c>
      <c r="E669" s="36">
        <f>IF(Calculations!N669="",E668,Calculations!N669)</f>
        <v>-0.02533605244</v>
      </c>
      <c r="F669" s="36">
        <f>IF(Calculations!O669="",F668,Calculations!O669)</f>
        <v>-0.01451100516</v>
      </c>
      <c r="G669" s="36">
        <f>IF(Calculations!P669="",G668,Calculations!P669)</f>
        <v>0.07985209403</v>
      </c>
      <c r="H669" s="36" t="str">
        <f>IF(Calculations!Q669="",H668,Calculations!Q669)</f>
        <v/>
      </c>
      <c r="I669" s="36" t="str">
        <f>IF(Calculations!R669="",I668,Calculations!R669)</f>
        <v/>
      </c>
      <c r="J669" s="38">
        <f>IF(Calculations!D669="",J668,Calculations!D669)</f>
        <v>43434</v>
      </c>
      <c r="K669" s="34">
        <f>IF(Calculations!J669="",K668,Calculations!J669)</f>
        <v>12629.10771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37">
        <f>IF(Calculations!D670="",A669,Calculations!D670)</f>
        <v>43434</v>
      </c>
      <c r="B670" s="36">
        <f>IF(Calculations!K670="",B669,Calculations!K670)</f>
        <v>-0.06291144022</v>
      </c>
      <c r="C670" s="36">
        <f>IF(Calculations!L670="",C669,Calculations!L670)</f>
        <v>-0.05545240966</v>
      </c>
      <c r="D670" s="36">
        <f>IF(Calculations!M670="",D669,Calculations!M670)</f>
        <v>-0.03388421539</v>
      </c>
      <c r="E670" s="36">
        <f>IF(Calculations!N670="",E669,Calculations!N670)</f>
        <v>-0.02533605244</v>
      </c>
      <c r="F670" s="36">
        <f>IF(Calculations!O670="",F669,Calculations!O670)</f>
        <v>-0.01451100516</v>
      </c>
      <c r="G670" s="36">
        <f>IF(Calculations!P670="",G669,Calculations!P670)</f>
        <v>0.07985209403</v>
      </c>
      <c r="H670" s="36" t="str">
        <f>IF(Calculations!Q670="",H669,Calculations!Q670)</f>
        <v/>
      </c>
      <c r="I670" s="36" t="str">
        <f>IF(Calculations!R670="",I669,Calculations!R670)</f>
        <v/>
      </c>
      <c r="J670" s="38">
        <f>IF(Calculations!D670="",J669,Calculations!D670)</f>
        <v>43434</v>
      </c>
      <c r="K670" s="34">
        <f>IF(Calculations!J670="",K669,Calculations!J670)</f>
        <v>12629.10771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37">
        <f>IF(Calculations!D671="",A670,Calculations!D671)</f>
        <v>43434</v>
      </c>
      <c r="B671" s="36">
        <f>IF(Calculations!K671="",B670,Calculations!K671)</f>
        <v>-0.06291144022</v>
      </c>
      <c r="C671" s="36">
        <f>IF(Calculations!L671="",C670,Calculations!L671)</f>
        <v>-0.05545240966</v>
      </c>
      <c r="D671" s="36">
        <f>IF(Calculations!M671="",D670,Calculations!M671)</f>
        <v>-0.03388421539</v>
      </c>
      <c r="E671" s="36">
        <f>IF(Calculations!N671="",E670,Calculations!N671)</f>
        <v>-0.02533605244</v>
      </c>
      <c r="F671" s="36">
        <f>IF(Calculations!O671="",F670,Calculations!O671)</f>
        <v>-0.01451100516</v>
      </c>
      <c r="G671" s="36">
        <f>IF(Calculations!P671="",G670,Calculations!P671)</f>
        <v>0.07985209403</v>
      </c>
      <c r="H671" s="36" t="str">
        <f>IF(Calculations!Q671="",H670,Calculations!Q671)</f>
        <v/>
      </c>
      <c r="I671" s="36" t="str">
        <f>IF(Calculations!R671="",I670,Calculations!R671)</f>
        <v/>
      </c>
      <c r="J671" s="38">
        <f>IF(Calculations!D671="",J670,Calculations!D671)</f>
        <v>43434</v>
      </c>
      <c r="K671" s="34">
        <f>IF(Calculations!J671="",K670,Calculations!J671)</f>
        <v>12629.10771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37">
        <f>IF(Calculations!D672="",A671,Calculations!D672)</f>
        <v>43434</v>
      </c>
      <c r="B672" s="36">
        <f>IF(Calculations!K672="",B671,Calculations!K672)</f>
        <v>-0.06291144022</v>
      </c>
      <c r="C672" s="36">
        <f>IF(Calculations!L672="",C671,Calculations!L672)</f>
        <v>-0.05545240966</v>
      </c>
      <c r="D672" s="36">
        <f>IF(Calculations!M672="",D671,Calculations!M672)</f>
        <v>-0.03388421539</v>
      </c>
      <c r="E672" s="36">
        <f>IF(Calculations!N672="",E671,Calculations!N672)</f>
        <v>-0.02533605244</v>
      </c>
      <c r="F672" s="36">
        <f>IF(Calculations!O672="",F671,Calculations!O672)</f>
        <v>-0.01451100516</v>
      </c>
      <c r="G672" s="36">
        <f>IF(Calculations!P672="",G671,Calculations!P672)</f>
        <v>0.07985209403</v>
      </c>
      <c r="H672" s="36" t="str">
        <f>IF(Calculations!Q672="",H671,Calculations!Q672)</f>
        <v/>
      </c>
      <c r="I672" s="36" t="str">
        <f>IF(Calculations!R672="",I671,Calculations!R672)</f>
        <v/>
      </c>
      <c r="J672" s="38">
        <f>IF(Calculations!D672="",J671,Calculations!D672)</f>
        <v>43434</v>
      </c>
      <c r="K672" s="34">
        <f>IF(Calculations!J672="",K671,Calculations!J672)</f>
        <v>12629.10771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37">
        <f>IF(Calculations!D673="",A672,Calculations!D673)</f>
        <v>43434</v>
      </c>
      <c r="B673" s="36">
        <f>IF(Calculations!K673="",B672,Calculations!K673)</f>
        <v>-0.06291144022</v>
      </c>
      <c r="C673" s="36">
        <f>IF(Calculations!L673="",C672,Calculations!L673)</f>
        <v>-0.05545240966</v>
      </c>
      <c r="D673" s="36">
        <f>IF(Calculations!M673="",D672,Calculations!M673)</f>
        <v>-0.03388421539</v>
      </c>
      <c r="E673" s="36">
        <f>IF(Calculations!N673="",E672,Calculations!N673)</f>
        <v>-0.02533605244</v>
      </c>
      <c r="F673" s="36">
        <f>IF(Calculations!O673="",F672,Calculations!O673)</f>
        <v>-0.01451100516</v>
      </c>
      <c r="G673" s="36">
        <f>IF(Calculations!P673="",G672,Calculations!P673)</f>
        <v>0.07985209403</v>
      </c>
      <c r="H673" s="36" t="str">
        <f>IF(Calculations!Q673="",H672,Calculations!Q673)</f>
        <v/>
      </c>
      <c r="I673" s="36" t="str">
        <f>IF(Calculations!R673="",I672,Calculations!R673)</f>
        <v/>
      </c>
      <c r="J673" s="38">
        <f>IF(Calculations!D673="",J672,Calculations!D673)</f>
        <v>43434</v>
      </c>
      <c r="K673" s="34">
        <f>IF(Calculations!J673="",K672,Calculations!J673)</f>
        <v>12629.10771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37">
        <f>IF(Calculations!D674="",A673,Calculations!D674)</f>
        <v>43434</v>
      </c>
      <c r="B674" s="36">
        <f>IF(Calculations!K674="",B673,Calculations!K674)</f>
        <v>-0.06291144022</v>
      </c>
      <c r="C674" s="36">
        <f>IF(Calculations!L674="",C673,Calculations!L674)</f>
        <v>-0.05545240966</v>
      </c>
      <c r="D674" s="36">
        <f>IF(Calculations!M674="",D673,Calculations!M674)</f>
        <v>-0.03388421539</v>
      </c>
      <c r="E674" s="36">
        <f>IF(Calculations!N674="",E673,Calculations!N674)</f>
        <v>-0.02533605244</v>
      </c>
      <c r="F674" s="36">
        <f>IF(Calculations!O674="",F673,Calculations!O674)</f>
        <v>-0.01451100516</v>
      </c>
      <c r="G674" s="36">
        <f>IF(Calculations!P674="",G673,Calculations!P674)</f>
        <v>0.07985209403</v>
      </c>
      <c r="H674" s="36" t="str">
        <f>IF(Calculations!Q674="",H673,Calculations!Q674)</f>
        <v/>
      </c>
      <c r="I674" s="36" t="str">
        <f>IF(Calculations!R674="",I673,Calculations!R674)</f>
        <v/>
      </c>
      <c r="J674" s="38">
        <f>IF(Calculations!D674="",J673,Calculations!D674)</f>
        <v>43434</v>
      </c>
      <c r="K674" s="34">
        <f>IF(Calculations!J674="",K673,Calculations!J674)</f>
        <v>12629.10771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37">
        <f>IF(Calculations!D675="",A674,Calculations!D675)</f>
        <v>43434</v>
      </c>
      <c r="B675" s="36">
        <f>IF(Calculations!K675="",B674,Calculations!K675)</f>
        <v>-0.06291144022</v>
      </c>
      <c r="C675" s="36">
        <f>IF(Calculations!L675="",C674,Calculations!L675)</f>
        <v>-0.05545240966</v>
      </c>
      <c r="D675" s="36">
        <f>IF(Calculations!M675="",D674,Calculations!M675)</f>
        <v>-0.03388421539</v>
      </c>
      <c r="E675" s="36">
        <f>IF(Calculations!N675="",E674,Calculations!N675)</f>
        <v>-0.02533605244</v>
      </c>
      <c r="F675" s="36">
        <f>IF(Calculations!O675="",F674,Calculations!O675)</f>
        <v>-0.01451100516</v>
      </c>
      <c r="G675" s="36">
        <f>IF(Calculations!P675="",G674,Calculations!P675)</f>
        <v>0.07985209403</v>
      </c>
      <c r="H675" s="36" t="str">
        <f>IF(Calculations!Q675="",H674,Calculations!Q675)</f>
        <v/>
      </c>
      <c r="I675" s="36" t="str">
        <f>IF(Calculations!R675="",I674,Calculations!R675)</f>
        <v/>
      </c>
      <c r="J675" s="38">
        <f>IF(Calculations!D675="",J674,Calculations!D675)</f>
        <v>43434</v>
      </c>
      <c r="K675" s="34">
        <f>IF(Calculations!J675="",K674,Calculations!J675)</f>
        <v>12629.10771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37">
        <f>IF(Calculations!D676="",A675,Calculations!D676)</f>
        <v>43434</v>
      </c>
      <c r="B676" s="36">
        <f>IF(Calculations!K676="",B675,Calculations!K676)</f>
        <v>-0.06291144022</v>
      </c>
      <c r="C676" s="36">
        <f>IF(Calculations!L676="",C675,Calculations!L676)</f>
        <v>-0.05545240966</v>
      </c>
      <c r="D676" s="36">
        <f>IF(Calculations!M676="",D675,Calculations!M676)</f>
        <v>-0.03388421539</v>
      </c>
      <c r="E676" s="36">
        <f>IF(Calculations!N676="",E675,Calculations!N676)</f>
        <v>-0.02533605244</v>
      </c>
      <c r="F676" s="36">
        <f>IF(Calculations!O676="",F675,Calculations!O676)</f>
        <v>-0.01451100516</v>
      </c>
      <c r="G676" s="36">
        <f>IF(Calculations!P676="",G675,Calculations!P676)</f>
        <v>0.07985209403</v>
      </c>
      <c r="H676" s="36" t="str">
        <f>IF(Calculations!Q676="",H675,Calculations!Q676)</f>
        <v/>
      </c>
      <c r="I676" s="36" t="str">
        <f>IF(Calculations!R676="",I675,Calculations!R676)</f>
        <v/>
      </c>
      <c r="J676" s="38">
        <f>IF(Calculations!D676="",J675,Calculations!D676)</f>
        <v>43434</v>
      </c>
      <c r="K676" s="34">
        <f>IF(Calculations!J676="",K675,Calculations!J676)</f>
        <v>12629.10771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37">
        <f>IF(Calculations!D677="",A676,Calculations!D677)</f>
        <v>43434</v>
      </c>
      <c r="B677" s="36">
        <f>IF(Calculations!K677="",B676,Calculations!K677)</f>
        <v>-0.06291144022</v>
      </c>
      <c r="C677" s="36">
        <f>IF(Calculations!L677="",C676,Calculations!L677)</f>
        <v>-0.05545240966</v>
      </c>
      <c r="D677" s="36">
        <f>IF(Calculations!M677="",D676,Calculations!M677)</f>
        <v>-0.03388421539</v>
      </c>
      <c r="E677" s="36">
        <f>IF(Calculations!N677="",E676,Calculations!N677)</f>
        <v>-0.02533605244</v>
      </c>
      <c r="F677" s="36">
        <f>IF(Calculations!O677="",F676,Calculations!O677)</f>
        <v>-0.01451100516</v>
      </c>
      <c r="G677" s="36">
        <f>IF(Calculations!P677="",G676,Calculations!P677)</f>
        <v>0.07985209403</v>
      </c>
      <c r="H677" s="36" t="str">
        <f>IF(Calculations!Q677="",H676,Calculations!Q677)</f>
        <v/>
      </c>
      <c r="I677" s="36" t="str">
        <f>IF(Calculations!R677="",I676,Calculations!R677)</f>
        <v/>
      </c>
      <c r="J677" s="38">
        <f>IF(Calculations!D677="",J676,Calculations!D677)</f>
        <v>43434</v>
      </c>
      <c r="K677" s="34">
        <f>IF(Calculations!J677="",K676,Calculations!J677)</f>
        <v>12629.10771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37">
        <f>IF(Calculations!D678="",A677,Calculations!D678)</f>
        <v>43434</v>
      </c>
      <c r="B678" s="36">
        <f>IF(Calculations!K678="",B677,Calculations!K678)</f>
        <v>-0.06291144022</v>
      </c>
      <c r="C678" s="36">
        <f>IF(Calculations!L678="",C677,Calculations!L678)</f>
        <v>-0.05545240966</v>
      </c>
      <c r="D678" s="36">
        <f>IF(Calculations!M678="",D677,Calculations!M678)</f>
        <v>-0.03388421539</v>
      </c>
      <c r="E678" s="36">
        <f>IF(Calculations!N678="",E677,Calculations!N678)</f>
        <v>-0.02533605244</v>
      </c>
      <c r="F678" s="36">
        <f>IF(Calculations!O678="",F677,Calculations!O678)</f>
        <v>-0.01451100516</v>
      </c>
      <c r="G678" s="36">
        <f>IF(Calculations!P678="",G677,Calculations!P678)</f>
        <v>0.07985209403</v>
      </c>
      <c r="H678" s="36" t="str">
        <f>IF(Calculations!Q678="",H677,Calculations!Q678)</f>
        <v/>
      </c>
      <c r="I678" s="36" t="str">
        <f>IF(Calculations!R678="",I677,Calculations!R678)</f>
        <v/>
      </c>
      <c r="J678" s="38">
        <f>IF(Calculations!D678="",J677,Calculations!D678)</f>
        <v>43434</v>
      </c>
      <c r="K678" s="34">
        <f>IF(Calculations!J678="",K677,Calculations!J678)</f>
        <v>12629.10771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37">
        <f>IF(Calculations!D679="",A678,Calculations!D679)</f>
        <v>43434</v>
      </c>
      <c r="B679" s="36">
        <f>IF(Calculations!K679="",B678,Calculations!K679)</f>
        <v>-0.06291144022</v>
      </c>
      <c r="C679" s="36">
        <f>IF(Calculations!L679="",C678,Calculations!L679)</f>
        <v>-0.05545240966</v>
      </c>
      <c r="D679" s="36">
        <f>IF(Calculations!M679="",D678,Calculations!M679)</f>
        <v>-0.03388421539</v>
      </c>
      <c r="E679" s="36">
        <f>IF(Calculations!N679="",E678,Calculations!N679)</f>
        <v>-0.02533605244</v>
      </c>
      <c r="F679" s="36">
        <f>IF(Calculations!O679="",F678,Calculations!O679)</f>
        <v>-0.01451100516</v>
      </c>
      <c r="G679" s="36">
        <f>IF(Calculations!P679="",G678,Calculations!P679)</f>
        <v>0.07985209403</v>
      </c>
      <c r="H679" s="36" t="str">
        <f>IF(Calculations!Q679="",H678,Calculations!Q679)</f>
        <v/>
      </c>
      <c r="I679" s="36" t="str">
        <f>IF(Calculations!R679="",I678,Calculations!R679)</f>
        <v/>
      </c>
      <c r="J679" s="38">
        <f>IF(Calculations!D679="",J678,Calculations!D679)</f>
        <v>43434</v>
      </c>
      <c r="K679" s="34">
        <f>IF(Calculations!J679="",K678,Calculations!J679)</f>
        <v>12629.10771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37">
        <f>IF(Calculations!D680="",A679,Calculations!D680)</f>
        <v>43434</v>
      </c>
      <c r="B680" s="36">
        <f>IF(Calculations!K680="",B679,Calculations!K680)</f>
        <v>-0.06291144022</v>
      </c>
      <c r="C680" s="36">
        <f>IF(Calculations!L680="",C679,Calculations!L680)</f>
        <v>-0.05545240966</v>
      </c>
      <c r="D680" s="36">
        <f>IF(Calculations!M680="",D679,Calculations!M680)</f>
        <v>-0.03388421539</v>
      </c>
      <c r="E680" s="36">
        <f>IF(Calculations!N680="",E679,Calculations!N680)</f>
        <v>-0.02533605244</v>
      </c>
      <c r="F680" s="36">
        <f>IF(Calculations!O680="",F679,Calculations!O680)</f>
        <v>-0.01451100516</v>
      </c>
      <c r="G680" s="36">
        <f>IF(Calculations!P680="",G679,Calculations!P680)</f>
        <v>0.07985209403</v>
      </c>
      <c r="H680" s="36" t="str">
        <f>IF(Calculations!Q680="",H679,Calculations!Q680)</f>
        <v/>
      </c>
      <c r="I680" s="36" t="str">
        <f>IF(Calculations!R680="",I679,Calculations!R680)</f>
        <v/>
      </c>
      <c r="J680" s="38">
        <f>IF(Calculations!D680="",J679,Calculations!D680)</f>
        <v>43434</v>
      </c>
      <c r="K680" s="34">
        <f>IF(Calculations!J680="",K679,Calculations!J680)</f>
        <v>12629.10771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37">
        <f>IF(Calculations!D681="",A680,Calculations!D681)</f>
        <v>43434</v>
      </c>
      <c r="B681" s="36">
        <f>IF(Calculations!K681="",B680,Calculations!K681)</f>
        <v>-0.06291144022</v>
      </c>
      <c r="C681" s="36">
        <f>IF(Calculations!L681="",C680,Calculations!L681)</f>
        <v>-0.05545240966</v>
      </c>
      <c r="D681" s="36">
        <f>IF(Calculations!M681="",D680,Calculations!M681)</f>
        <v>-0.03388421539</v>
      </c>
      <c r="E681" s="36">
        <f>IF(Calculations!N681="",E680,Calculations!N681)</f>
        <v>-0.02533605244</v>
      </c>
      <c r="F681" s="36">
        <f>IF(Calculations!O681="",F680,Calculations!O681)</f>
        <v>-0.01451100516</v>
      </c>
      <c r="G681" s="36">
        <f>IF(Calculations!P681="",G680,Calculations!P681)</f>
        <v>0.07985209403</v>
      </c>
      <c r="H681" s="36" t="str">
        <f>IF(Calculations!Q681="",H680,Calculations!Q681)</f>
        <v/>
      </c>
      <c r="I681" s="36" t="str">
        <f>IF(Calculations!R681="",I680,Calculations!R681)</f>
        <v/>
      </c>
      <c r="J681" s="38">
        <f>IF(Calculations!D681="",J680,Calculations!D681)</f>
        <v>43434</v>
      </c>
      <c r="K681" s="34">
        <f>IF(Calculations!J681="",K680,Calculations!J681)</f>
        <v>12629.10771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37">
        <f>IF(Calculations!D682="",A681,Calculations!D682)</f>
        <v>43434</v>
      </c>
      <c r="B682" s="36">
        <f>IF(Calculations!K682="",B681,Calculations!K682)</f>
        <v>-0.06291144022</v>
      </c>
      <c r="C682" s="36">
        <f>IF(Calculations!L682="",C681,Calculations!L682)</f>
        <v>-0.05545240966</v>
      </c>
      <c r="D682" s="36">
        <f>IF(Calculations!M682="",D681,Calculations!M682)</f>
        <v>-0.03388421539</v>
      </c>
      <c r="E682" s="36">
        <f>IF(Calculations!N682="",E681,Calculations!N682)</f>
        <v>-0.02533605244</v>
      </c>
      <c r="F682" s="36">
        <f>IF(Calculations!O682="",F681,Calculations!O682)</f>
        <v>-0.01451100516</v>
      </c>
      <c r="G682" s="36">
        <f>IF(Calculations!P682="",G681,Calculations!P682)</f>
        <v>0.07985209403</v>
      </c>
      <c r="H682" s="36" t="str">
        <f>IF(Calculations!Q682="",H681,Calculations!Q682)</f>
        <v/>
      </c>
      <c r="I682" s="36" t="str">
        <f>IF(Calculations!R682="",I681,Calculations!R682)</f>
        <v/>
      </c>
      <c r="J682" s="38">
        <f>IF(Calculations!D682="",J681,Calculations!D682)</f>
        <v>43434</v>
      </c>
      <c r="K682" s="34">
        <f>IF(Calculations!J682="",K681,Calculations!J682)</f>
        <v>12629.10771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37">
        <f>IF(Calculations!D683="",A682,Calculations!D683)</f>
        <v>43434</v>
      </c>
      <c r="B683" s="36">
        <f>IF(Calculations!K683="",B682,Calculations!K683)</f>
        <v>-0.06291144022</v>
      </c>
      <c r="C683" s="36">
        <f>IF(Calculations!L683="",C682,Calculations!L683)</f>
        <v>-0.05545240966</v>
      </c>
      <c r="D683" s="36">
        <f>IF(Calculations!M683="",D682,Calculations!M683)</f>
        <v>-0.03388421539</v>
      </c>
      <c r="E683" s="36">
        <f>IF(Calculations!N683="",E682,Calculations!N683)</f>
        <v>-0.02533605244</v>
      </c>
      <c r="F683" s="36">
        <f>IF(Calculations!O683="",F682,Calculations!O683)</f>
        <v>-0.01451100516</v>
      </c>
      <c r="G683" s="36">
        <f>IF(Calculations!P683="",G682,Calculations!P683)</f>
        <v>0.07985209403</v>
      </c>
      <c r="H683" s="36" t="str">
        <f>IF(Calculations!Q683="",H682,Calculations!Q683)</f>
        <v/>
      </c>
      <c r="I683" s="36" t="str">
        <f>IF(Calculations!R683="",I682,Calculations!R683)</f>
        <v/>
      </c>
      <c r="J683" s="38">
        <f>IF(Calculations!D683="",J682,Calculations!D683)</f>
        <v>43434</v>
      </c>
      <c r="K683" s="34">
        <f>IF(Calculations!J683="",K682,Calculations!J683)</f>
        <v>12629.10771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37">
        <f>IF(Calculations!D684="",A683,Calculations!D684)</f>
        <v>43434</v>
      </c>
      <c r="B684" s="36">
        <f>IF(Calculations!K684="",B683,Calculations!K684)</f>
        <v>-0.06291144022</v>
      </c>
      <c r="C684" s="36">
        <f>IF(Calculations!L684="",C683,Calculations!L684)</f>
        <v>-0.05545240966</v>
      </c>
      <c r="D684" s="36">
        <f>IF(Calculations!M684="",D683,Calculations!M684)</f>
        <v>-0.03388421539</v>
      </c>
      <c r="E684" s="36">
        <f>IF(Calculations!N684="",E683,Calculations!N684)</f>
        <v>-0.02533605244</v>
      </c>
      <c r="F684" s="36">
        <f>IF(Calculations!O684="",F683,Calculations!O684)</f>
        <v>-0.01451100516</v>
      </c>
      <c r="G684" s="36">
        <f>IF(Calculations!P684="",G683,Calculations!P684)</f>
        <v>0.07985209403</v>
      </c>
      <c r="H684" s="36" t="str">
        <f>IF(Calculations!Q684="",H683,Calculations!Q684)</f>
        <v/>
      </c>
      <c r="I684" s="36" t="str">
        <f>IF(Calculations!R684="",I683,Calculations!R684)</f>
        <v/>
      </c>
      <c r="J684" s="38">
        <f>IF(Calculations!D684="",J683,Calculations!D684)</f>
        <v>43434</v>
      </c>
      <c r="K684" s="34">
        <f>IF(Calculations!J684="",K683,Calculations!J684)</f>
        <v>12629.10771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37">
        <f>IF(Calculations!D685="",A684,Calculations!D685)</f>
        <v>43434</v>
      </c>
      <c r="B685" s="36">
        <f>IF(Calculations!K685="",B684,Calculations!K685)</f>
        <v>-0.06291144022</v>
      </c>
      <c r="C685" s="36">
        <f>IF(Calculations!L685="",C684,Calculations!L685)</f>
        <v>-0.05545240966</v>
      </c>
      <c r="D685" s="36">
        <f>IF(Calculations!M685="",D684,Calculations!M685)</f>
        <v>-0.03388421539</v>
      </c>
      <c r="E685" s="36">
        <f>IF(Calculations!N685="",E684,Calculations!N685)</f>
        <v>-0.02533605244</v>
      </c>
      <c r="F685" s="36">
        <f>IF(Calculations!O685="",F684,Calculations!O685)</f>
        <v>-0.01451100516</v>
      </c>
      <c r="G685" s="36">
        <f>IF(Calculations!P685="",G684,Calculations!P685)</f>
        <v>0.07985209403</v>
      </c>
      <c r="H685" s="36" t="str">
        <f>IF(Calculations!Q685="",H684,Calculations!Q685)</f>
        <v/>
      </c>
      <c r="I685" s="36" t="str">
        <f>IF(Calculations!R685="",I684,Calculations!R685)</f>
        <v/>
      </c>
      <c r="J685" s="38">
        <f>IF(Calculations!D685="",J684,Calculations!D685)</f>
        <v>43434</v>
      </c>
      <c r="K685" s="34">
        <f>IF(Calculations!J685="",K684,Calculations!J685)</f>
        <v>12629.10771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37">
        <f>IF(Calculations!D686="",A685,Calculations!D686)</f>
        <v>43434</v>
      </c>
      <c r="B686" s="36">
        <f>IF(Calculations!K686="",B685,Calculations!K686)</f>
        <v>-0.06291144022</v>
      </c>
      <c r="C686" s="36">
        <f>IF(Calculations!L686="",C685,Calculations!L686)</f>
        <v>-0.05545240966</v>
      </c>
      <c r="D686" s="36">
        <f>IF(Calculations!M686="",D685,Calculations!M686)</f>
        <v>-0.03388421539</v>
      </c>
      <c r="E686" s="36">
        <f>IF(Calculations!N686="",E685,Calculations!N686)</f>
        <v>-0.02533605244</v>
      </c>
      <c r="F686" s="36">
        <f>IF(Calculations!O686="",F685,Calculations!O686)</f>
        <v>-0.01451100516</v>
      </c>
      <c r="G686" s="36">
        <f>IF(Calculations!P686="",G685,Calculations!P686)</f>
        <v>0.07985209403</v>
      </c>
      <c r="H686" s="36" t="str">
        <f>IF(Calculations!Q686="",H685,Calculations!Q686)</f>
        <v/>
      </c>
      <c r="I686" s="36" t="str">
        <f>IF(Calculations!R686="",I685,Calculations!R686)</f>
        <v/>
      </c>
      <c r="J686" s="38">
        <f>IF(Calculations!D686="",J685,Calculations!D686)</f>
        <v>43434</v>
      </c>
      <c r="K686" s="34">
        <f>IF(Calculations!J686="",K685,Calculations!J686)</f>
        <v>12629.10771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37">
        <f>IF(Calculations!D687="",A686,Calculations!D687)</f>
        <v>43434</v>
      </c>
      <c r="B687" s="36">
        <f>IF(Calculations!K687="",B686,Calculations!K687)</f>
        <v>-0.06291144022</v>
      </c>
      <c r="C687" s="36">
        <f>IF(Calculations!L687="",C686,Calculations!L687)</f>
        <v>-0.05545240966</v>
      </c>
      <c r="D687" s="36">
        <f>IF(Calculations!M687="",D686,Calculations!M687)</f>
        <v>-0.03388421539</v>
      </c>
      <c r="E687" s="36">
        <f>IF(Calculations!N687="",E686,Calculations!N687)</f>
        <v>-0.02533605244</v>
      </c>
      <c r="F687" s="36">
        <f>IF(Calculations!O687="",F686,Calculations!O687)</f>
        <v>-0.01451100516</v>
      </c>
      <c r="G687" s="36">
        <f>IF(Calculations!P687="",G686,Calculations!P687)</f>
        <v>0.07985209403</v>
      </c>
      <c r="H687" s="36" t="str">
        <f>IF(Calculations!Q687="",H686,Calculations!Q687)</f>
        <v/>
      </c>
      <c r="I687" s="36" t="str">
        <f>IF(Calculations!R687="",I686,Calculations!R687)</f>
        <v/>
      </c>
      <c r="J687" s="38">
        <f>IF(Calculations!D687="",J686,Calculations!D687)</f>
        <v>43434</v>
      </c>
      <c r="K687" s="34">
        <f>IF(Calculations!J687="",K686,Calculations!J687)</f>
        <v>12629.10771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37">
        <f>IF(Calculations!D688="",A687,Calculations!D688)</f>
        <v>43434</v>
      </c>
      <c r="B688" s="36">
        <f>IF(Calculations!K688="",B687,Calculations!K688)</f>
        <v>-0.06291144022</v>
      </c>
      <c r="C688" s="36">
        <f>IF(Calculations!L688="",C687,Calculations!L688)</f>
        <v>-0.05545240966</v>
      </c>
      <c r="D688" s="36">
        <f>IF(Calculations!M688="",D687,Calculations!M688)</f>
        <v>-0.03388421539</v>
      </c>
      <c r="E688" s="36">
        <f>IF(Calculations!N688="",E687,Calculations!N688)</f>
        <v>-0.02533605244</v>
      </c>
      <c r="F688" s="36">
        <f>IF(Calculations!O688="",F687,Calculations!O688)</f>
        <v>-0.01451100516</v>
      </c>
      <c r="G688" s="36">
        <f>IF(Calculations!P688="",G687,Calculations!P688)</f>
        <v>0.07985209403</v>
      </c>
      <c r="H688" s="36" t="str">
        <f>IF(Calculations!Q688="",H687,Calculations!Q688)</f>
        <v/>
      </c>
      <c r="I688" s="36" t="str">
        <f>IF(Calculations!R688="",I687,Calculations!R688)</f>
        <v/>
      </c>
      <c r="J688" s="38">
        <f>IF(Calculations!D688="",J687,Calculations!D688)</f>
        <v>43434</v>
      </c>
      <c r="K688" s="34">
        <f>IF(Calculations!J688="",K687,Calculations!J688)</f>
        <v>12629.10771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37">
        <f>IF(Calculations!D689="",A688,Calculations!D689)</f>
        <v>43434</v>
      </c>
      <c r="B689" s="36">
        <f>IF(Calculations!K689="",B688,Calculations!K689)</f>
        <v>-0.06291144022</v>
      </c>
      <c r="C689" s="36">
        <f>IF(Calculations!L689="",C688,Calculations!L689)</f>
        <v>-0.05545240966</v>
      </c>
      <c r="D689" s="36">
        <f>IF(Calculations!M689="",D688,Calculations!M689)</f>
        <v>-0.03388421539</v>
      </c>
      <c r="E689" s="36">
        <f>IF(Calculations!N689="",E688,Calculations!N689)</f>
        <v>-0.02533605244</v>
      </c>
      <c r="F689" s="36">
        <f>IF(Calculations!O689="",F688,Calculations!O689)</f>
        <v>-0.01451100516</v>
      </c>
      <c r="G689" s="36">
        <f>IF(Calculations!P689="",G688,Calculations!P689)</f>
        <v>0.07985209403</v>
      </c>
      <c r="H689" s="36" t="str">
        <f>IF(Calculations!Q689="",H688,Calculations!Q689)</f>
        <v/>
      </c>
      <c r="I689" s="36" t="str">
        <f>IF(Calculations!R689="",I688,Calculations!R689)</f>
        <v/>
      </c>
      <c r="J689" s="38">
        <f>IF(Calculations!D689="",J688,Calculations!D689)</f>
        <v>43434</v>
      </c>
      <c r="K689" s="34">
        <f>IF(Calculations!J689="",K688,Calculations!J689)</f>
        <v>12629.10771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37">
        <f>IF(Calculations!D690="",A689,Calculations!D690)</f>
        <v>43434</v>
      </c>
      <c r="B690" s="36">
        <f>IF(Calculations!K690="",B689,Calculations!K690)</f>
        <v>-0.06291144022</v>
      </c>
      <c r="C690" s="36">
        <f>IF(Calculations!L690="",C689,Calculations!L690)</f>
        <v>-0.05545240966</v>
      </c>
      <c r="D690" s="36">
        <f>IF(Calculations!M690="",D689,Calculations!M690)</f>
        <v>-0.03388421539</v>
      </c>
      <c r="E690" s="36">
        <f>IF(Calculations!N690="",E689,Calculations!N690)</f>
        <v>-0.02533605244</v>
      </c>
      <c r="F690" s="36">
        <f>IF(Calculations!O690="",F689,Calculations!O690)</f>
        <v>-0.01451100516</v>
      </c>
      <c r="G690" s="36">
        <f>IF(Calculations!P690="",G689,Calculations!P690)</f>
        <v>0.07985209403</v>
      </c>
      <c r="H690" s="36" t="str">
        <f>IF(Calculations!Q690="",H689,Calculations!Q690)</f>
        <v/>
      </c>
      <c r="I690" s="36" t="str">
        <f>IF(Calculations!R690="",I689,Calculations!R690)</f>
        <v/>
      </c>
      <c r="J690" s="38">
        <f>IF(Calculations!D690="",J689,Calculations!D690)</f>
        <v>43434</v>
      </c>
      <c r="K690" s="34">
        <f>IF(Calculations!J690="",K689,Calculations!J690)</f>
        <v>12629.10771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37">
        <f>IF(Calculations!D691="",A690,Calculations!D691)</f>
        <v>43434</v>
      </c>
      <c r="B691" s="36">
        <f>IF(Calculations!K691="",B690,Calculations!K691)</f>
        <v>-0.06291144022</v>
      </c>
      <c r="C691" s="36">
        <f>IF(Calculations!L691="",C690,Calculations!L691)</f>
        <v>-0.05545240966</v>
      </c>
      <c r="D691" s="36">
        <f>IF(Calculations!M691="",D690,Calculations!M691)</f>
        <v>-0.03388421539</v>
      </c>
      <c r="E691" s="36">
        <f>IF(Calculations!N691="",E690,Calculations!N691)</f>
        <v>-0.02533605244</v>
      </c>
      <c r="F691" s="36">
        <f>IF(Calculations!O691="",F690,Calculations!O691)</f>
        <v>-0.01451100516</v>
      </c>
      <c r="G691" s="36">
        <f>IF(Calculations!P691="",G690,Calculations!P691)</f>
        <v>0.07985209403</v>
      </c>
      <c r="H691" s="36" t="str">
        <f>IF(Calculations!Q691="",H690,Calculations!Q691)</f>
        <v/>
      </c>
      <c r="I691" s="36" t="str">
        <f>IF(Calculations!R691="",I690,Calculations!R691)</f>
        <v/>
      </c>
      <c r="J691" s="38">
        <f>IF(Calculations!D691="",J690,Calculations!D691)</f>
        <v>43434</v>
      </c>
      <c r="K691" s="34">
        <f>IF(Calculations!J691="",K690,Calculations!J691)</f>
        <v>12629.10771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37">
        <f>IF(Calculations!D692="",A691,Calculations!D692)</f>
        <v>43434</v>
      </c>
      <c r="B692" s="36">
        <f>IF(Calculations!K692="",B691,Calculations!K692)</f>
        <v>-0.06291144022</v>
      </c>
      <c r="C692" s="36">
        <f>IF(Calculations!L692="",C691,Calculations!L692)</f>
        <v>-0.05545240966</v>
      </c>
      <c r="D692" s="36">
        <f>IF(Calculations!M692="",D691,Calculations!M692)</f>
        <v>-0.03388421539</v>
      </c>
      <c r="E692" s="36">
        <f>IF(Calculations!N692="",E691,Calculations!N692)</f>
        <v>-0.02533605244</v>
      </c>
      <c r="F692" s="36">
        <f>IF(Calculations!O692="",F691,Calculations!O692)</f>
        <v>-0.01451100516</v>
      </c>
      <c r="G692" s="36">
        <f>IF(Calculations!P692="",G691,Calculations!P692)</f>
        <v>0.07985209403</v>
      </c>
      <c r="H692" s="36" t="str">
        <f>IF(Calculations!Q692="",H691,Calculations!Q692)</f>
        <v/>
      </c>
      <c r="I692" s="36" t="str">
        <f>IF(Calculations!R692="",I691,Calculations!R692)</f>
        <v/>
      </c>
      <c r="J692" s="38">
        <f>IF(Calculations!D692="",J691,Calculations!D692)</f>
        <v>43434</v>
      </c>
      <c r="K692" s="34">
        <f>IF(Calculations!J692="",K691,Calculations!J692)</f>
        <v>12629.10771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37">
        <f>IF(Calculations!D693="",A692,Calculations!D693)</f>
        <v>43434</v>
      </c>
      <c r="B693" s="36">
        <f>IF(Calculations!K693="",B692,Calculations!K693)</f>
        <v>-0.06291144022</v>
      </c>
      <c r="C693" s="36">
        <f>IF(Calculations!L693="",C692,Calculations!L693)</f>
        <v>-0.05545240966</v>
      </c>
      <c r="D693" s="36">
        <f>IF(Calculations!M693="",D692,Calculations!M693)</f>
        <v>-0.03388421539</v>
      </c>
      <c r="E693" s="36">
        <f>IF(Calculations!N693="",E692,Calculations!N693)</f>
        <v>-0.02533605244</v>
      </c>
      <c r="F693" s="36">
        <f>IF(Calculations!O693="",F692,Calculations!O693)</f>
        <v>-0.01451100516</v>
      </c>
      <c r="G693" s="36">
        <f>IF(Calculations!P693="",G692,Calculations!P693)</f>
        <v>0.07985209403</v>
      </c>
      <c r="H693" s="36" t="str">
        <f>IF(Calculations!Q693="",H692,Calculations!Q693)</f>
        <v/>
      </c>
      <c r="I693" s="36" t="str">
        <f>IF(Calculations!R693="",I692,Calculations!R693)</f>
        <v/>
      </c>
      <c r="J693" s="38">
        <f>IF(Calculations!D693="",J692,Calculations!D693)</f>
        <v>43434</v>
      </c>
      <c r="K693" s="34">
        <f>IF(Calculations!J693="",K692,Calculations!J693)</f>
        <v>12629.10771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37">
        <f>IF(Calculations!D694="",A693,Calculations!D694)</f>
        <v>43434</v>
      </c>
      <c r="B694" s="36">
        <f>IF(Calculations!K694="",B693,Calculations!K694)</f>
        <v>-0.06291144022</v>
      </c>
      <c r="C694" s="36">
        <f>IF(Calculations!L694="",C693,Calculations!L694)</f>
        <v>-0.05545240966</v>
      </c>
      <c r="D694" s="36">
        <f>IF(Calculations!M694="",D693,Calculations!M694)</f>
        <v>-0.03388421539</v>
      </c>
      <c r="E694" s="36">
        <f>IF(Calculations!N694="",E693,Calculations!N694)</f>
        <v>-0.02533605244</v>
      </c>
      <c r="F694" s="36">
        <f>IF(Calculations!O694="",F693,Calculations!O694)</f>
        <v>-0.01451100516</v>
      </c>
      <c r="G694" s="36">
        <f>IF(Calculations!P694="",G693,Calculations!P694)</f>
        <v>0.07985209403</v>
      </c>
      <c r="H694" s="36" t="str">
        <f>IF(Calculations!Q694="",H693,Calculations!Q694)</f>
        <v/>
      </c>
      <c r="I694" s="36" t="str">
        <f>IF(Calculations!R694="",I693,Calculations!R694)</f>
        <v/>
      </c>
      <c r="J694" s="38">
        <f>IF(Calculations!D694="",J693,Calculations!D694)</f>
        <v>43434</v>
      </c>
      <c r="K694" s="34">
        <f>IF(Calculations!J694="",K693,Calculations!J694)</f>
        <v>12629.10771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37">
        <f>IF(Calculations!D695="",A694,Calculations!D695)</f>
        <v>43434</v>
      </c>
      <c r="B695" s="36">
        <f>IF(Calculations!K695="",B694,Calculations!K695)</f>
        <v>-0.06291144022</v>
      </c>
      <c r="C695" s="36">
        <f>IF(Calculations!L695="",C694,Calculations!L695)</f>
        <v>-0.05545240966</v>
      </c>
      <c r="D695" s="36">
        <f>IF(Calculations!M695="",D694,Calculations!M695)</f>
        <v>-0.03388421539</v>
      </c>
      <c r="E695" s="36">
        <f>IF(Calculations!N695="",E694,Calculations!N695)</f>
        <v>-0.02533605244</v>
      </c>
      <c r="F695" s="36">
        <f>IF(Calculations!O695="",F694,Calculations!O695)</f>
        <v>-0.01451100516</v>
      </c>
      <c r="G695" s="36">
        <f>IF(Calculations!P695="",G694,Calculations!P695)</f>
        <v>0.07985209403</v>
      </c>
      <c r="H695" s="36" t="str">
        <f>IF(Calculations!Q695="",H694,Calculations!Q695)</f>
        <v/>
      </c>
      <c r="I695" s="36" t="str">
        <f>IF(Calculations!R695="",I694,Calculations!R695)</f>
        <v/>
      </c>
      <c r="J695" s="38">
        <f>IF(Calculations!D695="",J694,Calculations!D695)</f>
        <v>43434</v>
      </c>
      <c r="K695" s="34">
        <f>IF(Calculations!J695="",K694,Calculations!J695)</f>
        <v>12629.10771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37">
        <f>IF(Calculations!D696="",A695,Calculations!D696)</f>
        <v>43434</v>
      </c>
      <c r="B696" s="36">
        <f>IF(Calculations!K696="",B695,Calculations!K696)</f>
        <v>-0.06291144022</v>
      </c>
      <c r="C696" s="36">
        <f>IF(Calculations!L696="",C695,Calculations!L696)</f>
        <v>-0.05545240966</v>
      </c>
      <c r="D696" s="36">
        <f>IF(Calculations!M696="",D695,Calculations!M696)</f>
        <v>-0.03388421539</v>
      </c>
      <c r="E696" s="36">
        <f>IF(Calculations!N696="",E695,Calculations!N696)</f>
        <v>-0.02533605244</v>
      </c>
      <c r="F696" s="36">
        <f>IF(Calculations!O696="",F695,Calculations!O696)</f>
        <v>-0.01451100516</v>
      </c>
      <c r="G696" s="36">
        <f>IF(Calculations!P696="",G695,Calculations!P696)</f>
        <v>0.07985209403</v>
      </c>
      <c r="H696" s="36" t="str">
        <f>IF(Calculations!Q696="",H695,Calculations!Q696)</f>
        <v/>
      </c>
      <c r="I696" s="36" t="str">
        <f>IF(Calculations!R696="",I695,Calculations!R696)</f>
        <v/>
      </c>
      <c r="J696" s="38">
        <f>IF(Calculations!D696="",J695,Calculations!D696)</f>
        <v>43434</v>
      </c>
      <c r="K696" s="34">
        <f>IF(Calculations!J696="",K695,Calculations!J696)</f>
        <v>12629.10771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37">
        <f>IF(Calculations!D697="",A696,Calculations!D697)</f>
        <v>43434</v>
      </c>
      <c r="B697" s="36">
        <f>IF(Calculations!K697="",B696,Calculations!K697)</f>
        <v>-0.06291144022</v>
      </c>
      <c r="C697" s="36">
        <f>IF(Calculations!L697="",C696,Calculations!L697)</f>
        <v>-0.05545240966</v>
      </c>
      <c r="D697" s="36">
        <f>IF(Calculations!M697="",D696,Calculations!M697)</f>
        <v>-0.03388421539</v>
      </c>
      <c r="E697" s="36">
        <f>IF(Calculations!N697="",E696,Calculations!N697)</f>
        <v>-0.02533605244</v>
      </c>
      <c r="F697" s="36">
        <f>IF(Calculations!O697="",F696,Calculations!O697)</f>
        <v>-0.01451100516</v>
      </c>
      <c r="G697" s="36">
        <f>IF(Calculations!P697="",G696,Calculations!P697)</f>
        <v>0.07985209403</v>
      </c>
      <c r="H697" s="36" t="str">
        <f>IF(Calculations!Q697="",H696,Calculations!Q697)</f>
        <v/>
      </c>
      <c r="I697" s="36" t="str">
        <f>IF(Calculations!R697="",I696,Calculations!R697)</f>
        <v/>
      </c>
      <c r="J697" s="38">
        <f>IF(Calculations!D697="",J696,Calculations!D697)</f>
        <v>43434</v>
      </c>
      <c r="K697" s="34">
        <f>IF(Calculations!J697="",K696,Calculations!J697)</f>
        <v>12629.10771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37">
        <f>IF(Calculations!D698="",A697,Calculations!D698)</f>
        <v>43434</v>
      </c>
      <c r="B698" s="36">
        <f>IF(Calculations!K698="",B697,Calculations!K698)</f>
        <v>-0.06291144022</v>
      </c>
      <c r="C698" s="36">
        <f>IF(Calculations!L698="",C697,Calculations!L698)</f>
        <v>-0.05545240966</v>
      </c>
      <c r="D698" s="36">
        <f>IF(Calculations!M698="",D697,Calculations!M698)</f>
        <v>-0.03388421539</v>
      </c>
      <c r="E698" s="36">
        <f>IF(Calculations!N698="",E697,Calculations!N698)</f>
        <v>-0.02533605244</v>
      </c>
      <c r="F698" s="36">
        <f>IF(Calculations!O698="",F697,Calculations!O698)</f>
        <v>-0.01451100516</v>
      </c>
      <c r="G698" s="36">
        <f>IF(Calculations!P698="",G697,Calculations!P698)</f>
        <v>0.07985209403</v>
      </c>
      <c r="H698" s="36" t="str">
        <f>IF(Calculations!Q698="",H697,Calculations!Q698)</f>
        <v/>
      </c>
      <c r="I698" s="36" t="str">
        <f>IF(Calculations!R698="",I697,Calculations!R698)</f>
        <v/>
      </c>
      <c r="J698" s="38">
        <f>IF(Calculations!D698="",J697,Calculations!D698)</f>
        <v>43434</v>
      </c>
      <c r="K698" s="34">
        <f>IF(Calculations!J698="",K697,Calculations!J698)</f>
        <v>12629.10771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37">
        <f>IF(Calculations!D699="",A698,Calculations!D699)</f>
        <v>43434</v>
      </c>
      <c r="B699" s="36">
        <f>IF(Calculations!K699="",B698,Calculations!K699)</f>
        <v>-0.06291144022</v>
      </c>
      <c r="C699" s="36">
        <f>IF(Calculations!L699="",C698,Calculations!L699)</f>
        <v>-0.05545240966</v>
      </c>
      <c r="D699" s="36">
        <f>IF(Calculations!M699="",D698,Calculations!M699)</f>
        <v>-0.03388421539</v>
      </c>
      <c r="E699" s="36">
        <f>IF(Calculations!N699="",E698,Calculations!N699)</f>
        <v>-0.02533605244</v>
      </c>
      <c r="F699" s="36">
        <f>IF(Calculations!O699="",F698,Calculations!O699)</f>
        <v>-0.01451100516</v>
      </c>
      <c r="G699" s="36">
        <f>IF(Calculations!P699="",G698,Calculations!P699)</f>
        <v>0.07985209403</v>
      </c>
      <c r="H699" s="36" t="str">
        <f>IF(Calculations!Q699="",H698,Calculations!Q699)</f>
        <v/>
      </c>
      <c r="I699" s="36" t="str">
        <f>IF(Calculations!R699="",I698,Calculations!R699)</f>
        <v/>
      </c>
      <c r="J699" s="38">
        <f>IF(Calculations!D699="",J698,Calculations!D699)</f>
        <v>43434</v>
      </c>
      <c r="K699" s="34">
        <f>IF(Calculations!J699="",K698,Calculations!J699)</f>
        <v>12629.10771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37">
        <f>IF(Calculations!D700="",A699,Calculations!D700)</f>
        <v>43434</v>
      </c>
      <c r="B700" s="36">
        <f>IF(Calculations!K700="",B699,Calculations!K700)</f>
        <v>-0.06291144022</v>
      </c>
      <c r="C700" s="36">
        <f>IF(Calculations!L700="",C699,Calculations!L700)</f>
        <v>-0.05545240966</v>
      </c>
      <c r="D700" s="36">
        <f>IF(Calculations!M700="",D699,Calculations!M700)</f>
        <v>-0.03388421539</v>
      </c>
      <c r="E700" s="36">
        <f>IF(Calculations!N700="",E699,Calculations!N700)</f>
        <v>-0.02533605244</v>
      </c>
      <c r="F700" s="36">
        <f>IF(Calculations!O700="",F699,Calculations!O700)</f>
        <v>-0.01451100516</v>
      </c>
      <c r="G700" s="36">
        <f>IF(Calculations!P700="",G699,Calculations!P700)</f>
        <v>0.07985209403</v>
      </c>
      <c r="H700" s="36" t="str">
        <f>IF(Calculations!Q700="",H699,Calculations!Q700)</f>
        <v/>
      </c>
      <c r="I700" s="36" t="str">
        <f>IF(Calculations!R700="",I699,Calculations!R700)</f>
        <v/>
      </c>
      <c r="J700" s="38">
        <f>IF(Calculations!D700="",J699,Calculations!D700)</f>
        <v>43434</v>
      </c>
      <c r="K700" s="34">
        <f>IF(Calculations!J700="",K699,Calculations!J700)</f>
        <v>12629.10771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37">
        <f>IF(Calculations!D701="",A700,Calculations!D701)</f>
        <v>43434</v>
      </c>
      <c r="B701" s="36">
        <f>IF(Calculations!K701="",B700,Calculations!K701)</f>
        <v>-0.06291144022</v>
      </c>
      <c r="C701" s="36">
        <f>IF(Calculations!L701="",C700,Calculations!L701)</f>
        <v>-0.05545240966</v>
      </c>
      <c r="D701" s="36">
        <f>IF(Calculations!M701="",D700,Calculations!M701)</f>
        <v>-0.03388421539</v>
      </c>
      <c r="E701" s="36">
        <f>IF(Calculations!N701="",E700,Calculations!N701)</f>
        <v>-0.02533605244</v>
      </c>
      <c r="F701" s="36">
        <f>IF(Calculations!O701="",F700,Calculations!O701)</f>
        <v>-0.01451100516</v>
      </c>
      <c r="G701" s="36">
        <f>IF(Calculations!P701="",G700,Calculations!P701)</f>
        <v>0.07985209403</v>
      </c>
      <c r="H701" s="36" t="str">
        <f>IF(Calculations!Q701="",H700,Calculations!Q701)</f>
        <v/>
      </c>
      <c r="I701" s="36" t="str">
        <f>IF(Calculations!R701="",I700,Calculations!R701)</f>
        <v/>
      </c>
      <c r="J701" s="38">
        <f>IF(Calculations!D701="",J700,Calculations!D701)</f>
        <v>43434</v>
      </c>
      <c r="K701" s="34">
        <f>IF(Calculations!J701="",K700,Calculations!J701)</f>
        <v>12629.10771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37">
        <f>IF(Calculations!D702="",A701,Calculations!D702)</f>
        <v>43434</v>
      </c>
      <c r="B702" s="36">
        <f>IF(Calculations!K702="",B701,Calculations!K702)</f>
        <v>-0.06291144022</v>
      </c>
      <c r="C702" s="36">
        <f>IF(Calculations!L702="",C701,Calculations!L702)</f>
        <v>-0.05545240966</v>
      </c>
      <c r="D702" s="36">
        <f>IF(Calculations!M702="",D701,Calculations!M702)</f>
        <v>-0.03388421539</v>
      </c>
      <c r="E702" s="36">
        <f>IF(Calculations!N702="",E701,Calculations!N702)</f>
        <v>-0.02533605244</v>
      </c>
      <c r="F702" s="36">
        <f>IF(Calculations!O702="",F701,Calculations!O702)</f>
        <v>-0.01451100516</v>
      </c>
      <c r="G702" s="36">
        <f>IF(Calculations!P702="",G701,Calculations!P702)</f>
        <v>0.07985209403</v>
      </c>
      <c r="H702" s="36" t="str">
        <f>IF(Calculations!Q702="",H701,Calculations!Q702)</f>
        <v/>
      </c>
      <c r="I702" s="36" t="str">
        <f>IF(Calculations!R702="",I701,Calculations!R702)</f>
        <v/>
      </c>
      <c r="J702" s="38">
        <f>IF(Calculations!D702="",J701,Calculations!D702)</f>
        <v>43434</v>
      </c>
      <c r="K702" s="34">
        <f>IF(Calculations!J702="",K701,Calculations!J702)</f>
        <v>12629.10771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37">
        <f>IF(Calculations!D703="",A702,Calculations!D703)</f>
        <v>43434</v>
      </c>
      <c r="B703" s="36">
        <f>IF(Calculations!K703="",B702,Calculations!K703)</f>
        <v>-0.06291144022</v>
      </c>
      <c r="C703" s="36">
        <f>IF(Calculations!L703="",C702,Calculations!L703)</f>
        <v>-0.05545240966</v>
      </c>
      <c r="D703" s="36">
        <f>IF(Calculations!M703="",D702,Calculations!M703)</f>
        <v>-0.03388421539</v>
      </c>
      <c r="E703" s="36">
        <f>IF(Calculations!N703="",E702,Calculations!N703)</f>
        <v>-0.02533605244</v>
      </c>
      <c r="F703" s="36">
        <f>IF(Calculations!O703="",F702,Calculations!O703)</f>
        <v>-0.01451100516</v>
      </c>
      <c r="G703" s="36">
        <f>IF(Calculations!P703="",G702,Calculations!P703)</f>
        <v>0.07985209403</v>
      </c>
      <c r="H703" s="36" t="str">
        <f>IF(Calculations!Q703="",H702,Calculations!Q703)</f>
        <v/>
      </c>
      <c r="I703" s="36" t="str">
        <f>IF(Calculations!R703="",I702,Calculations!R703)</f>
        <v/>
      </c>
      <c r="J703" s="38">
        <f>IF(Calculations!D703="",J702,Calculations!D703)</f>
        <v>43434</v>
      </c>
      <c r="K703" s="34">
        <f>IF(Calculations!J703="",K702,Calculations!J703)</f>
        <v>12629.10771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37">
        <f>IF(Calculations!D704="",A703,Calculations!D704)</f>
        <v>43434</v>
      </c>
      <c r="B704" s="36">
        <f>IF(Calculations!K704="",B703,Calculations!K704)</f>
        <v>-0.06291144022</v>
      </c>
      <c r="C704" s="36">
        <f>IF(Calculations!L704="",C703,Calculations!L704)</f>
        <v>-0.05545240966</v>
      </c>
      <c r="D704" s="36">
        <f>IF(Calculations!M704="",D703,Calculations!M704)</f>
        <v>-0.03388421539</v>
      </c>
      <c r="E704" s="36">
        <f>IF(Calculations!N704="",E703,Calculations!N704)</f>
        <v>-0.02533605244</v>
      </c>
      <c r="F704" s="36">
        <f>IF(Calculations!O704="",F703,Calculations!O704)</f>
        <v>-0.01451100516</v>
      </c>
      <c r="G704" s="36">
        <f>IF(Calculations!P704="",G703,Calculations!P704)</f>
        <v>0.07985209403</v>
      </c>
      <c r="H704" s="36" t="str">
        <f>IF(Calculations!Q704="",H703,Calculations!Q704)</f>
        <v/>
      </c>
      <c r="I704" s="36" t="str">
        <f>IF(Calculations!R704="",I703,Calculations!R704)</f>
        <v/>
      </c>
      <c r="J704" s="38">
        <f>IF(Calculations!D704="",J703,Calculations!D704)</f>
        <v>43434</v>
      </c>
      <c r="K704" s="34">
        <f>IF(Calculations!J704="",K703,Calculations!J704)</f>
        <v>12629.10771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37">
        <f>IF(Calculations!D705="",A704,Calculations!D705)</f>
        <v>43434</v>
      </c>
      <c r="B705" s="36">
        <f>IF(Calculations!K705="",B704,Calculations!K705)</f>
        <v>-0.06291144022</v>
      </c>
      <c r="C705" s="36">
        <f>IF(Calculations!L705="",C704,Calculations!L705)</f>
        <v>-0.05545240966</v>
      </c>
      <c r="D705" s="36">
        <f>IF(Calculations!M705="",D704,Calculations!M705)</f>
        <v>-0.03388421539</v>
      </c>
      <c r="E705" s="36">
        <f>IF(Calculations!N705="",E704,Calculations!N705)</f>
        <v>-0.02533605244</v>
      </c>
      <c r="F705" s="36">
        <f>IF(Calculations!O705="",F704,Calculations!O705)</f>
        <v>-0.01451100516</v>
      </c>
      <c r="G705" s="36">
        <f>IF(Calculations!P705="",G704,Calculations!P705)</f>
        <v>0.07985209403</v>
      </c>
      <c r="H705" s="36" t="str">
        <f>IF(Calculations!Q705="",H704,Calculations!Q705)</f>
        <v/>
      </c>
      <c r="I705" s="36" t="str">
        <f>IF(Calculations!R705="",I704,Calculations!R705)</f>
        <v/>
      </c>
      <c r="J705" s="38">
        <f>IF(Calculations!D705="",J704,Calculations!D705)</f>
        <v>43434</v>
      </c>
      <c r="K705" s="34">
        <f>IF(Calculations!J705="",K704,Calculations!J705)</f>
        <v>12629.10771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37">
        <f>IF(Calculations!D706="",A705,Calculations!D706)</f>
        <v>43434</v>
      </c>
      <c r="B706" s="36">
        <f>IF(Calculations!K706="",B705,Calculations!K706)</f>
        <v>-0.06291144022</v>
      </c>
      <c r="C706" s="36">
        <f>IF(Calculations!L706="",C705,Calculations!L706)</f>
        <v>-0.05545240966</v>
      </c>
      <c r="D706" s="36">
        <f>IF(Calculations!M706="",D705,Calculations!M706)</f>
        <v>-0.03388421539</v>
      </c>
      <c r="E706" s="36">
        <f>IF(Calculations!N706="",E705,Calculations!N706)</f>
        <v>-0.02533605244</v>
      </c>
      <c r="F706" s="36">
        <f>IF(Calculations!O706="",F705,Calculations!O706)</f>
        <v>-0.01451100516</v>
      </c>
      <c r="G706" s="36">
        <f>IF(Calculations!P706="",G705,Calculations!P706)</f>
        <v>0.07985209403</v>
      </c>
      <c r="H706" s="36" t="str">
        <f>IF(Calculations!Q706="",H705,Calculations!Q706)</f>
        <v/>
      </c>
      <c r="I706" s="36" t="str">
        <f>IF(Calculations!R706="",I705,Calculations!R706)</f>
        <v/>
      </c>
      <c r="J706" s="38">
        <f>IF(Calculations!D706="",J705,Calculations!D706)</f>
        <v>43434</v>
      </c>
      <c r="K706" s="34">
        <f>IF(Calculations!J706="",K705,Calculations!J706)</f>
        <v>12629.10771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37">
        <f>IF(Calculations!D707="",A706,Calculations!D707)</f>
        <v>43434</v>
      </c>
      <c r="B707" s="36">
        <f>IF(Calculations!K707="",B706,Calculations!K707)</f>
        <v>-0.06291144022</v>
      </c>
      <c r="C707" s="36">
        <f>IF(Calculations!L707="",C706,Calculations!L707)</f>
        <v>-0.05545240966</v>
      </c>
      <c r="D707" s="36">
        <f>IF(Calculations!M707="",D706,Calculations!M707)</f>
        <v>-0.03388421539</v>
      </c>
      <c r="E707" s="36">
        <f>IF(Calculations!N707="",E706,Calculations!N707)</f>
        <v>-0.02533605244</v>
      </c>
      <c r="F707" s="36">
        <f>IF(Calculations!O707="",F706,Calculations!O707)</f>
        <v>-0.01451100516</v>
      </c>
      <c r="G707" s="36">
        <f>IF(Calculations!P707="",G706,Calculations!P707)</f>
        <v>0.07985209403</v>
      </c>
      <c r="H707" s="36" t="str">
        <f>IF(Calculations!Q707="",H706,Calculations!Q707)</f>
        <v/>
      </c>
      <c r="I707" s="36" t="str">
        <f>IF(Calculations!R707="",I706,Calculations!R707)</f>
        <v/>
      </c>
      <c r="J707" s="38">
        <f>IF(Calculations!D707="",J706,Calculations!D707)</f>
        <v>43434</v>
      </c>
      <c r="K707" s="34">
        <f>IF(Calculations!J707="",K706,Calculations!J707)</f>
        <v>12629.10771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37">
        <f>IF(Calculations!D708="",A707,Calculations!D708)</f>
        <v>43434</v>
      </c>
      <c r="B708" s="36">
        <f>IF(Calculations!K708="",B707,Calculations!K708)</f>
        <v>-0.06291144022</v>
      </c>
      <c r="C708" s="36">
        <f>IF(Calculations!L708="",C707,Calculations!L708)</f>
        <v>-0.05545240966</v>
      </c>
      <c r="D708" s="36">
        <f>IF(Calculations!M708="",D707,Calculations!M708)</f>
        <v>-0.03388421539</v>
      </c>
      <c r="E708" s="36">
        <f>IF(Calculations!N708="",E707,Calculations!N708)</f>
        <v>-0.02533605244</v>
      </c>
      <c r="F708" s="36">
        <f>IF(Calculations!O708="",F707,Calculations!O708)</f>
        <v>-0.01451100516</v>
      </c>
      <c r="G708" s="36">
        <f>IF(Calculations!P708="",G707,Calculations!P708)</f>
        <v>0.07985209403</v>
      </c>
      <c r="H708" s="36" t="str">
        <f>IF(Calculations!Q708="",H707,Calculations!Q708)</f>
        <v/>
      </c>
      <c r="I708" s="36" t="str">
        <f>IF(Calculations!R708="",I707,Calculations!R708)</f>
        <v/>
      </c>
      <c r="J708" s="38">
        <f>IF(Calculations!D708="",J707,Calculations!D708)</f>
        <v>43434</v>
      </c>
      <c r="K708" s="34">
        <f>IF(Calculations!J708="",K707,Calculations!J708)</f>
        <v>12629.10771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37">
        <f>IF(Calculations!D709="",A708,Calculations!D709)</f>
        <v>43434</v>
      </c>
      <c r="B709" s="36">
        <f>IF(Calculations!K709="",B708,Calculations!K709)</f>
        <v>-0.06291144022</v>
      </c>
      <c r="C709" s="36">
        <f>IF(Calculations!L709="",C708,Calculations!L709)</f>
        <v>-0.05545240966</v>
      </c>
      <c r="D709" s="36">
        <f>IF(Calculations!M709="",D708,Calculations!M709)</f>
        <v>-0.03388421539</v>
      </c>
      <c r="E709" s="36">
        <f>IF(Calculations!N709="",E708,Calculations!N709)</f>
        <v>-0.02533605244</v>
      </c>
      <c r="F709" s="36">
        <f>IF(Calculations!O709="",F708,Calculations!O709)</f>
        <v>-0.01451100516</v>
      </c>
      <c r="G709" s="36">
        <f>IF(Calculations!P709="",G708,Calculations!P709)</f>
        <v>0.07985209403</v>
      </c>
      <c r="H709" s="36" t="str">
        <f>IF(Calculations!Q709="",H708,Calculations!Q709)</f>
        <v/>
      </c>
      <c r="I709" s="36" t="str">
        <f>IF(Calculations!R709="",I708,Calculations!R709)</f>
        <v/>
      </c>
      <c r="J709" s="38">
        <f>IF(Calculations!D709="",J708,Calculations!D709)</f>
        <v>43434</v>
      </c>
      <c r="K709" s="34">
        <f>IF(Calculations!J709="",K708,Calculations!J709)</f>
        <v>12629.10771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37">
        <f>IF(Calculations!D710="",A709,Calculations!D710)</f>
        <v>43434</v>
      </c>
      <c r="B710" s="36">
        <f>IF(Calculations!K710="",B709,Calculations!K710)</f>
        <v>-0.06291144022</v>
      </c>
      <c r="C710" s="36">
        <f>IF(Calculations!L710="",C709,Calculations!L710)</f>
        <v>-0.05545240966</v>
      </c>
      <c r="D710" s="36">
        <f>IF(Calculations!M710="",D709,Calculations!M710)</f>
        <v>-0.03388421539</v>
      </c>
      <c r="E710" s="36">
        <f>IF(Calculations!N710="",E709,Calculations!N710)</f>
        <v>-0.02533605244</v>
      </c>
      <c r="F710" s="36">
        <f>IF(Calculations!O710="",F709,Calculations!O710)</f>
        <v>-0.01451100516</v>
      </c>
      <c r="G710" s="36">
        <f>IF(Calculations!P710="",G709,Calculations!P710)</f>
        <v>0.07985209403</v>
      </c>
      <c r="H710" s="36" t="str">
        <f>IF(Calculations!Q710="",H709,Calculations!Q710)</f>
        <v/>
      </c>
      <c r="I710" s="36" t="str">
        <f>IF(Calculations!R710="",I709,Calculations!R710)</f>
        <v/>
      </c>
      <c r="J710" s="38">
        <f>IF(Calculations!D710="",J709,Calculations!D710)</f>
        <v>43434</v>
      </c>
      <c r="K710" s="34">
        <f>IF(Calculations!J710="",K709,Calculations!J710)</f>
        <v>12629.10771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37">
        <f>IF(Calculations!D711="",A710,Calculations!D711)</f>
        <v>43434</v>
      </c>
      <c r="B711" s="36">
        <f>IF(Calculations!K711="",B710,Calculations!K711)</f>
        <v>-0.06291144022</v>
      </c>
      <c r="C711" s="36">
        <f>IF(Calculations!L711="",C710,Calculations!L711)</f>
        <v>-0.05545240966</v>
      </c>
      <c r="D711" s="36">
        <f>IF(Calculations!M711="",D710,Calculations!M711)</f>
        <v>-0.03388421539</v>
      </c>
      <c r="E711" s="36">
        <f>IF(Calculations!N711="",E710,Calculations!N711)</f>
        <v>-0.02533605244</v>
      </c>
      <c r="F711" s="36">
        <f>IF(Calculations!O711="",F710,Calculations!O711)</f>
        <v>-0.01451100516</v>
      </c>
      <c r="G711" s="36">
        <f>IF(Calculations!P711="",G710,Calculations!P711)</f>
        <v>0.07985209403</v>
      </c>
      <c r="H711" s="36" t="str">
        <f>IF(Calculations!Q711="",H710,Calculations!Q711)</f>
        <v/>
      </c>
      <c r="I711" s="36" t="str">
        <f>IF(Calculations!R711="",I710,Calculations!R711)</f>
        <v/>
      </c>
      <c r="J711" s="38">
        <f>IF(Calculations!D711="",J710,Calculations!D711)</f>
        <v>43434</v>
      </c>
      <c r="K711" s="34">
        <f>IF(Calculations!J711="",K710,Calculations!J711)</f>
        <v>12629.10771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37">
        <f>IF(Calculations!D712="",A711,Calculations!D712)</f>
        <v>43434</v>
      </c>
      <c r="B712" s="36">
        <f>IF(Calculations!K712="",B711,Calculations!K712)</f>
        <v>-0.06291144022</v>
      </c>
      <c r="C712" s="36">
        <f>IF(Calculations!L712="",C711,Calculations!L712)</f>
        <v>-0.05545240966</v>
      </c>
      <c r="D712" s="36">
        <f>IF(Calculations!M712="",D711,Calculations!M712)</f>
        <v>-0.03388421539</v>
      </c>
      <c r="E712" s="36">
        <f>IF(Calculations!N712="",E711,Calculations!N712)</f>
        <v>-0.02533605244</v>
      </c>
      <c r="F712" s="36">
        <f>IF(Calculations!O712="",F711,Calculations!O712)</f>
        <v>-0.01451100516</v>
      </c>
      <c r="G712" s="36">
        <f>IF(Calculations!P712="",G711,Calculations!P712)</f>
        <v>0.07985209403</v>
      </c>
      <c r="H712" s="36" t="str">
        <f>IF(Calculations!Q712="",H711,Calculations!Q712)</f>
        <v/>
      </c>
      <c r="I712" s="36" t="str">
        <f>IF(Calculations!R712="",I711,Calculations!R712)</f>
        <v/>
      </c>
      <c r="J712" s="38">
        <f>IF(Calculations!D712="",J711,Calculations!D712)</f>
        <v>43434</v>
      </c>
      <c r="K712" s="34">
        <f>IF(Calculations!J712="",K711,Calculations!J712)</f>
        <v>12629.10771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37">
        <f>IF(Calculations!D713="",A712,Calculations!D713)</f>
        <v>43434</v>
      </c>
      <c r="B713" s="36">
        <f>IF(Calculations!K713="",B712,Calculations!K713)</f>
        <v>-0.06291144022</v>
      </c>
      <c r="C713" s="36">
        <f>IF(Calculations!L713="",C712,Calculations!L713)</f>
        <v>-0.05545240966</v>
      </c>
      <c r="D713" s="36">
        <f>IF(Calculations!M713="",D712,Calculations!M713)</f>
        <v>-0.03388421539</v>
      </c>
      <c r="E713" s="36">
        <f>IF(Calculations!N713="",E712,Calculations!N713)</f>
        <v>-0.02533605244</v>
      </c>
      <c r="F713" s="36">
        <f>IF(Calculations!O713="",F712,Calculations!O713)</f>
        <v>-0.01451100516</v>
      </c>
      <c r="G713" s="36">
        <f>IF(Calculations!P713="",G712,Calculations!P713)</f>
        <v>0.07985209403</v>
      </c>
      <c r="H713" s="36" t="str">
        <f>IF(Calculations!Q713="",H712,Calculations!Q713)</f>
        <v/>
      </c>
      <c r="I713" s="36" t="str">
        <f>IF(Calculations!R713="",I712,Calculations!R713)</f>
        <v/>
      </c>
      <c r="J713" s="38">
        <f>IF(Calculations!D713="",J712,Calculations!D713)</f>
        <v>43434</v>
      </c>
      <c r="K713" s="34">
        <f>IF(Calculations!J713="",K712,Calculations!J713)</f>
        <v>12629.10771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37">
        <f>IF(Calculations!D714="",A713,Calculations!D714)</f>
        <v>43434</v>
      </c>
      <c r="B714" s="36">
        <f>IF(Calculations!K714="",B713,Calculations!K714)</f>
        <v>-0.06291144022</v>
      </c>
      <c r="C714" s="36">
        <f>IF(Calculations!L714="",C713,Calculations!L714)</f>
        <v>-0.05545240966</v>
      </c>
      <c r="D714" s="36">
        <f>IF(Calculations!M714="",D713,Calculations!M714)</f>
        <v>-0.03388421539</v>
      </c>
      <c r="E714" s="36">
        <f>IF(Calculations!N714="",E713,Calculations!N714)</f>
        <v>-0.02533605244</v>
      </c>
      <c r="F714" s="36">
        <f>IF(Calculations!O714="",F713,Calculations!O714)</f>
        <v>-0.01451100516</v>
      </c>
      <c r="G714" s="36">
        <f>IF(Calculations!P714="",G713,Calculations!P714)</f>
        <v>0.07985209403</v>
      </c>
      <c r="H714" s="36" t="str">
        <f>IF(Calculations!Q714="",H713,Calculations!Q714)</f>
        <v/>
      </c>
      <c r="I714" s="36" t="str">
        <f>IF(Calculations!R714="",I713,Calculations!R714)</f>
        <v/>
      </c>
      <c r="J714" s="38">
        <f>IF(Calculations!D714="",J713,Calculations!D714)</f>
        <v>43434</v>
      </c>
      <c r="K714" s="34">
        <f>IF(Calculations!J714="",K713,Calculations!J714)</f>
        <v>12629.10771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37">
        <f>IF(Calculations!D715="",A714,Calculations!D715)</f>
        <v>43434</v>
      </c>
      <c r="B715" s="36">
        <f>IF(Calculations!K715="",B714,Calculations!K715)</f>
        <v>-0.06291144022</v>
      </c>
      <c r="C715" s="36">
        <f>IF(Calculations!L715="",C714,Calculations!L715)</f>
        <v>-0.05545240966</v>
      </c>
      <c r="D715" s="36">
        <f>IF(Calculations!M715="",D714,Calculations!M715)</f>
        <v>-0.03388421539</v>
      </c>
      <c r="E715" s="36">
        <f>IF(Calculations!N715="",E714,Calculations!N715)</f>
        <v>-0.02533605244</v>
      </c>
      <c r="F715" s="36">
        <f>IF(Calculations!O715="",F714,Calculations!O715)</f>
        <v>-0.01451100516</v>
      </c>
      <c r="G715" s="36">
        <f>IF(Calculations!P715="",G714,Calculations!P715)</f>
        <v>0.07985209403</v>
      </c>
      <c r="H715" s="36" t="str">
        <f>IF(Calculations!Q715="",H714,Calculations!Q715)</f>
        <v/>
      </c>
      <c r="I715" s="36" t="str">
        <f>IF(Calculations!R715="",I714,Calculations!R715)</f>
        <v/>
      </c>
      <c r="J715" s="38">
        <f>IF(Calculations!D715="",J714,Calculations!D715)</f>
        <v>43434</v>
      </c>
      <c r="K715" s="34">
        <f>IF(Calculations!J715="",K714,Calculations!J715)</f>
        <v>12629.10771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37">
        <f>IF(Calculations!D716="",A715,Calculations!D716)</f>
        <v>43434</v>
      </c>
      <c r="B716" s="36">
        <f>IF(Calculations!K716="",B715,Calculations!K716)</f>
        <v>-0.06291144022</v>
      </c>
      <c r="C716" s="36">
        <f>IF(Calculations!L716="",C715,Calculations!L716)</f>
        <v>-0.05545240966</v>
      </c>
      <c r="D716" s="36">
        <f>IF(Calculations!M716="",D715,Calculations!M716)</f>
        <v>-0.03388421539</v>
      </c>
      <c r="E716" s="36">
        <f>IF(Calculations!N716="",E715,Calculations!N716)</f>
        <v>-0.02533605244</v>
      </c>
      <c r="F716" s="36">
        <f>IF(Calculations!O716="",F715,Calculations!O716)</f>
        <v>-0.01451100516</v>
      </c>
      <c r="G716" s="36">
        <f>IF(Calculations!P716="",G715,Calculations!P716)</f>
        <v>0.07985209403</v>
      </c>
      <c r="H716" s="36" t="str">
        <f>IF(Calculations!Q716="",H715,Calculations!Q716)</f>
        <v/>
      </c>
      <c r="I716" s="36" t="str">
        <f>IF(Calculations!R716="",I715,Calculations!R716)</f>
        <v/>
      </c>
      <c r="J716" s="38">
        <f>IF(Calculations!D716="",J715,Calculations!D716)</f>
        <v>43434</v>
      </c>
      <c r="K716" s="34">
        <f>IF(Calculations!J716="",K715,Calculations!J716)</f>
        <v>12629.10771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37">
        <f>IF(Calculations!D717="",A716,Calculations!D717)</f>
        <v>43434</v>
      </c>
      <c r="B717" s="36">
        <f>IF(Calculations!K717="",B716,Calculations!K717)</f>
        <v>-0.06291144022</v>
      </c>
      <c r="C717" s="36">
        <f>IF(Calculations!L717="",C716,Calculations!L717)</f>
        <v>-0.05545240966</v>
      </c>
      <c r="D717" s="36">
        <f>IF(Calculations!M717="",D716,Calculations!M717)</f>
        <v>-0.03388421539</v>
      </c>
      <c r="E717" s="36">
        <f>IF(Calculations!N717="",E716,Calculations!N717)</f>
        <v>-0.02533605244</v>
      </c>
      <c r="F717" s="36">
        <f>IF(Calculations!O717="",F716,Calculations!O717)</f>
        <v>-0.01451100516</v>
      </c>
      <c r="G717" s="36">
        <f>IF(Calculations!P717="",G716,Calculations!P717)</f>
        <v>0.07985209403</v>
      </c>
      <c r="H717" s="36" t="str">
        <f>IF(Calculations!Q717="",H716,Calculations!Q717)</f>
        <v/>
      </c>
      <c r="I717" s="36" t="str">
        <f>IF(Calculations!R717="",I716,Calculations!R717)</f>
        <v/>
      </c>
      <c r="J717" s="38">
        <f>IF(Calculations!D717="",J716,Calculations!D717)</f>
        <v>43434</v>
      </c>
      <c r="K717" s="34">
        <f>IF(Calculations!J717="",K716,Calculations!J717)</f>
        <v>12629.10771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37">
        <f>IF(Calculations!D718="",A717,Calculations!D718)</f>
        <v>43434</v>
      </c>
      <c r="B718" s="36">
        <f>IF(Calculations!K718="",B717,Calculations!K718)</f>
        <v>-0.06291144022</v>
      </c>
      <c r="C718" s="36">
        <f>IF(Calculations!L718="",C717,Calculations!L718)</f>
        <v>-0.05545240966</v>
      </c>
      <c r="D718" s="36">
        <f>IF(Calculations!M718="",D717,Calculations!M718)</f>
        <v>-0.03388421539</v>
      </c>
      <c r="E718" s="36">
        <f>IF(Calculations!N718="",E717,Calculations!N718)</f>
        <v>-0.02533605244</v>
      </c>
      <c r="F718" s="36">
        <f>IF(Calculations!O718="",F717,Calculations!O718)</f>
        <v>-0.01451100516</v>
      </c>
      <c r="G718" s="36">
        <f>IF(Calculations!P718="",G717,Calculations!P718)</f>
        <v>0.07985209403</v>
      </c>
      <c r="H718" s="36" t="str">
        <f>IF(Calculations!Q718="",H717,Calculations!Q718)</f>
        <v/>
      </c>
      <c r="I718" s="36" t="str">
        <f>IF(Calculations!R718="",I717,Calculations!R718)</f>
        <v/>
      </c>
      <c r="J718" s="38">
        <f>IF(Calculations!D718="",J717,Calculations!D718)</f>
        <v>43434</v>
      </c>
      <c r="K718" s="34">
        <f>IF(Calculations!J718="",K717,Calculations!J718)</f>
        <v>12629.10771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37">
        <f>IF(Calculations!D719="",A718,Calculations!D719)</f>
        <v>43434</v>
      </c>
      <c r="B719" s="36">
        <f>IF(Calculations!K719="",B718,Calculations!K719)</f>
        <v>-0.06291144022</v>
      </c>
      <c r="C719" s="36">
        <f>IF(Calculations!L719="",C718,Calculations!L719)</f>
        <v>-0.05545240966</v>
      </c>
      <c r="D719" s="36">
        <f>IF(Calculations!M719="",D718,Calculations!M719)</f>
        <v>-0.03388421539</v>
      </c>
      <c r="E719" s="36">
        <f>IF(Calculations!N719="",E718,Calculations!N719)</f>
        <v>-0.02533605244</v>
      </c>
      <c r="F719" s="36">
        <f>IF(Calculations!O719="",F718,Calculations!O719)</f>
        <v>-0.01451100516</v>
      </c>
      <c r="G719" s="36">
        <f>IF(Calculations!P719="",G718,Calculations!P719)</f>
        <v>0.07985209403</v>
      </c>
      <c r="H719" s="36" t="str">
        <f>IF(Calculations!Q719="",H718,Calculations!Q719)</f>
        <v/>
      </c>
      <c r="I719" s="36" t="str">
        <f>IF(Calculations!R719="",I718,Calculations!R719)</f>
        <v/>
      </c>
      <c r="J719" s="38">
        <f>IF(Calculations!D719="",J718,Calculations!D719)</f>
        <v>43434</v>
      </c>
      <c r="K719" s="34">
        <f>IF(Calculations!J719="",K718,Calculations!J719)</f>
        <v>12629.10771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37">
        <f>IF(Calculations!D720="",A719,Calculations!D720)</f>
        <v>43434</v>
      </c>
      <c r="B720" s="36">
        <f>IF(Calculations!K720="",B719,Calculations!K720)</f>
        <v>-0.06291144022</v>
      </c>
      <c r="C720" s="36">
        <f>IF(Calculations!L720="",C719,Calculations!L720)</f>
        <v>-0.05545240966</v>
      </c>
      <c r="D720" s="36">
        <f>IF(Calculations!M720="",D719,Calculations!M720)</f>
        <v>-0.03388421539</v>
      </c>
      <c r="E720" s="36">
        <f>IF(Calculations!N720="",E719,Calculations!N720)</f>
        <v>-0.02533605244</v>
      </c>
      <c r="F720" s="36">
        <f>IF(Calculations!O720="",F719,Calculations!O720)</f>
        <v>-0.01451100516</v>
      </c>
      <c r="G720" s="36">
        <f>IF(Calculations!P720="",G719,Calculations!P720)</f>
        <v>0.07985209403</v>
      </c>
      <c r="H720" s="36" t="str">
        <f>IF(Calculations!Q720="",H719,Calculations!Q720)</f>
        <v/>
      </c>
      <c r="I720" s="36" t="str">
        <f>IF(Calculations!R720="",I719,Calculations!R720)</f>
        <v/>
      </c>
      <c r="J720" s="38">
        <f>IF(Calculations!D720="",J719,Calculations!D720)</f>
        <v>43434</v>
      </c>
      <c r="K720" s="34">
        <f>IF(Calculations!J720="",K719,Calculations!J720)</f>
        <v>12629.10771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37">
        <f>IF(Calculations!D721="",A720,Calculations!D721)</f>
        <v>43434</v>
      </c>
      <c r="B721" s="36">
        <f>IF(Calculations!K721="",B720,Calculations!K721)</f>
        <v>-0.06291144022</v>
      </c>
      <c r="C721" s="36">
        <f>IF(Calculations!L721="",C720,Calculations!L721)</f>
        <v>-0.05545240966</v>
      </c>
      <c r="D721" s="36">
        <f>IF(Calculations!M721="",D720,Calculations!M721)</f>
        <v>-0.03388421539</v>
      </c>
      <c r="E721" s="36">
        <f>IF(Calculations!N721="",E720,Calculations!N721)</f>
        <v>-0.02533605244</v>
      </c>
      <c r="F721" s="36">
        <f>IF(Calculations!O721="",F720,Calculations!O721)</f>
        <v>-0.01451100516</v>
      </c>
      <c r="G721" s="36">
        <f>IF(Calculations!P721="",G720,Calculations!P721)</f>
        <v>0.07985209403</v>
      </c>
      <c r="H721" s="36" t="str">
        <f>IF(Calculations!Q721="",H720,Calculations!Q721)</f>
        <v/>
      </c>
      <c r="I721" s="36" t="str">
        <f>IF(Calculations!R721="",I720,Calculations!R721)</f>
        <v/>
      </c>
      <c r="J721" s="38">
        <f>IF(Calculations!D721="",J720,Calculations!D721)</f>
        <v>43434</v>
      </c>
      <c r="K721" s="34">
        <f>IF(Calculations!J721="",K720,Calculations!J721)</f>
        <v>12629.10771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37">
        <f>IF(Calculations!D722="",A721,Calculations!D722)</f>
        <v>43434</v>
      </c>
      <c r="B722" s="36">
        <f>IF(Calculations!K722="",B721,Calculations!K722)</f>
        <v>-0.06291144022</v>
      </c>
      <c r="C722" s="36">
        <f>IF(Calculations!L722="",C721,Calculations!L722)</f>
        <v>-0.05545240966</v>
      </c>
      <c r="D722" s="36">
        <f>IF(Calculations!M722="",D721,Calculations!M722)</f>
        <v>-0.03388421539</v>
      </c>
      <c r="E722" s="36">
        <f>IF(Calculations!N722="",E721,Calculations!N722)</f>
        <v>-0.02533605244</v>
      </c>
      <c r="F722" s="36">
        <f>IF(Calculations!O722="",F721,Calculations!O722)</f>
        <v>-0.01451100516</v>
      </c>
      <c r="G722" s="36">
        <f>IF(Calculations!P722="",G721,Calculations!P722)</f>
        <v>0.07985209403</v>
      </c>
      <c r="H722" s="36" t="str">
        <f>IF(Calculations!Q722="",H721,Calculations!Q722)</f>
        <v/>
      </c>
      <c r="I722" s="36" t="str">
        <f>IF(Calculations!R722="",I721,Calculations!R722)</f>
        <v/>
      </c>
      <c r="J722" s="38">
        <f>IF(Calculations!D722="",J721,Calculations!D722)</f>
        <v>43434</v>
      </c>
      <c r="K722" s="34">
        <f>IF(Calculations!J722="",K721,Calculations!J722)</f>
        <v>12629.10771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37">
        <f>IF(Calculations!D723="",A722,Calculations!D723)</f>
        <v>43434</v>
      </c>
      <c r="B723" s="36">
        <f>IF(Calculations!K723="",B722,Calculations!K723)</f>
        <v>-0.06291144022</v>
      </c>
      <c r="C723" s="36">
        <f>IF(Calculations!L723="",C722,Calculations!L723)</f>
        <v>-0.05545240966</v>
      </c>
      <c r="D723" s="36">
        <f>IF(Calculations!M723="",D722,Calculations!M723)</f>
        <v>-0.03388421539</v>
      </c>
      <c r="E723" s="36">
        <f>IF(Calculations!N723="",E722,Calculations!N723)</f>
        <v>-0.02533605244</v>
      </c>
      <c r="F723" s="36">
        <f>IF(Calculations!O723="",F722,Calculations!O723)</f>
        <v>-0.01451100516</v>
      </c>
      <c r="G723" s="36">
        <f>IF(Calculations!P723="",G722,Calculations!P723)</f>
        <v>0.07985209403</v>
      </c>
      <c r="H723" s="36" t="str">
        <f>IF(Calculations!Q723="",H722,Calculations!Q723)</f>
        <v/>
      </c>
      <c r="I723" s="36" t="str">
        <f>IF(Calculations!R723="",I722,Calculations!R723)</f>
        <v/>
      </c>
      <c r="J723" s="38">
        <f>IF(Calculations!D723="",J722,Calculations!D723)</f>
        <v>43434</v>
      </c>
      <c r="K723" s="34">
        <f>IF(Calculations!J723="",K722,Calculations!J723)</f>
        <v>12629.10771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37">
        <f>IF(Calculations!D724="",A723,Calculations!D724)</f>
        <v>43434</v>
      </c>
      <c r="B724" s="36">
        <f>IF(Calculations!K724="",B723,Calculations!K724)</f>
        <v>-0.06291144022</v>
      </c>
      <c r="C724" s="36">
        <f>IF(Calculations!L724="",C723,Calculations!L724)</f>
        <v>-0.05545240966</v>
      </c>
      <c r="D724" s="36">
        <f>IF(Calculations!M724="",D723,Calculations!M724)</f>
        <v>-0.03388421539</v>
      </c>
      <c r="E724" s="36">
        <f>IF(Calculations!N724="",E723,Calculations!N724)</f>
        <v>-0.02533605244</v>
      </c>
      <c r="F724" s="36">
        <f>IF(Calculations!O724="",F723,Calculations!O724)</f>
        <v>-0.01451100516</v>
      </c>
      <c r="G724" s="36">
        <f>IF(Calculations!P724="",G723,Calculations!P724)</f>
        <v>0.07985209403</v>
      </c>
      <c r="H724" s="36" t="str">
        <f>IF(Calculations!Q724="",H723,Calculations!Q724)</f>
        <v/>
      </c>
      <c r="I724" s="36" t="str">
        <f>IF(Calculations!R724="",I723,Calculations!R724)</f>
        <v/>
      </c>
      <c r="J724" s="38">
        <f>IF(Calculations!D724="",J723,Calculations!D724)</f>
        <v>43434</v>
      </c>
      <c r="K724" s="34">
        <f>IF(Calculations!J724="",K723,Calculations!J724)</f>
        <v>12629.10771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37">
        <f>IF(Calculations!D725="",A724,Calculations!D725)</f>
        <v>43434</v>
      </c>
      <c r="B725" s="36">
        <f>IF(Calculations!K725="",B724,Calculations!K725)</f>
        <v>-0.06291144022</v>
      </c>
      <c r="C725" s="36">
        <f>IF(Calculations!L725="",C724,Calculations!L725)</f>
        <v>-0.05545240966</v>
      </c>
      <c r="D725" s="36">
        <f>IF(Calculations!M725="",D724,Calculations!M725)</f>
        <v>-0.03388421539</v>
      </c>
      <c r="E725" s="36">
        <f>IF(Calculations!N725="",E724,Calculations!N725)</f>
        <v>-0.02533605244</v>
      </c>
      <c r="F725" s="36">
        <f>IF(Calculations!O725="",F724,Calculations!O725)</f>
        <v>-0.01451100516</v>
      </c>
      <c r="G725" s="36">
        <f>IF(Calculations!P725="",G724,Calculations!P725)</f>
        <v>0.07985209403</v>
      </c>
      <c r="H725" s="36" t="str">
        <f>IF(Calculations!Q725="",H724,Calculations!Q725)</f>
        <v/>
      </c>
      <c r="I725" s="36" t="str">
        <f>IF(Calculations!R725="",I724,Calculations!R725)</f>
        <v/>
      </c>
      <c r="J725" s="38">
        <f>IF(Calculations!D725="",J724,Calculations!D725)</f>
        <v>43434</v>
      </c>
      <c r="K725" s="34">
        <f>IF(Calculations!J725="",K724,Calculations!J725)</f>
        <v>12629.10771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37">
        <f>IF(Calculations!D726="",A725,Calculations!D726)</f>
        <v>43434</v>
      </c>
      <c r="B726" s="36">
        <f>IF(Calculations!K726="",B725,Calculations!K726)</f>
        <v>-0.06291144022</v>
      </c>
      <c r="C726" s="36">
        <f>IF(Calculations!L726="",C725,Calculations!L726)</f>
        <v>-0.05545240966</v>
      </c>
      <c r="D726" s="36">
        <f>IF(Calculations!M726="",D725,Calculations!M726)</f>
        <v>-0.03388421539</v>
      </c>
      <c r="E726" s="36">
        <f>IF(Calculations!N726="",E725,Calculations!N726)</f>
        <v>-0.02533605244</v>
      </c>
      <c r="F726" s="36">
        <f>IF(Calculations!O726="",F725,Calculations!O726)</f>
        <v>-0.01451100516</v>
      </c>
      <c r="G726" s="36">
        <f>IF(Calculations!P726="",G725,Calculations!P726)</f>
        <v>0.07985209403</v>
      </c>
      <c r="H726" s="36" t="str">
        <f>IF(Calculations!Q726="",H725,Calculations!Q726)</f>
        <v/>
      </c>
      <c r="I726" s="36" t="str">
        <f>IF(Calculations!R726="",I725,Calculations!R726)</f>
        <v/>
      </c>
      <c r="J726" s="38">
        <f>IF(Calculations!D726="",J725,Calculations!D726)</f>
        <v>43434</v>
      </c>
      <c r="K726" s="34">
        <f>IF(Calculations!J726="",K725,Calculations!J726)</f>
        <v>12629.10771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37">
        <f>IF(Calculations!D727="",A726,Calculations!D727)</f>
        <v>43434</v>
      </c>
      <c r="B727" s="36">
        <f>IF(Calculations!K727="",B726,Calculations!K727)</f>
        <v>-0.06291144022</v>
      </c>
      <c r="C727" s="36">
        <f>IF(Calculations!L727="",C726,Calculations!L727)</f>
        <v>-0.05545240966</v>
      </c>
      <c r="D727" s="36">
        <f>IF(Calculations!M727="",D726,Calculations!M727)</f>
        <v>-0.03388421539</v>
      </c>
      <c r="E727" s="36">
        <f>IF(Calculations!N727="",E726,Calculations!N727)</f>
        <v>-0.02533605244</v>
      </c>
      <c r="F727" s="36">
        <f>IF(Calculations!O727="",F726,Calculations!O727)</f>
        <v>-0.01451100516</v>
      </c>
      <c r="G727" s="36">
        <f>IF(Calculations!P727="",G726,Calculations!P727)</f>
        <v>0.07985209403</v>
      </c>
      <c r="H727" s="36" t="str">
        <f>IF(Calculations!Q727="",H726,Calculations!Q727)</f>
        <v/>
      </c>
      <c r="I727" s="36" t="str">
        <f>IF(Calculations!R727="",I726,Calculations!R727)</f>
        <v/>
      </c>
      <c r="J727" s="38">
        <f>IF(Calculations!D727="",J726,Calculations!D727)</f>
        <v>43434</v>
      </c>
      <c r="K727" s="34">
        <f>IF(Calculations!J727="",K726,Calculations!J727)</f>
        <v>12629.10771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37">
        <f>IF(Calculations!D728="",A727,Calculations!D728)</f>
        <v>43434</v>
      </c>
      <c r="B728" s="36">
        <f>IF(Calculations!K728="",B727,Calculations!K728)</f>
        <v>-0.06291144022</v>
      </c>
      <c r="C728" s="36">
        <f>IF(Calculations!L728="",C727,Calculations!L728)</f>
        <v>-0.05545240966</v>
      </c>
      <c r="D728" s="36">
        <f>IF(Calculations!M728="",D727,Calculations!M728)</f>
        <v>-0.03388421539</v>
      </c>
      <c r="E728" s="36">
        <f>IF(Calculations!N728="",E727,Calculations!N728)</f>
        <v>-0.02533605244</v>
      </c>
      <c r="F728" s="36">
        <f>IF(Calculations!O728="",F727,Calculations!O728)</f>
        <v>-0.01451100516</v>
      </c>
      <c r="G728" s="36">
        <f>IF(Calculations!P728="",G727,Calculations!P728)</f>
        <v>0.07985209403</v>
      </c>
      <c r="H728" s="36" t="str">
        <f>IF(Calculations!Q728="",H727,Calculations!Q728)</f>
        <v/>
      </c>
      <c r="I728" s="36" t="str">
        <f>IF(Calculations!R728="",I727,Calculations!R728)</f>
        <v/>
      </c>
      <c r="J728" s="38">
        <f>IF(Calculations!D728="",J727,Calculations!D728)</f>
        <v>43434</v>
      </c>
      <c r="K728" s="34">
        <f>IF(Calculations!J728="",K727,Calculations!J728)</f>
        <v>12629.10771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37">
        <f>IF(Calculations!D729="",A728,Calculations!D729)</f>
        <v>43434</v>
      </c>
      <c r="B729" s="36">
        <f>IF(Calculations!K729="",B728,Calculations!K729)</f>
        <v>-0.06291144022</v>
      </c>
      <c r="C729" s="36">
        <f>IF(Calculations!L729="",C728,Calculations!L729)</f>
        <v>-0.05545240966</v>
      </c>
      <c r="D729" s="36">
        <f>IF(Calculations!M729="",D728,Calculations!M729)</f>
        <v>-0.03388421539</v>
      </c>
      <c r="E729" s="36">
        <f>IF(Calculations!N729="",E728,Calculations!N729)</f>
        <v>-0.02533605244</v>
      </c>
      <c r="F729" s="36">
        <f>IF(Calculations!O729="",F728,Calculations!O729)</f>
        <v>-0.01451100516</v>
      </c>
      <c r="G729" s="36">
        <f>IF(Calculations!P729="",G728,Calculations!P729)</f>
        <v>0.07985209403</v>
      </c>
      <c r="H729" s="36" t="str">
        <f>IF(Calculations!Q729="",H728,Calculations!Q729)</f>
        <v/>
      </c>
      <c r="I729" s="36" t="str">
        <f>IF(Calculations!R729="",I728,Calculations!R729)</f>
        <v/>
      </c>
      <c r="J729" s="38">
        <f>IF(Calculations!D729="",J728,Calculations!D729)</f>
        <v>43434</v>
      </c>
      <c r="K729" s="34">
        <f>IF(Calculations!J729="",K728,Calculations!J729)</f>
        <v>12629.10771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37">
        <f>IF(Calculations!D730="",A729,Calculations!D730)</f>
        <v>43434</v>
      </c>
      <c r="B730" s="36">
        <f>IF(Calculations!K730="",B729,Calculations!K730)</f>
        <v>-0.06291144022</v>
      </c>
      <c r="C730" s="36">
        <f>IF(Calculations!L730="",C729,Calculations!L730)</f>
        <v>-0.05545240966</v>
      </c>
      <c r="D730" s="36">
        <f>IF(Calculations!M730="",D729,Calculations!M730)</f>
        <v>-0.03388421539</v>
      </c>
      <c r="E730" s="36">
        <f>IF(Calculations!N730="",E729,Calculations!N730)</f>
        <v>-0.02533605244</v>
      </c>
      <c r="F730" s="36">
        <f>IF(Calculations!O730="",F729,Calculations!O730)</f>
        <v>-0.01451100516</v>
      </c>
      <c r="G730" s="36">
        <f>IF(Calculations!P730="",G729,Calculations!P730)</f>
        <v>0.07985209403</v>
      </c>
      <c r="H730" s="36" t="str">
        <f>IF(Calculations!Q730="",H729,Calculations!Q730)</f>
        <v/>
      </c>
      <c r="I730" s="36" t="str">
        <f>IF(Calculations!R730="",I729,Calculations!R730)</f>
        <v/>
      </c>
      <c r="J730" s="38">
        <f>IF(Calculations!D730="",J729,Calculations!D730)</f>
        <v>43434</v>
      </c>
      <c r="K730" s="34">
        <f>IF(Calculations!J730="",K729,Calculations!J730)</f>
        <v>12629.10771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37">
        <f>IF(Calculations!D731="",A730,Calculations!D731)</f>
        <v>43434</v>
      </c>
      <c r="B731" s="36">
        <f>IF(Calculations!K731="",B730,Calculations!K731)</f>
        <v>-0.06291144022</v>
      </c>
      <c r="C731" s="36">
        <f>IF(Calculations!L731="",C730,Calculations!L731)</f>
        <v>-0.05545240966</v>
      </c>
      <c r="D731" s="36">
        <f>IF(Calculations!M731="",D730,Calculations!M731)</f>
        <v>-0.03388421539</v>
      </c>
      <c r="E731" s="36">
        <f>IF(Calculations!N731="",E730,Calculations!N731)</f>
        <v>-0.02533605244</v>
      </c>
      <c r="F731" s="36">
        <f>IF(Calculations!O731="",F730,Calculations!O731)</f>
        <v>-0.01451100516</v>
      </c>
      <c r="G731" s="36">
        <f>IF(Calculations!P731="",G730,Calculations!P731)</f>
        <v>0.07985209403</v>
      </c>
      <c r="H731" s="36" t="str">
        <f>IF(Calculations!Q731="",H730,Calculations!Q731)</f>
        <v/>
      </c>
      <c r="I731" s="36" t="str">
        <f>IF(Calculations!R731="",I730,Calculations!R731)</f>
        <v/>
      </c>
      <c r="J731" s="38">
        <f>IF(Calculations!D731="",J730,Calculations!D731)</f>
        <v>43434</v>
      </c>
      <c r="K731" s="34">
        <f>IF(Calculations!J731="",K730,Calculations!J731)</f>
        <v>12629.10771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37">
        <f>IF(Calculations!D732="",A731,Calculations!D732)</f>
        <v>43434</v>
      </c>
      <c r="B732" s="36">
        <f>IF(Calculations!K732="",B731,Calculations!K732)</f>
        <v>-0.06291144022</v>
      </c>
      <c r="C732" s="36">
        <f>IF(Calculations!L732="",C731,Calculations!L732)</f>
        <v>-0.05545240966</v>
      </c>
      <c r="D732" s="36">
        <f>IF(Calculations!M732="",D731,Calculations!M732)</f>
        <v>-0.03388421539</v>
      </c>
      <c r="E732" s="36">
        <f>IF(Calculations!N732="",E731,Calculations!N732)</f>
        <v>-0.02533605244</v>
      </c>
      <c r="F732" s="36">
        <f>IF(Calculations!O732="",F731,Calculations!O732)</f>
        <v>-0.01451100516</v>
      </c>
      <c r="G732" s="36">
        <f>IF(Calculations!P732="",G731,Calculations!P732)</f>
        <v>0.07985209403</v>
      </c>
      <c r="H732" s="36" t="str">
        <f>IF(Calculations!Q732="",H731,Calculations!Q732)</f>
        <v/>
      </c>
      <c r="I732" s="36" t="str">
        <f>IF(Calculations!R732="",I731,Calculations!R732)</f>
        <v/>
      </c>
      <c r="J732" s="38">
        <f>IF(Calculations!D732="",J731,Calculations!D732)</f>
        <v>43434</v>
      </c>
      <c r="K732" s="34">
        <f>IF(Calculations!J732="",K731,Calculations!J732)</f>
        <v>12629.10771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37">
        <f>IF(Calculations!D733="",A732,Calculations!D733)</f>
        <v>43434</v>
      </c>
      <c r="B733" s="36">
        <f>IF(Calculations!K733="",B732,Calculations!K733)</f>
        <v>-0.06291144022</v>
      </c>
      <c r="C733" s="36">
        <f>IF(Calculations!L733="",C732,Calculations!L733)</f>
        <v>-0.05545240966</v>
      </c>
      <c r="D733" s="36">
        <f>IF(Calculations!M733="",D732,Calculations!M733)</f>
        <v>-0.03388421539</v>
      </c>
      <c r="E733" s="36">
        <f>IF(Calculations!N733="",E732,Calculations!N733)</f>
        <v>-0.02533605244</v>
      </c>
      <c r="F733" s="36">
        <f>IF(Calculations!O733="",F732,Calculations!O733)</f>
        <v>-0.01451100516</v>
      </c>
      <c r="G733" s="36">
        <f>IF(Calculations!P733="",G732,Calculations!P733)</f>
        <v>0.07985209403</v>
      </c>
      <c r="H733" s="36" t="str">
        <f>IF(Calculations!Q733="",H732,Calculations!Q733)</f>
        <v/>
      </c>
      <c r="I733" s="36" t="str">
        <f>IF(Calculations!R733="",I732,Calculations!R733)</f>
        <v/>
      </c>
      <c r="J733" s="38">
        <f>IF(Calculations!D733="",J732,Calculations!D733)</f>
        <v>43434</v>
      </c>
      <c r="K733" s="34">
        <f>IF(Calculations!J733="",K732,Calculations!J733)</f>
        <v>12629.10771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37">
        <f>IF(Calculations!D734="",A733,Calculations!D734)</f>
        <v>43434</v>
      </c>
      <c r="B734" s="36">
        <f>IF(Calculations!K734="",B733,Calculations!K734)</f>
        <v>-0.06291144022</v>
      </c>
      <c r="C734" s="36">
        <f>IF(Calculations!L734="",C733,Calculations!L734)</f>
        <v>-0.05545240966</v>
      </c>
      <c r="D734" s="36">
        <f>IF(Calculations!M734="",D733,Calculations!M734)</f>
        <v>-0.03388421539</v>
      </c>
      <c r="E734" s="36">
        <f>IF(Calculations!N734="",E733,Calculations!N734)</f>
        <v>-0.02533605244</v>
      </c>
      <c r="F734" s="36">
        <f>IF(Calculations!O734="",F733,Calculations!O734)</f>
        <v>-0.01451100516</v>
      </c>
      <c r="G734" s="36">
        <f>IF(Calculations!P734="",G733,Calculations!P734)</f>
        <v>0.07985209403</v>
      </c>
      <c r="H734" s="36" t="str">
        <f>IF(Calculations!Q734="",H733,Calculations!Q734)</f>
        <v/>
      </c>
      <c r="I734" s="36" t="str">
        <f>IF(Calculations!R734="",I733,Calculations!R734)</f>
        <v/>
      </c>
      <c r="J734" s="38">
        <f>IF(Calculations!D734="",J733,Calculations!D734)</f>
        <v>43434</v>
      </c>
      <c r="K734" s="34">
        <f>IF(Calculations!J734="",K733,Calculations!J734)</f>
        <v>12629.10771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37">
        <f>IF(Calculations!D735="",A734,Calculations!D735)</f>
        <v>43434</v>
      </c>
      <c r="B735" s="36">
        <f>IF(Calculations!K735="",B734,Calculations!K735)</f>
        <v>-0.06291144022</v>
      </c>
      <c r="C735" s="36">
        <f>IF(Calculations!L735="",C734,Calculations!L735)</f>
        <v>-0.05545240966</v>
      </c>
      <c r="D735" s="36">
        <f>IF(Calculations!M735="",D734,Calculations!M735)</f>
        <v>-0.03388421539</v>
      </c>
      <c r="E735" s="36">
        <f>IF(Calculations!N735="",E734,Calculations!N735)</f>
        <v>-0.02533605244</v>
      </c>
      <c r="F735" s="36">
        <f>IF(Calculations!O735="",F734,Calculations!O735)</f>
        <v>-0.01451100516</v>
      </c>
      <c r="G735" s="36">
        <f>IF(Calculations!P735="",G734,Calculations!P735)</f>
        <v>0.07985209403</v>
      </c>
      <c r="H735" s="36" t="str">
        <f>IF(Calculations!Q735="",H734,Calculations!Q735)</f>
        <v/>
      </c>
      <c r="I735" s="36" t="str">
        <f>IF(Calculations!R735="",I734,Calculations!R735)</f>
        <v/>
      </c>
      <c r="J735" s="38">
        <f>IF(Calculations!D735="",J734,Calculations!D735)</f>
        <v>43434</v>
      </c>
      <c r="K735" s="34">
        <f>IF(Calculations!J735="",K734,Calculations!J735)</f>
        <v>12629.10771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37">
        <f>IF(Calculations!D736="",A735,Calculations!D736)</f>
        <v>43434</v>
      </c>
      <c r="B736" s="36">
        <f>IF(Calculations!K736="",B735,Calculations!K736)</f>
        <v>-0.06291144022</v>
      </c>
      <c r="C736" s="36">
        <f>IF(Calculations!L736="",C735,Calculations!L736)</f>
        <v>-0.05545240966</v>
      </c>
      <c r="D736" s="36">
        <f>IF(Calculations!M736="",D735,Calculations!M736)</f>
        <v>-0.03388421539</v>
      </c>
      <c r="E736" s="36">
        <f>IF(Calculations!N736="",E735,Calculations!N736)</f>
        <v>-0.02533605244</v>
      </c>
      <c r="F736" s="36">
        <f>IF(Calculations!O736="",F735,Calculations!O736)</f>
        <v>-0.01451100516</v>
      </c>
      <c r="G736" s="36">
        <f>IF(Calculations!P736="",G735,Calculations!P736)</f>
        <v>0.07985209403</v>
      </c>
      <c r="H736" s="36" t="str">
        <f>IF(Calculations!Q736="",H735,Calculations!Q736)</f>
        <v/>
      </c>
      <c r="I736" s="36" t="str">
        <f>IF(Calculations!R736="",I735,Calculations!R736)</f>
        <v/>
      </c>
      <c r="J736" s="38">
        <f>IF(Calculations!D736="",J735,Calculations!D736)</f>
        <v>43434</v>
      </c>
      <c r="K736" s="34">
        <f>IF(Calculations!J736="",K735,Calculations!J736)</f>
        <v>12629.10771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37">
        <f>IF(Calculations!D737="",A736,Calculations!D737)</f>
        <v>43434</v>
      </c>
      <c r="B737" s="36">
        <f>IF(Calculations!K737="",B736,Calculations!K737)</f>
        <v>-0.06291144022</v>
      </c>
      <c r="C737" s="36">
        <f>IF(Calculations!L737="",C736,Calculations!L737)</f>
        <v>-0.05545240966</v>
      </c>
      <c r="D737" s="36">
        <f>IF(Calculations!M737="",D736,Calculations!M737)</f>
        <v>-0.03388421539</v>
      </c>
      <c r="E737" s="36">
        <f>IF(Calculations!N737="",E736,Calculations!N737)</f>
        <v>-0.02533605244</v>
      </c>
      <c r="F737" s="36">
        <f>IF(Calculations!O737="",F736,Calculations!O737)</f>
        <v>-0.01451100516</v>
      </c>
      <c r="G737" s="36">
        <f>IF(Calculations!P737="",G736,Calculations!P737)</f>
        <v>0.07985209403</v>
      </c>
      <c r="H737" s="36" t="str">
        <f>IF(Calculations!Q737="",H736,Calculations!Q737)</f>
        <v/>
      </c>
      <c r="I737" s="36" t="str">
        <f>IF(Calculations!R737="",I736,Calculations!R737)</f>
        <v/>
      </c>
      <c r="J737" s="38">
        <f>IF(Calculations!D737="",J736,Calculations!D737)</f>
        <v>43434</v>
      </c>
      <c r="K737" s="34">
        <f>IF(Calculations!J737="",K736,Calculations!J737)</f>
        <v>12629.10771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37">
        <f>IF(Calculations!D738="",A737,Calculations!D738)</f>
        <v>43434</v>
      </c>
      <c r="B738" s="36">
        <f>IF(Calculations!K738="",B737,Calculations!K738)</f>
        <v>-0.06291144022</v>
      </c>
      <c r="C738" s="36">
        <f>IF(Calculations!L738="",C737,Calculations!L738)</f>
        <v>-0.05545240966</v>
      </c>
      <c r="D738" s="36">
        <f>IF(Calculations!M738="",D737,Calculations!M738)</f>
        <v>-0.03388421539</v>
      </c>
      <c r="E738" s="36">
        <f>IF(Calculations!N738="",E737,Calculations!N738)</f>
        <v>-0.02533605244</v>
      </c>
      <c r="F738" s="36">
        <f>IF(Calculations!O738="",F737,Calculations!O738)</f>
        <v>-0.01451100516</v>
      </c>
      <c r="G738" s="36">
        <f>IF(Calculations!P738="",G737,Calculations!P738)</f>
        <v>0.07985209403</v>
      </c>
      <c r="H738" s="36" t="str">
        <f>IF(Calculations!Q738="",H737,Calculations!Q738)</f>
        <v/>
      </c>
      <c r="I738" s="36" t="str">
        <f>IF(Calculations!R738="",I737,Calculations!R738)</f>
        <v/>
      </c>
      <c r="J738" s="38">
        <f>IF(Calculations!D738="",J737,Calculations!D738)</f>
        <v>43434</v>
      </c>
      <c r="K738" s="34">
        <f>IF(Calculations!J738="",K737,Calculations!J738)</f>
        <v>12629.10771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37">
        <f>IF(Calculations!D739="",A738,Calculations!D739)</f>
        <v>43434</v>
      </c>
      <c r="B739" s="36">
        <f>IF(Calculations!K739="",B738,Calculations!K739)</f>
        <v>-0.06291144022</v>
      </c>
      <c r="C739" s="36">
        <f>IF(Calculations!L739="",C738,Calculations!L739)</f>
        <v>-0.05545240966</v>
      </c>
      <c r="D739" s="36">
        <f>IF(Calculations!M739="",D738,Calculations!M739)</f>
        <v>-0.03388421539</v>
      </c>
      <c r="E739" s="36">
        <f>IF(Calculations!N739="",E738,Calculations!N739)</f>
        <v>-0.02533605244</v>
      </c>
      <c r="F739" s="36">
        <f>IF(Calculations!O739="",F738,Calculations!O739)</f>
        <v>-0.01451100516</v>
      </c>
      <c r="G739" s="36">
        <f>IF(Calculations!P739="",G738,Calculations!P739)</f>
        <v>0.07985209403</v>
      </c>
      <c r="H739" s="36" t="str">
        <f>IF(Calculations!Q739="",H738,Calculations!Q739)</f>
        <v/>
      </c>
      <c r="I739" s="36" t="str">
        <f>IF(Calculations!R739="",I738,Calculations!R739)</f>
        <v/>
      </c>
      <c r="J739" s="38">
        <f>IF(Calculations!D739="",J738,Calculations!D739)</f>
        <v>43434</v>
      </c>
      <c r="K739" s="34">
        <f>IF(Calculations!J739="",K738,Calculations!J739)</f>
        <v>12629.10771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37">
        <f>IF(Calculations!D740="",A739,Calculations!D740)</f>
        <v>43434</v>
      </c>
      <c r="B740" s="36">
        <f>IF(Calculations!K740="",B739,Calculations!K740)</f>
        <v>-0.06291144022</v>
      </c>
      <c r="C740" s="36">
        <f>IF(Calculations!L740="",C739,Calculations!L740)</f>
        <v>-0.05545240966</v>
      </c>
      <c r="D740" s="36">
        <f>IF(Calculations!M740="",D739,Calculations!M740)</f>
        <v>-0.03388421539</v>
      </c>
      <c r="E740" s="36">
        <f>IF(Calculations!N740="",E739,Calculations!N740)</f>
        <v>-0.02533605244</v>
      </c>
      <c r="F740" s="36">
        <f>IF(Calculations!O740="",F739,Calculations!O740)</f>
        <v>-0.01451100516</v>
      </c>
      <c r="G740" s="36">
        <f>IF(Calculations!P740="",G739,Calculations!P740)</f>
        <v>0.07985209403</v>
      </c>
      <c r="H740" s="36" t="str">
        <f>IF(Calculations!Q740="",H739,Calculations!Q740)</f>
        <v/>
      </c>
      <c r="I740" s="36" t="str">
        <f>IF(Calculations!R740="",I739,Calculations!R740)</f>
        <v/>
      </c>
      <c r="J740" s="38">
        <f>IF(Calculations!D740="",J739,Calculations!D740)</f>
        <v>43434</v>
      </c>
      <c r="K740" s="34">
        <f>IF(Calculations!J740="",K739,Calculations!J740)</f>
        <v>12629.10771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37">
        <f>IF(Calculations!D741="",A740,Calculations!D741)</f>
        <v>43434</v>
      </c>
      <c r="B741" s="36">
        <f>IF(Calculations!K741="",B740,Calculations!K741)</f>
        <v>-0.06291144022</v>
      </c>
      <c r="C741" s="36">
        <f>IF(Calculations!L741="",C740,Calculations!L741)</f>
        <v>-0.05545240966</v>
      </c>
      <c r="D741" s="36">
        <f>IF(Calculations!M741="",D740,Calculations!M741)</f>
        <v>-0.03388421539</v>
      </c>
      <c r="E741" s="36">
        <f>IF(Calculations!N741="",E740,Calculations!N741)</f>
        <v>-0.02533605244</v>
      </c>
      <c r="F741" s="36">
        <f>IF(Calculations!O741="",F740,Calculations!O741)</f>
        <v>-0.01451100516</v>
      </c>
      <c r="G741" s="36">
        <f>IF(Calculations!P741="",G740,Calculations!P741)</f>
        <v>0.07985209403</v>
      </c>
      <c r="H741" s="36" t="str">
        <f>IF(Calculations!Q741="",H740,Calculations!Q741)</f>
        <v/>
      </c>
      <c r="I741" s="36" t="str">
        <f>IF(Calculations!R741="",I740,Calculations!R741)</f>
        <v/>
      </c>
      <c r="J741" s="38">
        <f>IF(Calculations!D741="",J740,Calculations!D741)</f>
        <v>43434</v>
      </c>
      <c r="K741" s="34">
        <f>IF(Calculations!J741="",K740,Calculations!J741)</f>
        <v>12629.10771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37">
        <f>IF(Calculations!D742="",A741,Calculations!D742)</f>
        <v>43434</v>
      </c>
      <c r="B742" s="36">
        <f>IF(Calculations!K742="",B741,Calculations!K742)</f>
        <v>-0.06291144022</v>
      </c>
      <c r="C742" s="36">
        <f>IF(Calculations!L742="",C741,Calculations!L742)</f>
        <v>-0.05545240966</v>
      </c>
      <c r="D742" s="36">
        <f>IF(Calculations!M742="",D741,Calculations!M742)</f>
        <v>-0.03388421539</v>
      </c>
      <c r="E742" s="36">
        <f>IF(Calculations!N742="",E741,Calculations!N742)</f>
        <v>-0.02533605244</v>
      </c>
      <c r="F742" s="36">
        <f>IF(Calculations!O742="",F741,Calculations!O742)</f>
        <v>-0.01451100516</v>
      </c>
      <c r="G742" s="36">
        <f>IF(Calculations!P742="",G741,Calculations!P742)</f>
        <v>0.07985209403</v>
      </c>
      <c r="H742" s="36" t="str">
        <f>IF(Calculations!Q742="",H741,Calculations!Q742)</f>
        <v/>
      </c>
      <c r="I742" s="36" t="str">
        <f>IF(Calculations!R742="",I741,Calculations!R742)</f>
        <v/>
      </c>
      <c r="J742" s="38">
        <f>IF(Calculations!D742="",J741,Calculations!D742)</f>
        <v>43434</v>
      </c>
      <c r="K742" s="34">
        <f>IF(Calculations!J742="",K741,Calculations!J742)</f>
        <v>12629.10771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37">
        <f>IF(Calculations!D743="",A742,Calculations!D743)</f>
        <v>43434</v>
      </c>
      <c r="B743" s="36">
        <f>IF(Calculations!K743="",B742,Calculations!K743)</f>
        <v>-0.06291144022</v>
      </c>
      <c r="C743" s="36">
        <f>IF(Calculations!L743="",C742,Calculations!L743)</f>
        <v>-0.05545240966</v>
      </c>
      <c r="D743" s="36">
        <f>IF(Calculations!M743="",D742,Calculations!M743)</f>
        <v>-0.03388421539</v>
      </c>
      <c r="E743" s="36">
        <f>IF(Calculations!N743="",E742,Calculations!N743)</f>
        <v>-0.02533605244</v>
      </c>
      <c r="F743" s="36">
        <f>IF(Calculations!O743="",F742,Calculations!O743)</f>
        <v>-0.01451100516</v>
      </c>
      <c r="G743" s="36">
        <f>IF(Calculations!P743="",G742,Calculations!P743)</f>
        <v>0.07985209403</v>
      </c>
      <c r="H743" s="36" t="str">
        <f>IF(Calculations!Q743="",H742,Calculations!Q743)</f>
        <v/>
      </c>
      <c r="I743" s="36" t="str">
        <f>IF(Calculations!R743="",I742,Calculations!R743)</f>
        <v/>
      </c>
      <c r="J743" s="38">
        <f>IF(Calculations!D743="",J742,Calculations!D743)</f>
        <v>43434</v>
      </c>
      <c r="K743" s="34">
        <f>IF(Calculations!J743="",K742,Calculations!J743)</f>
        <v>12629.10771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37">
        <f>IF(Calculations!D744="",A743,Calculations!D744)</f>
        <v>43434</v>
      </c>
      <c r="B744" s="36">
        <f>IF(Calculations!K744="",B743,Calculations!K744)</f>
        <v>-0.06291144022</v>
      </c>
      <c r="C744" s="36">
        <f>IF(Calculations!L744="",C743,Calculations!L744)</f>
        <v>-0.05545240966</v>
      </c>
      <c r="D744" s="36">
        <f>IF(Calculations!M744="",D743,Calculations!M744)</f>
        <v>-0.03388421539</v>
      </c>
      <c r="E744" s="36">
        <f>IF(Calculations!N744="",E743,Calculations!N744)</f>
        <v>-0.02533605244</v>
      </c>
      <c r="F744" s="36">
        <f>IF(Calculations!O744="",F743,Calculations!O744)</f>
        <v>-0.01451100516</v>
      </c>
      <c r="G744" s="36">
        <f>IF(Calculations!P744="",G743,Calculations!P744)</f>
        <v>0.07985209403</v>
      </c>
      <c r="H744" s="36" t="str">
        <f>IF(Calculations!Q744="",H743,Calculations!Q744)</f>
        <v/>
      </c>
      <c r="I744" s="36" t="str">
        <f>IF(Calculations!R744="",I743,Calculations!R744)</f>
        <v/>
      </c>
      <c r="J744" s="38">
        <f>IF(Calculations!D744="",J743,Calculations!D744)</f>
        <v>43434</v>
      </c>
      <c r="K744" s="34">
        <f>IF(Calculations!J744="",K743,Calculations!J744)</f>
        <v>12629.10771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37">
        <f>IF(Calculations!D745="",A744,Calculations!D745)</f>
        <v>43434</v>
      </c>
      <c r="B745" s="36">
        <f>IF(Calculations!K745="",B744,Calculations!K745)</f>
        <v>-0.06291144022</v>
      </c>
      <c r="C745" s="36">
        <f>IF(Calculations!L745="",C744,Calculations!L745)</f>
        <v>-0.05545240966</v>
      </c>
      <c r="D745" s="36">
        <f>IF(Calculations!M745="",D744,Calculations!M745)</f>
        <v>-0.03388421539</v>
      </c>
      <c r="E745" s="36">
        <f>IF(Calculations!N745="",E744,Calculations!N745)</f>
        <v>-0.02533605244</v>
      </c>
      <c r="F745" s="36">
        <f>IF(Calculations!O745="",F744,Calculations!O745)</f>
        <v>-0.01451100516</v>
      </c>
      <c r="G745" s="36">
        <f>IF(Calculations!P745="",G744,Calculations!P745)</f>
        <v>0.07985209403</v>
      </c>
      <c r="H745" s="36" t="str">
        <f>IF(Calculations!Q745="",H744,Calculations!Q745)</f>
        <v/>
      </c>
      <c r="I745" s="36" t="str">
        <f>IF(Calculations!R745="",I744,Calculations!R745)</f>
        <v/>
      </c>
      <c r="J745" s="38">
        <f>IF(Calculations!D745="",J744,Calculations!D745)</f>
        <v>43434</v>
      </c>
      <c r="K745" s="34">
        <f>IF(Calculations!J745="",K744,Calculations!J745)</f>
        <v>12629.10771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37">
        <f>IF(Calculations!D746="",A745,Calculations!D746)</f>
        <v>43434</v>
      </c>
      <c r="B746" s="36">
        <f>IF(Calculations!K746="",B745,Calculations!K746)</f>
        <v>-0.06291144022</v>
      </c>
      <c r="C746" s="36">
        <f>IF(Calculations!L746="",C745,Calculations!L746)</f>
        <v>-0.05545240966</v>
      </c>
      <c r="D746" s="36">
        <f>IF(Calculations!M746="",D745,Calculations!M746)</f>
        <v>-0.03388421539</v>
      </c>
      <c r="E746" s="36">
        <f>IF(Calculations!N746="",E745,Calculations!N746)</f>
        <v>-0.02533605244</v>
      </c>
      <c r="F746" s="36">
        <f>IF(Calculations!O746="",F745,Calculations!O746)</f>
        <v>-0.01451100516</v>
      </c>
      <c r="G746" s="36">
        <f>IF(Calculations!P746="",G745,Calculations!P746)</f>
        <v>0.07985209403</v>
      </c>
      <c r="H746" s="36" t="str">
        <f>IF(Calculations!Q746="",H745,Calculations!Q746)</f>
        <v/>
      </c>
      <c r="I746" s="36" t="str">
        <f>IF(Calculations!R746="",I745,Calculations!R746)</f>
        <v/>
      </c>
      <c r="J746" s="38">
        <f>IF(Calculations!D746="",J745,Calculations!D746)</f>
        <v>43434</v>
      </c>
      <c r="K746" s="34">
        <f>IF(Calculations!J746="",K745,Calculations!J746)</f>
        <v>12629.10771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37">
        <f>IF(Calculations!D747="",A746,Calculations!D747)</f>
        <v>43434</v>
      </c>
      <c r="B747" s="36">
        <f>IF(Calculations!K747="",B746,Calculations!K747)</f>
        <v>-0.06291144022</v>
      </c>
      <c r="C747" s="36">
        <f>IF(Calculations!L747="",C746,Calculations!L747)</f>
        <v>-0.05545240966</v>
      </c>
      <c r="D747" s="36">
        <f>IF(Calculations!M747="",D746,Calculations!M747)</f>
        <v>-0.03388421539</v>
      </c>
      <c r="E747" s="36">
        <f>IF(Calculations!N747="",E746,Calculations!N747)</f>
        <v>-0.02533605244</v>
      </c>
      <c r="F747" s="36">
        <f>IF(Calculations!O747="",F746,Calculations!O747)</f>
        <v>-0.01451100516</v>
      </c>
      <c r="G747" s="36">
        <f>IF(Calculations!P747="",G746,Calculations!P747)</f>
        <v>0.07985209403</v>
      </c>
      <c r="H747" s="36" t="str">
        <f>IF(Calculations!Q747="",H746,Calculations!Q747)</f>
        <v/>
      </c>
      <c r="I747" s="36" t="str">
        <f>IF(Calculations!R747="",I746,Calculations!R747)</f>
        <v/>
      </c>
      <c r="J747" s="38">
        <f>IF(Calculations!D747="",J746,Calculations!D747)</f>
        <v>43434</v>
      </c>
      <c r="K747" s="34">
        <f>IF(Calculations!J747="",K746,Calculations!J747)</f>
        <v>12629.10771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37">
        <f>IF(Calculations!D748="",A747,Calculations!D748)</f>
        <v>43434</v>
      </c>
      <c r="B748" s="36">
        <f>IF(Calculations!K748="",B747,Calculations!K748)</f>
        <v>-0.06291144022</v>
      </c>
      <c r="C748" s="36">
        <f>IF(Calculations!L748="",C747,Calculations!L748)</f>
        <v>-0.05545240966</v>
      </c>
      <c r="D748" s="36">
        <f>IF(Calculations!M748="",D747,Calculations!M748)</f>
        <v>-0.03388421539</v>
      </c>
      <c r="E748" s="36">
        <f>IF(Calculations!N748="",E747,Calculations!N748)</f>
        <v>-0.02533605244</v>
      </c>
      <c r="F748" s="36">
        <f>IF(Calculations!O748="",F747,Calculations!O748)</f>
        <v>-0.01451100516</v>
      </c>
      <c r="G748" s="36">
        <f>IF(Calculations!P748="",G747,Calculations!P748)</f>
        <v>0.07985209403</v>
      </c>
      <c r="H748" s="36" t="str">
        <f>IF(Calculations!Q748="",H747,Calculations!Q748)</f>
        <v/>
      </c>
      <c r="I748" s="36" t="str">
        <f>IF(Calculations!R748="",I747,Calculations!R748)</f>
        <v/>
      </c>
      <c r="J748" s="38">
        <f>IF(Calculations!D748="",J747,Calculations!D748)</f>
        <v>43434</v>
      </c>
      <c r="K748" s="34">
        <f>IF(Calculations!J748="",K747,Calculations!J748)</f>
        <v>12629.10771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37">
        <f>IF(Calculations!D749="",A748,Calculations!D749)</f>
        <v>43434</v>
      </c>
      <c r="B749" s="36">
        <f>IF(Calculations!K749="",B748,Calculations!K749)</f>
        <v>-0.06291144022</v>
      </c>
      <c r="C749" s="36">
        <f>IF(Calculations!L749="",C748,Calculations!L749)</f>
        <v>-0.05545240966</v>
      </c>
      <c r="D749" s="36">
        <f>IF(Calculations!M749="",D748,Calculations!M749)</f>
        <v>-0.03388421539</v>
      </c>
      <c r="E749" s="36">
        <f>IF(Calculations!N749="",E748,Calculations!N749)</f>
        <v>-0.02533605244</v>
      </c>
      <c r="F749" s="36">
        <f>IF(Calculations!O749="",F748,Calculations!O749)</f>
        <v>-0.01451100516</v>
      </c>
      <c r="G749" s="36">
        <f>IF(Calculations!P749="",G748,Calculations!P749)</f>
        <v>0.07985209403</v>
      </c>
      <c r="H749" s="36" t="str">
        <f>IF(Calculations!Q749="",H748,Calculations!Q749)</f>
        <v/>
      </c>
      <c r="I749" s="36" t="str">
        <f>IF(Calculations!R749="",I748,Calculations!R749)</f>
        <v/>
      </c>
      <c r="J749" s="38">
        <f>IF(Calculations!D749="",J748,Calculations!D749)</f>
        <v>43434</v>
      </c>
      <c r="K749" s="34">
        <f>IF(Calculations!J749="",K748,Calculations!J749)</f>
        <v>12629.10771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37">
        <f>IF(Calculations!D750="",A749,Calculations!D750)</f>
        <v>43434</v>
      </c>
      <c r="B750" s="36">
        <f>IF(Calculations!K750="",B749,Calculations!K750)</f>
        <v>-0.06291144022</v>
      </c>
      <c r="C750" s="36">
        <f>IF(Calculations!L750="",C749,Calculations!L750)</f>
        <v>-0.05545240966</v>
      </c>
      <c r="D750" s="36">
        <f>IF(Calculations!M750="",D749,Calculations!M750)</f>
        <v>-0.03388421539</v>
      </c>
      <c r="E750" s="36">
        <f>IF(Calculations!N750="",E749,Calculations!N750)</f>
        <v>-0.02533605244</v>
      </c>
      <c r="F750" s="36">
        <f>IF(Calculations!O750="",F749,Calculations!O750)</f>
        <v>-0.01451100516</v>
      </c>
      <c r="G750" s="36">
        <f>IF(Calculations!P750="",G749,Calculations!P750)</f>
        <v>0.07985209403</v>
      </c>
      <c r="H750" s="36" t="str">
        <f>IF(Calculations!Q750="",H749,Calculations!Q750)</f>
        <v/>
      </c>
      <c r="I750" s="36" t="str">
        <f>IF(Calculations!R750="",I749,Calculations!R750)</f>
        <v/>
      </c>
      <c r="J750" s="38">
        <f>IF(Calculations!D750="",J749,Calculations!D750)</f>
        <v>43434</v>
      </c>
      <c r="K750" s="34">
        <f>IF(Calculations!J750="",K749,Calculations!J750)</f>
        <v>12629.10771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37">
        <f>IF(Calculations!D751="",A750,Calculations!D751)</f>
        <v>43434</v>
      </c>
      <c r="B751" s="36">
        <f>IF(Calculations!K751="",B750,Calculations!K751)</f>
        <v>-0.06291144022</v>
      </c>
      <c r="C751" s="36">
        <f>IF(Calculations!L751="",C750,Calculations!L751)</f>
        <v>-0.05545240966</v>
      </c>
      <c r="D751" s="36">
        <f>IF(Calculations!M751="",D750,Calculations!M751)</f>
        <v>-0.03388421539</v>
      </c>
      <c r="E751" s="36">
        <f>IF(Calculations!N751="",E750,Calculations!N751)</f>
        <v>-0.02533605244</v>
      </c>
      <c r="F751" s="36">
        <f>IF(Calculations!O751="",F750,Calculations!O751)</f>
        <v>-0.01451100516</v>
      </c>
      <c r="G751" s="36">
        <f>IF(Calculations!P751="",G750,Calculations!P751)</f>
        <v>0.07985209403</v>
      </c>
      <c r="H751" s="36" t="str">
        <f>IF(Calculations!Q751="",H750,Calculations!Q751)</f>
        <v/>
      </c>
      <c r="I751" s="36" t="str">
        <f>IF(Calculations!R751="",I750,Calculations!R751)</f>
        <v/>
      </c>
      <c r="J751" s="38">
        <f>IF(Calculations!D751="",J750,Calculations!D751)</f>
        <v>43434</v>
      </c>
      <c r="K751" s="34">
        <f>IF(Calculations!J751="",K750,Calculations!J751)</f>
        <v>12629.10771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37">
        <f>IF(Calculations!D752="",A751,Calculations!D752)</f>
        <v>43434</v>
      </c>
      <c r="B752" s="36">
        <f>IF(Calculations!K752="",B751,Calculations!K752)</f>
        <v>-0.06291144022</v>
      </c>
      <c r="C752" s="36">
        <f>IF(Calculations!L752="",C751,Calculations!L752)</f>
        <v>-0.05545240966</v>
      </c>
      <c r="D752" s="36">
        <f>IF(Calculations!M752="",D751,Calculations!M752)</f>
        <v>-0.03388421539</v>
      </c>
      <c r="E752" s="36">
        <f>IF(Calculations!N752="",E751,Calculations!N752)</f>
        <v>-0.02533605244</v>
      </c>
      <c r="F752" s="36">
        <f>IF(Calculations!O752="",F751,Calculations!O752)</f>
        <v>-0.01451100516</v>
      </c>
      <c r="G752" s="36">
        <f>IF(Calculations!P752="",G751,Calculations!P752)</f>
        <v>0.07985209403</v>
      </c>
      <c r="H752" s="36" t="str">
        <f>IF(Calculations!Q752="",H751,Calculations!Q752)</f>
        <v/>
      </c>
      <c r="I752" s="36" t="str">
        <f>IF(Calculations!R752="",I751,Calculations!R752)</f>
        <v/>
      </c>
      <c r="J752" s="38">
        <f>IF(Calculations!D752="",J751,Calculations!D752)</f>
        <v>43434</v>
      </c>
      <c r="K752" s="34">
        <f>IF(Calculations!J752="",K751,Calculations!J752)</f>
        <v>12629.10771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37">
        <f>IF(Calculations!D753="",A752,Calculations!D753)</f>
        <v>43434</v>
      </c>
      <c r="B753" s="36">
        <f>IF(Calculations!K753="",B752,Calculations!K753)</f>
        <v>-0.06291144022</v>
      </c>
      <c r="C753" s="36">
        <f>IF(Calculations!L753="",C752,Calculations!L753)</f>
        <v>-0.05545240966</v>
      </c>
      <c r="D753" s="36">
        <f>IF(Calculations!M753="",D752,Calculations!M753)</f>
        <v>-0.03388421539</v>
      </c>
      <c r="E753" s="36">
        <f>IF(Calculations!N753="",E752,Calculations!N753)</f>
        <v>-0.02533605244</v>
      </c>
      <c r="F753" s="36">
        <f>IF(Calculations!O753="",F752,Calculations!O753)</f>
        <v>-0.01451100516</v>
      </c>
      <c r="G753" s="36">
        <f>IF(Calculations!P753="",G752,Calculations!P753)</f>
        <v>0.07985209403</v>
      </c>
      <c r="H753" s="36" t="str">
        <f>IF(Calculations!Q753="",H752,Calculations!Q753)</f>
        <v/>
      </c>
      <c r="I753" s="36" t="str">
        <f>IF(Calculations!R753="",I752,Calculations!R753)</f>
        <v/>
      </c>
      <c r="J753" s="38">
        <f>IF(Calculations!D753="",J752,Calculations!D753)</f>
        <v>43434</v>
      </c>
      <c r="K753" s="34">
        <f>IF(Calculations!J753="",K752,Calculations!J753)</f>
        <v>12629.10771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37">
        <f>IF(Calculations!D754="",A753,Calculations!D754)</f>
        <v>43434</v>
      </c>
      <c r="B754" s="36">
        <f>IF(Calculations!K754="",B753,Calculations!K754)</f>
        <v>-0.06291144022</v>
      </c>
      <c r="C754" s="36">
        <f>IF(Calculations!L754="",C753,Calculations!L754)</f>
        <v>-0.05545240966</v>
      </c>
      <c r="D754" s="36">
        <f>IF(Calculations!M754="",D753,Calculations!M754)</f>
        <v>-0.03388421539</v>
      </c>
      <c r="E754" s="36">
        <f>IF(Calculations!N754="",E753,Calculations!N754)</f>
        <v>-0.02533605244</v>
      </c>
      <c r="F754" s="36">
        <f>IF(Calculations!O754="",F753,Calculations!O754)</f>
        <v>-0.01451100516</v>
      </c>
      <c r="G754" s="36">
        <f>IF(Calculations!P754="",G753,Calculations!P754)</f>
        <v>0.07985209403</v>
      </c>
      <c r="H754" s="36" t="str">
        <f>IF(Calculations!Q754="",H753,Calculations!Q754)</f>
        <v/>
      </c>
      <c r="I754" s="36" t="str">
        <f>IF(Calculations!R754="",I753,Calculations!R754)</f>
        <v/>
      </c>
      <c r="J754" s="38">
        <f>IF(Calculations!D754="",J753,Calculations!D754)</f>
        <v>43434</v>
      </c>
      <c r="K754" s="34">
        <f>IF(Calculations!J754="",K753,Calculations!J754)</f>
        <v>12629.10771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37">
        <f>IF(Calculations!D755="",A754,Calculations!D755)</f>
        <v>43434</v>
      </c>
      <c r="B755" s="36">
        <f>IF(Calculations!K755="",B754,Calculations!K755)</f>
        <v>-0.06291144022</v>
      </c>
      <c r="C755" s="36">
        <f>IF(Calculations!L755="",C754,Calculations!L755)</f>
        <v>-0.05545240966</v>
      </c>
      <c r="D755" s="36">
        <f>IF(Calculations!M755="",D754,Calculations!M755)</f>
        <v>-0.03388421539</v>
      </c>
      <c r="E755" s="36">
        <f>IF(Calculations!N755="",E754,Calculations!N755)</f>
        <v>-0.02533605244</v>
      </c>
      <c r="F755" s="36">
        <f>IF(Calculations!O755="",F754,Calculations!O755)</f>
        <v>-0.01451100516</v>
      </c>
      <c r="G755" s="36">
        <f>IF(Calculations!P755="",G754,Calculations!P755)</f>
        <v>0.07985209403</v>
      </c>
      <c r="H755" s="36" t="str">
        <f>IF(Calculations!Q755="",H754,Calculations!Q755)</f>
        <v/>
      </c>
      <c r="I755" s="36" t="str">
        <f>IF(Calculations!R755="",I754,Calculations!R755)</f>
        <v/>
      </c>
      <c r="J755" s="38">
        <f>IF(Calculations!D755="",J754,Calculations!D755)</f>
        <v>43434</v>
      </c>
      <c r="K755" s="34">
        <f>IF(Calculations!J755="",K754,Calculations!J755)</f>
        <v>12629.10771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37">
        <f>IF(Calculations!D756="",A755,Calculations!D756)</f>
        <v>43434</v>
      </c>
      <c r="B756" s="36">
        <f>IF(Calculations!K756="",B755,Calculations!K756)</f>
        <v>-0.06291144022</v>
      </c>
      <c r="C756" s="36">
        <f>IF(Calculations!L756="",C755,Calculations!L756)</f>
        <v>-0.05545240966</v>
      </c>
      <c r="D756" s="36">
        <f>IF(Calculations!M756="",D755,Calculations!M756)</f>
        <v>-0.03388421539</v>
      </c>
      <c r="E756" s="36">
        <f>IF(Calculations!N756="",E755,Calculations!N756)</f>
        <v>-0.02533605244</v>
      </c>
      <c r="F756" s="36">
        <f>IF(Calculations!O756="",F755,Calculations!O756)</f>
        <v>-0.01451100516</v>
      </c>
      <c r="G756" s="36">
        <f>IF(Calculations!P756="",G755,Calculations!P756)</f>
        <v>0.07985209403</v>
      </c>
      <c r="H756" s="36" t="str">
        <f>IF(Calculations!Q756="",H755,Calculations!Q756)</f>
        <v/>
      </c>
      <c r="I756" s="36" t="str">
        <f>IF(Calculations!R756="",I755,Calculations!R756)</f>
        <v/>
      </c>
      <c r="J756" s="38">
        <f>IF(Calculations!D756="",J755,Calculations!D756)</f>
        <v>43434</v>
      </c>
      <c r="K756" s="34">
        <f>IF(Calculations!J756="",K755,Calculations!J756)</f>
        <v>12629.10771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37">
        <f>IF(Calculations!D757="",A756,Calculations!D757)</f>
        <v>43434</v>
      </c>
      <c r="B757" s="36">
        <f>IF(Calculations!K757="",B756,Calculations!K757)</f>
        <v>-0.06291144022</v>
      </c>
      <c r="C757" s="36">
        <f>IF(Calculations!L757="",C756,Calculations!L757)</f>
        <v>-0.05545240966</v>
      </c>
      <c r="D757" s="36">
        <f>IF(Calculations!M757="",D756,Calculations!M757)</f>
        <v>-0.03388421539</v>
      </c>
      <c r="E757" s="36">
        <f>IF(Calculations!N757="",E756,Calculations!N757)</f>
        <v>-0.02533605244</v>
      </c>
      <c r="F757" s="36">
        <f>IF(Calculations!O757="",F756,Calculations!O757)</f>
        <v>-0.01451100516</v>
      </c>
      <c r="G757" s="36">
        <f>IF(Calculations!P757="",G756,Calculations!P757)</f>
        <v>0.07985209403</v>
      </c>
      <c r="H757" s="36" t="str">
        <f>IF(Calculations!Q757="",H756,Calculations!Q757)</f>
        <v/>
      </c>
      <c r="I757" s="36" t="str">
        <f>IF(Calculations!R757="",I756,Calculations!R757)</f>
        <v/>
      </c>
      <c r="J757" s="38">
        <f>IF(Calculations!D757="",J756,Calculations!D757)</f>
        <v>43434</v>
      </c>
      <c r="K757" s="34">
        <f>IF(Calculations!J757="",K756,Calculations!J757)</f>
        <v>12629.10771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37">
        <f>IF(Calculations!D758="",A757,Calculations!D758)</f>
        <v>43434</v>
      </c>
      <c r="B758" s="36">
        <f>IF(Calculations!K758="",B757,Calculations!K758)</f>
        <v>-0.06291144022</v>
      </c>
      <c r="C758" s="36">
        <f>IF(Calculations!L758="",C757,Calculations!L758)</f>
        <v>-0.05545240966</v>
      </c>
      <c r="D758" s="36">
        <f>IF(Calculations!M758="",D757,Calculations!M758)</f>
        <v>-0.03388421539</v>
      </c>
      <c r="E758" s="36">
        <f>IF(Calculations!N758="",E757,Calculations!N758)</f>
        <v>-0.02533605244</v>
      </c>
      <c r="F758" s="36">
        <f>IF(Calculations!O758="",F757,Calculations!O758)</f>
        <v>-0.01451100516</v>
      </c>
      <c r="G758" s="36">
        <f>IF(Calculations!P758="",G757,Calculations!P758)</f>
        <v>0.07985209403</v>
      </c>
      <c r="H758" s="36" t="str">
        <f>IF(Calculations!Q758="",H757,Calculations!Q758)</f>
        <v/>
      </c>
      <c r="I758" s="36" t="str">
        <f>IF(Calculations!R758="",I757,Calculations!R758)</f>
        <v/>
      </c>
      <c r="J758" s="38">
        <f>IF(Calculations!D758="",J757,Calculations!D758)</f>
        <v>43434</v>
      </c>
      <c r="K758" s="34">
        <f>IF(Calculations!J758="",K757,Calculations!J758)</f>
        <v>12629.10771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37">
        <f>IF(Calculations!D759="",A758,Calculations!D759)</f>
        <v>43434</v>
      </c>
      <c r="B759" s="36">
        <f>IF(Calculations!K759="",B758,Calculations!K759)</f>
        <v>-0.06291144022</v>
      </c>
      <c r="C759" s="36">
        <f>IF(Calculations!L759="",C758,Calculations!L759)</f>
        <v>-0.05545240966</v>
      </c>
      <c r="D759" s="36">
        <f>IF(Calculations!M759="",D758,Calculations!M759)</f>
        <v>-0.03388421539</v>
      </c>
      <c r="E759" s="36">
        <f>IF(Calculations!N759="",E758,Calculations!N759)</f>
        <v>-0.02533605244</v>
      </c>
      <c r="F759" s="36">
        <f>IF(Calculations!O759="",F758,Calculations!O759)</f>
        <v>-0.01451100516</v>
      </c>
      <c r="G759" s="36">
        <f>IF(Calculations!P759="",G758,Calculations!P759)</f>
        <v>0.07985209403</v>
      </c>
      <c r="H759" s="36" t="str">
        <f>IF(Calculations!Q759="",H758,Calculations!Q759)</f>
        <v/>
      </c>
      <c r="I759" s="36" t="str">
        <f>IF(Calculations!R759="",I758,Calculations!R759)</f>
        <v/>
      </c>
      <c r="J759" s="38">
        <f>IF(Calculations!D759="",J758,Calculations!D759)</f>
        <v>43434</v>
      </c>
      <c r="K759" s="34">
        <f>IF(Calculations!J759="",K758,Calculations!J759)</f>
        <v>12629.10771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37">
        <f>IF(Calculations!D760="",A759,Calculations!D760)</f>
        <v>43434</v>
      </c>
      <c r="B760" s="36">
        <f>IF(Calculations!K760="",B759,Calculations!K760)</f>
        <v>-0.06291144022</v>
      </c>
      <c r="C760" s="36">
        <f>IF(Calculations!L760="",C759,Calculations!L760)</f>
        <v>-0.05545240966</v>
      </c>
      <c r="D760" s="36">
        <f>IF(Calculations!M760="",D759,Calculations!M760)</f>
        <v>-0.03388421539</v>
      </c>
      <c r="E760" s="36">
        <f>IF(Calculations!N760="",E759,Calculations!N760)</f>
        <v>-0.02533605244</v>
      </c>
      <c r="F760" s="36">
        <f>IF(Calculations!O760="",F759,Calculations!O760)</f>
        <v>-0.01451100516</v>
      </c>
      <c r="G760" s="36">
        <f>IF(Calculations!P760="",G759,Calculations!P760)</f>
        <v>0.07985209403</v>
      </c>
      <c r="H760" s="36" t="str">
        <f>IF(Calculations!Q760="",H759,Calculations!Q760)</f>
        <v/>
      </c>
      <c r="I760" s="36" t="str">
        <f>IF(Calculations!R760="",I759,Calculations!R760)</f>
        <v/>
      </c>
      <c r="J760" s="38">
        <f>IF(Calculations!D760="",J759,Calculations!D760)</f>
        <v>43434</v>
      </c>
      <c r="K760" s="34">
        <f>IF(Calculations!J760="",K759,Calculations!J760)</f>
        <v>12629.10771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37">
        <f>IF(Calculations!D761="",A760,Calculations!D761)</f>
        <v>43434</v>
      </c>
      <c r="B761" s="36">
        <f>IF(Calculations!K761="",B760,Calculations!K761)</f>
        <v>-0.06291144022</v>
      </c>
      <c r="C761" s="36">
        <f>IF(Calculations!L761="",C760,Calculations!L761)</f>
        <v>-0.05545240966</v>
      </c>
      <c r="D761" s="36">
        <f>IF(Calculations!M761="",D760,Calculations!M761)</f>
        <v>-0.03388421539</v>
      </c>
      <c r="E761" s="36">
        <f>IF(Calculations!N761="",E760,Calculations!N761)</f>
        <v>-0.02533605244</v>
      </c>
      <c r="F761" s="36">
        <f>IF(Calculations!O761="",F760,Calculations!O761)</f>
        <v>-0.01451100516</v>
      </c>
      <c r="G761" s="36">
        <f>IF(Calculations!P761="",G760,Calculations!P761)</f>
        <v>0.07985209403</v>
      </c>
      <c r="H761" s="36" t="str">
        <f>IF(Calculations!Q761="",H760,Calculations!Q761)</f>
        <v/>
      </c>
      <c r="I761" s="36" t="str">
        <f>IF(Calculations!R761="",I760,Calculations!R761)</f>
        <v/>
      </c>
      <c r="J761" s="38">
        <f>IF(Calculations!D761="",J760,Calculations!D761)</f>
        <v>43434</v>
      </c>
      <c r="K761" s="34">
        <f>IF(Calculations!J761="",K760,Calculations!J761)</f>
        <v>12629.10771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37">
        <f>IF(Calculations!D762="",A761,Calculations!D762)</f>
        <v>43434</v>
      </c>
      <c r="B762" s="36">
        <f>IF(Calculations!K762="",B761,Calculations!K762)</f>
        <v>-0.06291144022</v>
      </c>
      <c r="C762" s="36">
        <f>IF(Calculations!L762="",C761,Calculations!L762)</f>
        <v>-0.05545240966</v>
      </c>
      <c r="D762" s="36">
        <f>IF(Calculations!M762="",D761,Calculations!M762)</f>
        <v>-0.03388421539</v>
      </c>
      <c r="E762" s="36">
        <f>IF(Calculations!N762="",E761,Calculations!N762)</f>
        <v>-0.02533605244</v>
      </c>
      <c r="F762" s="36">
        <f>IF(Calculations!O762="",F761,Calculations!O762)</f>
        <v>-0.01451100516</v>
      </c>
      <c r="G762" s="36">
        <f>IF(Calculations!P762="",G761,Calculations!P762)</f>
        <v>0.07985209403</v>
      </c>
      <c r="H762" s="36" t="str">
        <f>IF(Calculations!Q762="",H761,Calculations!Q762)</f>
        <v/>
      </c>
      <c r="I762" s="36" t="str">
        <f>IF(Calculations!R762="",I761,Calculations!R762)</f>
        <v/>
      </c>
      <c r="J762" s="38">
        <f>IF(Calculations!D762="",J761,Calculations!D762)</f>
        <v>43434</v>
      </c>
      <c r="K762" s="34">
        <f>IF(Calculations!J762="",K761,Calculations!J762)</f>
        <v>12629.10771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37">
        <f>IF(Calculations!D763="",A762,Calculations!D763)</f>
        <v>43434</v>
      </c>
      <c r="B763" s="36">
        <f>IF(Calculations!K763="",B762,Calculations!K763)</f>
        <v>-0.06291144022</v>
      </c>
      <c r="C763" s="36">
        <f>IF(Calculations!L763="",C762,Calculations!L763)</f>
        <v>-0.05545240966</v>
      </c>
      <c r="D763" s="36">
        <f>IF(Calculations!M763="",D762,Calculations!M763)</f>
        <v>-0.03388421539</v>
      </c>
      <c r="E763" s="36">
        <f>IF(Calculations!N763="",E762,Calculations!N763)</f>
        <v>-0.02533605244</v>
      </c>
      <c r="F763" s="36">
        <f>IF(Calculations!O763="",F762,Calculations!O763)</f>
        <v>-0.01451100516</v>
      </c>
      <c r="G763" s="36">
        <f>IF(Calculations!P763="",G762,Calculations!P763)</f>
        <v>0.07985209403</v>
      </c>
      <c r="H763" s="36" t="str">
        <f>IF(Calculations!Q763="",H762,Calculations!Q763)</f>
        <v/>
      </c>
      <c r="I763" s="36" t="str">
        <f>IF(Calculations!R763="",I762,Calculations!R763)</f>
        <v/>
      </c>
      <c r="J763" s="38">
        <f>IF(Calculations!D763="",J762,Calculations!D763)</f>
        <v>43434</v>
      </c>
      <c r="K763" s="34">
        <f>IF(Calculations!J763="",K762,Calculations!J763)</f>
        <v>12629.10771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37">
        <f>IF(Calculations!D764="",A763,Calculations!D764)</f>
        <v>43434</v>
      </c>
      <c r="B764" s="36">
        <f>IF(Calculations!K764="",B763,Calculations!K764)</f>
        <v>-0.06291144022</v>
      </c>
      <c r="C764" s="36">
        <f>IF(Calculations!L764="",C763,Calculations!L764)</f>
        <v>-0.05545240966</v>
      </c>
      <c r="D764" s="36">
        <f>IF(Calculations!M764="",D763,Calculations!M764)</f>
        <v>-0.03388421539</v>
      </c>
      <c r="E764" s="36">
        <f>IF(Calculations!N764="",E763,Calculations!N764)</f>
        <v>-0.02533605244</v>
      </c>
      <c r="F764" s="36">
        <f>IF(Calculations!O764="",F763,Calculations!O764)</f>
        <v>-0.01451100516</v>
      </c>
      <c r="G764" s="36">
        <f>IF(Calculations!P764="",G763,Calculations!P764)</f>
        <v>0.07985209403</v>
      </c>
      <c r="H764" s="36" t="str">
        <f>IF(Calculations!Q764="",H763,Calculations!Q764)</f>
        <v/>
      </c>
      <c r="I764" s="36" t="str">
        <f>IF(Calculations!R764="",I763,Calculations!R764)</f>
        <v/>
      </c>
      <c r="J764" s="38">
        <f>IF(Calculations!D764="",J763,Calculations!D764)</f>
        <v>43434</v>
      </c>
      <c r="K764" s="34">
        <f>IF(Calculations!J764="",K763,Calculations!J764)</f>
        <v>12629.10771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37">
        <f>IF(Calculations!D765="",A764,Calculations!D765)</f>
        <v>43434</v>
      </c>
      <c r="B765" s="36">
        <f>IF(Calculations!K765="",B764,Calculations!K765)</f>
        <v>-0.06291144022</v>
      </c>
      <c r="C765" s="36">
        <f>IF(Calculations!L765="",C764,Calculations!L765)</f>
        <v>-0.05545240966</v>
      </c>
      <c r="D765" s="36">
        <f>IF(Calculations!M765="",D764,Calculations!M765)</f>
        <v>-0.03388421539</v>
      </c>
      <c r="E765" s="36">
        <f>IF(Calculations!N765="",E764,Calculations!N765)</f>
        <v>-0.02533605244</v>
      </c>
      <c r="F765" s="36">
        <f>IF(Calculations!O765="",F764,Calculations!O765)</f>
        <v>-0.01451100516</v>
      </c>
      <c r="G765" s="36">
        <f>IF(Calculations!P765="",G764,Calculations!P765)</f>
        <v>0.07985209403</v>
      </c>
      <c r="H765" s="36" t="str">
        <f>IF(Calculations!Q765="",H764,Calculations!Q765)</f>
        <v/>
      </c>
      <c r="I765" s="36" t="str">
        <f>IF(Calculations!R765="",I764,Calculations!R765)</f>
        <v/>
      </c>
      <c r="J765" s="38">
        <f>IF(Calculations!D765="",J764,Calculations!D765)</f>
        <v>43434</v>
      </c>
      <c r="K765" s="34">
        <f>IF(Calculations!J765="",K764,Calculations!J765)</f>
        <v>12629.10771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37">
        <f>IF(Calculations!D766="",A765,Calculations!D766)</f>
        <v>43434</v>
      </c>
      <c r="B766" s="36">
        <f>IF(Calculations!K766="",B765,Calculations!K766)</f>
        <v>-0.06291144022</v>
      </c>
      <c r="C766" s="36">
        <f>IF(Calculations!L766="",C765,Calculations!L766)</f>
        <v>-0.05545240966</v>
      </c>
      <c r="D766" s="36">
        <f>IF(Calculations!M766="",D765,Calculations!M766)</f>
        <v>-0.03388421539</v>
      </c>
      <c r="E766" s="36">
        <f>IF(Calculations!N766="",E765,Calculations!N766)</f>
        <v>-0.02533605244</v>
      </c>
      <c r="F766" s="36">
        <f>IF(Calculations!O766="",F765,Calculations!O766)</f>
        <v>-0.01451100516</v>
      </c>
      <c r="G766" s="36">
        <f>IF(Calculations!P766="",G765,Calculations!P766)</f>
        <v>0.07985209403</v>
      </c>
      <c r="H766" s="36" t="str">
        <f>IF(Calculations!Q766="",H765,Calculations!Q766)</f>
        <v/>
      </c>
      <c r="I766" s="36" t="str">
        <f>IF(Calculations!R766="",I765,Calculations!R766)</f>
        <v/>
      </c>
      <c r="J766" s="38">
        <f>IF(Calculations!D766="",J765,Calculations!D766)</f>
        <v>43434</v>
      </c>
      <c r="K766" s="34">
        <f>IF(Calculations!J766="",K765,Calculations!J766)</f>
        <v>12629.10771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37">
        <f>IF(Calculations!D767="",A766,Calculations!D767)</f>
        <v>43434</v>
      </c>
      <c r="B767" s="36">
        <f>IF(Calculations!K767="",B766,Calculations!K767)</f>
        <v>-0.06291144022</v>
      </c>
      <c r="C767" s="36">
        <f>IF(Calculations!L767="",C766,Calculations!L767)</f>
        <v>-0.05545240966</v>
      </c>
      <c r="D767" s="36">
        <f>IF(Calculations!M767="",D766,Calculations!M767)</f>
        <v>-0.03388421539</v>
      </c>
      <c r="E767" s="36">
        <f>IF(Calculations!N767="",E766,Calculations!N767)</f>
        <v>-0.02533605244</v>
      </c>
      <c r="F767" s="36">
        <f>IF(Calculations!O767="",F766,Calculations!O767)</f>
        <v>-0.01451100516</v>
      </c>
      <c r="G767" s="36">
        <f>IF(Calculations!P767="",G766,Calculations!P767)</f>
        <v>0.07985209403</v>
      </c>
      <c r="H767" s="36" t="str">
        <f>IF(Calculations!Q767="",H766,Calculations!Q767)</f>
        <v/>
      </c>
      <c r="I767" s="36" t="str">
        <f>IF(Calculations!R767="",I766,Calculations!R767)</f>
        <v/>
      </c>
      <c r="J767" s="38">
        <f>IF(Calculations!D767="",J766,Calculations!D767)</f>
        <v>43434</v>
      </c>
      <c r="K767" s="34">
        <f>IF(Calculations!J767="",K766,Calculations!J767)</f>
        <v>12629.10771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37">
        <f>IF(Calculations!D768="",A767,Calculations!D768)</f>
        <v>43434</v>
      </c>
      <c r="B768" s="36">
        <f>IF(Calculations!K768="",B767,Calculations!K768)</f>
        <v>-0.06291144022</v>
      </c>
      <c r="C768" s="36">
        <f>IF(Calculations!L768="",C767,Calculations!L768)</f>
        <v>-0.05545240966</v>
      </c>
      <c r="D768" s="36">
        <f>IF(Calculations!M768="",D767,Calculations!M768)</f>
        <v>-0.03388421539</v>
      </c>
      <c r="E768" s="36">
        <f>IF(Calculations!N768="",E767,Calculations!N768)</f>
        <v>-0.02533605244</v>
      </c>
      <c r="F768" s="36">
        <f>IF(Calculations!O768="",F767,Calculations!O768)</f>
        <v>-0.01451100516</v>
      </c>
      <c r="G768" s="36">
        <f>IF(Calculations!P768="",G767,Calculations!P768)</f>
        <v>0.07985209403</v>
      </c>
      <c r="H768" s="36" t="str">
        <f>IF(Calculations!Q768="",H767,Calculations!Q768)</f>
        <v/>
      </c>
      <c r="I768" s="36" t="str">
        <f>IF(Calculations!R768="",I767,Calculations!R768)</f>
        <v/>
      </c>
      <c r="J768" s="38">
        <f>IF(Calculations!D768="",J767,Calculations!D768)</f>
        <v>43434</v>
      </c>
      <c r="K768" s="34">
        <f>IF(Calculations!J768="",K767,Calculations!J768)</f>
        <v>12629.10771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37">
        <f>IF(Calculations!D769="",A768,Calculations!D769)</f>
        <v>43434</v>
      </c>
      <c r="B769" s="36">
        <f>IF(Calculations!K769="",B768,Calculations!K769)</f>
        <v>-0.06291144022</v>
      </c>
      <c r="C769" s="36">
        <f>IF(Calculations!L769="",C768,Calculations!L769)</f>
        <v>-0.05545240966</v>
      </c>
      <c r="D769" s="36">
        <f>IF(Calculations!M769="",D768,Calculations!M769)</f>
        <v>-0.03388421539</v>
      </c>
      <c r="E769" s="36">
        <f>IF(Calculations!N769="",E768,Calculations!N769)</f>
        <v>-0.02533605244</v>
      </c>
      <c r="F769" s="36">
        <f>IF(Calculations!O769="",F768,Calculations!O769)</f>
        <v>-0.01451100516</v>
      </c>
      <c r="G769" s="36">
        <f>IF(Calculations!P769="",G768,Calculations!P769)</f>
        <v>0.07985209403</v>
      </c>
      <c r="H769" s="36" t="str">
        <f>IF(Calculations!Q769="",H768,Calculations!Q769)</f>
        <v/>
      </c>
      <c r="I769" s="36" t="str">
        <f>IF(Calculations!R769="",I768,Calculations!R769)</f>
        <v/>
      </c>
      <c r="J769" s="38">
        <f>IF(Calculations!D769="",J768,Calculations!D769)</f>
        <v>43434</v>
      </c>
      <c r="K769" s="34">
        <f>IF(Calculations!J769="",K768,Calculations!J769)</f>
        <v>12629.10771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37">
        <f>IF(Calculations!D770="",A769,Calculations!D770)</f>
        <v>43434</v>
      </c>
      <c r="B770" s="36">
        <f>IF(Calculations!K770="",B769,Calculations!K770)</f>
        <v>-0.06291144022</v>
      </c>
      <c r="C770" s="36">
        <f>IF(Calculations!L770="",C769,Calculations!L770)</f>
        <v>-0.05545240966</v>
      </c>
      <c r="D770" s="36">
        <f>IF(Calculations!M770="",D769,Calculations!M770)</f>
        <v>-0.03388421539</v>
      </c>
      <c r="E770" s="36">
        <f>IF(Calculations!N770="",E769,Calculations!N770)</f>
        <v>-0.02533605244</v>
      </c>
      <c r="F770" s="36">
        <f>IF(Calculations!O770="",F769,Calculations!O770)</f>
        <v>-0.01451100516</v>
      </c>
      <c r="G770" s="36">
        <f>IF(Calculations!P770="",G769,Calculations!P770)</f>
        <v>0.07985209403</v>
      </c>
      <c r="H770" s="36" t="str">
        <f>IF(Calculations!Q770="",H769,Calculations!Q770)</f>
        <v/>
      </c>
      <c r="I770" s="36" t="str">
        <f>IF(Calculations!R770="",I769,Calculations!R770)</f>
        <v/>
      </c>
      <c r="J770" s="38">
        <f>IF(Calculations!D770="",J769,Calculations!D770)</f>
        <v>43434</v>
      </c>
      <c r="K770" s="34">
        <f>IF(Calculations!J770="",K769,Calculations!J770)</f>
        <v>12629.10771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37">
        <f>IF(Calculations!D771="",A770,Calculations!D771)</f>
        <v>43434</v>
      </c>
      <c r="B771" s="36">
        <f>IF(Calculations!K771="",B770,Calculations!K771)</f>
        <v>-0.06291144022</v>
      </c>
      <c r="C771" s="36">
        <f>IF(Calculations!L771="",C770,Calculations!L771)</f>
        <v>-0.05545240966</v>
      </c>
      <c r="D771" s="36">
        <f>IF(Calculations!M771="",D770,Calculations!M771)</f>
        <v>-0.03388421539</v>
      </c>
      <c r="E771" s="36">
        <f>IF(Calculations!N771="",E770,Calculations!N771)</f>
        <v>-0.02533605244</v>
      </c>
      <c r="F771" s="36">
        <f>IF(Calculations!O771="",F770,Calculations!O771)</f>
        <v>-0.01451100516</v>
      </c>
      <c r="G771" s="36">
        <f>IF(Calculations!P771="",G770,Calculations!P771)</f>
        <v>0.07985209403</v>
      </c>
      <c r="H771" s="36" t="str">
        <f>IF(Calculations!Q771="",H770,Calculations!Q771)</f>
        <v/>
      </c>
      <c r="I771" s="36" t="str">
        <f>IF(Calculations!R771="",I770,Calculations!R771)</f>
        <v/>
      </c>
      <c r="J771" s="38">
        <f>IF(Calculations!D771="",J770,Calculations!D771)</f>
        <v>43434</v>
      </c>
      <c r="K771" s="34">
        <f>IF(Calculations!J771="",K770,Calculations!J771)</f>
        <v>12629.10771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37">
        <f>IF(Calculations!D772="",A771,Calculations!D772)</f>
        <v>43434</v>
      </c>
      <c r="B772" s="36">
        <f>IF(Calculations!K772="",B771,Calculations!K772)</f>
        <v>-0.06291144022</v>
      </c>
      <c r="C772" s="36">
        <f>IF(Calculations!L772="",C771,Calculations!L772)</f>
        <v>-0.05545240966</v>
      </c>
      <c r="D772" s="36">
        <f>IF(Calculations!M772="",D771,Calculations!M772)</f>
        <v>-0.03388421539</v>
      </c>
      <c r="E772" s="36">
        <f>IF(Calculations!N772="",E771,Calculations!N772)</f>
        <v>-0.02533605244</v>
      </c>
      <c r="F772" s="36">
        <f>IF(Calculations!O772="",F771,Calculations!O772)</f>
        <v>-0.01451100516</v>
      </c>
      <c r="G772" s="36">
        <f>IF(Calculations!P772="",G771,Calculations!P772)</f>
        <v>0.07985209403</v>
      </c>
      <c r="H772" s="36" t="str">
        <f>IF(Calculations!Q772="",H771,Calculations!Q772)</f>
        <v/>
      </c>
      <c r="I772" s="36" t="str">
        <f>IF(Calculations!R772="",I771,Calculations!R772)</f>
        <v/>
      </c>
      <c r="J772" s="38">
        <f>IF(Calculations!D772="",J771,Calculations!D772)</f>
        <v>43434</v>
      </c>
      <c r="K772" s="34">
        <f>IF(Calculations!J772="",K771,Calculations!J772)</f>
        <v>12629.10771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37">
        <f>IF(Calculations!D773="",A772,Calculations!D773)</f>
        <v>43434</v>
      </c>
      <c r="B773" s="36">
        <f>IF(Calculations!K773="",B772,Calculations!K773)</f>
        <v>-0.06291144022</v>
      </c>
      <c r="C773" s="36">
        <f>IF(Calculations!L773="",C772,Calculations!L773)</f>
        <v>-0.05545240966</v>
      </c>
      <c r="D773" s="36">
        <f>IF(Calculations!M773="",D772,Calculations!M773)</f>
        <v>-0.03388421539</v>
      </c>
      <c r="E773" s="36">
        <f>IF(Calculations!N773="",E772,Calculations!N773)</f>
        <v>-0.02533605244</v>
      </c>
      <c r="F773" s="36">
        <f>IF(Calculations!O773="",F772,Calculations!O773)</f>
        <v>-0.01451100516</v>
      </c>
      <c r="G773" s="36">
        <f>IF(Calculations!P773="",G772,Calculations!P773)</f>
        <v>0.07985209403</v>
      </c>
      <c r="H773" s="36" t="str">
        <f>IF(Calculations!Q773="",H772,Calculations!Q773)</f>
        <v/>
      </c>
      <c r="I773" s="36" t="str">
        <f>IF(Calculations!R773="",I772,Calculations!R773)</f>
        <v/>
      </c>
      <c r="J773" s="38">
        <f>IF(Calculations!D773="",J772,Calculations!D773)</f>
        <v>43434</v>
      </c>
      <c r="K773" s="34">
        <f>IF(Calculations!J773="",K772,Calculations!J773)</f>
        <v>12629.10771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37">
        <f>IF(Calculations!D774="",A773,Calculations!D774)</f>
        <v>43434</v>
      </c>
      <c r="B774" s="36">
        <f>IF(Calculations!K774="",B773,Calculations!K774)</f>
        <v>-0.06291144022</v>
      </c>
      <c r="C774" s="36">
        <f>IF(Calculations!L774="",C773,Calculations!L774)</f>
        <v>-0.05545240966</v>
      </c>
      <c r="D774" s="36">
        <f>IF(Calculations!M774="",D773,Calculations!M774)</f>
        <v>-0.03388421539</v>
      </c>
      <c r="E774" s="36">
        <f>IF(Calculations!N774="",E773,Calculations!N774)</f>
        <v>-0.02533605244</v>
      </c>
      <c r="F774" s="36">
        <f>IF(Calculations!O774="",F773,Calculations!O774)</f>
        <v>-0.01451100516</v>
      </c>
      <c r="G774" s="36">
        <f>IF(Calculations!P774="",G773,Calculations!P774)</f>
        <v>0.07985209403</v>
      </c>
      <c r="H774" s="36" t="str">
        <f>IF(Calculations!Q774="",H773,Calculations!Q774)</f>
        <v/>
      </c>
      <c r="I774" s="36" t="str">
        <f>IF(Calculations!R774="",I773,Calculations!R774)</f>
        <v/>
      </c>
      <c r="J774" s="38">
        <f>IF(Calculations!D774="",J773,Calculations!D774)</f>
        <v>43434</v>
      </c>
      <c r="K774" s="34">
        <f>IF(Calculations!J774="",K773,Calculations!J774)</f>
        <v>12629.10771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37">
        <f>IF(Calculations!D775="",A774,Calculations!D775)</f>
        <v>43434</v>
      </c>
      <c r="B775" s="36">
        <f>IF(Calculations!K775="",B774,Calculations!K775)</f>
        <v>-0.06291144022</v>
      </c>
      <c r="C775" s="36">
        <f>IF(Calculations!L775="",C774,Calculations!L775)</f>
        <v>-0.05545240966</v>
      </c>
      <c r="D775" s="36">
        <f>IF(Calculations!M775="",D774,Calculations!M775)</f>
        <v>-0.03388421539</v>
      </c>
      <c r="E775" s="36">
        <f>IF(Calculations!N775="",E774,Calculations!N775)</f>
        <v>-0.02533605244</v>
      </c>
      <c r="F775" s="36">
        <f>IF(Calculations!O775="",F774,Calculations!O775)</f>
        <v>-0.01451100516</v>
      </c>
      <c r="G775" s="36">
        <f>IF(Calculations!P775="",G774,Calculations!P775)</f>
        <v>0.07985209403</v>
      </c>
      <c r="H775" s="36" t="str">
        <f>IF(Calculations!Q775="",H774,Calculations!Q775)</f>
        <v/>
      </c>
      <c r="I775" s="36" t="str">
        <f>IF(Calculations!R775="",I774,Calculations!R775)</f>
        <v/>
      </c>
      <c r="J775" s="38">
        <f>IF(Calculations!D775="",J774,Calculations!D775)</f>
        <v>43434</v>
      </c>
      <c r="K775" s="34">
        <f>IF(Calculations!J775="",K774,Calculations!J775)</f>
        <v>12629.10771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37">
        <f>IF(Calculations!D776="",A775,Calculations!D776)</f>
        <v>43434</v>
      </c>
      <c r="B776" s="36">
        <f>IF(Calculations!K776="",B775,Calculations!K776)</f>
        <v>-0.06291144022</v>
      </c>
      <c r="C776" s="36">
        <f>IF(Calculations!L776="",C775,Calculations!L776)</f>
        <v>-0.05545240966</v>
      </c>
      <c r="D776" s="36">
        <f>IF(Calculations!M776="",D775,Calculations!M776)</f>
        <v>-0.03388421539</v>
      </c>
      <c r="E776" s="36">
        <f>IF(Calculations!N776="",E775,Calculations!N776)</f>
        <v>-0.02533605244</v>
      </c>
      <c r="F776" s="36">
        <f>IF(Calculations!O776="",F775,Calculations!O776)</f>
        <v>-0.01451100516</v>
      </c>
      <c r="G776" s="36">
        <f>IF(Calculations!P776="",G775,Calculations!P776)</f>
        <v>0.07985209403</v>
      </c>
      <c r="H776" s="36" t="str">
        <f>IF(Calculations!Q776="",H775,Calculations!Q776)</f>
        <v/>
      </c>
      <c r="I776" s="36" t="str">
        <f>IF(Calculations!R776="",I775,Calculations!R776)</f>
        <v/>
      </c>
      <c r="J776" s="38">
        <f>IF(Calculations!D776="",J775,Calculations!D776)</f>
        <v>43434</v>
      </c>
      <c r="K776" s="34">
        <f>IF(Calculations!J776="",K775,Calculations!J776)</f>
        <v>12629.10771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37">
        <f>IF(Calculations!D777="",A776,Calculations!D777)</f>
        <v>43434</v>
      </c>
      <c r="B777" s="36">
        <f>IF(Calculations!K777="",B776,Calculations!K777)</f>
        <v>-0.06291144022</v>
      </c>
      <c r="C777" s="36">
        <f>IF(Calculations!L777="",C776,Calculations!L777)</f>
        <v>-0.05545240966</v>
      </c>
      <c r="D777" s="36">
        <f>IF(Calculations!M777="",D776,Calculations!M777)</f>
        <v>-0.03388421539</v>
      </c>
      <c r="E777" s="36">
        <f>IF(Calculations!N777="",E776,Calculations!N777)</f>
        <v>-0.02533605244</v>
      </c>
      <c r="F777" s="36">
        <f>IF(Calculations!O777="",F776,Calculations!O777)</f>
        <v>-0.01451100516</v>
      </c>
      <c r="G777" s="36">
        <f>IF(Calculations!P777="",G776,Calculations!P777)</f>
        <v>0.07985209403</v>
      </c>
      <c r="H777" s="36" t="str">
        <f>IF(Calculations!Q777="",H776,Calculations!Q777)</f>
        <v/>
      </c>
      <c r="I777" s="36" t="str">
        <f>IF(Calculations!R777="",I776,Calculations!R777)</f>
        <v/>
      </c>
      <c r="J777" s="38">
        <f>IF(Calculations!D777="",J776,Calculations!D777)</f>
        <v>43434</v>
      </c>
      <c r="K777" s="34">
        <f>IF(Calculations!J777="",K776,Calculations!J777)</f>
        <v>12629.10771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37">
        <f>IF(Calculations!D778="",A777,Calculations!D778)</f>
        <v>43434</v>
      </c>
      <c r="B778" s="36">
        <f>IF(Calculations!K778="",B777,Calculations!K778)</f>
        <v>-0.06291144022</v>
      </c>
      <c r="C778" s="36">
        <f>IF(Calculations!L778="",C777,Calculations!L778)</f>
        <v>-0.05545240966</v>
      </c>
      <c r="D778" s="36">
        <f>IF(Calculations!M778="",D777,Calculations!M778)</f>
        <v>-0.03388421539</v>
      </c>
      <c r="E778" s="36">
        <f>IF(Calculations!N778="",E777,Calculations!N778)</f>
        <v>-0.02533605244</v>
      </c>
      <c r="F778" s="36">
        <f>IF(Calculations!O778="",F777,Calculations!O778)</f>
        <v>-0.01451100516</v>
      </c>
      <c r="G778" s="36">
        <f>IF(Calculations!P778="",G777,Calculations!P778)</f>
        <v>0.07985209403</v>
      </c>
      <c r="H778" s="36" t="str">
        <f>IF(Calculations!Q778="",H777,Calculations!Q778)</f>
        <v/>
      </c>
      <c r="I778" s="36" t="str">
        <f>IF(Calculations!R778="",I777,Calculations!R778)</f>
        <v/>
      </c>
      <c r="J778" s="38">
        <f>IF(Calculations!D778="",J777,Calculations!D778)</f>
        <v>43434</v>
      </c>
      <c r="K778" s="34">
        <f>IF(Calculations!J778="",K777,Calculations!J778)</f>
        <v>12629.10771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37">
        <f>IF(Calculations!D779="",A778,Calculations!D779)</f>
        <v>43434</v>
      </c>
      <c r="B779" s="36">
        <f>IF(Calculations!K779="",B778,Calculations!K779)</f>
        <v>-0.06291144022</v>
      </c>
      <c r="C779" s="36">
        <f>IF(Calculations!L779="",C778,Calculations!L779)</f>
        <v>-0.05545240966</v>
      </c>
      <c r="D779" s="36">
        <f>IF(Calculations!M779="",D778,Calculations!M779)</f>
        <v>-0.03388421539</v>
      </c>
      <c r="E779" s="36">
        <f>IF(Calculations!N779="",E778,Calculations!N779)</f>
        <v>-0.02533605244</v>
      </c>
      <c r="F779" s="36">
        <f>IF(Calculations!O779="",F778,Calculations!O779)</f>
        <v>-0.01451100516</v>
      </c>
      <c r="G779" s="36">
        <f>IF(Calculations!P779="",G778,Calculations!P779)</f>
        <v>0.07985209403</v>
      </c>
      <c r="H779" s="36" t="str">
        <f>IF(Calculations!Q779="",H778,Calculations!Q779)</f>
        <v/>
      </c>
      <c r="I779" s="36" t="str">
        <f>IF(Calculations!R779="",I778,Calculations!R779)</f>
        <v/>
      </c>
      <c r="J779" s="38">
        <f>IF(Calculations!D779="",J778,Calculations!D779)</f>
        <v>43434</v>
      </c>
      <c r="K779" s="34">
        <f>IF(Calculations!J779="",K778,Calculations!J779)</f>
        <v>12629.10771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37">
        <f>IF(Calculations!D780="",A779,Calculations!D780)</f>
        <v>43434</v>
      </c>
      <c r="B780" s="36">
        <f>IF(Calculations!K780="",B779,Calculations!K780)</f>
        <v>-0.06291144022</v>
      </c>
      <c r="C780" s="36">
        <f>IF(Calculations!L780="",C779,Calculations!L780)</f>
        <v>-0.05545240966</v>
      </c>
      <c r="D780" s="36">
        <f>IF(Calculations!M780="",D779,Calculations!M780)</f>
        <v>-0.03388421539</v>
      </c>
      <c r="E780" s="36">
        <f>IF(Calculations!N780="",E779,Calculations!N780)</f>
        <v>-0.02533605244</v>
      </c>
      <c r="F780" s="36">
        <f>IF(Calculations!O780="",F779,Calculations!O780)</f>
        <v>-0.01451100516</v>
      </c>
      <c r="G780" s="36">
        <f>IF(Calculations!P780="",G779,Calculations!P780)</f>
        <v>0.07985209403</v>
      </c>
      <c r="H780" s="36" t="str">
        <f>IF(Calculations!Q780="",H779,Calculations!Q780)</f>
        <v/>
      </c>
      <c r="I780" s="36" t="str">
        <f>IF(Calculations!R780="",I779,Calculations!R780)</f>
        <v/>
      </c>
      <c r="J780" s="38">
        <f>IF(Calculations!D780="",J779,Calculations!D780)</f>
        <v>43434</v>
      </c>
      <c r="K780" s="34">
        <f>IF(Calculations!J780="",K779,Calculations!J780)</f>
        <v>12629.10771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37">
        <f>IF(Calculations!D781="",A780,Calculations!D781)</f>
        <v>43434</v>
      </c>
      <c r="B781" s="36">
        <f>IF(Calculations!K781="",B780,Calculations!K781)</f>
        <v>-0.06291144022</v>
      </c>
      <c r="C781" s="36">
        <f>IF(Calculations!L781="",C780,Calculations!L781)</f>
        <v>-0.05545240966</v>
      </c>
      <c r="D781" s="36">
        <f>IF(Calculations!M781="",D780,Calculations!M781)</f>
        <v>-0.03388421539</v>
      </c>
      <c r="E781" s="36">
        <f>IF(Calculations!N781="",E780,Calculations!N781)</f>
        <v>-0.02533605244</v>
      </c>
      <c r="F781" s="36">
        <f>IF(Calculations!O781="",F780,Calculations!O781)</f>
        <v>-0.01451100516</v>
      </c>
      <c r="G781" s="36">
        <f>IF(Calculations!P781="",G780,Calculations!P781)</f>
        <v>0.07985209403</v>
      </c>
      <c r="H781" s="36" t="str">
        <f>IF(Calculations!Q781="",H780,Calculations!Q781)</f>
        <v/>
      </c>
      <c r="I781" s="36" t="str">
        <f>IF(Calculations!R781="",I780,Calculations!R781)</f>
        <v/>
      </c>
      <c r="J781" s="38">
        <f>IF(Calculations!D781="",J780,Calculations!D781)</f>
        <v>43434</v>
      </c>
      <c r="K781" s="34">
        <f>IF(Calculations!J781="",K780,Calculations!J781)</f>
        <v>12629.10771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37">
        <f>IF(Calculations!D782="",A781,Calculations!D782)</f>
        <v>43434</v>
      </c>
      <c r="B782" s="36">
        <f>IF(Calculations!K782="",B781,Calculations!K782)</f>
        <v>-0.06291144022</v>
      </c>
      <c r="C782" s="36">
        <f>IF(Calculations!L782="",C781,Calculations!L782)</f>
        <v>-0.05545240966</v>
      </c>
      <c r="D782" s="36">
        <f>IF(Calculations!M782="",D781,Calculations!M782)</f>
        <v>-0.03388421539</v>
      </c>
      <c r="E782" s="36">
        <f>IF(Calculations!N782="",E781,Calculations!N782)</f>
        <v>-0.02533605244</v>
      </c>
      <c r="F782" s="36">
        <f>IF(Calculations!O782="",F781,Calculations!O782)</f>
        <v>-0.01451100516</v>
      </c>
      <c r="G782" s="36">
        <f>IF(Calculations!P782="",G781,Calculations!P782)</f>
        <v>0.07985209403</v>
      </c>
      <c r="H782" s="36" t="str">
        <f>IF(Calculations!Q782="",H781,Calculations!Q782)</f>
        <v/>
      </c>
      <c r="I782" s="36" t="str">
        <f>IF(Calculations!R782="",I781,Calculations!R782)</f>
        <v/>
      </c>
      <c r="J782" s="38">
        <f>IF(Calculations!D782="",J781,Calculations!D782)</f>
        <v>43434</v>
      </c>
      <c r="K782" s="34">
        <f>IF(Calculations!J782="",K781,Calculations!J782)</f>
        <v>12629.10771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37">
        <f>IF(Calculations!D783="",A782,Calculations!D783)</f>
        <v>43434</v>
      </c>
      <c r="B783" s="36">
        <f>IF(Calculations!K783="",B782,Calculations!K783)</f>
        <v>-0.06291144022</v>
      </c>
      <c r="C783" s="36">
        <f>IF(Calculations!L783="",C782,Calculations!L783)</f>
        <v>-0.05545240966</v>
      </c>
      <c r="D783" s="36">
        <f>IF(Calculations!M783="",D782,Calculations!M783)</f>
        <v>-0.03388421539</v>
      </c>
      <c r="E783" s="36">
        <f>IF(Calculations!N783="",E782,Calculations!N783)</f>
        <v>-0.02533605244</v>
      </c>
      <c r="F783" s="36">
        <f>IF(Calculations!O783="",F782,Calculations!O783)</f>
        <v>-0.01451100516</v>
      </c>
      <c r="G783" s="36">
        <f>IF(Calculations!P783="",G782,Calculations!P783)</f>
        <v>0.07985209403</v>
      </c>
      <c r="H783" s="36" t="str">
        <f>IF(Calculations!Q783="",H782,Calculations!Q783)</f>
        <v/>
      </c>
      <c r="I783" s="36" t="str">
        <f>IF(Calculations!R783="",I782,Calculations!R783)</f>
        <v/>
      </c>
      <c r="J783" s="38">
        <f>IF(Calculations!D783="",J782,Calculations!D783)</f>
        <v>43434</v>
      </c>
      <c r="K783" s="34">
        <f>IF(Calculations!J783="",K782,Calculations!J783)</f>
        <v>12629.10771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37">
        <f>IF(Calculations!D784="",A783,Calculations!D784)</f>
        <v>43434</v>
      </c>
      <c r="B784" s="36">
        <f>IF(Calculations!K784="",B783,Calculations!K784)</f>
        <v>-0.06291144022</v>
      </c>
      <c r="C784" s="36">
        <f>IF(Calculations!L784="",C783,Calculations!L784)</f>
        <v>-0.05545240966</v>
      </c>
      <c r="D784" s="36">
        <f>IF(Calculations!M784="",D783,Calculations!M784)</f>
        <v>-0.03388421539</v>
      </c>
      <c r="E784" s="36">
        <f>IF(Calculations!N784="",E783,Calculations!N784)</f>
        <v>-0.02533605244</v>
      </c>
      <c r="F784" s="36">
        <f>IF(Calculations!O784="",F783,Calculations!O784)</f>
        <v>-0.01451100516</v>
      </c>
      <c r="G784" s="36">
        <f>IF(Calculations!P784="",G783,Calculations!P784)</f>
        <v>0.07985209403</v>
      </c>
      <c r="H784" s="36" t="str">
        <f>IF(Calculations!Q784="",H783,Calculations!Q784)</f>
        <v/>
      </c>
      <c r="I784" s="36" t="str">
        <f>IF(Calculations!R784="",I783,Calculations!R784)</f>
        <v/>
      </c>
      <c r="J784" s="38">
        <f>IF(Calculations!D784="",J783,Calculations!D784)</f>
        <v>43434</v>
      </c>
      <c r="K784" s="34">
        <f>IF(Calculations!J784="",K783,Calculations!J784)</f>
        <v>12629.10771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37">
        <f>IF(Calculations!D785="",A784,Calculations!D785)</f>
        <v>43434</v>
      </c>
      <c r="B785" s="36">
        <f>IF(Calculations!K785="",B784,Calculations!K785)</f>
        <v>-0.06291144022</v>
      </c>
      <c r="C785" s="36">
        <f>IF(Calculations!L785="",C784,Calculations!L785)</f>
        <v>-0.05545240966</v>
      </c>
      <c r="D785" s="36">
        <f>IF(Calculations!M785="",D784,Calculations!M785)</f>
        <v>-0.03388421539</v>
      </c>
      <c r="E785" s="36">
        <f>IF(Calculations!N785="",E784,Calculations!N785)</f>
        <v>-0.02533605244</v>
      </c>
      <c r="F785" s="36">
        <f>IF(Calculations!O785="",F784,Calculations!O785)</f>
        <v>-0.01451100516</v>
      </c>
      <c r="G785" s="36">
        <f>IF(Calculations!P785="",G784,Calculations!P785)</f>
        <v>0.07985209403</v>
      </c>
      <c r="H785" s="36" t="str">
        <f>IF(Calculations!Q785="",H784,Calculations!Q785)</f>
        <v/>
      </c>
      <c r="I785" s="36" t="str">
        <f>IF(Calculations!R785="",I784,Calculations!R785)</f>
        <v/>
      </c>
      <c r="J785" s="38">
        <f>IF(Calculations!D785="",J784,Calculations!D785)</f>
        <v>43434</v>
      </c>
      <c r="K785" s="34">
        <f>IF(Calculations!J785="",K784,Calculations!J785)</f>
        <v>12629.10771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37">
        <f>IF(Calculations!D786="",A785,Calculations!D786)</f>
        <v>43434</v>
      </c>
      <c r="B786" s="36">
        <f>IF(Calculations!K786="",B785,Calculations!K786)</f>
        <v>-0.06291144022</v>
      </c>
      <c r="C786" s="36">
        <f>IF(Calculations!L786="",C785,Calculations!L786)</f>
        <v>-0.05545240966</v>
      </c>
      <c r="D786" s="36">
        <f>IF(Calculations!M786="",D785,Calculations!M786)</f>
        <v>-0.03388421539</v>
      </c>
      <c r="E786" s="36">
        <f>IF(Calculations!N786="",E785,Calculations!N786)</f>
        <v>-0.02533605244</v>
      </c>
      <c r="F786" s="36">
        <f>IF(Calculations!O786="",F785,Calculations!O786)</f>
        <v>-0.01451100516</v>
      </c>
      <c r="G786" s="36">
        <f>IF(Calculations!P786="",G785,Calculations!P786)</f>
        <v>0.07985209403</v>
      </c>
      <c r="H786" s="36" t="str">
        <f>IF(Calculations!Q786="",H785,Calculations!Q786)</f>
        <v/>
      </c>
      <c r="I786" s="36" t="str">
        <f>IF(Calculations!R786="",I785,Calculations!R786)</f>
        <v/>
      </c>
      <c r="J786" s="38">
        <f>IF(Calculations!D786="",J785,Calculations!D786)</f>
        <v>43434</v>
      </c>
      <c r="K786" s="34">
        <f>IF(Calculations!J786="",K785,Calculations!J786)</f>
        <v>12629.10771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37">
        <f>IF(Calculations!D787="",A786,Calculations!D787)</f>
        <v>43434</v>
      </c>
      <c r="B787" s="36">
        <f>IF(Calculations!K787="",B786,Calculations!K787)</f>
        <v>-0.06291144022</v>
      </c>
      <c r="C787" s="36">
        <f>IF(Calculations!L787="",C786,Calculations!L787)</f>
        <v>-0.05545240966</v>
      </c>
      <c r="D787" s="36">
        <f>IF(Calculations!M787="",D786,Calculations!M787)</f>
        <v>-0.03388421539</v>
      </c>
      <c r="E787" s="36">
        <f>IF(Calculations!N787="",E786,Calculations!N787)</f>
        <v>-0.02533605244</v>
      </c>
      <c r="F787" s="36">
        <f>IF(Calculations!O787="",F786,Calculations!O787)</f>
        <v>-0.01451100516</v>
      </c>
      <c r="G787" s="36">
        <f>IF(Calculations!P787="",G786,Calculations!P787)</f>
        <v>0.07985209403</v>
      </c>
      <c r="H787" s="36" t="str">
        <f>IF(Calculations!Q787="",H786,Calculations!Q787)</f>
        <v/>
      </c>
      <c r="I787" s="36" t="str">
        <f>IF(Calculations!R787="",I786,Calculations!R787)</f>
        <v/>
      </c>
      <c r="J787" s="38">
        <f>IF(Calculations!D787="",J786,Calculations!D787)</f>
        <v>43434</v>
      </c>
      <c r="K787" s="34">
        <f>IF(Calculations!J787="",K786,Calculations!J787)</f>
        <v>12629.10771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37">
        <f>IF(Calculations!D788="",A787,Calculations!D788)</f>
        <v>43434</v>
      </c>
      <c r="B788" s="36">
        <f>IF(Calculations!K788="",B787,Calculations!K788)</f>
        <v>-0.06291144022</v>
      </c>
      <c r="C788" s="36">
        <f>IF(Calculations!L788="",C787,Calculations!L788)</f>
        <v>-0.05545240966</v>
      </c>
      <c r="D788" s="36">
        <f>IF(Calculations!M788="",D787,Calculations!M788)</f>
        <v>-0.03388421539</v>
      </c>
      <c r="E788" s="36">
        <f>IF(Calculations!N788="",E787,Calculations!N788)</f>
        <v>-0.02533605244</v>
      </c>
      <c r="F788" s="36">
        <f>IF(Calculations!O788="",F787,Calculations!O788)</f>
        <v>-0.01451100516</v>
      </c>
      <c r="G788" s="36">
        <f>IF(Calculations!P788="",G787,Calculations!P788)</f>
        <v>0.07985209403</v>
      </c>
      <c r="H788" s="36" t="str">
        <f>IF(Calculations!Q788="",H787,Calculations!Q788)</f>
        <v/>
      </c>
      <c r="I788" s="36" t="str">
        <f>IF(Calculations!R788="",I787,Calculations!R788)</f>
        <v/>
      </c>
      <c r="J788" s="38">
        <f>IF(Calculations!D788="",J787,Calculations!D788)</f>
        <v>43434</v>
      </c>
      <c r="K788" s="34">
        <f>IF(Calculations!J788="",K787,Calculations!J788)</f>
        <v>12629.10771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37">
        <f>IF(Calculations!D789="",A788,Calculations!D789)</f>
        <v>43434</v>
      </c>
      <c r="B789" s="36">
        <f>IF(Calculations!K789="",B788,Calculations!K789)</f>
        <v>-0.06291144022</v>
      </c>
      <c r="C789" s="36">
        <f>IF(Calculations!L789="",C788,Calculations!L789)</f>
        <v>-0.05545240966</v>
      </c>
      <c r="D789" s="36">
        <f>IF(Calculations!M789="",D788,Calculations!M789)</f>
        <v>-0.03388421539</v>
      </c>
      <c r="E789" s="36">
        <f>IF(Calculations!N789="",E788,Calculations!N789)</f>
        <v>-0.02533605244</v>
      </c>
      <c r="F789" s="36">
        <f>IF(Calculations!O789="",F788,Calculations!O789)</f>
        <v>-0.01451100516</v>
      </c>
      <c r="G789" s="36">
        <f>IF(Calculations!P789="",G788,Calculations!P789)</f>
        <v>0.07985209403</v>
      </c>
      <c r="H789" s="36" t="str">
        <f>IF(Calculations!Q789="",H788,Calculations!Q789)</f>
        <v/>
      </c>
      <c r="I789" s="36" t="str">
        <f>IF(Calculations!R789="",I788,Calculations!R789)</f>
        <v/>
      </c>
      <c r="J789" s="38">
        <f>IF(Calculations!D789="",J788,Calculations!D789)</f>
        <v>43434</v>
      </c>
      <c r="K789" s="34">
        <f>IF(Calculations!J789="",K788,Calculations!J789)</f>
        <v>12629.10771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37">
        <f>IF(Calculations!D790="",A789,Calculations!D790)</f>
        <v>43434</v>
      </c>
      <c r="B790" s="36">
        <f>IF(Calculations!K790="",B789,Calculations!K790)</f>
        <v>-0.06291144022</v>
      </c>
      <c r="C790" s="36">
        <f>IF(Calculations!L790="",C789,Calculations!L790)</f>
        <v>-0.05545240966</v>
      </c>
      <c r="D790" s="36">
        <f>IF(Calculations!M790="",D789,Calculations!M790)</f>
        <v>-0.03388421539</v>
      </c>
      <c r="E790" s="36">
        <f>IF(Calculations!N790="",E789,Calculations!N790)</f>
        <v>-0.02533605244</v>
      </c>
      <c r="F790" s="36">
        <f>IF(Calculations!O790="",F789,Calculations!O790)</f>
        <v>-0.01451100516</v>
      </c>
      <c r="G790" s="36">
        <f>IF(Calculations!P790="",G789,Calculations!P790)</f>
        <v>0.07985209403</v>
      </c>
      <c r="H790" s="36" t="str">
        <f>IF(Calculations!Q790="",H789,Calculations!Q790)</f>
        <v/>
      </c>
      <c r="I790" s="36" t="str">
        <f>IF(Calculations!R790="",I789,Calculations!R790)</f>
        <v/>
      </c>
      <c r="J790" s="38">
        <f>IF(Calculations!D790="",J789,Calculations!D790)</f>
        <v>43434</v>
      </c>
      <c r="K790" s="34">
        <f>IF(Calculations!J790="",K789,Calculations!J790)</f>
        <v>12629.10771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37">
        <f>IF(Calculations!D791="",A790,Calculations!D791)</f>
        <v>43434</v>
      </c>
      <c r="B791" s="36">
        <f>IF(Calculations!K791="",B790,Calculations!K791)</f>
        <v>-0.06291144022</v>
      </c>
      <c r="C791" s="36">
        <f>IF(Calculations!L791="",C790,Calculations!L791)</f>
        <v>-0.05545240966</v>
      </c>
      <c r="D791" s="36">
        <f>IF(Calculations!M791="",D790,Calculations!M791)</f>
        <v>-0.03388421539</v>
      </c>
      <c r="E791" s="36">
        <f>IF(Calculations!N791="",E790,Calculations!N791)</f>
        <v>-0.02533605244</v>
      </c>
      <c r="F791" s="36">
        <f>IF(Calculations!O791="",F790,Calculations!O791)</f>
        <v>-0.01451100516</v>
      </c>
      <c r="G791" s="36">
        <f>IF(Calculations!P791="",G790,Calculations!P791)</f>
        <v>0.07985209403</v>
      </c>
      <c r="H791" s="36" t="str">
        <f>IF(Calculations!Q791="",H790,Calculations!Q791)</f>
        <v/>
      </c>
      <c r="I791" s="36" t="str">
        <f>IF(Calculations!R791="",I790,Calculations!R791)</f>
        <v/>
      </c>
      <c r="J791" s="38">
        <f>IF(Calculations!D791="",J790,Calculations!D791)</f>
        <v>43434</v>
      </c>
      <c r="K791" s="34">
        <f>IF(Calculations!J791="",K790,Calculations!J791)</f>
        <v>12629.10771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37">
        <f>IF(Calculations!D792="",A791,Calculations!D792)</f>
        <v>43434</v>
      </c>
      <c r="B792" s="36">
        <f>IF(Calculations!K792="",B791,Calculations!K792)</f>
        <v>-0.06291144022</v>
      </c>
      <c r="C792" s="36">
        <f>IF(Calculations!L792="",C791,Calculations!L792)</f>
        <v>-0.05545240966</v>
      </c>
      <c r="D792" s="36">
        <f>IF(Calculations!M792="",D791,Calculations!M792)</f>
        <v>-0.03388421539</v>
      </c>
      <c r="E792" s="36">
        <f>IF(Calculations!N792="",E791,Calculations!N792)</f>
        <v>-0.02533605244</v>
      </c>
      <c r="F792" s="36">
        <f>IF(Calculations!O792="",F791,Calculations!O792)</f>
        <v>-0.01451100516</v>
      </c>
      <c r="G792" s="36">
        <f>IF(Calculations!P792="",G791,Calculations!P792)</f>
        <v>0.07985209403</v>
      </c>
      <c r="H792" s="36" t="str">
        <f>IF(Calculations!Q792="",H791,Calculations!Q792)</f>
        <v/>
      </c>
      <c r="I792" s="36" t="str">
        <f>IF(Calculations!R792="",I791,Calculations!R792)</f>
        <v/>
      </c>
      <c r="J792" s="38">
        <f>IF(Calculations!D792="",J791,Calculations!D792)</f>
        <v>43434</v>
      </c>
      <c r="K792" s="34">
        <f>IF(Calculations!J792="",K791,Calculations!J792)</f>
        <v>12629.10771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37">
        <f>IF(Calculations!D793="",A792,Calculations!D793)</f>
        <v>43434</v>
      </c>
      <c r="B793" s="36">
        <f>IF(Calculations!K793="",B792,Calculations!K793)</f>
        <v>-0.06291144022</v>
      </c>
      <c r="C793" s="36">
        <f>IF(Calculations!L793="",C792,Calculations!L793)</f>
        <v>-0.05545240966</v>
      </c>
      <c r="D793" s="36">
        <f>IF(Calculations!M793="",D792,Calculations!M793)</f>
        <v>-0.03388421539</v>
      </c>
      <c r="E793" s="36">
        <f>IF(Calculations!N793="",E792,Calculations!N793)</f>
        <v>-0.02533605244</v>
      </c>
      <c r="F793" s="36">
        <f>IF(Calculations!O793="",F792,Calculations!O793)</f>
        <v>-0.01451100516</v>
      </c>
      <c r="G793" s="36">
        <f>IF(Calculations!P793="",G792,Calculations!P793)</f>
        <v>0.07985209403</v>
      </c>
      <c r="H793" s="36" t="str">
        <f>IF(Calculations!Q793="",H792,Calculations!Q793)</f>
        <v/>
      </c>
      <c r="I793" s="36" t="str">
        <f>IF(Calculations!R793="",I792,Calculations!R793)</f>
        <v/>
      </c>
      <c r="J793" s="38">
        <f>IF(Calculations!D793="",J792,Calculations!D793)</f>
        <v>43434</v>
      </c>
      <c r="K793" s="34">
        <f>IF(Calculations!J793="",K792,Calculations!J793)</f>
        <v>12629.10771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37">
        <f>IF(Calculations!D794="",A793,Calculations!D794)</f>
        <v>43434</v>
      </c>
      <c r="B794" s="36">
        <f>IF(Calculations!K794="",B793,Calculations!K794)</f>
        <v>-0.06291144022</v>
      </c>
      <c r="C794" s="36">
        <f>IF(Calculations!L794="",C793,Calculations!L794)</f>
        <v>-0.05545240966</v>
      </c>
      <c r="D794" s="36">
        <f>IF(Calculations!M794="",D793,Calculations!M794)</f>
        <v>-0.03388421539</v>
      </c>
      <c r="E794" s="36">
        <f>IF(Calculations!N794="",E793,Calculations!N794)</f>
        <v>-0.02533605244</v>
      </c>
      <c r="F794" s="36">
        <f>IF(Calculations!O794="",F793,Calculations!O794)</f>
        <v>-0.01451100516</v>
      </c>
      <c r="G794" s="36">
        <f>IF(Calculations!P794="",G793,Calculations!P794)</f>
        <v>0.07985209403</v>
      </c>
      <c r="H794" s="36" t="str">
        <f>IF(Calculations!Q794="",H793,Calculations!Q794)</f>
        <v/>
      </c>
      <c r="I794" s="36" t="str">
        <f>IF(Calculations!R794="",I793,Calculations!R794)</f>
        <v/>
      </c>
      <c r="J794" s="38">
        <f>IF(Calculations!D794="",J793,Calculations!D794)</f>
        <v>43434</v>
      </c>
      <c r="K794" s="34">
        <f>IF(Calculations!J794="",K793,Calculations!J794)</f>
        <v>12629.10771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37">
        <f>IF(Calculations!D795="",A794,Calculations!D795)</f>
        <v>43434</v>
      </c>
      <c r="B795" s="36">
        <f>IF(Calculations!K795="",B794,Calculations!K795)</f>
        <v>-0.06291144022</v>
      </c>
      <c r="C795" s="36">
        <f>IF(Calculations!L795="",C794,Calculations!L795)</f>
        <v>-0.05545240966</v>
      </c>
      <c r="D795" s="36">
        <f>IF(Calculations!M795="",D794,Calculations!M795)</f>
        <v>-0.03388421539</v>
      </c>
      <c r="E795" s="36">
        <f>IF(Calculations!N795="",E794,Calculations!N795)</f>
        <v>-0.02533605244</v>
      </c>
      <c r="F795" s="36">
        <f>IF(Calculations!O795="",F794,Calculations!O795)</f>
        <v>-0.01451100516</v>
      </c>
      <c r="G795" s="36">
        <f>IF(Calculations!P795="",G794,Calculations!P795)</f>
        <v>0.07985209403</v>
      </c>
      <c r="H795" s="36" t="str">
        <f>IF(Calculations!Q795="",H794,Calculations!Q795)</f>
        <v/>
      </c>
      <c r="I795" s="36" t="str">
        <f>IF(Calculations!R795="",I794,Calculations!R795)</f>
        <v/>
      </c>
      <c r="J795" s="38">
        <f>IF(Calculations!D795="",J794,Calculations!D795)</f>
        <v>43434</v>
      </c>
      <c r="K795" s="34">
        <f>IF(Calculations!J795="",K794,Calculations!J795)</f>
        <v>12629.10771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37">
        <f>IF(Calculations!D796="",A795,Calculations!D796)</f>
        <v>43434</v>
      </c>
      <c r="B796" s="36">
        <f>IF(Calculations!K796="",B795,Calculations!K796)</f>
        <v>-0.06291144022</v>
      </c>
      <c r="C796" s="36">
        <f>IF(Calculations!L796="",C795,Calculations!L796)</f>
        <v>-0.05545240966</v>
      </c>
      <c r="D796" s="36">
        <f>IF(Calculations!M796="",D795,Calculations!M796)</f>
        <v>-0.03388421539</v>
      </c>
      <c r="E796" s="36">
        <f>IF(Calculations!N796="",E795,Calculations!N796)</f>
        <v>-0.02533605244</v>
      </c>
      <c r="F796" s="36">
        <f>IF(Calculations!O796="",F795,Calculations!O796)</f>
        <v>-0.01451100516</v>
      </c>
      <c r="G796" s="36">
        <f>IF(Calculations!P796="",G795,Calculations!P796)</f>
        <v>0.07985209403</v>
      </c>
      <c r="H796" s="36" t="str">
        <f>IF(Calculations!Q796="",H795,Calculations!Q796)</f>
        <v/>
      </c>
      <c r="I796" s="36" t="str">
        <f>IF(Calculations!R796="",I795,Calculations!R796)</f>
        <v/>
      </c>
      <c r="J796" s="38">
        <f>IF(Calculations!D796="",J795,Calculations!D796)</f>
        <v>43434</v>
      </c>
      <c r="K796" s="34">
        <f>IF(Calculations!J796="",K795,Calculations!J796)</f>
        <v>12629.10771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37">
        <f>IF(Calculations!D797="",A796,Calculations!D797)</f>
        <v>43434</v>
      </c>
      <c r="B797" s="36">
        <f>IF(Calculations!K797="",B796,Calculations!K797)</f>
        <v>-0.06291144022</v>
      </c>
      <c r="C797" s="36">
        <f>IF(Calculations!L797="",C796,Calculations!L797)</f>
        <v>-0.05545240966</v>
      </c>
      <c r="D797" s="36">
        <f>IF(Calculations!M797="",D796,Calculations!M797)</f>
        <v>-0.03388421539</v>
      </c>
      <c r="E797" s="36">
        <f>IF(Calculations!N797="",E796,Calculations!N797)</f>
        <v>-0.02533605244</v>
      </c>
      <c r="F797" s="36">
        <f>IF(Calculations!O797="",F796,Calculations!O797)</f>
        <v>-0.01451100516</v>
      </c>
      <c r="G797" s="36">
        <f>IF(Calculations!P797="",G796,Calculations!P797)</f>
        <v>0.07985209403</v>
      </c>
      <c r="H797" s="36" t="str">
        <f>IF(Calculations!Q797="",H796,Calculations!Q797)</f>
        <v/>
      </c>
      <c r="I797" s="36" t="str">
        <f>IF(Calculations!R797="",I796,Calculations!R797)</f>
        <v/>
      </c>
      <c r="J797" s="38">
        <f>IF(Calculations!D797="",J796,Calculations!D797)</f>
        <v>43434</v>
      </c>
      <c r="K797" s="34">
        <f>IF(Calculations!J797="",K796,Calculations!J797)</f>
        <v>12629.10771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37">
        <f>IF(Calculations!D798="",A797,Calculations!D798)</f>
        <v>43434</v>
      </c>
      <c r="B798" s="36">
        <f>IF(Calculations!K798="",B797,Calculations!K798)</f>
        <v>-0.06291144022</v>
      </c>
      <c r="C798" s="36">
        <f>IF(Calculations!L798="",C797,Calculations!L798)</f>
        <v>-0.05545240966</v>
      </c>
      <c r="D798" s="36">
        <f>IF(Calculations!M798="",D797,Calculations!M798)</f>
        <v>-0.03388421539</v>
      </c>
      <c r="E798" s="36">
        <f>IF(Calculations!N798="",E797,Calculations!N798)</f>
        <v>-0.02533605244</v>
      </c>
      <c r="F798" s="36">
        <f>IF(Calculations!O798="",F797,Calculations!O798)</f>
        <v>-0.01451100516</v>
      </c>
      <c r="G798" s="36">
        <f>IF(Calculations!P798="",G797,Calculations!P798)</f>
        <v>0.07985209403</v>
      </c>
      <c r="H798" s="36" t="str">
        <f>IF(Calculations!Q798="",H797,Calculations!Q798)</f>
        <v/>
      </c>
      <c r="I798" s="36" t="str">
        <f>IF(Calculations!R798="",I797,Calculations!R798)</f>
        <v/>
      </c>
      <c r="J798" s="38">
        <f>IF(Calculations!D798="",J797,Calculations!D798)</f>
        <v>43434</v>
      </c>
      <c r="K798" s="34">
        <f>IF(Calculations!J798="",K797,Calculations!J798)</f>
        <v>12629.10771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37">
        <f>IF(Calculations!D799="",A798,Calculations!D799)</f>
        <v>43434</v>
      </c>
      <c r="B799" s="36">
        <f>IF(Calculations!K799="",B798,Calculations!K799)</f>
        <v>-0.06291144022</v>
      </c>
      <c r="C799" s="36">
        <f>IF(Calculations!L799="",C798,Calculations!L799)</f>
        <v>-0.05545240966</v>
      </c>
      <c r="D799" s="36">
        <f>IF(Calculations!M799="",D798,Calculations!M799)</f>
        <v>-0.03388421539</v>
      </c>
      <c r="E799" s="36">
        <f>IF(Calculations!N799="",E798,Calculations!N799)</f>
        <v>-0.02533605244</v>
      </c>
      <c r="F799" s="36">
        <f>IF(Calculations!O799="",F798,Calculations!O799)</f>
        <v>-0.01451100516</v>
      </c>
      <c r="G799" s="36">
        <f>IF(Calculations!P799="",G798,Calculations!P799)</f>
        <v>0.07985209403</v>
      </c>
      <c r="H799" s="36" t="str">
        <f>IF(Calculations!Q799="",H798,Calculations!Q799)</f>
        <v/>
      </c>
      <c r="I799" s="36" t="str">
        <f>IF(Calculations!R799="",I798,Calculations!R799)</f>
        <v/>
      </c>
      <c r="J799" s="38">
        <f>IF(Calculations!D799="",J798,Calculations!D799)</f>
        <v>43434</v>
      </c>
      <c r="K799" s="34">
        <f>IF(Calculations!J799="",K798,Calculations!J799)</f>
        <v>12629.10771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37">
        <f>IF(Calculations!D800="",A799,Calculations!D800)</f>
        <v>43434</v>
      </c>
      <c r="B800" s="36">
        <f>IF(Calculations!K800="",B799,Calculations!K800)</f>
        <v>-0.06291144022</v>
      </c>
      <c r="C800" s="36">
        <f>IF(Calculations!L800="",C799,Calculations!L800)</f>
        <v>-0.05545240966</v>
      </c>
      <c r="D800" s="36">
        <f>IF(Calculations!M800="",D799,Calculations!M800)</f>
        <v>-0.03388421539</v>
      </c>
      <c r="E800" s="36">
        <f>IF(Calculations!N800="",E799,Calculations!N800)</f>
        <v>-0.02533605244</v>
      </c>
      <c r="F800" s="36">
        <f>IF(Calculations!O800="",F799,Calculations!O800)</f>
        <v>-0.01451100516</v>
      </c>
      <c r="G800" s="36">
        <f>IF(Calculations!P800="",G799,Calculations!P800)</f>
        <v>0.07985209403</v>
      </c>
      <c r="H800" s="36" t="str">
        <f>IF(Calculations!Q800="",H799,Calculations!Q800)</f>
        <v/>
      </c>
      <c r="I800" s="36" t="str">
        <f>IF(Calculations!R800="",I799,Calculations!R800)</f>
        <v/>
      </c>
      <c r="J800" s="38">
        <f>IF(Calculations!D800="",J799,Calculations!D800)</f>
        <v>43434</v>
      </c>
      <c r="K800" s="34">
        <f>IF(Calculations!J800="",K799,Calculations!J800)</f>
        <v>12629.10771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37">
        <f>IF(Calculations!D801="",A800,Calculations!D801)</f>
        <v>43434</v>
      </c>
      <c r="B801" s="36">
        <f>IF(Calculations!K801="",B800,Calculations!K801)</f>
        <v>-0.06291144022</v>
      </c>
      <c r="C801" s="36">
        <f>IF(Calculations!L801="",C800,Calculations!L801)</f>
        <v>-0.05545240966</v>
      </c>
      <c r="D801" s="36">
        <f>IF(Calculations!M801="",D800,Calculations!M801)</f>
        <v>-0.03388421539</v>
      </c>
      <c r="E801" s="36">
        <f>IF(Calculations!N801="",E800,Calculations!N801)</f>
        <v>-0.02533605244</v>
      </c>
      <c r="F801" s="36">
        <f>IF(Calculations!O801="",F800,Calculations!O801)</f>
        <v>-0.01451100516</v>
      </c>
      <c r="G801" s="36">
        <f>IF(Calculations!P801="",G800,Calculations!P801)</f>
        <v>0.07985209403</v>
      </c>
      <c r="H801" s="36" t="str">
        <f>IF(Calculations!Q801="",H800,Calculations!Q801)</f>
        <v/>
      </c>
      <c r="I801" s="36" t="str">
        <f>IF(Calculations!R801="",I800,Calculations!R801)</f>
        <v/>
      </c>
      <c r="J801" s="38">
        <f>IF(Calculations!D801="",J800,Calculations!D801)</f>
        <v>43434</v>
      </c>
      <c r="K801" s="34">
        <f>IF(Calculations!J801="",K800,Calculations!J801)</f>
        <v>12629.10771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37">
        <f>IF(Calculations!D802="",A801,Calculations!D802)</f>
        <v>43434</v>
      </c>
      <c r="B802" s="36">
        <f>IF(Calculations!K802="",B801,Calculations!K802)</f>
        <v>-0.06291144022</v>
      </c>
      <c r="C802" s="36">
        <f>IF(Calculations!L802="",C801,Calculations!L802)</f>
        <v>-0.05545240966</v>
      </c>
      <c r="D802" s="36">
        <f>IF(Calculations!M802="",D801,Calculations!M802)</f>
        <v>-0.03388421539</v>
      </c>
      <c r="E802" s="36">
        <f>IF(Calculations!N802="",E801,Calculations!N802)</f>
        <v>-0.02533605244</v>
      </c>
      <c r="F802" s="36">
        <f>IF(Calculations!O802="",F801,Calculations!O802)</f>
        <v>-0.01451100516</v>
      </c>
      <c r="G802" s="36">
        <f>IF(Calculations!P802="",G801,Calculations!P802)</f>
        <v>0.07985209403</v>
      </c>
      <c r="H802" s="36" t="str">
        <f>IF(Calculations!Q802="",H801,Calculations!Q802)</f>
        <v/>
      </c>
      <c r="I802" s="36" t="str">
        <f>IF(Calculations!R802="",I801,Calculations!R802)</f>
        <v/>
      </c>
      <c r="J802" s="38">
        <f>IF(Calculations!D802="",J801,Calculations!D802)</f>
        <v>43434</v>
      </c>
      <c r="K802" s="34">
        <f>IF(Calculations!J802="",K801,Calculations!J802)</f>
        <v>12629.10771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37">
        <f>IF(Calculations!D803="",A802,Calculations!D803)</f>
        <v>43434</v>
      </c>
      <c r="B803" s="36">
        <f>IF(Calculations!K803="",B802,Calculations!K803)</f>
        <v>-0.06291144022</v>
      </c>
      <c r="C803" s="36">
        <f>IF(Calculations!L803="",C802,Calculations!L803)</f>
        <v>-0.05545240966</v>
      </c>
      <c r="D803" s="36">
        <f>IF(Calculations!M803="",D802,Calculations!M803)</f>
        <v>-0.03388421539</v>
      </c>
      <c r="E803" s="36">
        <f>IF(Calculations!N803="",E802,Calculations!N803)</f>
        <v>-0.02533605244</v>
      </c>
      <c r="F803" s="36">
        <f>IF(Calculations!O803="",F802,Calculations!O803)</f>
        <v>-0.01451100516</v>
      </c>
      <c r="G803" s="36">
        <f>IF(Calculations!P803="",G802,Calculations!P803)</f>
        <v>0.07985209403</v>
      </c>
      <c r="H803" s="36" t="str">
        <f>IF(Calculations!Q803="",H802,Calculations!Q803)</f>
        <v/>
      </c>
      <c r="I803" s="36" t="str">
        <f>IF(Calculations!R803="",I802,Calculations!R803)</f>
        <v/>
      </c>
      <c r="J803" s="38">
        <f>IF(Calculations!D803="",J802,Calculations!D803)</f>
        <v>43434</v>
      </c>
      <c r="K803" s="34">
        <f>IF(Calculations!J803="",K802,Calculations!J803)</f>
        <v>12629.10771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37">
        <f>IF(Calculations!D804="",A803,Calculations!D804)</f>
        <v>43434</v>
      </c>
      <c r="B804" s="36">
        <f>IF(Calculations!K804="",B803,Calculations!K804)</f>
        <v>-0.06291144022</v>
      </c>
      <c r="C804" s="36">
        <f>IF(Calculations!L804="",C803,Calculations!L804)</f>
        <v>-0.05545240966</v>
      </c>
      <c r="D804" s="36">
        <f>IF(Calculations!M804="",D803,Calculations!M804)</f>
        <v>-0.03388421539</v>
      </c>
      <c r="E804" s="36">
        <f>IF(Calculations!N804="",E803,Calculations!N804)</f>
        <v>-0.02533605244</v>
      </c>
      <c r="F804" s="36">
        <f>IF(Calculations!O804="",F803,Calculations!O804)</f>
        <v>-0.01451100516</v>
      </c>
      <c r="G804" s="36">
        <f>IF(Calculations!P804="",G803,Calculations!P804)</f>
        <v>0.07985209403</v>
      </c>
      <c r="H804" s="36" t="str">
        <f>IF(Calculations!Q804="",H803,Calculations!Q804)</f>
        <v/>
      </c>
      <c r="I804" s="36" t="str">
        <f>IF(Calculations!R804="",I803,Calculations!R804)</f>
        <v/>
      </c>
      <c r="J804" s="38">
        <f>IF(Calculations!D804="",J803,Calculations!D804)</f>
        <v>43434</v>
      </c>
      <c r="K804" s="34">
        <f>IF(Calculations!J804="",K803,Calculations!J804)</f>
        <v>12629.10771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37">
        <f>IF(Calculations!D805="",A804,Calculations!D805)</f>
        <v>43434</v>
      </c>
      <c r="B805" s="36">
        <f>IF(Calculations!K805="",B804,Calculations!K805)</f>
        <v>-0.06291144022</v>
      </c>
      <c r="C805" s="36">
        <f>IF(Calculations!L805="",C804,Calculations!L805)</f>
        <v>-0.05545240966</v>
      </c>
      <c r="D805" s="36">
        <f>IF(Calculations!M805="",D804,Calculations!M805)</f>
        <v>-0.03388421539</v>
      </c>
      <c r="E805" s="36">
        <f>IF(Calculations!N805="",E804,Calculations!N805)</f>
        <v>-0.02533605244</v>
      </c>
      <c r="F805" s="36">
        <f>IF(Calculations!O805="",F804,Calculations!O805)</f>
        <v>-0.01451100516</v>
      </c>
      <c r="G805" s="36">
        <f>IF(Calculations!P805="",G804,Calculations!P805)</f>
        <v>0.07985209403</v>
      </c>
      <c r="H805" s="36" t="str">
        <f>IF(Calculations!Q805="",H804,Calculations!Q805)</f>
        <v/>
      </c>
      <c r="I805" s="36" t="str">
        <f>IF(Calculations!R805="",I804,Calculations!R805)</f>
        <v/>
      </c>
      <c r="J805" s="38">
        <f>IF(Calculations!D805="",J804,Calculations!D805)</f>
        <v>43434</v>
      </c>
      <c r="K805" s="34">
        <f>IF(Calculations!J805="",K804,Calculations!J805)</f>
        <v>12629.10771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37">
        <f>IF(Calculations!D806="",A805,Calculations!D806)</f>
        <v>43434</v>
      </c>
      <c r="B806" s="36">
        <f>IF(Calculations!K806="",B805,Calculations!K806)</f>
        <v>-0.06291144022</v>
      </c>
      <c r="C806" s="36">
        <f>IF(Calculations!L806="",C805,Calculations!L806)</f>
        <v>-0.05545240966</v>
      </c>
      <c r="D806" s="36">
        <f>IF(Calculations!M806="",D805,Calculations!M806)</f>
        <v>-0.03388421539</v>
      </c>
      <c r="E806" s="36">
        <f>IF(Calculations!N806="",E805,Calculations!N806)</f>
        <v>-0.02533605244</v>
      </c>
      <c r="F806" s="36">
        <f>IF(Calculations!O806="",F805,Calculations!O806)</f>
        <v>-0.01451100516</v>
      </c>
      <c r="G806" s="36">
        <f>IF(Calculations!P806="",G805,Calculations!P806)</f>
        <v>0.07985209403</v>
      </c>
      <c r="H806" s="36" t="str">
        <f>IF(Calculations!Q806="",H805,Calculations!Q806)</f>
        <v/>
      </c>
      <c r="I806" s="36" t="str">
        <f>IF(Calculations!R806="",I805,Calculations!R806)</f>
        <v/>
      </c>
      <c r="J806" s="38">
        <f>IF(Calculations!D806="",J805,Calculations!D806)</f>
        <v>43434</v>
      </c>
      <c r="K806" s="34">
        <f>IF(Calculations!J806="",K805,Calculations!J806)</f>
        <v>12629.10771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37">
        <f>IF(Calculations!D807="",A806,Calculations!D807)</f>
        <v>43434</v>
      </c>
      <c r="B807" s="36">
        <f>IF(Calculations!K807="",B806,Calculations!K807)</f>
        <v>-0.06291144022</v>
      </c>
      <c r="C807" s="36">
        <f>IF(Calculations!L807="",C806,Calculations!L807)</f>
        <v>-0.05545240966</v>
      </c>
      <c r="D807" s="36">
        <f>IF(Calculations!M807="",D806,Calculations!M807)</f>
        <v>-0.03388421539</v>
      </c>
      <c r="E807" s="36">
        <f>IF(Calculations!N807="",E806,Calculations!N807)</f>
        <v>-0.02533605244</v>
      </c>
      <c r="F807" s="36">
        <f>IF(Calculations!O807="",F806,Calculations!O807)</f>
        <v>-0.01451100516</v>
      </c>
      <c r="G807" s="36">
        <f>IF(Calculations!P807="",G806,Calculations!P807)</f>
        <v>0.07985209403</v>
      </c>
      <c r="H807" s="36" t="str">
        <f>IF(Calculations!Q807="",H806,Calculations!Q807)</f>
        <v/>
      </c>
      <c r="I807" s="36" t="str">
        <f>IF(Calculations!R807="",I806,Calculations!R807)</f>
        <v/>
      </c>
      <c r="J807" s="38">
        <f>IF(Calculations!D807="",J806,Calculations!D807)</f>
        <v>43434</v>
      </c>
      <c r="K807" s="34">
        <f>IF(Calculations!J807="",K806,Calculations!J807)</f>
        <v>12629.10771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37">
        <f>IF(Calculations!D808="",A807,Calculations!D808)</f>
        <v>43434</v>
      </c>
      <c r="B808" s="36">
        <f>IF(Calculations!K808="",B807,Calculations!K808)</f>
        <v>-0.06291144022</v>
      </c>
      <c r="C808" s="36">
        <f>IF(Calculations!L808="",C807,Calculations!L808)</f>
        <v>-0.05545240966</v>
      </c>
      <c r="D808" s="36">
        <f>IF(Calculations!M808="",D807,Calculations!M808)</f>
        <v>-0.03388421539</v>
      </c>
      <c r="E808" s="36">
        <f>IF(Calculations!N808="",E807,Calculations!N808)</f>
        <v>-0.02533605244</v>
      </c>
      <c r="F808" s="36">
        <f>IF(Calculations!O808="",F807,Calculations!O808)</f>
        <v>-0.01451100516</v>
      </c>
      <c r="G808" s="36">
        <f>IF(Calculations!P808="",G807,Calculations!P808)</f>
        <v>0.07985209403</v>
      </c>
      <c r="H808" s="36" t="str">
        <f>IF(Calculations!Q808="",H807,Calculations!Q808)</f>
        <v/>
      </c>
      <c r="I808" s="36" t="str">
        <f>IF(Calculations!R808="",I807,Calculations!R808)</f>
        <v/>
      </c>
      <c r="J808" s="38">
        <f>IF(Calculations!D808="",J807,Calculations!D808)</f>
        <v>43434</v>
      </c>
      <c r="K808" s="34">
        <f>IF(Calculations!J808="",K807,Calculations!J808)</f>
        <v>12629.10771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37">
        <f>IF(Calculations!D809="",A808,Calculations!D809)</f>
        <v>43434</v>
      </c>
      <c r="B809" s="36">
        <f>IF(Calculations!K809="",B808,Calculations!K809)</f>
        <v>-0.06291144022</v>
      </c>
      <c r="C809" s="36">
        <f>IF(Calculations!L809="",C808,Calculations!L809)</f>
        <v>-0.05545240966</v>
      </c>
      <c r="D809" s="36">
        <f>IF(Calculations!M809="",D808,Calculations!M809)</f>
        <v>-0.03388421539</v>
      </c>
      <c r="E809" s="36">
        <f>IF(Calculations!N809="",E808,Calculations!N809)</f>
        <v>-0.02533605244</v>
      </c>
      <c r="F809" s="36">
        <f>IF(Calculations!O809="",F808,Calculations!O809)</f>
        <v>-0.01451100516</v>
      </c>
      <c r="G809" s="36">
        <f>IF(Calculations!P809="",G808,Calculations!P809)</f>
        <v>0.07985209403</v>
      </c>
      <c r="H809" s="36" t="str">
        <f>IF(Calculations!Q809="",H808,Calculations!Q809)</f>
        <v/>
      </c>
      <c r="I809" s="36" t="str">
        <f>IF(Calculations!R809="",I808,Calculations!R809)</f>
        <v/>
      </c>
      <c r="J809" s="38">
        <f>IF(Calculations!D809="",J808,Calculations!D809)</f>
        <v>43434</v>
      </c>
      <c r="K809" s="34">
        <f>IF(Calculations!J809="",K808,Calculations!J809)</f>
        <v>12629.10771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37">
        <f>IF(Calculations!D810="",A809,Calculations!D810)</f>
        <v>43434</v>
      </c>
      <c r="B810" s="36">
        <f>IF(Calculations!K810="",B809,Calculations!K810)</f>
        <v>-0.06291144022</v>
      </c>
      <c r="C810" s="36">
        <f>IF(Calculations!L810="",C809,Calculations!L810)</f>
        <v>-0.05545240966</v>
      </c>
      <c r="D810" s="36">
        <f>IF(Calculations!M810="",D809,Calculations!M810)</f>
        <v>-0.03388421539</v>
      </c>
      <c r="E810" s="36">
        <f>IF(Calculations!N810="",E809,Calculations!N810)</f>
        <v>-0.02533605244</v>
      </c>
      <c r="F810" s="36">
        <f>IF(Calculations!O810="",F809,Calculations!O810)</f>
        <v>-0.01451100516</v>
      </c>
      <c r="G810" s="36">
        <f>IF(Calculations!P810="",G809,Calculations!P810)</f>
        <v>0.07985209403</v>
      </c>
      <c r="H810" s="36" t="str">
        <f>IF(Calculations!Q810="",H809,Calculations!Q810)</f>
        <v/>
      </c>
      <c r="I810" s="36" t="str">
        <f>IF(Calculations!R810="",I809,Calculations!R810)</f>
        <v/>
      </c>
      <c r="J810" s="38">
        <f>IF(Calculations!D810="",J809,Calculations!D810)</f>
        <v>43434</v>
      </c>
      <c r="K810" s="34">
        <f>IF(Calculations!J810="",K809,Calculations!J810)</f>
        <v>12629.10771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37">
        <f>IF(Calculations!D811="",A810,Calculations!D811)</f>
        <v>43434</v>
      </c>
      <c r="B811" s="36">
        <f>IF(Calculations!K811="",B810,Calculations!K811)</f>
        <v>-0.06291144022</v>
      </c>
      <c r="C811" s="36">
        <f>IF(Calculations!L811="",C810,Calculations!L811)</f>
        <v>-0.05545240966</v>
      </c>
      <c r="D811" s="36">
        <f>IF(Calculations!M811="",D810,Calculations!M811)</f>
        <v>-0.03388421539</v>
      </c>
      <c r="E811" s="36">
        <f>IF(Calculations!N811="",E810,Calculations!N811)</f>
        <v>-0.02533605244</v>
      </c>
      <c r="F811" s="36">
        <f>IF(Calculations!O811="",F810,Calculations!O811)</f>
        <v>-0.01451100516</v>
      </c>
      <c r="G811" s="36">
        <f>IF(Calculations!P811="",G810,Calculations!P811)</f>
        <v>0.07985209403</v>
      </c>
      <c r="H811" s="36" t="str">
        <f>IF(Calculations!Q811="",H810,Calculations!Q811)</f>
        <v/>
      </c>
      <c r="I811" s="36" t="str">
        <f>IF(Calculations!R811="",I810,Calculations!R811)</f>
        <v/>
      </c>
      <c r="J811" s="38">
        <f>IF(Calculations!D811="",J810,Calculations!D811)</f>
        <v>43434</v>
      </c>
      <c r="K811" s="34">
        <f>IF(Calculations!J811="",K810,Calculations!J811)</f>
        <v>12629.10771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37">
        <f>IF(Calculations!D812="",A811,Calculations!D812)</f>
        <v>43434</v>
      </c>
      <c r="B812" s="36">
        <f>IF(Calculations!K812="",B811,Calculations!K812)</f>
        <v>-0.06291144022</v>
      </c>
      <c r="C812" s="36">
        <f>IF(Calculations!L812="",C811,Calculations!L812)</f>
        <v>-0.05545240966</v>
      </c>
      <c r="D812" s="36">
        <f>IF(Calculations!M812="",D811,Calculations!M812)</f>
        <v>-0.03388421539</v>
      </c>
      <c r="E812" s="36">
        <f>IF(Calculations!N812="",E811,Calculations!N812)</f>
        <v>-0.02533605244</v>
      </c>
      <c r="F812" s="36">
        <f>IF(Calculations!O812="",F811,Calculations!O812)</f>
        <v>-0.01451100516</v>
      </c>
      <c r="G812" s="36">
        <f>IF(Calculations!P812="",G811,Calculations!P812)</f>
        <v>0.07985209403</v>
      </c>
      <c r="H812" s="36" t="str">
        <f>IF(Calculations!Q812="",H811,Calculations!Q812)</f>
        <v/>
      </c>
      <c r="I812" s="36" t="str">
        <f>IF(Calculations!R812="",I811,Calculations!R812)</f>
        <v/>
      </c>
      <c r="J812" s="38">
        <f>IF(Calculations!D812="",J811,Calculations!D812)</f>
        <v>43434</v>
      </c>
      <c r="K812" s="34">
        <f>IF(Calculations!J812="",K811,Calculations!J812)</f>
        <v>12629.10771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37">
        <f>IF(Calculations!D813="",A812,Calculations!D813)</f>
        <v>43434</v>
      </c>
      <c r="B813" s="36">
        <f>IF(Calculations!K813="",B812,Calculations!K813)</f>
        <v>-0.06291144022</v>
      </c>
      <c r="C813" s="36">
        <f>IF(Calculations!L813="",C812,Calculations!L813)</f>
        <v>-0.05545240966</v>
      </c>
      <c r="D813" s="36">
        <f>IF(Calculations!M813="",D812,Calculations!M813)</f>
        <v>-0.03388421539</v>
      </c>
      <c r="E813" s="36">
        <f>IF(Calculations!N813="",E812,Calculations!N813)</f>
        <v>-0.02533605244</v>
      </c>
      <c r="F813" s="36">
        <f>IF(Calculations!O813="",F812,Calculations!O813)</f>
        <v>-0.01451100516</v>
      </c>
      <c r="G813" s="36">
        <f>IF(Calculations!P813="",G812,Calculations!P813)</f>
        <v>0.07985209403</v>
      </c>
      <c r="H813" s="36" t="str">
        <f>IF(Calculations!Q813="",H812,Calculations!Q813)</f>
        <v/>
      </c>
      <c r="I813" s="36" t="str">
        <f>IF(Calculations!R813="",I812,Calculations!R813)</f>
        <v/>
      </c>
      <c r="J813" s="38">
        <f>IF(Calculations!D813="",J812,Calculations!D813)</f>
        <v>43434</v>
      </c>
      <c r="K813" s="34">
        <f>IF(Calculations!J813="",K812,Calculations!J813)</f>
        <v>12629.10771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37">
        <f>IF(Calculations!D814="",A813,Calculations!D814)</f>
        <v>43434</v>
      </c>
      <c r="B814" s="36">
        <f>IF(Calculations!K814="",B813,Calculations!K814)</f>
        <v>-0.06291144022</v>
      </c>
      <c r="C814" s="36">
        <f>IF(Calculations!L814="",C813,Calculations!L814)</f>
        <v>-0.05545240966</v>
      </c>
      <c r="D814" s="36">
        <f>IF(Calculations!M814="",D813,Calculations!M814)</f>
        <v>-0.03388421539</v>
      </c>
      <c r="E814" s="36">
        <f>IF(Calculations!N814="",E813,Calculations!N814)</f>
        <v>-0.02533605244</v>
      </c>
      <c r="F814" s="36">
        <f>IF(Calculations!O814="",F813,Calculations!O814)</f>
        <v>-0.01451100516</v>
      </c>
      <c r="G814" s="36">
        <f>IF(Calculations!P814="",G813,Calculations!P814)</f>
        <v>0.07985209403</v>
      </c>
      <c r="H814" s="36" t="str">
        <f>IF(Calculations!Q814="",H813,Calculations!Q814)</f>
        <v/>
      </c>
      <c r="I814" s="36" t="str">
        <f>IF(Calculations!R814="",I813,Calculations!R814)</f>
        <v/>
      </c>
      <c r="J814" s="38">
        <f>IF(Calculations!D814="",J813,Calculations!D814)</f>
        <v>43434</v>
      </c>
      <c r="K814" s="34">
        <f>IF(Calculations!J814="",K813,Calculations!J814)</f>
        <v>12629.10771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37">
        <f>IF(Calculations!D815="",A814,Calculations!D815)</f>
        <v>43434</v>
      </c>
      <c r="B815" s="36">
        <f>IF(Calculations!K815="",B814,Calculations!K815)</f>
        <v>-0.06291144022</v>
      </c>
      <c r="C815" s="36">
        <f>IF(Calculations!L815="",C814,Calculations!L815)</f>
        <v>-0.05545240966</v>
      </c>
      <c r="D815" s="36">
        <f>IF(Calculations!M815="",D814,Calculations!M815)</f>
        <v>-0.03388421539</v>
      </c>
      <c r="E815" s="36">
        <f>IF(Calculations!N815="",E814,Calculations!N815)</f>
        <v>-0.02533605244</v>
      </c>
      <c r="F815" s="36">
        <f>IF(Calculations!O815="",F814,Calculations!O815)</f>
        <v>-0.01451100516</v>
      </c>
      <c r="G815" s="36">
        <f>IF(Calculations!P815="",G814,Calculations!P815)</f>
        <v>0.07985209403</v>
      </c>
      <c r="H815" s="36" t="str">
        <f>IF(Calculations!Q815="",H814,Calculations!Q815)</f>
        <v/>
      </c>
      <c r="I815" s="36" t="str">
        <f>IF(Calculations!R815="",I814,Calculations!R815)</f>
        <v/>
      </c>
      <c r="J815" s="38">
        <f>IF(Calculations!D815="",J814,Calculations!D815)</f>
        <v>43434</v>
      </c>
      <c r="K815" s="34">
        <f>IF(Calculations!J815="",K814,Calculations!J815)</f>
        <v>12629.10771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37">
        <f>IF(Calculations!D816="",A815,Calculations!D816)</f>
        <v>43434</v>
      </c>
      <c r="B816" s="36">
        <f>IF(Calculations!K816="",B815,Calculations!K816)</f>
        <v>-0.06291144022</v>
      </c>
      <c r="C816" s="36">
        <f>IF(Calculations!L816="",C815,Calculations!L816)</f>
        <v>-0.05545240966</v>
      </c>
      <c r="D816" s="36">
        <f>IF(Calculations!M816="",D815,Calculations!M816)</f>
        <v>-0.03388421539</v>
      </c>
      <c r="E816" s="36">
        <f>IF(Calculations!N816="",E815,Calculations!N816)</f>
        <v>-0.02533605244</v>
      </c>
      <c r="F816" s="36">
        <f>IF(Calculations!O816="",F815,Calculations!O816)</f>
        <v>-0.01451100516</v>
      </c>
      <c r="G816" s="36">
        <f>IF(Calculations!P816="",G815,Calculations!P816)</f>
        <v>0.07985209403</v>
      </c>
      <c r="H816" s="36" t="str">
        <f>IF(Calculations!Q816="",H815,Calculations!Q816)</f>
        <v/>
      </c>
      <c r="I816" s="36" t="str">
        <f>IF(Calculations!R816="",I815,Calculations!R816)</f>
        <v/>
      </c>
      <c r="J816" s="38">
        <f>IF(Calculations!D816="",J815,Calculations!D816)</f>
        <v>43434</v>
      </c>
      <c r="K816" s="34">
        <f>IF(Calculations!J816="",K815,Calculations!J816)</f>
        <v>12629.10771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37">
        <f>IF(Calculations!D817="",A816,Calculations!D817)</f>
        <v>43434</v>
      </c>
      <c r="B817" s="36">
        <f>IF(Calculations!K817="",B816,Calculations!K817)</f>
        <v>-0.06291144022</v>
      </c>
      <c r="C817" s="36">
        <f>IF(Calculations!L817="",C816,Calculations!L817)</f>
        <v>-0.05545240966</v>
      </c>
      <c r="D817" s="36">
        <f>IF(Calculations!M817="",D816,Calculations!M817)</f>
        <v>-0.03388421539</v>
      </c>
      <c r="E817" s="36">
        <f>IF(Calculations!N817="",E816,Calculations!N817)</f>
        <v>-0.02533605244</v>
      </c>
      <c r="F817" s="36">
        <f>IF(Calculations!O817="",F816,Calculations!O817)</f>
        <v>-0.01451100516</v>
      </c>
      <c r="G817" s="36">
        <f>IF(Calculations!P817="",G816,Calculations!P817)</f>
        <v>0.07985209403</v>
      </c>
      <c r="H817" s="36" t="str">
        <f>IF(Calculations!Q817="",H816,Calculations!Q817)</f>
        <v/>
      </c>
      <c r="I817" s="36" t="str">
        <f>IF(Calculations!R817="",I816,Calculations!R817)</f>
        <v/>
      </c>
      <c r="J817" s="38">
        <f>IF(Calculations!D817="",J816,Calculations!D817)</f>
        <v>43434</v>
      </c>
      <c r="K817" s="34">
        <f>IF(Calculations!J817="",K816,Calculations!J817)</f>
        <v>12629.10771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37">
        <f>IF(Calculations!D818="",A817,Calculations!D818)</f>
        <v>43434</v>
      </c>
      <c r="B818" s="36">
        <f>IF(Calculations!K818="",B817,Calculations!K818)</f>
        <v>-0.06291144022</v>
      </c>
      <c r="C818" s="36">
        <f>IF(Calculations!L818="",C817,Calculations!L818)</f>
        <v>-0.05545240966</v>
      </c>
      <c r="D818" s="36">
        <f>IF(Calculations!M818="",D817,Calculations!M818)</f>
        <v>-0.03388421539</v>
      </c>
      <c r="E818" s="36">
        <f>IF(Calculations!N818="",E817,Calculations!N818)</f>
        <v>-0.02533605244</v>
      </c>
      <c r="F818" s="36">
        <f>IF(Calculations!O818="",F817,Calculations!O818)</f>
        <v>-0.01451100516</v>
      </c>
      <c r="G818" s="36">
        <f>IF(Calculations!P818="",G817,Calculations!P818)</f>
        <v>0.07985209403</v>
      </c>
      <c r="H818" s="36" t="str">
        <f>IF(Calculations!Q818="",H817,Calculations!Q818)</f>
        <v/>
      </c>
      <c r="I818" s="36" t="str">
        <f>IF(Calculations!R818="",I817,Calculations!R818)</f>
        <v/>
      </c>
      <c r="J818" s="38">
        <f>IF(Calculations!D818="",J817,Calculations!D818)</f>
        <v>43434</v>
      </c>
      <c r="K818" s="34">
        <f>IF(Calculations!J818="",K817,Calculations!J818)</f>
        <v>12629.10771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37">
        <f>IF(Calculations!D819="",A818,Calculations!D819)</f>
        <v>43434</v>
      </c>
      <c r="B819" s="36">
        <f>IF(Calculations!K819="",B818,Calculations!K819)</f>
        <v>-0.06291144022</v>
      </c>
      <c r="C819" s="36">
        <f>IF(Calculations!L819="",C818,Calculations!L819)</f>
        <v>-0.05545240966</v>
      </c>
      <c r="D819" s="36">
        <f>IF(Calculations!M819="",D818,Calculations!M819)</f>
        <v>-0.03388421539</v>
      </c>
      <c r="E819" s="36">
        <f>IF(Calculations!N819="",E818,Calculations!N819)</f>
        <v>-0.02533605244</v>
      </c>
      <c r="F819" s="36">
        <f>IF(Calculations!O819="",F818,Calculations!O819)</f>
        <v>-0.01451100516</v>
      </c>
      <c r="G819" s="36">
        <f>IF(Calculations!P819="",G818,Calculations!P819)</f>
        <v>0.07985209403</v>
      </c>
      <c r="H819" s="36" t="str">
        <f>IF(Calculations!Q819="",H818,Calculations!Q819)</f>
        <v/>
      </c>
      <c r="I819" s="36" t="str">
        <f>IF(Calculations!R819="",I818,Calculations!R819)</f>
        <v/>
      </c>
      <c r="J819" s="38">
        <f>IF(Calculations!D819="",J818,Calculations!D819)</f>
        <v>43434</v>
      </c>
      <c r="K819" s="34">
        <f>IF(Calculations!J819="",K818,Calculations!J819)</f>
        <v>12629.10771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37">
        <f>IF(Calculations!D820="",A819,Calculations!D820)</f>
        <v>43434</v>
      </c>
      <c r="B820" s="36">
        <f>IF(Calculations!K820="",B819,Calculations!K820)</f>
        <v>-0.06291144022</v>
      </c>
      <c r="C820" s="36">
        <f>IF(Calculations!L820="",C819,Calculations!L820)</f>
        <v>-0.05545240966</v>
      </c>
      <c r="D820" s="36">
        <f>IF(Calculations!M820="",D819,Calculations!M820)</f>
        <v>-0.03388421539</v>
      </c>
      <c r="E820" s="36">
        <f>IF(Calculations!N820="",E819,Calculations!N820)</f>
        <v>-0.02533605244</v>
      </c>
      <c r="F820" s="36">
        <f>IF(Calculations!O820="",F819,Calculations!O820)</f>
        <v>-0.01451100516</v>
      </c>
      <c r="G820" s="36">
        <f>IF(Calculations!P820="",G819,Calculations!P820)</f>
        <v>0.07985209403</v>
      </c>
      <c r="H820" s="36" t="str">
        <f>IF(Calculations!Q820="",H819,Calculations!Q820)</f>
        <v/>
      </c>
      <c r="I820" s="36" t="str">
        <f>IF(Calculations!R820="",I819,Calculations!R820)</f>
        <v/>
      </c>
      <c r="J820" s="38">
        <f>IF(Calculations!D820="",J819,Calculations!D820)</f>
        <v>43434</v>
      </c>
      <c r="K820" s="34">
        <f>IF(Calculations!J820="",K819,Calculations!J820)</f>
        <v>12629.10771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37">
        <f>IF(Calculations!D821="",A820,Calculations!D821)</f>
        <v>43434</v>
      </c>
      <c r="B821" s="36">
        <f>IF(Calculations!K821="",B820,Calculations!K821)</f>
        <v>-0.06291144022</v>
      </c>
      <c r="C821" s="36">
        <f>IF(Calculations!L821="",C820,Calculations!L821)</f>
        <v>-0.05545240966</v>
      </c>
      <c r="D821" s="36">
        <f>IF(Calculations!M821="",D820,Calculations!M821)</f>
        <v>-0.03388421539</v>
      </c>
      <c r="E821" s="36">
        <f>IF(Calculations!N821="",E820,Calculations!N821)</f>
        <v>-0.02533605244</v>
      </c>
      <c r="F821" s="36">
        <f>IF(Calculations!O821="",F820,Calculations!O821)</f>
        <v>-0.01451100516</v>
      </c>
      <c r="G821" s="36">
        <f>IF(Calculations!P821="",G820,Calculations!P821)</f>
        <v>0.07985209403</v>
      </c>
      <c r="H821" s="36" t="str">
        <f>IF(Calculations!Q821="",H820,Calculations!Q821)</f>
        <v/>
      </c>
      <c r="I821" s="36" t="str">
        <f>IF(Calculations!R821="",I820,Calculations!R821)</f>
        <v/>
      </c>
      <c r="J821" s="38">
        <f>IF(Calculations!D821="",J820,Calculations!D821)</f>
        <v>43434</v>
      </c>
      <c r="K821" s="34">
        <f>IF(Calculations!J821="",K820,Calculations!J821)</f>
        <v>12629.10771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37">
        <f>IF(Calculations!D822="",A821,Calculations!D822)</f>
        <v>43434</v>
      </c>
      <c r="B822" s="36">
        <f>IF(Calculations!K822="",B821,Calculations!K822)</f>
        <v>-0.06291144022</v>
      </c>
      <c r="C822" s="36">
        <f>IF(Calculations!L822="",C821,Calculations!L822)</f>
        <v>-0.05545240966</v>
      </c>
      <c r="D822" s="36">
        <f>IF(Calculations!M822="",D821,Calculations!M822)</f>
        <v>-0.03388421539</v>
      </c>
      <c r="E822" s="36">
        <f>IF(Calculations!N822="",E821,Calculations!N822)</f>
        <v>-0.02533605244</v>
      </c>
      <c r="F822" s="36">
        <f>IF(Calculations!O822="",F821,Calculations!O822)</f>
        <v>-0.01451100516</v>
      </c>
      <c r="G822" s="36">
        <f>IF(Calculations!P822="",G821,Calculations!P822)</f>
        <v>0.07985209403</v>
      </c>
      <c r="H822" s="36" t="str">
        <f>IF(Calculations!Q822="",H821,Calculations!Q822)</f>
        <v/>
      </c>
      <c r="I822" s="36" t="str">
        <f>IF(Calculations!R822="",I821,Calculations!R822)</f>
        <v/>
      </c>
      <c r="J822" s="38">
        <f>IF(Calculations!D822="",J821,Calculations!D822)</f>
        <v>43434</v>
      </c>
      <c r="K822" s="34">
        <f>IF(Calculations!J822="",K821,Calculations!J822)</f>
        <v>12629.10771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37">
        <f>IF(Calculations!D823="",A822,Calculations!D823)</f>
        <v>43434</v>
      </c>
      <c r="B823" s="36">
        <f>IF(Calculations!K823="",B822,Calculations!K823)</f>
        <v>-0.06291144022</v>
      </c>
      <c r="C823" s="36">
        <f>IF(Calculations!L823="",C822,Calculations!L823)</f>
        <v>-0.05545240966</v>
      </c>
      <c r="D823" s="36">
        <f>IF(Calculations!M823="",D822,Calculations!M823)</f>
        <v>-0.03388421539</v>
      </c>
      <c r="E823" s="36">
        <f>IF(Calculations!N823="",E822,Calculations!N823)</f>
        <v>-0.02533605244</v>
      </c>
      <c r="F823" s="36">
        <f>IF(Calculations!O823="",F822,Calculations!O823)</f>
        <v>-0.01451100516</v>
      </c>
      <c r="G823" s="36">
        <f>IF(Calculations!P823="",G822,Calculations!P823)</f>
        <v>0.07985209403</v>
      </c>
      <c r="H823" s="36" t="str">
        <f>IF(Calculations!Q823="",H822,Calculations!Q823)</f>
        <v/>
      </c>
      <c r="I823" s="36" t="str">
        <f>IF(Calculations!R823="",I822,Calculations!R823)</f>
        <v/>
      </c>
      <c r="J823" s="38">
        <f>IF(Calculations!D823="",J822,Calculations!D823)</f>
        <v>43434</v>
      </c>
      <c r="K823" s="34">
        <f>IF(Calculations!J823="",K822,Calculations!J823)</f>
        <v>12629.10771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37">
        <f>IF(Calculations!D824="",A823,Calculations!D824)</f>
        <v>43434</v>
      </c>
      <c r="B824" s="36">
        <f>IF(Calculations!K824="",B823,Calculations!K824)</f>
        <v>-0.06291144022</v>
      </c>
      <c r="C824" s="36">
        <f>IF(Calculations!L824="",C823,Calculations!L824)</f>
        <v>-0.05545240966</v>
      </c>
      <c r="D824" s="36">
        <f>IF(Calculations!M824="",D823,Calculations!M824)</f>
        <v>-0.03388421539</v>
      </c>
      <c r="E824" s="36">
        <f>IF(Calculations!N824="",E823,Calculations!N824)</f>
        <v>-0.02533605244</v>
      </c>
      <c r="F824" s="36">
        <f>IF(Calculations!O824="",F823,Calculations!O824)</f>
        <v>-0.01451100516</v>
      </c>
      <c r="G824" s="36">
        <f>IF(Calculations!P824="",G823,Calculations!P824)</f>
        <v>0.07985209403</v>
      </c>
      <c r="H824" s="36" t="str">
        <f>IF(Calculations!Q824="",H823,Calculations!Q824)</f>
        <v/>
      </c>
      <c r="I824" s="36" t="str">
        <f>IF(Calculations!R824="",I823,Calculations!R824)</f>
        <v/>
      </c>
      <c r="J824" s="38">
        <f>IF(Calculations!D824="",J823,Calculations!D824)</f>
        <v>43434</v>
      </c>
      <c r="K824" s="34">
        <f>IF(Calculations!J824="",K823,Calculations!J824)</f>
        <v>12629.10771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37">
        <f>IF(Calculations!D825="",A824,Calculations!D825)</f>
        <v>43434</v>
      </c>
      <c r="B825" s="36">
        <f>IF(Calculations!K825="",B824,Calculations!K825)</f>
        <v>-0.06291144022</v>
      </c>
      <c r="C825" s="36">
        <f>IF(Calculations!L825="",C824,Calculations!L825)</f>
        <v>-0.05545240966</v>
      </c>
      <c r="D825" s="36">
        <f>IF(Calculations!M825="",D824,Calculations!M825)</f>
        <v>-0.03388421539</v>
      </c>
      <c r="E825" s="36">
        <f>IF(Calculations!N825="",E824,Calculations!N825)</f>
        <v>-0.02533605244</v>
      </c>
      <c r="F825" s="36">
        <f>IF(Calculations!O825="",F824,Calculations!O825)</f>
        <v>-0.01451100516</v>
      </c>
      <c r="G825" s="36">
        <f>IF(Calculations!P825="",G824,Calculations!P825)</f>
        <v>0.07985209403</v>
      </c>
      <c r="H825" s="36" t="str">
        <f>IF(Calculations!Q825="",H824,Calculations!Q825)</f>
        <v/>
      </c>
      <c r="I825" s="36" t="str">
        <f>IF(Calculations!R825="",I824,Calculations!R825)</f>
        <v/>
      </c>
      <c r="J825" s="38">
        <f>IF(Calculations!D825="",J824,Calculations!D825)</f>
        <v>43434</v>
      </c>
      <c r="K825" s="34">
        <f>IF(Calculations!J825="",K824,Calculations!J825)</f>
        <v>12629.10771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37">
        <f>IF(Calculations!D826="",A825,Calculations!D826)</f>
        <v>43434</v>
      </c>
      <c r="B826" s="36">
        <f>IF(Calculations!K826="",B825,Calculations!K826)</f>
        <v>-0.06291144022</v>
      </c>
      <c r="C826" s="36">
        <f>IF(Calculations!L826="",C825,Calculations!L826)</f>
        <v>-0.05545240966</v>
      </c>
      <c r="D826" s="36">
        <f>IF(Calculations!M826="",D825,Calculations!M826)</f>
        <v>-0.03388421539</v>
      </c>
      <c r="E826" s="36">
        <f>IF(Calculations!N826="",E825,Calculations!N826)</f>
        <v>-0.02533605244</v>
      </c>
      <c r="F826" s="36">
        <f>IF(Calculations!O826="",F825,Calculations!O826)</f>
        <v>-0.01451100516</v>
      </c>
      <c r="G826" s="36">
        <f>IF(Calculations!P826="",G825,Calculations!P826)</f>
        <v>0.07985209403</v>
      </c>
      <c r="H826" s="36" t="str">
        <f>IF(Calculations!Q826="",H825,Calculations!Q826)</f>
        <v/>
      </c>
      <c r="I826" s="36" t="str">
        <f>IF(Calculations!R826="",I825,Calculations!R826)</f>
        <v/>
      </c>
      <c r="J826" s="38">
        <f>IF(Calculations!D826="",J825,Calculations!D826)</f>
        <v>43434</v>
      </c>
      <c r="K826" s="34">
        <f>IF(Calculations!J826="",K825,Calculations!J826)</f>
        <v>12629.10771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37">
        <f>IF(Calculations!D827="",A826,Calculations!D827)</f>
        <v>43434</v>
      </c>
      <c r="B827" s="36">
        <f>IF(Calculations!K827="",B826,Calculations!K827)</f>
        <v>-0.06291144022</v>
      </c>
      <c r="C827" s="36">
        <f>IF(Calculations!L827="",C826,Calculations!L827)</f>
        <v>-0.05545240966</v>
      </c>
      <c r="D827" s="36">
        <f>IF(Calculations!M827="",D826,Calculations!M827)</f>
        <v>-0.03388421539</v>
      </c>
      <c r="E827" s="36">
        <f>IF(Calculations!N827="",E826,Calculations!N827)</f>
        <v>-0.02533605244</v>
      </c>
      <c r="F827" s="36">
        <f>IF(Calculations!O827="",F826,Calculations!O827)</f>
        <v>-0.01451100516</v>
      </c>
      <c r="G827" s="36">
        <f>IF(Calculations!P827="",G826,Calculations!P827)</f>
        <v>0.07985209403</v>
      </c>
      <c r="H827" s="36" t="str">
        <f>IF(Calculations!Q827="",H826,Calculations!Q827)</f>
        <v/>
      </c>
      <c r="I827" s="36" t="str">
        <f>IF(Calculations!R827="",I826,Calculations!R827)</f>
        <v/>
      </c>
      <c r="J827" s="38">
        <f>IF(Calculations!D827="",J826,Calculations!D827)</f>
        <v>43434</v>
      </c>
      <c r="K827" s="34">
        <f>IF(Calculations!J827="",K826,Calculations!J827)</f>
        <v>12629.10771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37">
        <f>IF(Calculations!D828="",A827,Calculations!D828)</f>
        <v>43434</v>
      </c>
      <c r="B828" s="36">
        <f>IF(Calculations!K828="",B827,Calculations!K828)</f>
        <v>-0.06291144022</v>
      </c>
      <c r="C828" s="36">
        <f>IF(Calculations!L828="",C827,Calculations!L828)</f>
        <v>-0.05545240966</v>
      </c>
      <c r="D828" s="36">
        <f>IF(Calculations!M828="",D827,Calculations!M828)</f>
        <v>-0.03388421539</v>
      </c>
      <c r="E828" s="36">
        <f>IF(Calculations!N828="",E827,Calculations!N828)</f>
        <v>-0.02533605244</v>
      </c>
      <c r="F828" s="36">
        <f>IF(Calculations!O828="",F827,Calculations!O828)</f>
        <v>-0.01451100516</v>
      </c>
      <c r="G828" s="36">
        <f>IF(Calculations!P828="",G827,Calculations!P828)</f>
        <v>0.07985209403</v>
      </c>
      <c r="H828" s="36" t="str">
        <f>IF(Calculations!Q828="",H827,Calculations!Q828)</f>
        <v/>
      </c>
      <c r="I828" s="36" t="str">
        <f>IF(Calculations!R828="",I827,Calculations!R828)</f>
        <v/>
      </c>
      <c r="J828" s="38">
        <f>IF(Calculations!D828="",J827,Calculations!D828)</f>
        <v>43434</v>
      </c>
      <c r="K828" s="34">
        <f>IF(Calculations!J828="",K827,Calculations!J828)</f>
        <v>12629.10771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37">
        <f>IF(Calculations!D829="",A828,Calculations!D829)</f>
        <v>43434</v>
      </c>
      <c r="B829" s="36">
        <f>IF(Calculations!K829="",B828,Calculations!K829)</f>
        <v>-0.06291144022</v>
      </c>
      <c r="C829" s="36">
        <f>IF(Calculations!L829="",C828,Calculations!L829)</f>
        <v>-0.05545240966</v>
      </c>
      <c r="D829" s="36">
        <f>IF(Calculations!M829="",D828,Calculations!M829)</f>
        <v>-0.03388421539</v>
      </c>
      <c r="E829" s="36">
        <f>IF(Calculations!N829="",E828,Calculations!N829)</f>
        <v>-0.02533605244</v>
      </c>
      <c r="F829" s="36">
        <f>IF(Calculations!O829="",F828,Calculations!O829)</f>
        <v>-0.01451100516</v>
      </c>
      <c r="G829" s="36">
        <f>IF(Calculations!P829="",G828,Calculations!P829)</f>
        <v>0.07985209403</v>
      </c>
      <c r="H829" s="36" t="str">
        <f>IF(Calculations!Q829="",H828,Calculations!Q829)</f>
        <v/>
      </c>
      <c r="I829" s="36" t="str">
        <f>IF(Calculations!R829="",I828,Calculations!R829)</f>
        <v/>
      </c>
      <c r="J829" s="38">
        <f>IF(Calculations!D829="",J828,Calculations!D829)</f>
        <v>43434</v>
      </c>
      <c r="K829" s="34">
        <f>IF(Calculations!J829="",K828,Calculations!J829)</f>
        <v>12629.10771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37">
        <f>IF(Calculations!D830="",A829,Calculations!D830)</f>
        <v>43434</v>
      </c>
      <c r="B830" s="36">
        <f>IF(Calculations!K830="",B829,Calculations!K830)</f>
        <v>-0.06291144022</v>
      </c>
      <c r="C830" s="36">
        <f>IF(Calculations!L830="",C829,Calculations!L830)</f>
        <v>-0.05545240966</v>
      </c>
      <c r="D830" s="36">
        <f>IF(Calculations!M830="",D829,Calculations!M830)</f>
        <v>-0.03388421539</v>
      </c>
      <c r="E830" s="36">
        <f>IF(Calculations!N830="",E829,Calculations!N830)</f>
        <v>-0.02533605244</v>
      </c>
      <c r="F830" s="36">
        <f>IF(Calculations!O830="",F829,Calculations!O830)</f>
        <v>-0.01451100516</v>
      </c>
      <c r="G830" s="36">
        <f>IF(Calculations!P830="",G829,Calculations!P830)</f>
        <v>0.07985209403</v>
      </c>
      <c r="H830" s="36" t="str">
        <f>IF(Calculations!Q830="",H829,Calculations!Q830)</f>
        <v/>
      </c>
      <c r="I830" s="36" t="str">
        <f>IF(Calculations!R830="",I829,Calculations!R830)</f>
        <v/>
      </c>
      <c r="J830" s="38">
        <f>IF(Calculations!D830="",J829,Calculations!D830)</f>
        <v>43434</v>
      </c>
      <c r="K830" s="34">
        <f>IF(Calculations!J830="",K829,Calculations!J830)</f>
        <v>12629.10771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37">
        <f>IF(Calculations!D831="",A830,Calculations!D831)</f>
        <v>43434</v>
      </c>
      <c r="B831" s="36">
        <f>IF(Calculations!K831="",B830,Calculations!K831)</f>
        <v>-0.06291144022</v>
      </c>
      <c r="C831" s="36">
        <f>IF(Calculations!L831="",C830,Calculations!L831)</f>
        <v>-0.05545240966</v>
      </c>
      <c r="D831" s="36">
        <f>IF(Calculations!M831="",D830,Calculations!M831)</f>
        <v>-0.03388421539</v>
      </c>
      <c r="E831" s="36">
        <f>IF(Calculations!N831="",E830,Calculations!N831)</f>
        <v>-0.02533605244</v>
      </c>
      <c r="F831" s="36">
        <f>IF(Calculations!O831="",F830,Calculations!O831)</f>
        <v>-0.01451100516</v>
      </c>
      <c r="G831" s="36">
        <f>IF(Calculations!P831="",G830,Calculations!P831)</f>
        <v>0.07985209403</v>
      </c>
      <c r="H831" s="36" t="str">
        <f>IF(Calculations!Q831="",H830,Calculations!Q831)</f>
        <v/>
      </c>
      <c r="I831" s="36" t="str">
        <f>IF(Calculations!R831="",I830,Calculations!R831)</f>
        <v/>
      </c>
      <c r="J831" s="38">
        <f>IF(Calculations!D831="",J830,Calculations!D831)</f>
        <v>43434</v>
      </c>
      <c r="K831" s="34">
        <f>IF(Calculations!J831="",K830,Calculations!J831)</f>
        <v>12629.10771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37">
        <f>IF(Calculations!D832="",A831,Calculations!D832)</f>
        <v>43434</v>
      </c>
      <c r="B832" s="36">
        <f>IF(Calculations!K832="",B831,Calculations!K832)</f>
        <v>-0.06291144022</v>
      </c>
      <c r="C832" s="36">
        <f>IF(Calculations!L832="",C831,Calculations!L832)</f>
        <v>-0.05545240966</v>
      </c>
      <c r="D832" s="36">
        <f>IF(Calculations!M832="",D831,Calculations!M832)</f>
        <v>-0.03388421539</v>
      </c>
      <c r="E832" s="36">
        <f>IF(Calculations!N832="",E831,Calculations!N832)</f>
        <v>-0.02533605244</v>
      </c>
      <c r="F832" s="36">
        <f>IF(Calculations!O832="",F831,Calculations!O832)</f>
        <v>-0.01451100516</v>
      </c>
      <c r="G832" s="36">
        <f>IF(Calculations!P832="",G831,Calculations!P832)</f>
        <v>0.07985209403</v>
      </c>
      <c r="H832" s="36" t="str">
        <f>IF(Calculations!Q832="",H831,Calculations!Q832)</f>
        <v/>
      </c>
      <c r="I832" s="36" t="str">
        <f>IF(Calculations!R832="",I831,Calculations!R832)</f>
        <v/>
      </c>
      <c r="J832" s="38">
        <f>IF(Calculations!D832="",J831,Calculations!D832)</f>
        <v>43434</v>
      </c>
      <c r="K832" s="34">
        <f>IF(Calculations!J832="",K831,Calculations!J832)</f>
        <v>12629.10771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37">
        <f>IF(Calculations!D833="",A832,Calculations!D833)</f>
        <v>43434</v>
      </c>
      <c r="B833" s="36">
        <f>IF(Calculations!K833="",B832,Calculations!K833)</f>
        <v>-0.06291144022</v>
      </c>
      <c r="C833" s="36">
        <f>IF(Calculations!L833="",C832,Calculations!L833)</f>
        <v>-0.05545240966</v>
      </c>
      <c r="D833" s="36">
        <f>IF(Calculations!M833="",D832,Calculations!M833)</f>
        <v>-0.03388421539</v>
      </c>
      <c r="E833" s="36">
        <f>IF(Calculations!N833="",E832,Calculations!N833)</f>
        <v>-0.02533605244</v>
      </c>
      <c r="F833" s="36">
        <f>IF(Calculations!O833="",F832,Calculations!O833)</f>
        <v>-0.01451100516</v>
      </c>
      <c r="G833" s="36">
        <f>IF(Calculations!P833="",G832,Calculations!P833)</f>
        <v>0.07985209403</v>
      </c>
      <c r="H833" s="36" t="str">
        <f>IF(Calculations!Q833="",H832,Calculations!Q833)</f>
        <v/>
      </c>
      <c r="I833" s="36" t="str">
        <f>IF(Calculations!R833="",I832,Calculations!R833)</f>
        <v/>
      </c>
      <c r="J833" s="38">
        <f>IF(Calculations!D833="",J832,Calculations!D833)</f>
        <v>43434</v>
      </c>
      <c r="K833" s="34">
        <f>IF(Calculations!J833="",K832,Calculations!J833)</f>
        <v>12629.10771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37">
        <f>IF(Calculations!D834="",A833,Calculations!D834)</f>
        <v>43434</v>
      </c>
      <c r="B834" s="36">
        <f>IF(Calculations!K834="",B833,Calculations!K834)</f>
        <v>-0.06291144022</v>
      </c>
      <c r="C834" s="36">
        <f>IF(Calculations!L834="",C833,Calculations!L834)</f>
        <v>-0.05545240966</v>
      </c>
      <c r="D834" s="36">
        <f>IF(Calculations!M834="",D833,Calculations!M834)</f>
        <v>-0.03388421539</v>
      </c>
      <c r="E834" s="36">
        <f>IF(Calculations!N834="",E833,Calculations!N834)</f>
        <v>-0.02533605244</v>
      </c>
      <c r="F834" s="36">
        <f>IF(Calculations!O834="",F833,Calculations!O834)</f>
        <v>-0.01451100516</v>
      </c>
      <c r="G834" s="36">
        <f>IF(Calculations!P834="",G833,Calculations!P834)</f>
        <v>0.07985209403</v>
      </c>
      <c r="H834" s="36" t="str">
        <f>IF(Calculations!Q834="",H833,Calculations!Q834)</f>
        <v/>
      </c>
      <c r="I834" s="36" t="str">
        <f>IF(Calculations!R834="",I833,Calculations!R834)</f>
        <v/>
      </c>
      <c r="J834" s="38">
        <f>IF(Calculations!D834="",J833,Calculations!D834)</f>
        <v>43434</v>
      </c>
      <c r="K834" s="34">
        <f>IF(Calculations!J834="",K833,Calculations!J834)</f>
        <v>12629.10771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37">
        <f>IF(Calculations!D835="",A834,Calculations!D835)</f>
        <v>43434</v>
      </c>
      <c r="B835" s="36">
        <f>IF(Calculations!K835="",B834,Calculations!K835)</f>
        <v>-0.06291144022</v>
      </c>
      <c r="C835" s="36">
        <f>IF(Calculations!L835="",C834,Calculations!L835)</f>
        <v>-0.05545240966</v>
      </c>
      <c r="D835" s="36">
        <f>IF(Calculations!M835="",D834,Calculations!M835)</f>
        <v>-0.03388421539</v>
      </c>
      <c r="E835" s="36">
        <f>IF(Calculations!N835="",E834,Calculations!N835)</f>
        <v>-0.02533605244</v>
      </c>
      <c r="F835" s="36">
        <f>IF(Calculations!O835="",F834,Calculations!O835)</f>
        <v>-0.01451100516</v>
      </c>
      <c r="G835" s="36">
        <f>IF(Calculations!P835="",G834,Calculations!P835)</f>
        <v>0.07985209403</v>
      </c>
      <c r="H835" s="36" t="str">
        <f>IF(Calculations!Q835="",H834,Calculations!Q835)</f>
        <v/>
      </c>
      <c r="I835" s="36" t="str">
        <f>IF(Calculations!R835="",I834,Calculations!R835)</f>
        <v/>
      </c>
      <c r="J835" s="38">
        <f>IF(Calculations!D835="",J834,Calculations!D835)</f>
        <v>43434</v>
      </c>
      <c r="K835" s="34">
        <f>IF(Calculations!J835="",K834,Calculations!J835)</f>
        <v>12629.10771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37">
        <f>IF(Calculations!D836="",A835,Calculations!D836)</f>
        <v>43434</v>
      </c>
      <c r="B836" s="36">
        <f>IF(Calculations!K836="",B835,Calculations!K836)</f>
        <v>-0.06291144022</v>
      </c>
      <c r="C836" s="36">
        <f>IF(Calculations!L836="",C835,Calculations!L836)</f>
        <v>-0.05545240966</v>
      </c>
      <c r="D836" s="36">
        <f>IF(Calculations!M836="",D835,Calculations!M836)</f>
        <v>-0.03388421539</v>
      </c>
      <c r="E836" s="36">
        <f>IF(Calculations!N836="",E835,Calculations!N836)</f>
        <v>-0.02533605244</v>
      </c>
      <c r="F836" s="36">
        <f>IF(Calculations!O836="",F835,Calculations!O836)</f>
        <v>-0.01451100516</v>
      </c>
      <c r="G836" s="36">
        <f>IF(Calculations!P836="",G835,Calculations!P836)</f>
        <v>0.07985209403</v>
      </c>
      <c r="H836" s="36" t="str">
        <f>IF(Calculations!Q836="",H835,Calculations!Q836)</f>
        <v/>
      </c>
      <c r="I836" s="36" t="str">
        <f>IF(Calculations!R836="",I835,Calculations!R836)</f>
        <v/>
      </c>
      <c r="J836" s="38">
        <f>IF(Calculations!D836="",J835,Calculations!D836)</f>
        <v>43434</v>
      </c>
      <c r="K836" s="34">
        <f>IF(Calculations!J836="",K835,Calculations!J836)</f>
        <v>12629.10771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37">
        <f>IF(Calculations!D837="",A836,Calculations!D837)</f>
        <v>43434</v>
      </c>
      <c r="B837" s="36">
        <f>IF(Calculations!K837="",B836,Calculations!K837)</f>
        <v>-0.06291144022</v>
      </c>
      <c r="C837" s="36">
        <f>IF(Calculations!L837="",C836,Calculations!L837)</f>
        <v>-0.05545240966</v>
      </c>
      <c r="D837" s="36">
        <f>IF(Calculations!M837="",D836,Calculations!M837)</f>
        <v>-0.03388421539</v>
      </c>
      <c r="E837" s="36">
        <f>IF(Calculations!N837="",E836,Calculations!N837)</f>
        <v>-0.02533605244</v>
      </c>
      <c r="F837" s="36">
        <f>IF(Calculations!O837="",F836,Calculations!O837)</f>
        <v>-0.01451100516</v>
      </c>
      <c r="G837" s="36">
        <f>IF(Calculations!P837="",G836,Calculations!P837)</f>
        <v>0.07985209403</v>
      </c>
      <c r="H837" s="36" t="str">
        <f>IF(Calculations!Q837="",H836,Calculations!Q837)</f>
        <v/>
      </c>
      <c r="I837" s="36" t="str">
        <f>IF(Calculations!R837="",I836,Calculations!R837)</f>
        <v/>
      </c>
      <c r="J837" s="38">
        <f>IF(Calculations!D837="",J836,Calculations!D837)</f>
        <v>43434</v>
      </c>
      <c r="K837" s="34">
        <f>IF(Calculations!J837="",K836,Calculations!J837)</f>
        <v>12629.10771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37">
        <f>IF(Calculations!D838="",A837,Calculations!D838)</f>
        <v>43434</v>
      </c>
      <c r="B838" s="36">
        <f>IF(Calculations!K838="",B837,Calculations!K838)</f>
        <v>-0.06291144022</v>
      </c>
      <c r="C838" s="36">
        <f>IF(Calculations!L838="",C837,Calculations!L838)</f>
        <v>-0.05545240966</v>
      </c>
      <c r="D838" s="36">
        <f>IF(Calculations!M838="",D837,Calculations!M838)</f>
        <v>-0.03388421539</v>
      </c>
      <c r="E838" s="36">
        <f>IF(Calculations!N838="",E837,Calculations!N838)</f>
        <v>-0.02533605244</v>
      </c>
      <c r="F838" s="36">
        <f>IF(Calculations!O838="",F837,Calculations!O838)</f>
        <v>-0.01451100516</v>
      </c>
      <c r="G838" s="36">
        <f>IF(Calculations!P838="",G837,Calculations!P838)</f>
        <v>0.07985209403</v>
      </c>
      <c r="H838" s="36" t="str">
        <f>IF(Calculations!Q838="",H837,Calculations!Q838)</f>
        <v/>
      </c>
      <c r="I838" s="36" t="str">
        <f>IF(Calculations!R838="",I837,Calculations!R838)</f>
        <v/>
      </c>
      <c r="J838" s="38">
        <f>IF(Calculations!D838="",J837,Calculations!D838)</f>
        <v>43434</v>
      </c>
      <c r="K838" s="34">
        <f>IF(Calculations!J838="",K837,Calculations!J838)</f>
        <v>12629.10771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37">
        <f>IF(Calculations!D839="",A838,Calculations!D839)</f>
        <v>43434</v>
      </c>
      <c r="B839" s="36">
        <f>IF(Calculations!K839="",B838,Calculations!K839)</f>
        <v>-0.06291144022</v>
      </c>
      <c r="C839" s="36">
        <f>IF(Calculations!L839="",C838,Calculations!L839)</f>
        <v>-0.05545240966</v>
      </c>
      <c r="D839" s="36">
        <f>IF(Calculations!M839="",D838,Calculations!M839)</f>
        <v>-0.03388421539</v>
      </c>
      <c r="E839" s="36">
        <f>IF(Calculations!N839="",E838,Calculations!N839)</f>
        <v>-0.02533605244</v>
      </c>
      <c r="F839" s="36">
        <f>IF(Calculations!O839="",F838,Calculations!O839)</f>
        <v>-0.01451100516</v>
      </c>
      <c r="G839" s="36">
        <f>IF(Calculations!P839="",G838,Calculations!P839)</f>
        <v>0.07985209403</v>
      </c>
      <c r="H839" s="36" t="str">
        <f>IF(Calculations!Q839="",H838,Calculations!Q839)</f>
        <v/>
      </c>
      <c r="I839" s="36" t="str">
        <f>IF(Calculations!R839="",I838,Calculations!R839)</f>
        <v/>
      </c>
      <c r="J839" s="38">
        <f>IF(Calculations!D839="",J838,Calculations!D839)</f>
        <v>43434</v>
      </c>
      <c r="K839" s="34">
        <f>IF(Calculations!J839="",K838,Calculations!J839)</f>
        <v>12629.10771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37">
        <f>IF(Calculations!D840="",A839,Calculations!D840)</f>
        <v>43434</v>
      </c>
      <c r="B840" s="36">
        <f>IF(Calculations!K840="",B839,Calculations!K840)</f>
        <v>-0.06291144022</v>
      </c>
      <c r="C840" s="36">
        <f>IF(Calculations!L840="",C839,Calculations!L840)</f>
        <v>-0.05545240966</v>
      </c>
      <c r="D840" s="36">
        <f>IF(Calculations!M840="",D839,Calculations!M840)</f>
        <v>-0.03388421539</v>
      </c>
      <c r="E840" s="36">
        <f>IF(Calculations!N840="",E839,Calculations!N840)</f>
        <v>-0.02533605244</v>
      </c>
      <c r="F840" s="36">
        <f>IF(Calculations!O840="",F839,Calculations!O840)</f>
        <v>-0.01451100516</v>
      </c>
      <c r="G840" s="36">
        <f>IF(Calculations!P840="",G839,Calculations!P840)</f>
        <v>0.07985209403</v>
      </c>
      <c r="H840" s="36" t="str">
        <f>IF(Calculations!Q840="",H839,Calculations!Q840)</f>
        <v/>
      </c>
      <c r="I840" s="36" t="str">
        <f>IF(Calculations!R840="",I839,Calculations!R840)</f>
        <v/>
      </c>
      <c r="J840" s="38">
        <f>IF(Calculations!D840="",J839,Calculations!D840)</f>
        <v>43434</v>
      </c>
      <c r="K840" s="34">
        <f>IF(Calculations!J840="",K839,Calculations!J840)</f>
        <v>12629.10771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37">
        <f>IF(Calculations!D841="",A840,Calculations!D841)</f>
        <v>43434</v>
      </c>
      <c r="B841" s="36">
        <f>IF(Calculations!K841="",B840,Calculations!K841)</f>
        <v>-0.06291144022</v>
      </c>
      <c r="C841" s="36">
        <f>IF(Calculations!L841="",C840,Calculations!L841)</f>
        <v>-0.05545240966</v>
      </c>
      <c r="D841" s="36">
        <f>IF(Calculations!M841="",D840,Calculations!M841)</f>
        <v>-0.03388421539</v>
      </c>
      <c r="E841" s="36">
        <f>IF(Calculations!N841="",E840,Calculations!N841)</f>
        <v>-0.02533605244</v>
      </c>
      <c r="F841" s="36">
        <f>IF(Calculations!O841="",F840,Calculations!O841)</f>
        <v>-0.01451100516</v>
      </c>
      <c r="G841" s="36">
        <f>IF(Calculations!P841="",G840,Calculations!P841)</f>
        <v>0.07985209403</v>
      </c>
      <c r="H841" s="36" t="str">
        <f>IF(Calculations!Q841="",H840,Calculations!Q841)</f>
        <v/>
      </c>
      <c r="I841" s="36" t="str">
        <f>IF(Calculations!R841="",I840,Calculations!R841)</f>
        <v/>
      </c>
      <c r="J841" s="38">
        <f>IF(Calculations!D841="",J840,Calculations!D841)</f>
        <v>43434</v>
      </c>
      <c r="K841" s="34">
        <f>IF(Calculations!J841="",K840,Calculations!J841)</f>
        <v>12629.10771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37">
        <f>IF(Calculations!D842="",A841,Calculations!D842)</f>
        <v>43434</v>
      </c>
      <c r="B842" s="36">
        <f>IF(Calculations!K842="",B841,Calculations!K842)</f>
        <v>-0.06291144022</v>
      </c>
      <c r="C842" s="36">
        <f>IF(Calculations!L842="",C841,Calculations!L842)</f>
        <v>-0.05545240966</v>
      </c>
      <c r="D842" s="36">
        <f>IF(Calculations!M842="",D841,Calculations!M842)</f>
        <v>-0.03388421539</v>
      </c>
      <c r="E842" s="36">
        <f>IF(Calculations!N842="",E841,Calculations!N842)</f>
        <v>-0.02533605244</v>
      </c>
      <c r="F842" s="36">
        <f>IF(Calculations!O842="",F841,Calculations!O842)</f>
        <v>-0.01451100516</v>
      </c>
      <c r="G842" s="36">
        <f>IF(Calculations!P842="",G841,Calculations!P842)</f>
        <v>0.07985209403</v>
      </c>
      <c r="H842" s="36" t="str">
        <f>IF(Calculations!Q842="",H841,Calculations!Q842)</f>
        <v/>
      </c>
      <c r="I842" s="36" t="str">
        <f>IF(Calculations!R842="",I841,Calculations!R842)</f>
        <v/>
      </c>
      <c r="J842" s="38">
        <f>IF(Calculations!D842="",J841,Calculations!D842)</f>
        <v>43434</v>
      </c>
      <c r="K842" s="34">
        <f>IF(Calculations!J842="",K841,Calculations!J842)</f>
        <v>12629.10771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37">
        <f>IF(Calculations!D843="",A842,Calculations!D843)</f>
        <v>43434</v>
      </c>
      <c r="B843" s="36">
        <f>IF(Calculations!K843="",B842,Calculations!K843)</f>
        <v>-0.06291144022</v>
      </c>
      <c r="C843" s="36">
        <f>IF(Calculations!L843="",C842,Calculations!L843)</f>
        <v>-0.05545240966</v>
      </c>
      <c r="D843" s="36">
        <f>IF(Calculations!M843="",D842,Calculations!M843)</f>
        <v>-0.03388421539</v>
      </c>
      <c r="E843" s="36">
        <f>IF(Calculations!N843="",E842,Calculations!N843)</f>
        <v>-0.02533605244</v>
      </c>
      <c r="F843" s="36">
        <f>IF(Calculations!O843="",F842,Calculations!O843)</f>
        <v>-0.01451100516</v>
      </c>
      <c r="G843" s="36">
        <f>IF(Calculations!P843="",G842,Calculations!P843)</f>
        <v>0.07985209403</v>
      </c>
      <c r="H843" s="36" t="str">
        <f>IF(Calculations!Q843="",H842,Calculations!Q843)</f>
        <v/>
      </c>
      <c r="I843" s="36" t="str">
        <f>IF(Calculations!R843="",I842,Calculations!R843)</f>
        <v/>
      </c>
      <c r="J843" s="38">
        <f>IF(Calculations!D843="",J842,Calculations!D843)</f>
        <v>43434</v>
      </c>
      <c r="K843" s="34">
        <f>IF(Calculations!J843="",K842,Calculations!J843)</f>
        <v>12629.10771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37">
        <f>IF(Calculations!D844="",A843,Calculations!D844)</f>
        <v>43434</v>
      </c>
      <c r="B844" s="36">
        <f>IF(Calculations!K844="",B843,Calculations!K844)</f>
        <v>-0.06291144022</v>
      </c>
      <c r="C844" s="36">
        <f>IF(Calculations!L844="",C843,Calculations!L844)</f>
        <v>-0.05545240966</v>
      </c>
      <c r="D844" s="36">
        <f>IF(Calculations!M844="",D843,Calculations!M844)</f>
        <v>-0.03388421539</v>
      </c>
      <c r="E844" s="36">
        <f>IF(Calculations!N844="",E843,Calculations!N844)</f>
        <v>-0.02533605244</v>
      </c>
      <c r="F844" s="36">
        <f>IF(Calculations!O844="",F843,Calculations!O844)</f>
        <v>-0.01451100516</v>
      </c>
      <c r="G844" s="36">
        <f>IF(Calculations!P844="",G843,Calculations!P844)</f>
        <v>0.07985209403</v>
      </c>
      <c r="H844" s="36" t="str">
        <f>IF(Calculations!Q844="",H843,Calculations!Q844)</f>
        <v/>
      </c>
      <c r="I844" s="36" t="str">
        <f>IF(Calculations!R844="",I843,Calculations!R844)</f>
        <v/>
      </c>
      <c r="J844" s="38">
        <f>IF(Calculations!D844="",J843,Calculations!D844)</f>
        <v>43434</v>
      </c>
      <c r="K844" s="34">
        <f>IF(Calculations!J844="",K843,Calculations!J844)</f>
        <v>12629.10771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37">
        <f>IF(Calculations!D845="",A844,Calculations!D845)</f>
        <v>43434</v>
      </c>
      <c r="B845" s="36">
        <f>IF(Calculations!K845="",B844,Calculations!K845)</f>
        <v>-0.06291144022</v>
      </c>
      <c r="C845" s="36">
        <f>IF(Calculations!L845="",C844,Calculations!L845)</f>
        <v>-0.05545240966</v>
      </c>
      <c r="D845" s="36">
        <f>IF(Calculations!M845="",D844,Calculations!M845)</f>
        <v>-0.03388421539</v>
      </c>
      <c r="E845" s="36">
        <f>IF(Calculations!N845="",E844,Calculations!N845)</f>
        <v>-0.02533605244</v>
      </c>
      <c r="F845" s="36">
        <f>IF(Calculations!O845="",F844,Calculations!O845)</f>
        <v>-0.01451100516</v>
      </c>
      <c r="G845" s="36">
        <f>IF(Calculations!P845="",G844,Calculations!P845)</f>
        <v>0.07985209403</v>
      </c>
      <c r="H845" s="36" t="str">
        <f>IF(Calculations!Q845="",H844,Calculations!Q845)</f>
        <v/>
      </c>
      <c r="I845" s="36" t="str">
        <f>IF(Calculations!R845="",I844,Calculations!R845)</f>
        <v/>
      </c>
      <c r="J845" s="38">
        <f>IF(Calculations!D845="",J844,Calculations!D845)</f>
        <v>43434</v>
      </c>
      <c r="K845" s="34">
        <f>IF(Calculations!J845="",K844,Calculations!J845)</f>
        <v>12629.10771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37">
        <f>IF(Calculations!D846="",A845,Calculations!D846)</f>
        <v>43434</v>
      </c>
      <c r="B846" s="36">
        <f>IF(Calculations!K846="",B845,Calculations!K846)</f>
        <v>-0.06291144022</v>
      </c>
      <c r="C846" s="36">
        <f>IF(Calculations!L846="",C845,Calculations!L846)</f>
        <v>-0.05545240966</v>
      </c>
      <c r="D846" s="36">
        <f>IF(Calculations!M846="",D845,Calculations!M846)</f>
        <v>-0.03388421539</v>
      </c>
      <c r="E846" s="36">
        <f>IF(Calculations!N846="",E845,Calculations!N846)</f>
        <v>-0.02533605244</v>
      </c>
      <c r="F846" s="36">
        <f>IF(Calculations!O846="",F845,Calculations!O846)</f>
        <v>-0.01451100516</v>
      </c>
      <c r="G846" s="36">
        <f>IF(Calculations!P846="",G845,Calculations!P846)</f>
        <v>0.07985209403</v>
      </c>
      <c r="H846" s="36" t="str">
        <f>IF(Calculations!Q846="",H845,Calculations!Q846)</f>
        <v/>
      </c>
      <c r="I846" s="36" t="str">
        <f>IF(Calculations!R846="",I845,Calculations!R846)</f>
        <v/>
      </c>
      <c r="J846" s="38">
        <f>IF(Calculations!D846="",J845,Calculations!D846)</f>
        <v>43434</v>
      </c>
      <c r="K846" s="34">
        <f>IF(Calculations!J846="",K845,Calculations!J846)</f>
        <v>12629.10771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37">
        <f>IF(Calculations!D847="",A846,Calculations!D847)</f>
        <v>43434</v>
      </c>
      <c r="B847" s="36">
        <f>IF(Calculations!K847="",B846,Calculations!K847)</f>
        <v>-0.06291144022</v>
      </c>
      <c r="C847" s="36">
        <f>IF(Calculations!L847="",C846,Calculations!L847)</f>
        <v>-0.05545240966</v>
      </c>
      <c r="D847" s="36">
        <f>IF(Calculations!M847="",D846,Calculations!M847)</f>
        <v>-0.03388421539</v>
      </c>
      <c r="E847" s="36">
        <f>IF(Calculations!N847="",E846,Calculations!N847)</f>
        <v>-0.02533605244</v>
      </c>
      <c r="F847" s="36">
        <f>IF(Calculations!O847="",F846,Calculations!O847)</f>
        <v>-0.01451100516</v>
      </c>
      <c r="G847" s="36">
        <f>IF(Calculations!P847="",G846,Calculations!P847)</f>
        <v>0.07985209403</v>
      </c>
      <c r="H847" s="36" t="str">
        <f>IF(Calculations!Q847="",H846,Calculations!Q847)</f>
        <v/>
      </c>
      <c r="I847" s="36" t="str">
        <f>IF(Calculations!R847="",I846,Calculations!R847)</f>
        <v/>
      </c>
      <c r="J847" s="38">
        <f>IF(Calculations!D847="",J846,Calculations!D847)</f>
        <v>43434</v>
      </c>
      <c r="K847" s="34">
        <f>IF(Calculations!J847="",K846,Calculations!J847)</f>
        <v>12629.10771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37">
        <f>IF(Calculations!D848="",A847,Calculations!D848)</f>
        <v>43434</v>
      </c>
      <c r="B848" s="36">
        <f>IF(Calculations!K848="",B847,Calculations!K848)</f>
        <v>-0.06291144022</v>
      </c>
      <c r="C848" s="36">
        <f>IF(Calculations!L848="",C847,Calculations!L848)</f>
        <v>-0.05545240966</v>
      </c>
      <c r="D848" s="36">
        <f>IF(Calculations!M848="",D847,Calculations!M848)</f>
        <v>-0.03388421539</v>
      </c>
      <c r="E848" s="36">
        <f>IF(Calculations!N848="",E847,Calculations!N848)</f>
        <v>-0.02533605244</v>
      </c>
      <c r="F848" s="36">
        <f>IF(Calculations!O848="",F847,Calculations!O848)</f>
        <v>-0.01451100516</v>
      </c>
      <c r="G848" s="36">
        <f>IF(Calculations!P848="",G847,Calculations!P848)</f>
        <v>0.07985209403</v>
      </c>
      <c r="H848" s="36" t="str">
        <f>IF(Calculations!Q848="",H847,Calculations!Q848)</f>
        <v/>
      </c>
      <c r="I848" s="36" t="str">
        <f>IF(Calculations!R848="",I847,Calculations!R848)</f>
        <v/>
      </c>
      <c r="J848" s="38">
        <f>IF(Calculations!D848="",J847,Calculations!D848)</f>
        <v>43434</v>
      </c>
      <c r="K848" s="34">
        <f>IF(Calculations!J848="",K847,Calculations!J848)</f>
        <v>12629.10771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37">
        <f>IF(Calculations!D849="",A848,Calculations!D849)</f>
        <v>43434</v>
      </c>
      <c r="B849" s="36">
        <f>IF(Calculations!K849="",B848,Calculations!K849)</f>
        <v>-0.06291144022</v>
      </c>
      <c r="C849" s="36">
        <f>IF(Calculations!L849="",C848,Calculations!L849)</f>
        <v>-0.05545240966</v>
      </c>
      <c r="D849" s="36">
        <f>IF(Calculations!M849="",D848,Calculations!M849)</f>
        <v>-0.03388421539</v>
      </c>
      <c r="E849" s="36">
        <f>IF(Calculations!N849="",E848,Calculations!N849)</f>
        <v>-0.02533605244</v>
      </c>
      <c r="F849" s="36">
        <f>IF(Calculations!O849="",F848,Calculations!O849)</f>
        <v>-0.01451100516</v>
      </c>
      <c r="G849" s="36">
        <f>IF(Calculations!P849="",G848,Calculations!P849)</f>
        <v>0.07985209403</v>
      </c>
      <c r="H849" s="36" t="str">
        <f>IF(Calculations!Q849="",H848,Calculations!Q849)</f>
        <v/>
      </c>
      <c r="I849" s="36" t="str">
        <f>IF(Calculations!R849="",I848,Calculations!R849)</f>
        <v/>
      </c>
      <c r="J849" s="38">
        <f>IF(Calculations!D849="",J848,Calculations!D849)</f>
        <v>43434</v>
      </c>
      <c r="K849" s="34">
        <f>IF(Calculations!J849="",K848,Calculations!J849)</f>
        <v>12629.10771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37">
        <f>IF(Calculations!D850="",A849,Calculations!D850)</f>
        <v>43434</v>
      </c>
      <c r="B850" s="36">
        <f>IF(Calculations!K850="",B849,Calculations!K850)</f>
        <v>-0.06291144022</v>
      </c>
      <c r="C850" s="36">
        <f>IF(Calculations!L850="",C849,Calculations!L850)</f>
        <v>-0.05545240966</v>
      </c>
      <c r="D850" s="36">
        <f>IF(Calculations!M850="",D849,Calculations!M850)</f>
        <v>-0.03388421539</v>
      </c>
      <c r="E850" s="36">
        <f>IF(Calculations!N850="",E849,Calculations!N850)</f>
        <v>-0.02533605244</v>
      </c>
      <c r="F850" s="36">
        <f>IF(Calculations!O850="",F849,Calculations!O850)</f>
        <v>-0.01451100516</v>
      </c>
      <c r="G850" s="36">
        <f>IF(Calculations!P850="",G849,Calculations!P850)</f>
        <v>0.07985209403</v>
      </c>
      <c r="H850" s="36" t="str">
        <f>IF(Calculations!Q850="",H849,Calculations!Q850)</f>
        <v/>
      </c>
      <c r="I850" s="36" t="str">
        <f>IF(Calculations!R850="",I849,Calculations!R850)</f>
        <v/>
      </c>
      <c r="J850" s="38">
        <f>IF(Calculations!D850="",J849,Calculations!D850)</f>
        <v>43434</v>
      </c>
      <c r="K850" s="34">
        <f>IF(Calculations!J850="",K849,Calculations!J850)</f>
        <v>12629.10771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37">
        <f>IF(Calculations!D851="",A850,Calculations!D851)</f>
        <v>43434</v>
      </c>
      <c r="B851" s="36">
        <f>IF(Calculations!K851="",B850,Calculations!K851)</f>
        <v>-0.06291144022</v>
      </c>
      <c r="C851" s="36">
        <f>IF(Calculations!L851="",C850,Calculations!L851)</f>
        <v>-0.05545240966</v>
      </c>
      <c r="D851" s="36">
        <f>IF(Calculations!M851="",D850,Calculations!M851)</f>
        <v>-0.03388421539</v>
      </c>
      <c r="E851" s="36">
        <f>IF(Calculations!N851="",E850,Calculations!N851)</f>
        <v>-0.02533605244</v>
      </c>
      <c r="F851" s="36">
        <f>IF(Calculations!O851="",F850,Calculations!O851)</f>
        <v>-0.01451100516</v>
      </c>
      <c r="G851" s="36">
        <f>IF(Calculations!P851="",G850,Calculations!P851)</f>
        <v>0.07985209403</v>
      </c>
      <c r="H851" s="36" t="str">
        <f>IF(Calculations!Q851="",H850,Calculations!Q851)</f>
        <v/>
      </c>
      <c r="I851" s="36" t="str">
        <f>IF(Calculations!R851="",I850,Calculations!R851)</f>
        <v/>
      </c>
      <c r="J851" s="38">
        <f>IF(Calculations!D851="",J850,Calculations!D851)</f>
        <v>43434</v>
      </c>
      <c r="K851" s="34">
        <f>IF(Calculations!J851="",K850,Calculations!J851)</f>
        <v>12629.10771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37">
        <f>IF(Calculations!D852="",A851,Calculations!D852)</f>
        <v>43434</v>
      </c>
      <c r="B852" s="36">
        <f>IF(Calculations!K852="",B851,Calculations!K852)</f>
        <v>-0.06291144022</v>
      </c>
      <c r="C852" s="36">
        <f>IF(Calculations!L852="",C851,Calculations!L852)</f>
        <v>-0.05545240966</v>
      </c>
      <c r="D852" s="36">
        <f>IF(Calculations!M852="",D851,Calculations!M852)</f>
        <v>-0.03388421539</v>
      </c>
      <c r="E852" s="36">
        <f>IF(Calculations!N852="",E851,Calculations!N852)</f>
        <v>-0.02533605244</v>
      </c>
      <c r="F852" s="36">
        <f>IF(Calculations!O852="",F851,Calculations!O852)</f>
        <v>-0.01451100516</v>
      </c>
      <c r="G852" s="36">
        <f>IF(Calculations!P852="",G851,Calculations!P852)</f>
        <v>0.07985209403</v>
      </c>
      <c r="H852" s="36" t="str">
        <f>IF(Calculations!Q852="",H851,Calculations!Q852)</f>
        <v/>
      </c>
      <c r="I852" s="36" t="str">
        <f>IF(Calculations!R852="",I851,Calculations!R852)</f>
        <v/>
      </c>
      <c r="J852" s="38">
        <f>IF(Calculations!D852="",J851,Calculations!D852)</f>
        <v>43434</v>
      </c>
      <c r="K852" s="34">
        <f>IF(Calculations!J852="",K851,Calculations!J852)</f>
        <v>12629.10771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37">
        <f>IF(Calculations!D853="",A852,Calculations!D853)</f>
        <v>43434</v>
      </c>
      <c r="B853" s="36">
        <f>IF(Calculations!K853="",B852,Calculations!K853)</f>
        <v>-0.06291144022</v>
      </c>
      <c r="C853" s="36">
        <f>IF(Calculations!L853="",C852,Calculations!L853)</f>
        <v>-0.05545240966</v>
      </c>
      <c r="D853" s="36">
        <f>IF(Calculations!M853="",D852,Calculations!M853)</f>
        <v>-0.03388421539</v>
      </c>
      <c r="E853" s="36">
        <f>IF(Calculations!N853="",E852,Calculations!N853)</f>
        <v>-0.02533605244</v>
      </c>
      <c r="F853" s="36">
        <f>IF(Calculations!O853="",F852,Calculations!O853)</f>
        <v>-0.01451100516</v>
      </c>
      <c r="G853" s="36">
        <f>IF(Calculations!P853="",G852,Calculations!P853)</f>
        <v>0.07985209403</v>
      </c>
      <c r="H853" s="36" t="str">
        <f>IF(Calculations!Q853="",H852,Calculations!Q853)</f>
        <v/>
      </c>
      <c r="I853" s="36" t="str">
        <f>IF(Calculations!R853="",I852,Calculations!R853)</f>
        <v/>
      </c>
      <c r="J853" s="38">
        <f>IF(Calculations!D853="",J852,Calculations!D853)</f>
        <v>43434</v>
      </c>
      <c r="K853" s="34">
        <f>IF(Calculations!J853="",K852,Calculations!J853)</f>
        <v>12629.10771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37">
        <f>IF(Calculations!D854="",A853,Calculations!D854)</f>
        <v>43434</v>
      </c>
      <c r="B854" s="36">
        <f>IF(Calculations!K854="",B853,Calculations!K854)</f>
        <v>-0.06291144022</v>
      </c>
      <c r="C854" s="36">
        <f>IF(Calculations!L854="",C853,Calculations!L854)</f>
        <v>-0.05545240966</v>
      </c>
      <c r="D854" s="36">
        <f>IF(Calculations!M854="",D853,Calculations!M854)</f>
        <v>-0.03388421539</v>
      </c>
      <c r="E854" s="36">
        <f>IF(Calculations!N854="",E853,Calculations!N854)</f>
        <v>-0.02533605244</v>
      </c>
      <c r="F854" s="36">
        <f>IF(Calculations!O854="",F853,Calculations!O854)</f>
        <v>-0.01451100516</v>
      </c>
      <c r="G854" s="36">
        <f>IF(Calculations!P854="",G853,Calculations!P854)</f>
        <v>0.07985209403</v>
      </c>
      <c r="H854" s="36" t="str">
        <f>IF(Calculations!Q854="",H853,Calculations!Q854)</f>
        <v/>
      </c>
      <c r="I854" s="36" t="str">
        <f>IF(Calculations!R854="",I853,Calculations!R854)</f>
        <v/>
      </c>
      <c r="J854" s="38">
        <f>IF(Calculations!D854="",J853,Calculations!D854)</f>
        <v>43434</v>
      </c>
      <c r="K854" s="34">
        <f>IF(Calculations!J854="",K853,Calculations!J854)</f>
        <v>12629.10771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37">
        <f>IF(Calculations!D855="",A854,Calculations!D855)</f>
        <v>43434</v>
      </c>
      <c r="B855" s="36">
        <f>IF(Calculations!K855="",B854,Calculations!K855)</f>
        <v>-0.06291144022</v>
      </c>
      <c r="C855" s="36">
        <f>IF(Calculations!L855="",C854,Calculations!L855)</f>
        <v>-0.05545240966</v>
      </c>
      <c r="D855" s="36">
        <f>IF(Calculations!M855="",D854,Calculations!M855)</f>
        <v>-0.03388421539</v>
      </c>
      <c r="E855" s="36">
        <f>IF(Calculations!N855="",E854,Calculations!N855)</f>
        <v>-0.02533605244</v>
      </c>
      <c r="F855" s="36">
        <f>IF(Calculations!O855="",F854,Calculations!O855)</f>
        <v>-0.01451100516</v>
      </c>
      <c r="G855" s="36">
        <f>IF(Calculations!P855="",G854,Calculations!P855)</f>
        <v>0.07985209403</v>
      </c>
      <c r="H855" s="36" t="str">
        <f>IF(Calculations!Q855="",H854,Calculations!Q855)</f>
        <v/>
      </c>
      <c r="I855" s="36" t="str">
        <f>IF(Calculations!R855="",I854,Calculations!R855)</f>
        <v/>
      </c>
      <c r="J855" s="38">
        <f>IF(Calculations!D855="",J854,Calculations!D855)</f>
        <v>43434</v>
      </c>
      <c r="K855" s="34">
        <f>IF(Calculations!J855="",K854,Calculations!J855)</f>
        <v>12629.10771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37">
        <f>IF(Calculations!D856="",A855,Calculations!D856)</f>
        <v>43434</v>
      </c>
      <c r="B856" s="36">
        <f>IF(Calculations!K856="",B855,Calculations!K856)</f>
        <v>-0.06291144022</v>
      </c>
      <c r="C856" s="36">
        <f>IF(Calculations!L856="",C855,Calculations!L856)</f>
        <v>-0.05545240966</v>
      </c>
      <c r="D856" s="36">
        <f>IF(Calculations!M856="",D855,Calculations!M856)</f>
        <v>-0.03388421539</v>
      </c>
      <c r="E856" s="36">
        <f>IF(Calculations!N856="",E855,Calculations!N856)</f>
        <v>-0.02533605244</v>
      </c>
      <c r="F856" s="36">
        <f>IF(Calculations!O856="",F855,Calculations!O856)</f>
        <v>-0.01451100516</v>
      </c>
      <c r="G856" s="36">
        <f>IF(Calculations!P856="",G855,Calculations!P856)</f>
        <v>0.07985209403</v>
      </c>
      <c r="H856" s="36" t="str">
        <f>IF(Calculations!Q856="",H855,Calculations!Q856)</f>
        <v/>
      </c>
      <c r="I856" s="36" t="str">
        <f>IF(Calculations!R856="",I855,Calculations!R856)</f>
        <v/>
      </c>
      <c r="J856" s="38">
        <f>IF(Calculations!D856="",J855,Calculations!D856)</f>
        <v>43434</v>
      </c>
      <c r="K856" s="34">
        <f>IF(Calculations!J856="",K855,Calculations!J856)</f>
        <v>12629.10771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37">
        <f>IF(Calculations!D857="",A856,Calculations!D857)</f>
        <v>43434</v>
      </c>
      <c r="B857" s="36">
        <f>IF(Calculations!K857="",B856,Calculations!K857)</f>
        <v>-0.06291144022</v>
      </c>
      <c r="C857" s="36">
        <f>IF(Calculations!L857="",C856,Calculations!L857)</f>
        <v>-0.05545240966</v>
      </c>
      <c r="D857" s="36">
        <f>IF(Calculations!M857="",D856,Calculations!M857)</f>
        <v>-0.03388421539</v>
      </c>
      <c r="E857" s="36">
        <f>IF(Calculations!N857="",E856,Calculations!N857)</f>
        <v>-0.02533605244</v>
      </c>
      <c r="F857" s="36">
        <f>IF(Calculations!O857="",F856,Calculations!O857)</f>
        <v>-0.01451100516</v>
      </c>
      <c r="G857" s="36">
        <f>IF(Calculations!P857="",G856,Calculations!P857)</f>
        <v>0.07985209403</v>
      </c>
      <c r="H857" s="36" t="str">
        <f>IF(Calculations!Q857="",H856,Calculations!Q857)</f>
        <v/>
      </c>
      <c r="I857" s="36" t="str">
        <f>IF(Calculations!R857="",I856,Calculations!R857)</f>
        <v/>
      </c>
      <c r="J857" s="38">
        <f>IF(Calculations!D857="",J856,Calculations!D857)</f>
        <v>43434</v>
      </c>
      <c r="K857" s="34">
        <f>IF(Calculations!J857="",K856,Calculations!J857)</f>
        <v>12629.10771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37">
        <f>IF(Calculations!D858="",A857,Calculations!D858)</f>
        <v>43434</v>
      </c>
      <c r="B858" s="36">
        <f>IF(Calculations!K858="",B857,Calculations!K858)</f>
        <v>-0.06291144022</v>
      </c>
      <c r="C858" s="36">
        <f>IF(Calculations!L858="",C857,Calculations!L858)</f>
        <v>-0.05545240966</v>
      </c>
      <c r="D858" s="36">
        <f>IF(Calculations!M858="",D857,Calculations!M858)</f>
        <v>-0.03388421539</v>
      </c>
      <c r="E858" s="36">
        <f>IF(Calculations!N858="",E857,Calculations!N858)</f>
        <v>-0.02533605244</v>
      </c>
      <c r="F858" s="36">
        <f>IF(Calculations!O858="",F857,Calculations!O858)</f>
        <v>-0.01451100516</v>
      </c>
      <c r="G858" s="36">
        <f>IF(Calculations!P858="",G857,Calculations!P858)</f>
        <v>0.07985209403</v>
      </c>
      <c r="H858" s="36" t="str">
        <f>IF(Calculations!Q858="",H857,Calculations!Q858)</f>
        <v/>
      </c>
      <c r="I858" s="36" t="str">
        <f>IF(Calculations!R858="",I857,Calculations!R858)</f>
        <v/>
      </c>
      <c r="J858" s="38">
        <f>IF(Calculations!D858="",J857,Calculations!D858)</f>
        <v>43434</v>
      </c>
      <c r="K858" s="34">
        <f>IF(Calculations!J858="",K857,Calculations!J858)</f>
        <v>12629.10771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37">
        <f>IF(Calculations!D859="",A858,Calculations!D859)</f>
        <v>43434</v>
      </c>
      <c r="B859" s="36">
        <f>IF(Calculations!K859="",B858,Calculations!K859)</f>
        <v>-0.06291144022</v>
      </c>
      <c r="C859" s="36">
        <f>IF(Calculations!L859="",C858,Calculations!L859)</f>
        <v>-0.05545240966</v>
      </c>
      <c r="D859" s="36">
        <f>IF(Calculations!M859="",D858,Calculations!M859)</f>
        <v>-0.03388421539</v>
      </c>
      <c r="E859" s="36">
        <f>IF(Calculations!N859="",E858,Calculations!N859)</f>
        <v>-0.02533605244</v>
      </c>
      <c r="F859" s="36">
        <f>IF(Calculations!O859="",F858,Calculations!O859)</f>
        <v>-0.01451100516</v>
      </c>
      <c r="G859" s="36">
        <f>IF(Calculations!P859="",G858,Calculations!P859)</f>
        <v>0.07985209403</v>
      </c>
      <c r="H859" s="36" t="str">
        <f>IF(Calculations!Q859="",H858,Calculations!Q859)</f>
        <v/>
      </c>
      <c r="I859" s="36" t="str">
        <f>IF(Calculations!R859="",I858,Calculations!R859)</f>
        <v/>
      </c>
      <c r="J859" s="38">
        <f>IF(Calculations!D859="",J858,Calculations!D859)</f>
        <v>43434</v>
      </c>
      <c r="K859" s="34">
        <f>IF(Calculations!J859="",K858,Calculations!J859)</f>
        <v>12629.10771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37">
        <f>IF(Calculations!D860="",A859,Calculations!D860)</f>
        <v>43434</v>
      </c>
      <c r="B860" s="36">
        <f>IF(Calculations!K860="",B859,Calculations!K860)</f>
        <v>-0.06291144022</v>
      </c>
      <c r="C860" s="36">
        <f>IF(Calculations!L860="",C859,Calculations!L860)</f>
        <v>-0.05545240966</v>
      </c>
      <c r="D860" s="36">
        <f>IF(Calculations!M860="",D859,Calculations!M860)</f>
        <v>-0.03388421539</v>
      </c>
      <c r="E860" s="36">
        <f>IF(Calculations!N860="",E859,Calculations!N860)</f>
        <v>-0.02533605244</v>
      </c>
      <c r="F860" s="36">
        <f>IF(Calculations!O860="",F859,Calculations!O860)</f>
        <v>-0.01451100516</v>
      </c>
      <c r="G860" s="36">
        <f>IF(Calculations!P860="",G859,Calculations!P860)</f>
        <v>0.07985209403</v>
      </c>
      <c r="H860" s="36" t="str">
        <f>IF(Calculations!Q860="",H859,Calculations!Q860)</f>
        <v/>
      </c>
      <c r="I860" s="36" t="str">
        <f>IF(Calculations!R860="",I859,Calculations!R860)</f>
        <v/>
      </c>
      <c r="J860" s="38">
        <f>IF(Calculations!D860="",J859,Calculations!D860)</f>
        <v>43434</v>
      </c>
      <c r="K860" s="34">
        <f>IF(Calculations!J860="",K859,Calculations!J860)</f>
        <v>12629.10771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37">
        <f>IF(Calculations!D861="",A860,Calculations!D861)</f>
        <v>43434</v>
      </c>
      <c r="B861" s="36">
        <f>IF(Calculations!K861="",B860,Calculations!K861)</f>
        <v>-0.06291144022</v>
      </c>
      <c r="C861" s="36">
        <f>IF(Calculations!L861="",C860,Calculations!L861)</f>
        <v>-0.05545240966</v>
      </c>
      <c r="D861" s="36">
        <f>IF(Calculations!M861="",D860,Calculations!M861)</f>
        <v>-0.03388421539</v>
      </c>
      <c r="E861" s="36">
        <f>IF(Calculations!N861="",E860,Calculations!N861)</f>
        <v>-0.02533605244</v>
      </c>
      <c r="F861" s="36">
        <f>IF(Calculations!O861="",F860,Calculations!O861)</f>
        <v>-0.01451100516</v>
      </c>
      <c r="G861" s="36">
        <f>IF(Calculations!P861="",G860,Calculations!P861)</f>
        <v>0.07985209403</v>
      </c>
      <c r="H861" s="36" t="str">
        <f>IF(Calculations!Q861="",H860,Calculations!Q861)</f>
        <v/>
      </c>
      <c r="I861" s="36" t="str">
        <f>IF(Calculations!R861="",I860,Calculations!R861)</f>
        <v/>
      </c>
      <c r="J861" s="38">
        <f>IF(Calculations!D861="",J860,Calculations!D861)</f>
        <v>43434</v>
      </c>
      <c r="K861" s="34">
        <f>IF(Calculations!J861="",K860,Calculations!J861)</f>
        <v>12629.10771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37">
        <f>IF(Calculations!D862="",A861,Calculations!D862)</f>
        <v>43434</v>
      </c>
      <c r="B862" s="36">
        <f>IF(Calculations!K862="",B861,Calculations!K862)</f>
        <v>-0.06291144022</v>
      </c>
      <c r="C862" s="36">
        <f>IF(Calculations!L862="",C861,Calculations!L862)</f>
        <v>-0.05545240966</v>
      </c>
      <c r="D862" s="36">
        <f>IF(Calculations!M862="",D861,Calculations!M862)</f>
        <v>-0.03388421539</v>
      </c>
      <c r="E862" s="36">
        <f>IF(Calculations!N862="",E861,Calculations!N862)</f>
        <v>-0.02533605244</v>
      </c>
      <c r="F862" s="36">
        <f>IF(Calculations!O862="",F861,Calculations!O862)</f>
        <v>-0.01451100516</v>
      </c>
      <c r="G862" s="36">
        <f>IF(Calculations!P862="",G861,Calculations!P862)</f>
        <v>0.07985209403</v>
      </c>
      <c r="H862" s="36" t="str">
        <f>IF(Calculations!Q862="",H861,Calculations!Q862)</f>
        <v/>
      </c>
      <c r="I862" s="36" t="str">
        <f>IF(Calculations!R862="",I861,Calculations!R862)</f>
        <v/>
      </c>
      <c r="J862" s="38">
        <f>IF(Calculations!D862="",J861,Calculations!D862)</f>
        <v>43434</v>
      </c>
      <c r="K862" s="34">
        <f>IF(Calculations!J862="",K861,Calculations!J862)</f>
        <v>12629.10771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37">
        <f>IF(Calculations!D863="",A862,Calculations!D863)</f>
        <v>43434</v>
      </c>
      <c r="B863" s="36">
        <f>IF(Calculations!K863="",B862,Calculations!K863)</f>
        <v>-0.06291144022</v>
      </c>
      <c r="C863" s="36">
        <f>IF(Calculations!L863="",C862,Calculations!L863)</f>
        <v>-0.05545240966</v>
      </c>
      <c r="D863" s="36">
        <f>IF(Calculations!M863="",D862,Calculations!M863)</f>
        <v>-0.03388421539</v>
      </c>
      <c r="E863" s="36">
        <f>IF(Calculations!N863="",E862,Calculations!N863)</f>
        <v>-0.02533605244</v>
      </c>
      <c r="F863" s="36">
        <f>IF(Calculations!O863="",F862,Calculations!O863)</f>
        <v>-0.01451100516</v>
      </c>
      <c r="G863" s="36">
        <f>IF(Calculations!P863="",G862,Calculations!P863)</f>
        <v>0.07985209403</v>
      </c>
      <c r="H863" s="36" t="str">
        <f>IF(Calculations!Q863="",H862,Calculations!Q863)</f>
        <v/>
      </c>
      <c r="I863" s="36" t="str">
        <f>IF(Calculations!R863="",I862,Calculations!R863)</f>
        <v/>
      </c>
      <c r="J863" s="38">
        <f>IF(Calculations!D863="",J862,Calculations!D863)</f>
        <v>43434</v>
      </c>
      <c r="K863" s="34">
        <f>IF(Calculations!J863="",K862,Calculations!J863)</f>
        <v>12629.10771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37">
        <f>IF(Calculations!D864="",A863,Calculations!D864)</f>
        <v>43434</v>
      </c>
      <c r="B864" s="36">
        <f>IF(Calculations!K864="",B863,Calculations!K864)</f>
        <v>-0.06291144022</v>
      </c>
      <c r="C864" s="36">
        <f>IF(Calculations!L864="",C863,Calculations!L864)</f>
        <v>-0.05545240966</v>
      </c>
      <c r="D864" s="36">
        <f>IF(Calculations!M864="",D863,Calculations!M864)</f>
        <v>-0.03388421539</v>
      </c>
      <c r="E864" s="36">
        <f>IF(Calculations!N864="",E863,Calculations!N864)</f>
        <v>-0.02533605244</v>
      </c>
      <c r="F864" s="36">
        <f>IF(Calculations!O864="",F863,Calculations!O864)</f>
        <v>-0.01451100516</v>
      </c>
      <c r="G864" s="36">
        <f>IF(Calculations!P864="",G863,Calculations!P864)</f>
        <v>0.07985209403</v>
      </c>
      <c r="H864" s="36" t="str">
        <f>IF(Calculations!Q864="",H863,Calculations!Q864)</f>
        <v/>
      </c>
      <c r="I864" s="36" t="str">
        <f>IF(Calculations!R864="",I863,Calculations!R864)</f>
        <v/>
      </c>
      <c r="J864" s="38">
        <f>IF(Calculations!D864="",J863,Calculations!D864)</f>
        <v>43434</v>
      </c>
      <c r="K864" s="34">
        <f>IF(Calculations!J864="",K863,Calculations!J864)</f>
        <v>12629.10771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37">
        <f>IF(Calculations!D865="",A864,Calculations!D865)</f>
        <v>43434</v>
      </c>
      <c r="B865" s="36">
        <f>IF(Calculations!K865="",B864,Calculations!K865)</f>
        <v>-0.06291144022</v>
      </c>
      <c r="C865" s="36">
        <f>IF(Calculations!L865="",C864,Calculations!L865)</f>
        <v>-0.05545240966</v>
      </c>
      <c r="D865" s="36">
        <f>IF(Calculations!M865="",D864,Calculations!M865)</f>
        <v>-0.03388421539</v>
      </c>
      <c r="E865" s="36">
        <f>IF(Calculations!N865="",E864,Calculations!N865)</f>
        <v>-0.02533605244</v>
      </c>
      <c r="F865" s="36">
        <f>IF(Calculations!O865="",F864,Calculations!O865)</f>
        <v>-0.01451100516</v>
      </c>
      <c r="G865" s="36">
        <f>IF(Calculations!P865="",G864,Calculations!P865)</f>
        <v>0.07985209403</v>
      </c>
      <c r="H865" s="36" t="str">
        <f>IF(Calculations!Q865="",H864,Calculations!Q865)</f>
        <v/>
      </c>
      <c r="I865" s="36" t="str">
        <f>IF(Calculations!R865="",I864,Calculations!R865)</f>
        <v/>
      </c>
      <c r="J865" s="38">
        <f>IF(Calculations!D865="",J864,Calculations!D865)</f>
        <v>43434</v>
      </c>
      <c r="K865" s="34">
        <f>IF(Calculations!J865="",K864,Calculations!J865)</f>
        <v>12629.10771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37">
        <f>IF(Calculations!D866="",A865,Calculations!D866)</f>
        <v>43434</v>
      </c>
      <c r="B866" s="36">
        <f>IF(Calculations!K866="",B865,Calculations!K866)</f>
        <v>-0.06291144022</v>
      </c>
      <c r="C866" s="36">
        <f>IF(Calculations!L866="",C865,Calculations!L866)</f>
        <v>-0.05545240966</v>
      </c>
      <c r="D866" s="36">
        <f>IF(Calculations!M866="",D865,Calculations!M866)</f>
        <v>-0.03388421539</v>
      </c>
      <c r="E866" s="36">
        <f>IF(Calculations!N866="",E865,Calculations!N866)</f>
        <v>-0.02533605244</v>
      </c>
      <c r="F866" s="36">
        <f>IF(Calculations!O866="",F865,Calculations!O866)</f>
        <v>-0.01451100516</v>
      </c>
      <c r="G866" s="36">
        <f>IF(Calculations!P866="",G865,Calculations!P866)</f>
        <v>0.07985209403</v>
      </c>
      <c r="H866" s="36" t="str">
        <f>IF(Calculations!Q866="",H865,Calculations!Q866)</f>
        <v/>
      </c>
      <c r="I866" s="36" t="str">
        <f>IF(Calculations!R866="",I865,Calculations!R866)</f>
        <v/>
      </c>
      <c r="J866" s="38">
        <f>IF(Calculations!D866="",J865,Calculations!D866)</f>
        <v>43434</v>
      </c>
      <c r="K866" s="34">
        <f>IF(Calculations!J866="",K865,Calculations!J866)</f>
        <v>12629.10771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37">
        <f>IF(Calculations!D867="",A866,Calculations!D867)</f>
        <v>43434</v>
      </c>
      <c r="B867" s="36">
        <f>IF(Calculations!K867="",B866,Calculations!K867)</f>
        <v>-0.06291144022</v>
      </c>
      <c r="C867" s="36">
        <f>IF(Calculations!L867="",C866,Calculations!L867)</f>
        <v>-0.05545240966</v>
      </c>
      <c r="D867" s="36">
        <f>IF(Calculations!M867="",D866,Calculations!M867)</f>
        <v>-0.03388421539</v>
      </c>
      <c r="E867" s="36">
        <f>IF(Calculations!N867="",E866,Calculations!N867)</f>
        <v>-0.02533605244</v>
      </c>
      <c r="F867" s="36">
        <f>IF(Calculations!O867="",F866,Calculations!O867)</f>
        <v>-0.01451100516</v>
      </c>
      <c r="G867" s="36">
        <f>IF(Calculations!P867="",G866,Calculations!P867)</f>
        <v>0.07985209403</v>
      </c>
      <c r="H867" s="36" t="str">
        <f>IF(Calculations!Q867="",H866,Calculations!Q867)</f>
        <v/>
      </c>
      <c r="I867" s="36" t="str">
        <f>IF(Calculations!R867="",I866,Calculations!R867)</f>
        <v/>
      </c>
      <c r="J867" s="38">
        <f>IF(Calculations!D867="",J866,Calculations!D867)</f>
        <v>43434</v>
      </c>
      <c r="K867" s="34">
        <f>IF(Calculations!J867="",K866,Calculations!J867)</f>
        <v>12629.10771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37">
        <f>IF(Calculations!D868="",A867,Calculations!D868)</f>
        <v>43434</v>
      </c>
      <c r="B868" s="36">
        <f>IF(Calculations!K868="",B867,Calculations!K868)</f>
        <v>-0.06291144022</v>
      </c>
      <c r="C868" s="36">
        <f>IF(Calculations!L868="",C867,Calculations!L868)</f>
        <v>-0.05545240966</v>
      </c>
      <c r="D868" s="36">
        <f>IF(Calculations!M868="",D867,Calculations!M868)</f>
        <v>-0.03388421539</v>
      </c>
      <c r="E868" s="36">
        <f>IF(Calculations!N868="",E867,Calculations!N868)</f>
        <v>-0.02533605244</v>
      </c>
      <c r="F868" s="36">
        <f>IF(Calculations!O868="",F867,Calculations!O868)</f>
        <v>-0.01451100516</v>
      </c>
      <c r="G868" s="36">
        <f>IF(Calculations!P868="",G867,Calculations!P868)</f>
        <v>0.07985209403</v>
      </c>
      <c r="H868" s="36" t="str">
        <f>IF(Calculations!Q868="",H867,Calculations!Q868)</f>
        <v/>
      </c>
      <c r="I868" s="36" t="str">
        <f>IF(Calculations!R868="",I867,Calculations!R868)</f>
        <v/>
      </c>
      <c r="J868" s="38">
        <f>IF(Calculations!D868="",J867,Calculations!D868)</f>
        <v>43434</v>
      </c>
      <c r="K868" s="34">
        <f>IF(Calculations!J868="",K867,Calculations!J868)</f>
        <v>12629.10771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37">
        <f>IF(Calculations!D869="",A868,Calculations!D869)</f>
        <v>43434</v>
      </c>
      <c r="B869" s="36">
        <f>IF(Calculations!K869="",B868,Calculations!K869)</f>
        <v>-0.06291144022</v>
      </c>
      <c r="C869" s="36">
        <f>IF(Calculations!L869="",C868,Calculations!L869)</f>
        <v>-0.05545240966</v>
      </c>
      <c r="D869" s="36">
        <f>IF(Calculations!M869="",D868,Calculations!M869)</f>
        <v>-0.03388421539</v>
      </c>
      <c r="E869" s="36">
        <f>IF(Calculations!N869="",E868,Calculations!N869)</f>
        <v>-0.02533605244</v>
      </c>
      <c r="F869" s="36">
        <f>IF(Calculations!O869="",F868,Calculations!O869)</f>
        <v>-0.01451100516</v>
      </c>
      <c r="G869" s="36">
        <f>IF(Calculations!P869="",G868,Calculations!P869)</f>
        <v>0.07985209403</v>
      </c>
      <c r="H869" s="36" t="str">
        <f>IF(Calculations!Q869="",H868,Calculations!Q869)</f>
        <v/>
      </c>
      <c r="I869" s="36" t="str">
        <f>IF(Calculations!R869="",I868,Calculations!R869)</f>
        <v/>
      </c>
      <c r="J869" s="38">
        <f>IF(Calculations!D869="",J868,Calculations!D869)</f>
        <v>43434</v>
      </c>
      <c r="K869" s="34">
        <f>IF(Calculations!J869="",K868,Calculations!J869)</f>
        <v>12629.10771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37">
        <f>IF(Calculations!D870="",A869,Calculations!D870)</f>
        <v>43434</v>
      </c>
      <c r="B870" s="36">
        <f>IF(Calculations!K870="",B869,Calculations!K870)</f>
        <v>-0.06291144022</v>
      </c>
      <c r="C870" s="36">
        <f>IF(Calculations!L870="",C869,Calculations!L870)</f>
        <v>-0.05545240966</v>
      </c>
      <c r="D870" s="36">
        <f>IF(Calculations!M870="",D869,Calculations!M870)</f>
        <v>-0.03388421539</v>
      </c>
      <c r="E870" s="36">
        <f>IF(Calculations!N870="",E869,Calculations!N870)</f>
        <v>-0.02533605244</v>
      </c>
      <c r="F870" s="36">
        <f>IF(Calculations!O870="",F869,Calculations!O870)</f>
        <v>-0.01451100516</v>
      </c>
      <c r="G870" s="36">
        <f>IF(Calculations!P870="",G869,Calculations!P870)</f>
        <v>0.07985209403</v>
      </c>
      <c r="H870" s="36" t="str">
        <f>IF(Calculations!Q870="",H869,Calculations!Q870)</f>
        <v/>
      </c>
      <c r="I870" s="36" t="str">
        <f>IF(Calculations!R870="",I869,Calculations!R870)</f>
        <v/>
      </c>
      <c r="J870" s="38">
        <f>IF(Calculations!D870="",J869,Calculations!D870)</f>
        <v>43434</v>
      </c>
      <c r="K870" s="34">
        <f>IF(Calculations!J870="",K869,Calculations!J870)</f>
        <v>12629.10771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37">
        <f>IF(Calculations!D871="",A870,Calculations!D871)</f>
        <v>43434</v>
      </c>
      <c r="B871" s="36">
        <f>IF(Calculations!K871="",B870,Calculations!K871)</f>
        <v>-0.06291144022</v>
      </c>
      <c r="C871" s="36">
        <f>IF(Calculations!L871="",C870,Calculations!L871)</f>
        <v>-0.05545240966</v>
      </c>
      <c r="D871" s="36">
        <f>IF(Calculations!M871="",D870,Calculations!M871)</f>
        <v>-0.03388421539</v>
      </c>
      <c r="E871" s="36">
        <f>IF(Calculations!N871="",E870,Calculations!N871)</f>
        <v>-0.02533605244</v>
      </c>
      <c r="F871" s="36">
        <f>IF(Calculations!O871="",F870,Calculations!O871)</f>
        <v>-0.01451100516</v>
      </c>
      <c r="G871" s="36">
        <f>IF(Calculations!P871="",G870,Calculations!P871)</f>
        <v>0.07985209403</v>
      </c>
      <c r="H871" s="36" t="str">
        <f>IF(Calculations!Q871="",H870,Calculations!Q871)</f>
        <v/>
      </c>
      <c r="I871" s="36" t="str">
        <f>IF(Calculations!R871="",I870,Calculations!R871)</f>
        <v/>
      </c>
      <c r="J871" s="38">
        <f>IF(Calculations!D871="",J870,Calculations!D871)</f>
        <v>43434</v>
      </c>
      <c r="K871" s="34">
        <f>IF(Calculations!J871="",K870,Calculations!J871)</f>
        <v>12629.10771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37">
        <f>IF(Calculations!D872="",A871,Calculations!D872)</f>
        <v>43434</v>
      </c>
      <c r="B872" s="36">
        <f>IF(Calculations!K872="",B871,Calculations!K872)</f>
        <v>-0.06291144022</v>
      </c>
      <c r="C872" s="36">
        <f>IF(Calculations!L872="",C871,Calculations!L872)</f>
        <v>-0.05545240966</v>
      </c>
      <c r="D872" s="36">
        <f>IF(Calculations!M872="",D871,Calculations!M872)</f>
        <v>-0.03388421539</v>
      </c>
      <c r="E872" s="36">
        <f>IF(Calculations!N872="",E871,Calculations!N872)</f>
        <v>-0.02533605244</v>
      </c>
      <c r="F872" s="36">
        <f>IF(Calculations!O872="",F871,Calculations!O872)</f>
        <v>-0.01451100516</v>
      </c>
      <c r="G872" s="36">
        <f>IF(Calculations!P872="",G871,Calculations!P872)</f>
        <v>0.07985209403</v>
      </c>
      <c r="H872" s="36" t="str">
        <f>IF(Calculations!Q872="",H871,Calculations!Q872)</f>
        <v/>
      </c>
      <c r="I872" s="36" t="str">
        <f>IF(Calculations!R872="",I871,Calculations!R872)</f>
        <v/>
      </c>
      <c r="J872" s="38">
        <f>IF(Calculations!D872="",J871,Calculations!D872)</f>
        <v>43434</v>
      </c>
      <c r="K872" s="34">
        <f>IF(Calculations!J872="",K871,Calculations!J872)</f>
        <v>12629.10771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37">
        <f>IF(Calculations!D873="",A872,Calculations!D873)</f>
        <v>43434</v>
      </c>
      <c r="B873" s="36">
        <f>IF(Calculations!K873="",B872,Calculations!K873)</f>
        <v>-0.06291144022</v>
      </c>
      <c r="C873" s="36">
        <f>IF(Calculations!L873="",C872,Calculations!L873)</f>
        <v>-0.05545240966</v>
      </c>
      <c r="D873" s="36">
        <f>IF(Calculations!M873="",D872,Calculations!M873)</f>
        <v>-0.03388421539</v>
      </c>
      <c r="E873" s="36">
        <f>IF(Calculations!N873="",E872,Calculations!N873)</f>
        <v>-0.02533605244</v>
      </c>
      <c r="F873" s="36">
        <f>IF(Calculations!O873="",F872,Calculations!O873)</f>
        <v>-0.01451100516</v>
      </c>
      <c r="G873" s="36">
        <f>IF(Calculations!P873="",G872,Calculations!P873)</f>
        <v>0.07985209403</v>
      </c>
      <c r="H873" s="36" t="str">
        <f>IF(Calculations!Q873="",H872,Calculations!Q873)</f>
        <v/>
      </c>
      <c r="I873" s="36" t="str">
        <f>IF(Calculations!R873="",I872,Calculations!R873)</f>
        <v/>
      </c>
      <c r="J873" s="38">
        <f>IF(Calculations!D873="",J872,Calculations!D873)</f>
        <v>43434</v>
      </c>
      <c r="K873" s="34">
        <f>IF(Calculations!J873="",K872,Calculations!J873)</f>
        <v>12629.10771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37">
        <f>IF(Calculations!D874="",A873,Calculations!D874)</f>
        <v>43434</v>
      </c>
      <c r="B874" s="36">
        <f>IF(Calculations!K874="",B873,Calculations!K874)</f>
        <v>-0.06291144022</v>
      </c>
      <c r="C874" s="36">
        <f>IF(Calculations!L874="",C873,Calculations!L874)</f>
        <v>-0.05545240966</v>
      </c>
      <c r="D874" s="36">
        <f>IF(Calculations!M874="",D873,Calculations!M874)</f>
        <v>-0.03388421539</v>
      </c>
      <c r="E874" s="36">
        <f>IF(Calculations!N874="",E873,Calculations!N874)</f>
        <v>-0.02533605244</v>
      </c>
      <c r="F874" s="36">
        <f>IF(Calculations!O874="",F873,Calculations!O874)</f>
        <v>-0.01451100516</v>
      </c>
      <c r="G874" s="36">
        <f>IF(Calculations!P874="",G873,Calculations!P874)</f>
        <v>0.07985209403</v>
      </c>
      <c r="H874" s="36" t="str">
        <f>IF(Calculations!Q874="",H873,Calculations!Q874)</f>
        <v/>
      </c>
      <c r="I874" s="36" t="str">
        <f>IF(Calculations!R874="",I873,Calculations!R874)</f>
        <v/>
      </c>
      <c r="J874" s="38">
        <f>IF(Calculations!D874="",J873,Calculations!D874)</f>
        <v>43434</v>
      </c>
      <c r="K874" s="34">
        <f>IF(Calculations!J874="",K873,Calculations!J874)</f>
        <v>12629.10771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37">
        <f>IF(Calculations!D875="",A874,Calculations!D875)</f>
        <v>43434</v>
      </c>
      <c r="B875" s="36">
        <f>IF(Calculations!K875="",B874,Calculations!K875)</f>
        <v>-0.06291144022</v>
      </c>
      <c r="C875" s="36">
        <f>IF(Calculations!L875="",C874,Calculations!L875)</f>
        <v>-0.05545240966</v>
      </c>
      <c r="D875" s="36">
        <f>IF(Calculations!M875="",D874,Calculations!M875)</f>
        <v>-0.03388421539</v>
      </c>
      <c r="E875" s="36">
        <f>IF(Calculations!N875="",E874,Calculations!N875)</f>
        <v>-0.02533605244</v>
      </c>
      <c r="F875" s="36">
        <f>IF(Calculations!O875="",F874,Calculations!O875)</f>
        <v>-0.01451100516</v>
      </c>
      <c r="G875" s="36">
        <f>IF(Calculations!P875="",G874,Calculations!P875)</f>
        <v>0.07985209403</v>
      </c>
      <c r="H875" s="36" t="str">
        <f>IF(Calculations!Q875="",H874,Calculations!Q875)</f>
        <v/>
      </c>
      <c r="I875" s="36" t="str">
        <f>IF(Calculations!R875="",I874,Calculations!R875)</f>
        <v/>
      </c>
      <c r="J875" s="38">
        <f>IF(Calculations!D875="",J874,Calculations!D875)</f>
        <v>43434</v>
      </c>
      <c r="K875" s="34">
        <f>IF(Calculations!J875="",K874,Calculations!J875)</f>
        <v>12629.10771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37">
        <f>IF(Calculations!D876="",A875,Calculations!D876)</f>
        <v>43434</v>
      </c>
      <c r="B876" s="36">
        <f>IF(Calculations!K876="",B875,Calculations!K876)</f>
        <v>-0.06291144022</v>
      </c>
      <c r="C876" s="36">
        <f>IF(Calculations!L876="",C875,Calculations!L876)</f>
        <v>-0.05545240966</v>
      </c>
      <c r="D876" s="36">
        <f>IF(Calculations!M876="",D875,Calculations!M876)</f>
        <v>-0.03388421539</v>
      </c>
      <c r="E876" s="36">
        <f>IF(Calculations!N876="",E875,Calculations!N876)</f>
        <v>-0.02533605244</v>
      </c>
      <c r="F876" s="36">
        <f>IF(Calculations!O876="",F875,Calculations!O876)</f>
        <v>-0.01451100516</v>
      </c>
      <c r="G876" s="36">
        <f>IF(Calculations!P876="",G875,Calculations!P876)</f>
        <v>0.07985209403</v>
      </c>
      <c r="H876" s="36" t="str">
        <f>IF(Calculations!Q876="",H875,Calculations!Q876)</f>
        <v/>
      </c>
      <c r="I876" s="36" t="str">
        <f>IF(Calculations!R876="",I875,Calculations!R876)</f>
        <v/>
      </c>
      <c r="J876" s="38">
        <f>IF(Calculations!D876="",J875,Calculations!D876)</f>
        <v>43434</v>
      </c>
      <c r="K876" s="34">
        <f>IF(Calculations!J876="",K875,Calculations!J876)</f>
        <v>12629.10771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37">
        <f>IF(Calculations!D877="",A876,Calculations!D877)</f>
        <v>43434</v>
      </c>
      <c r="B877" s="36">
        <f>IF(Calculations!K877="",B876,Calculations!K877)</f>
        <v>-0.06291144022</v>
      </c>
      <c r="C877" s="36">
        <f>IF(Calculations!L877="",C876,Calculations!L877)</f>
        <v>-0.05545240966</v>
      </c>
      <c r="D877" s="36">
        <f>IF(Calculations!M877="",D876,Calculations!M877)</f>
        <v>-0.03388421539</v>
      </c>
      <c r="E877" s="36">
        <f>IF(Calculations!N877="",E876,Calculations!N877)</f>
        <v>-0.02533605244</v>
      </c>
      <c r="F877" s="36">
        <f>IF(Calculations!O877="",F876,Calculations!O877)</f>
        <v>-0.01451100516</v>
      </c>
      <c r="G877" s="36">
        <f>IF(Calculations!P877="",G876,Calculations!P877)</f>
        <v>0.07985209403</v>
      </c>
      <c r="H877" s="36" t="str">
        <f>IF(Calculations!Q877="",H876,Calculations!Q877)</f>
        <v/>
      </c>
      <c r="I877" s="36" t="str">
        <f>IF(Calculations!R877="",I876,Calculations!R877)</f>
        <v/>
      </c>
      <c r="J877" s="38">
        <f>IF(Calculations!D877="",J876,Calculations!D877)</f>
        <v>43434</v>
      </c>
      <c r="K877" s="34">
        <f>IF(Calculations!J877="",K876,Calculations!J877)</f>
        <v>12629.10771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37">
        <f>IF(Calculations!D878="",A877,Calculations!D878)</f>
        <v>43434</v>
      </c>
      <c r="B878" s="36">
        <f>IF(Calculations!K878="",B877,Calculations!K878)</f>
        <v>-0.06291144022</v>
      </c>
      <c r="C878" s="36">
        <f>IF(Calculations!L878="",C877,Calculations!L878)</f>
        <v>-0.05545240966</v>
      </c>
      <c r="D878" s="36">
        <f>IF(Calculations!M878="",D877,Calculations!M878)</f>
        <v>-0.03388421539</v>
      </c>
      <c r="E878" s="36">
        <f>IF(Calculations!N878="",E877,Calculations!N878)</f>
        <v>-0.02533605244</v>
      </c>
      <c r="F878" s="36">
        <f>IF(Calculations!O878="",F877,Calculations!O878)</f>
        <v>-0.01451100516</v>
      </c>
      <c r="G878" s="36">
        <f>IF(Calculations!P878="",G877,Calculations!P878)</f>
        <v>0.07985209403</v>
      </c>
      <c r="H878" s="36" t="str">
        <f>IF(Calculations!Q878="",H877,Calculations!Q878)</f>
        <v/>
      </c>
      <c r="I878" s="36" t="str">
        <f>IF(Calculations!R878="",I877,Calculations!R878)</f>
        <v/>
      </c>
      <c r="J878" s="38">
        <f>IF(Calculations!D878="",J877,Calculations!D878)</f>
        <v>43434</v>
      </c>
      <c r="K878" s="34">
        <f>IF(Calculations!J878="",K877,Calculations!J878)</f>
        <v>12629.10771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37">
        <f>IF(Calculations!D879="",A878,Calculations!D879)</f>
        <v>43434</v>
      </c>
      <c r="B879" s="36">
        <f>IF(Calculations!K879="",B878,Calculations!K879)</f>
        <v>-0.06291144022</v>
      </c>
      <c r="C879" s="36">
        <f>IF(Calculations!L879="",C878,Calculations!L879)</f>
        <v>-0.05545240966</v>
      </c>
      <c r="D879" s="36">
        <f>IF(Calculations!M879="",D878,Calculations!M879)</f>
        <v>-0.03388421539</v>
      </c>
      <c r="E879" s="36">
        <f>IF(Calculations!N879="",E878,Calculations!N879)</f>
        <v>-0.02533605244</v>
      </c>
      <c r="F879" s="36">
        <f>IF(Calculations!O879="",F878,Calculations!O879)</f>
        <v>-0.01451100516</v>
      </c>
      <c r="G879" s="36">
        <f>IF(Calculations!P879="",G878,Calculations!P879)</f>
        <v>0.07985209403</v>
      </c>
      <c r="H879" s="36" t="str">
        <f>IF(Calculations!Q879="",H878,Calculations!Q879)</f>
        <v/>
      </c>
      <c r="I879" s="36" t="str">
        <f>IF(Calculations!R879="",I878,Calculations!R879)</f>
        <v/>
      </c>
      <c r="J879" s="38">
        <f>IF(Calculations!D879="",J878,Calculations!D879)</f>
        <v>43434</v>
      </c>
      <c r="K879" s="34">
        <f>IF(Calculations!J879="",K878,Calculations!J879)</f>
        <v>12629.10771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37">
        <f>IF(Calculations!D880="",A879,Calculations!D880)</f>
        <v>43434</v>
      </c>
      <c r="B880" s="36">
        <f>IF(Calculations!K880="",B879,Calculations!K880)</f>
        <v>-0.06291144022</v>
      </c>
      <c r="C880" s="36">
        <f>IF(Calculations!L880="",C879,Calculations!L880)</f>
        <v>-0.05545240966</v>
      </c>
      <c r="D880" s="36">
        <f>IF(Calculations!M880="",D879,Calculations!M880)</f>
        <v>-0.03388421539</v>
      </c>
      <c r="E880" s="36">
        <f>IF(Calculations!N880="",E879,Calculations!N880)</f>
        <v>-0.02533605244</v>
      </c>
      <c r="F880" s="36">
        <f>IF(Calculations!O880="",F879,Calculations!O880)</f>
        <v>-0.01451100516</v>
      </c>
      <c r="G880" s="36">
        <f>IF(Calculations!P880="",G879,Calculations!P880)</f>
        <v>0.07985209403</v>
      </c>
      <c r="H880" s="36" t="str">
        <f>IF(Calculations!Q880="",H879,Calculations!Q880)</f>
        <v/>
      </c>
      <c r="I880" s="36" t="str">
        <f>IF(Calculations!R880="",I879,Calculations!R880)</f>
        <v/>
      </c>
      <c r="J880" s="38">
        <f>IF(Calculations!D880="",J879,Calculations!D880)</f>
        <v>43434</v>
      </c>
      <c r="K880" s="34">
        <f>IF(Calculations!J880="",K879,Calculations!J880)</f>
        <v>12629.10771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37">
        <f>IF(Calculations!D881="",A880,Calculations!D881)</f>
        <v>43434</v>
      </c>
      <c r="B881" s="36">
        <f>IF(Calculations!K881="",B880,Calculations!K881)</f>
        <v>-0.06291144022</v>
      </c>
      <c r="C881" s="36">
        <f>IF(Calculations!L881="",C880,Calculations!L881)</f>
        <v>-0.05545240966</v>
      </c>
      <c r="D881" s="36">
        <f>IF(Calculations!M881="",D880,Calculations!M881)</f>
        <v>-0.03388421539</v>
      </c>
      <c r="E881" s="36">
        <f>IF(Calculations!N881="",E880,Calculations!N881)</f>
        <v>-0.02533605244</v>
      </c>
      <c r="F881" s="36">
        <f>IF(Calculations!O881="",F880,Calculations!O881)</f>
        <v>-0.01451100516</v>
      </c>
      <c r="G881" s="36">
        <f>IF(Calculations!P881="",G880,Calculations!P881)</f>
        <v>0.07985209403</v>
      </c>
      <c r="H881" s="36" t="str">
        <f>IF(Calculations!Q881="",H880,Calculations!Q881)</f>
        <v/>
      </c>
      <c r="I881" s="36" t="str">
        <f>IF(Calculations!R881="",I880,Calculations!R881)</f>
        <v/>
      </c>
      <c r="J881" s="38">
        <f>IF(Calculations!D881="",J880,Calculations!D881)</f>
        <v>43434</v>
      </c>
      <c r="K881" s="34">
        <f>IF(Calculations!J881="",K880,Calculations!J881)</f>
        <v>12629.10771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37">
        <f>IF(Calculations!D882="",A881,Calculations!D882)</f>
        <v>43434</v>
      </c>
      <c r="B882" s="36">
        <f>IF(Calculations!K882="",B881,Calculations!K882)</f>
        <v>-0.06291144022</v>
      </c>
      <c r="C882" s="36">
        <f>IF(Calculations!L882="",C881,Calculations!L882)</f>
        <v>-0.05545240966</v>
      </c>
      <c r="D882" s="36">
        <f>IF(Calculations!M882="",D881,Calculations!M882)</f>
        <v>-0.03388421539</v>
      </c>
      <c r="E882" s="36">
        <f>IF(Calculations!N882="",E881,Calculations!N882)</f>
        <v>-0.02533605244</v>
      </c>
      <c r="F882" s="36">
        <f>IF(Calculations!O882="",F881,Calculations!O882)</f>
        <v>-0.01451100516</v>
      </c>
      <c r="G882" s="36">
        <f>IF(Calculations!P882="",G881,Calculations!P882)</f>
        <v>0.07985209403</v>
      </c>
      <c r="H882" s="36" t="str">
        <f>IF(Calculations!Q882="",H881,Calculations!Q882)</f>
        <v/>
      </c>
      <c r="I882" s="36" t="str">
        <f>IF(Calculations!R882="",I881,Calculations!R882)</f>
        <v/>
      </c>
      <c r="J882" s="38">
        <f>IF(Calculations!D882="",J881,Calculations!D882)</f>
        <v>43434</v>
      </c>
      <c r="K882" s="34">
        <f>IF(Calculations!J882="",K881,Calculations!J882)</f>
        <v>12629.10771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37">
        <f>IF(Calculations!D883="",A882,Calculations!D883)</f>
        <v>43434</v>
      </c>
      <c r="B883" s="36">
        <f>IF(Calculations!K883="",B882,Calculations!K883)</f>
        <v>-0.06291144022</v>
      </c>
      <c r="C883" s="36">
        <f>IF(Calculations!L883="",C882,Calculations!L883)</f>
        <v>-0.05545240966</v>
      </c>
      <c r="D883" s="36">
        <f>IF(Calculations!M883="",D882,Calculations!M883)</f>
        <v>-0.03388421539</v>
      </c>
      <c r="E883" s="36">
        <f>IF(Calculations!N883="",E882,Calculations!N883)</f>
        <v>-0.02533605244</v>
      </c>
      <c r="F883" s="36">
        <f>IF(Calculations!O883="",F882,Calculations!O883)</f>
        <v>-0.01451100516</v>
      </c>
      <c r="G883" s="36">
        <f>IF(Calculations!P883="",G882,Calculations!P883)</f>
        <v>0.07985209403</v>
      </c>
      <c r="H883" s="36" t="str">
        <f>IF(Calculations!Q883="",H882,Calculations!Q883)</f>
        <v/>
      </c>
      <c r="I883" s="36" t="str">
        <f>IF(Calculations!R883="",I882,Calculations!R883)</f>
        <v/>
      </c>
      <c r="J883" s="38">
        <f>IF(Calculations!D883="",J882,Calculations!D883)</f>
        <v>43434</v>
      </c>
      <c r="K883" s="34">
        <f>IF(Calculations!J883="",K882,Calculations!J883)</f>
        <v>12629.10771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37">
        <f>IF(Calculations!D884="",A883,Calculations!D884)</f>
        <v>43434</v>
      </c>
      <c r="B884" s="36">
        <f>IF(Calculations!K884="",B883,Calculations!K884)</f>
        <v>-0.06291144022</v>
      </c>
      <c r="C884" s="36">
        <f>IF(Calculations!L884="",C883,Calculations!L884)</f>
        <v>-0.05545240966</v>
      </c>
      <c r="D884" s="36">
        <f>IF(Calculations!M884="",D883,Calculations!M884)</f>
        <v>-0.03388421539</v>
      </c>
      <c r="E884" s="36">
        <f>IF(Calculations!N884="",E883,Calculations!N884)</f>
        <v>-0.02533605244</v>
      </c>
      <c r="F884" s="36">
        <f>IF(Calculations!O884="",F883,Calculations!O884)</f>
        <v>-0.01451100516</v>
      </c>
      <c r="G884" s="36">
        <f>IF(Calculations!P884="",G883,Calculations!P884)</f>
        <v>0.07985209403</v>
      </c>
      <c r="H884" s="36" t="str">
        <f>IF(Calculations!Q884="",H883,Calculations!Q884)</f>
        <v/>
      </c>
      <c r="I884" s="36" t="str">
        <f>IF(Calculations!R884="",I883,Calculations!R884)</f>
        <v/>
      </c>
      <c r="J884" s="38">
        <f>IF(Calculations!D884="",J883,Calculations!D884)</f>
        <v>43434</v>
      </c>
      <c r="K884" s="34">
        <f>IF(Calculations!J884="",K883,Calculations!J884)</f>
        <v>12629.10771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37">
        <f>IF(Calculations!D885="",A884,Calculations!D885)</f>
        <v>43434</v>
      </c>
      <c r="B885" s="36">
        <f>IF(Calculations!K885="",B884,Calculations!K885)</f>
        <v>-0.06291144022</v>
      </c>
      <c r="C885" s="36">
        <f>IF(Calculations!L885="",C884,Calculations!L885)</f>
        <v>-0.05545240966</v>
      </c>
      <c r="D885" s="36">
        <f>IF(Calculations!M885="",D884,Calculations!M885)</f>
        <v>-0.03388421539</v>
      </c>
      <c r="E885" s="36">
        <f>IF(Calculations!N885="",E884,Calculations!N885)</f>
        <v>-0.02533605244</v>
      </c>
      <c r="F885" s="36">
        <f>IF(Calculations!O885="",F884,Calculations!O885)</f>
        <v>-0.01451100516</v>
      </c>
      <c r="G885" s="36">
        <f>IF(Calculations!P885="",G884,Calculations!P885)</f>
        <v>0.07985209403</v>
      </c>
      <c r="H885" s="36" t="str">
        <f>IF(Calculations!Q885="",H884,Calculations!Q885)</f>
        <v/>
      </c>
      <c r="I885" s="36" t="str">
        <f>IF(Calculations!R885="",I884,Calculations!R885)</f>
        <v/>
      </c>
      <c r="J885" s="38">
        <f>IF(Calculations!D885="",J884,Calculations!D885)</f>
        <v>43434</v>
      </c>
      <c r="K885" s="34">
        <f>IF(Calculations!J885="",K884,Calculations!J885)</f>
        <v>12629.10771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37">
        <f>IF(Calculations!D886="",A885,Calculations!D886)</f>
        <v>43434</v>
      </c>
      <c r="B886" s="36">
        <f>IF(Calculations!K886="",B885,Calculations!K886)</f>
        <v>-0.06291144022</v>
      </c>
      <c r="C886" s="36">
        <f>IF(Calculations!L886="",C885,Calculations!L886)</f>
        <v>-0.05545240966</v>
      </c>
      <c r="D886" s="36">
        <f>IF(Calculations!M886="",D885,Calculations!M886)</f>
        <v>-0.03388421539</v>
      </c>
      <c r="E886" s="36">
        <f>IF(Calculations!N886="",E885,Calculations!N886)</f>
        <v>-0.02533605244</v>
      </c>
      <c r="F886" s="36">
        <f>IF(Calculations!O886="",F885,Calculations!O886)</f>
        <v>-0.01451100516</v>
      </c>
      <c r="G886" s="36">
        <f>IF(Calculations!P886="",G885,Calculations!P886)</f>
        <v>0.07985209403</v>
      </c>
      <c r="H886" s="36" t="str">
        <f>IF(Calculations!Q886="",H885,Calculations!Q886)</f>
        <v/>
      </c>
      <c r="I886" s="36" t="str">
        <f>IF(Calculations!R886="",I885,Calculations!R886)</f>
        <v/>
      </c>
      <c r="J886" s="38">
        <f>IF(Calculations!D886="",J885,Calculations!D886)</f>
        <v>43434</v>
      </c>
      <c r="K886" s="34">
        <f>IF(Calculations!J886="",K885,Calculations!J886)</f>
        <v>12629.10771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37">
        <f>IF(Calculations!D887="",A886,Calculations!D887)</f>
        <v>43434</v>
      </c>
      <c r="B887" s="36">
        <f>IF(Calculations!K887="",B886,Calculations!K887)</f>
        <v>-0.06291144022</v>
      </c>
      <c r="C887" s="36">
        <f>IF(Calculations!L887="",C886,Calculations!L887)</f>
        <v>-0.05545240966</v>
      </c>
      <c r="D887" s="36">
        <f>IF(Calculations!M887="",D886,Calculations!M887)</f>
        <v>-0.03388421539</v>
      </c>
      <c r="E887" s="36">
        <f>IF(Calculations!N887="",E886,Calculations!N887)</f>
        <v>-0.02533605244</v>
      </c>
      <c r="F887" s="36">
        <f>IF(Calculations!O887="",F886,Calculations!O887)</f>
        <v>-0.01451100516</v>
      </c>
      <c r="G887" s="36">
        <f>IF(Calculations!P887="",G886,Calculations!P887)</f>
        <v>0.07985209403</v>
      </c>
      <c r="H887" s="36" t="str">
        <f>IF(Calculations!Q887="",H886,Calculations!Q887)</f>
        <v/>
      </c>
      <c r="I887" s="36" t="str">
        <f>IF(Calculations!R887="",I886,Calculations!R887)</f>
        <v/>
      </c>
      <c r="J887" s="38">
        <f>IF(Calculations!D887="",J886,Calculations!D887)</f>
        <v>43434</v>
      </c>
      <c r="K887" s="34">
        <f>IF(Calculations!J887="",K886,Calculations!J887)</f>
        <v>12629.10771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37">
        <f>IF(Calculations!D888="",A887,Calculations!D888)</f>
        <v>43434</v>
      </c>
      <c r="B888" s="36">
        <f>IF(Calculations!K888="",B887,Calculations!K888)</f>
        <v>-0.06291144022</v>
      </c>
      <c r="C888" s="36">
        <f>IF(Calculations!L888="",C887,Calculations!L888)</f>
        <v>-0.05545240966</v>
      </c>
      <c r="D888" s="36">
        <f>IF(Calculations!M888="",D887,Calculations!M888)</f>
        <v>-0.03388421539</v>
      </c>
      <c r="E888" s="36">
        <f>IF(Calculations!N888="",E887,Calculations!N888)</f>
        <v>-0.02533605244</v>
      </c>
      <c r="F888" s="36">
        <f>IF(Calculations!O888="",F887,Calculations!O888)</f>
        <v>-0.01451100516</v>
      </c>
      <c r="G888" s="36">
        <f>IF(Calculations!P888="",G887,Calculations!P888)</f>
        <v>0.07985209403</v>
      </c>
      <c r="H888" s="36" t="str">
        <f>IF(Calculations!Q888="",H887,Calculations!Q888)</f>
        <v/>
      </c>
      <c r="I888" s="36" t="str">
        <f>IF(Calculations!R888="",I887,Calculations!R888)</f>
        <v/>
      </c>
      <c r="J888" s="38">
        <f>IF(Calculations!D888="",J887,Calculations!D888)</f>
        <v>43434</v>
      </c>
      <c r="K888" s="34">
        <f>IF(Calculations!J888="",K887,Calculations!J888)</f>
        <v>12629.10771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37">
        <f>IF(Calculations!D889="",A888,Calculations!D889)</f>
        <v>43434</v>
      </c>
      <c r="B889" s="36">
        <f>IF(Calculations!K889="",B888,Calculations!K889)</f>
        <v>-0.06291144022</v>
      </c>
      <c r="C889" s="36">
        <f>IF(Calculations!L889="",C888,Calculations!L889)</f>
        <v>-0.05545240966</v>
      </c>
      <c r="D889" s="36">
        <f>IF(Calculations!M889="",D888,Calculations!M889)</f>
        <v>-0.03388421539</v>
      </c>
      <c r="E889" s="36">
        <f>IF(Calculations!N889="",E888,Calculations!N889)</f>
        <v>-0.02533605244</v>
      </c>
      <c r="F889" s="36">
        <f>IF(Calculations!O889="",F888,Calculations!O889)</f>
        <v>-0.01451100516</v>
      </c>
      <c r="G889" s="36">
        <f>IF(Calculations!P889="",G888,Calculations!P889)</f>
        <v>0.07985209403</v>
      </c>
      <c r="H889" s="36" t="str">
        <f>IF(Calculations!Q889="",H888,Calculations!Q889)</f>
        <v/>
      </c>
      <c r="I889" s="36" t="str">
        <f>IF(Calculations!R889="",I888,Calculations!R889)</f>
        <v/>
      </c>
      <c r="J889" s="38">
        <f>IF(Calculations!D889="",J888,Calculations!D889)</f>
        <v>43434</v>
      </c>
      <c r="K889" s="34">
        <f>IF(Calculations!J889="",K888,Calculations!J889)</f>
        <v>12629.10771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37">
        <f>IF(Calculations!D890="",A889,Calculations!D890)</f>
        <v>43434</v>
      </c>
      <c r="B890" s="36">
        <f>IF(Calculations!K890="",B889,Calculations!K890)</f>
        <v>-0.06291144022</v>
      </c>
      <c r="C890" s="36">
        <f>IF(Calculations!L890="",C889,Calculations!L890)</f>
        <v>-0.05545240966</v>
      </c>
      <c r="D890" s="36">
        <f>IF(Calculations!M890="",D889,Calculations!M890)</f>
        <v>-0.03388421539</v>
      </c>
      <c r="E890" s="36">
        <f>IF(Calculations!N890="",E889,Calculations!N890)</f>
        <v>-0.02533605244</v>
      </c>
      <c r="F890" s="36">
        <f>IF(Calculations!O890="",F889,Calculations!O890)</f>
        <v>-0.01451100516</v>
      </c>
      <c r="G890" s="36">
        <f>IF(Calculations!P890="",G889,Calculations!P890)</f>
        <v>0.07985209403</v>
      </c>
      <c r="H890" s="36" t="str">
        <f>IF(Calculations!Q890="",H889,Calculations!Q890)</f>
        <v/>
      </c>
      <c r="I890" s="36" t="str">
        <f>IF(Calculations!R890="",I889,Calculations!R890)</f>
        <v/>
      </c>
      <c r="J890" s="38">
        <f>IF(Calculations!D890="",J889,Calculations!D890)</f>
        <v>43434</v>
      </c>
      <c r="K890" s="34">
        <f>IF(Calculations!J890="",K889,Calculations!J890)</f>
        <v>12629.10771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37">
        <f>IF(Calculations!D891="",A890,Calculations!D891)</f>
        <v>43434</v>
      </c>
      <c r="B891" s="36">
        <f>IF(Calculations!K891="",B890,Calculations!K891)</f>
        <v>-0.06291144022</v>
      </c>
      <c r="C891" s="36">
        <f>IF(Calculations!L891="",C890,Calculations!L891)</f>
        <v>-0.05545240966</v>
      </c>
      <c r="D891" s="36">
        <f>IF(Calculations!M891="",D890,Calculations!M891)</f>
        <v>-0.03388421539</v>
      </c>
      <c r="E891" s="36">
        <f>IF(Calculations!N891="",E890,Calculations!N891)</f>
        <v>-0.02533605244</v>
      </c>
      <c r="F891" s="36">
        <f>IF(Calculations!O891="",F890,Calculations!O891)</f>
        <v>-0.01451100516</v>
      </c>
      <c r="G891" s="36">
        <f>IF(Calculations!P891="",G890,Calculations!P891)</f>
        <v>0.07985209403</v>
      </c>
      <c r="H891" s="36" t="str">
        <f>IF(Calculations!Q891="",H890,Calculations!Q891)</f>
        <v/>
      </c>
      <c r="I891" s="36" t="str">
        <f>IF(Calculations!R891="",I890,Calculations!R891)</f>
        <v/>
      </c>
      <c r="J891" s="38">
        <f>IF(Calculations!D891="",J890,Calculations!D891)</f>
        <v>43434</v>
      </c>
      <c r="K891" s="34">
        <f>IF(Calculations!J891="",K890,Calculations!J891)</f>
        <v>12629.10771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37">
        <f>IF(Calculations!D892="",A891,Calculations!D892)</f>
        <v>43434</v>
      </c>
      <c r="B892" s="36">
        <f>IF(Calculations!K892="",B891,Calculations!K892)</f>
        <v>-0.06291144022</v>
      </c>
      <c r="C892" s="36">
        <f>IF(Calculations!L892="",C891,Calculations!L892)</f>
        <v>-0.05545240966</v>
      </c>
      <c r="D892" s="36">
        <f>IF(Calculations!M892="",D891,Calculations!M892)</f>
        <v>-0.03388421539</v>
      </c>
      <c r="E892" s="36">
        <f>IF(Calculations!N892="",E891,Calculations!N892)</f>
        <v>-0.02533605244</v>
      </c>
      <c r="F892" s="36">
        <f>IF(Calculations!O892="",F891,Calculations!O892)</f>
        <v>-0.01451100516</v>
      </c>
      <c r="G892" s="36">
        <f>IF(Calculations!P892="",G891,Calculations!P892)</f>
        <v>0.07985209403</v>
      </c>
      <c r="H892" s="36" t="str">
        <f>IF(Calculations!Q892="",H891,Calculations!Q892)</f>
        <v/>
      </c>
      <c r="I892" s="36" t="str">
        <f>IF(Calculations!R892="",I891,Calculations!R892)</f>
        <v/>
      </c>
      <c r="J892" s="38">
        <f>IF(Calculations!D892="",J891,Calculations!D892)</f>
        <v>43434</v>
      </c>
      <c r="K892" s="34">
        <f>IF(Calculations!J892="",K891,Calculations!J892)</f>
        <v>12629.10771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37">
        <f>IF(Calculations!D893="",A892,Calculations!D893)</f>
        <v>43434</v>
      </c>
      <c r="B893" s="36">
        <f>IF(Calculations!K893="",B892,Calculations!K893)</f>
        <v>-0.06291144022</v>
      </c>
      <c r="C893" s="36">
        <f>IF(Calculations!L893="",C892,Calculations!L893)</f>
        <v>-0.05545240966</v>
      </c>
      <c r="D893" s="36">
        <f>IF(Calculations!M893="",D892,Calculations!M893)</f>
        <v>-0.03388421539</v>
      </c>
      <c r="E893" s="36">
        <f>IF(Calculations!N893="",E892,Calculations!N893)</f>
        <v>-0.02533605244</v>
      </c>
      <c r="F893" s="36">
        <f>IF(Calculations!O893="",F892,Calculations!O893)</f>
        <v>-0.01451100516</v>
      </c>
      <c r="G893" s="36">
        <f>IF(Calculations!P893="",G892,Calculations!P893)</f>
        <v>0.07985209403</v>
      </c>
      <c r="H893" s="36" t="str">
        <f>IF(Calculations!Q893="",H892,Calculations!Q893)</f>
        <v/>
      </c>
      <c r="I893" s="36" t="str">
        <f>IF(Calculations!R893="",I892,Calculations!R893)</f>
        <v/>
      </c>
      <c r="J893" s="38">
        <f>IF(Calculations!D893="",J892,Calculations!D893)</f>
        <v>43434</v>
      </c>
      <c r="K893" s="34">
        <f>IF(Calculations!J893="",K892,Calculations!J893)</f>
        <v>12629.10771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37">
        <f>IF(Calculations!D894="",A893,Calculations!D894)</f>
        <v>43434</v>
      </c>
      <c r="B894" s="36">
        <f>IF(Calculations!K894="",B893,Calculations!K894)</f>
        <v>-0.06291144022</v>
      </c>
      <c r="C894" s="36">
        <f>IF(Calculations!L894="",C893,Calculations!L894)</f>
        <v>-0.05545240966</v>
      </c>
      <c r="D894" s="36">
        <f>IF(Calculations!M894="",D893,Calculations!M894)</f>
        <v>-0.03388421539</v>
      </c>
      <c r="E894" s="36">
        <f>IF(Calculations!N894="",E893,Calculations!N894)</f>
        <v>-0.02533605244</v>
      </c>
      <c r="F894" s="36">
        <f>IF(Calculations!O894="",F893,Calculations!O894)</f>
        <v>-0.01451100516</v>
      </c>
      <c r="G894" s="36">
        <f>IF(Calculations!P894="",G893,Calculations!P894)</f>
        <v>0.07985209403</v>
      </c>
      <c r="H894" s="36" t="str">
        <f>IF(Calculations!Q894="",H893,Calculations!Q894)</f>
        <v/>
      </c>
      <c r="I894" s="36" t="str">
        <f>IF(Calculations!R894="",I893,Calculations!R894)</f>
        <v/>
      </c>
      <c r="J894" s="38">
        <f>IF(Calculations!D894="",J893,Calculations!D894)</f>
        <v>43434</v>
      </c>
      <c r="K894" s="34">
        <f>IF(Calculations!J894="",K893,Calculations!J894)</f>
        <v>12629.10771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37">
        <f>IF(Calculations!D895="",A894,Calculations!D895)</f>
        <v>43434</v>
      </c>
      <c r="B895" s="36">
        <f>IF(Calculations!K895="",B894,Calculations!K895)</f>
        <v>-0.06291144022</v>
      </c>
      <c r="C895" s="36">
        <f>IF(Calculations!L895="",C894,Calculations!L895)</f>
        <v>-0.05545240966</v>
      </c>
      <c r="D895" s="36">
        <f>IF(Calculations!M895="",D894,Calculations!M895)</f>
        <v>-0.03388421539</v>
      </c>
      <c r="E895" s="36">
        <f>IF(Calculations!N895="",E894,Calculations!N895)</f>
        <v>-0.02533605244</v>
      </c>
      <c r="F895" s="36">
        <f>IF(Calculations!O895="",F894,Calculations!O895)</f>
        <v>-0.01451100516</v>
      </c>
      <c r="G895" s="36">
        <f>IF(Calculations!P895="",G894,Calculations!P895)</f>
        <v>0.07985209403</v>
      </c>
      <c r="H895" s="36" t="str">
        <f>IF(Calculations!Q895="",H894,Calculations!Q895)</f>
        <v/>
      </c>
      <c r="I895" s="36" t="str">
        <f>IF(Calculations!R895="",I894,Calculations!R895)</f>
        <v/>
      </c>
      <c r="J895" s="38">
        <f>IF(Calculations!D895="",J894,Calculations!D895)</f>
        <v>43434</v>
      </c>
      <c r="K895" s="34">
        <f>IF(Calculations!J895="",K894,Calculations!J895)</f>
        <v>12629.10771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37">
        <f>IF(Calculations!D896="",A895,Calculations!D896)</f>
        <v>43434</v>
      </c>
      <c r="B896" s="36">
        <f>IF(Calculations!K896="",B895,Calculations!K896)</f>
        <v>-0.06291144022</v>
      </c>
      <c r="C896" s="36">
        <f>IF(Calculations!L896="",C895,Calculations!L896)</f>
        <v>-0.05545240966</v>
      </c>
      <c r="D896" s="36">
        <f>IF(Calculations!M896="",D895,Calculations!M896)</f>
        <v>-0.03388421539</v>
      </c>
      <c r="E896" s="36">
        <f>IF(Calculations!N896="",E895,Calculations!N896)</f>
        <v>-0.02533605244</v>
      </c>
      <c r="F896" s="36">
        <f>IF(Calculations!O896="",F895,Calculations!O896)</f>
        <v>-0.01451100516</v>
      </c>
      <c r="G896" s="36">
        <f>IF(Calculations!P896="",G895,Calculations!P896)</f>
        <v>0.07985209403</v>
      </c>
      <c r="H896" s="36" t="str">
        <f>IF(Calculations!Q896="",H895,Calculations!Q896)</f>
        <v/>
      </c>
      <c r="I896" s="36" t="str">
        <f>IF(Calculations!R896="",I895,Calculations!R896)</f>
        <v/>
      </c>
      <c r="J896" s="38">
        <f>IF(Calculations!D896="",J895,Calculations!D896)</f>
        <v>43434</v>
      </c>
      <c r="K896" s="34">
        <f>IF(Calculations!J896="",K895,Calculations!J896)</f>
        <v>12629.10771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37">
        <f>IF(Calculations!D897="",A896,Calculations!D897)</f>
        <v>43434</v>
      </c>
      <c r="B897" s="36">
        <f>IF(Calculations!K897="",B896,Calculations!K897)</f>
        <v>-0.06291144022</v>
      </c>
      <c r="C897" s="36">
        <f>IF(Calculations!L897="",C896,Calculations!L897)</f>
        <v>-0.05545240966</v>
      </c>
      <c r="D897" s="36">
        <f>IF(Calculations!M897="",D896,Calculations!M897)</f>
        <v>-0.03388421539</v>
      </c>
      <c r="E897" s="36">
        <f>IF(Calculations!N897="",E896,Calculations!N897)</f>
        <v>-0.02533605244</v>
      </c>
      <c r="F897" s="36">
        <f>IF(Calculations!O897="",F896,Calculations!O897)</f>
        <v>-0.01451100516</v>
      </c>
      <c r="G897" s="36">
        <f>IF(Calculations!P897="",G896,Calculations!P897)</f>
        <v>0.07985209403</v>
      </c>
      <c r="H897" s="36" t="str">
        <f>IF(Calculations!Q897="",H896,Calculations!Q897)</f>
        <v/>
      </c>
      <c r="I897" s="36" t="str">
        <f>IF(Calculations!R897="",I896,Calculations!R897)</f>
        <v/>
      </c>
      <c r="J897" s="38">
        <f>IF(Calculations!D897="",J896,Calculations!D897)</f>
        <v>43434</v>
      </c>
      <c r="K897" s="34">
        <f>IF(Calculations!J897="",K896,Calculations!J897)</f>
        <v>12629.10771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37">
        <f>IF(Calculations!D898="",A897,Calculations!D898)</f>
        <v>43434</v>
      </c>
      <c r="B898" s="36">
        <f>IF(Calculations!K898="",B897,Calculations!K898)</f>
        <v>-0.06291144022</v>
      </c>
      <c r="C898" s="36">
        <f>IF(Calculations!L898="",C897,Calculations!L898)</f>
        <v>-0.05545240966</v>
      </c>
      <c r="D898" s="36">
        <f>IF(Calculations!M898="",D897,Calculations!M898)</f>
        <v>-0.03388421539</v>
      </c>
      <c r="E898" s="36">
        <f>IF(Calculations!N898="",E897,Calculations!N898)</f>
        <v>-0.02533605244</v>
      </c>
      <c r="F898" s="36">
        <f>IF(Calculations!O898="",F897,Calculations!O898)</f>
        <v>-0.01451100516</v>
      </c>
      <c r="G898" s="36">
        <f>IF(Calculations!P898="",G897,Calculations!P898)</f>
        <v>0.07985209403</v>
      </c>
      <c r="H898" s="36" t="str">
        <f>IF(Calculations!Q898="",H897,Calculations!Q898)</f>
        <v/>
      </c>
      <c r="I898" s="36" t="str">
        <f>IF(Calculations!R898="",I897,Calculations!R898)</f>
        <v/>
      </c>
      <c r="J898" s="38">
        <f>IF(Calculations!D898="",J897,Calculations!D898)</f>
        <v>43434</v>
      </c>
      <c r="K898" s="34">
        <f>IF(Calculations!J898="",K897,Calculations!J898)</f>
        <v>12629.10771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37">
        <f>IF(Calculations!D899="",A898,Calculations!D899)</f>
        <v>43434</v>
      </c>
      <c r="B899" s="36">
        <f>IF(Calculations!K899="",B898,Calculations!K899)</f>
        <v>-0.06291144022</v>
      </c>
      <c r="C899" s="36">
        <f>IF(Calculations!L899="",C898,Calculations!L899)</f>
        <v>-0.05545240966</v>
      </c>
      <c r="D899" s="36">
        <f>IF(Calculations!M899="",D898,Calculations!M899)</f>
        <v>-0.03388421539</v>
      </c>
      <c r="E899" s="36">
        <f>IF(Calculations!N899="",E898,Calculations!N899)</f>
        <v>-0.02533605244</v>
      </c>
      <c r="F899" s="36">
        <f>IF(Calculations!O899="",F898,Calculations!O899)</f>
        <v>-0.01451100516</v>
      </c>
      <c r="G899" s="36">
        <f>IF(Calculations!P899="",G898,Calculations!P899)</f>
        <v>0.07985209403</v>
      </c>
      <c r="H899" s="36" t="str">
        <f>IF(Calculations!Q899="",H898,Calculations!Q899)</f>
        <v/>
      </c>
      <c r="I899" s="36" t="str">
        <f>IF(Calculations!R899="",I898,Calculations!R899)</f>
        <v/>
      </c>
      <c r="J899" s="38">
        <f>IF(Calculations!D899="",J898,Calculations!D899)</f>
        <v>43434</v>
      </c>
      <c r="K899" s="34">
        <f>IF(Calculations!J899="",K898,Calculations!J899)</f>
        <v>12629.10771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37">
        <f>IF(Calculations!D900="",A899,Calculations!D900)</f>
        <v>43434</v>
      </c>
      <c r="B900" s="36">
        <f>IF(Calculations!K900="",B899,Calculations!K900)</f>
        <v>-0.06291144022</v>
      </c>
      <c r="C900" s="36">
        <f>IF(Calculations!L900="",C899,Calculations!L900)</f>
        <v>-0.05545240966</v>
      </c>
      <c r="D900" s="36">
        <f>IF(Calculations!M900="",D899,Calculations!M900)</f>
        <v>-0.03388421539</v>
      </c>
      <c r="E900" s="36">
        <f>IF(Calculations!N900="",E899,Calculations!N900)</f>
        <v>-0.02533605244</v>
      </c>
      <c r="F900" s="36">
        <f>IF(Calculations!O900="",F899,Calculations!O900)</f>
        <v>-0.01451100516</v>
      </c>
      <c r="G900" s="36">
        <f>IF(Calculations!P900="",G899,Calculations!P900)</f>
        <v>0.07985209403</v>
      </c>
      <c r="H900" s="36" t="str">
        <f>IF(Calculations!Q900="",H899,Calculations!Q900)</f>
        <v/>
      </c>
      <c r="I900" s="36" t="str">
        <f>IF(Calculations!R900="",I899,Calculations!R900)</f>
        <v/>
      </c>
      <c r="J900" s="38">
        <f>IF(Calculations!D900="",J899,Calculations!D900)</f>
        <v>43434</v>
      </c>
      <c r="K900" s="34">
        <f>IF(Calculations!J900="",K899,Calculations!J900)</f>
        <v>12629.10771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37">
        <f>IF(Calculations!D901="",A900,Calculations!D901)</f>
        <v>43434</v>
      </c>
      <c r="B901" s="36">
        <f>IF(Calculations!K901="",B900,Calculations!K901)</f>
        <v>-0.06291144022</v>
      </c>
      <c r="C901" s="36">
        <f>IF(Calculations!L901="",C900,Calculations!L901)</f>
        <v>-0.05545240966</v>
      </c>
      <c r="D901" s="36">
        <f>IF(Calculations!M901="",D900,Calculations!M901)</f>
        <v>-0.03388421539</v>
      </c>
      <c r="E901" s="36">
        <f>IF(Calculations!N901="",E900,Calculations!N901)</f>
        <v>-0.02533605244</v>
      </c>
      <c r="F901" s="36">
        <f>IF(Calculations!O901="",F900,Calculations!O901)</f>
        <v>-0.01451100516</v>
      </c>
      <c r="G901" s="36">
        <f>IF(Calculations!P901="",G900,Calculations!P901)</f>
        <v>0.07985209403</v>
      </c>
      <c r="H901" s="36" t="str">
        <f>IF(Calculations!Q901="",H900,Calculations!Q901)</f>
        <v/>
      </c>
      <c r="I901" s="36" t="str">
        <f>IF(Calculations!R901="",I900,Calculations!R901)</f>
        <v/>
      </c>
      <c r="J901" s="38">
        <f>IF(Calculations!D901="",J900,Calculations!D901)</f>
        <v>43434</v>
      </c>
      <c r="K901" s="34">
        <f>IF(Calculations!J901="",K900,Calculations!J901)</f>
        <v>12629.10771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37">
        <f>IF(Calculations!D902="",A901,Calculations!D902)</f>
        <v>43434</v>
      </c>
      <c r="B902" s="36">
        <f>IF(Calculations!K902="",B901,Calculations!K902)</f>
        <v>-0.06291144022</v>
      </c>
      <c r="C902" s="36">
        <f>IF(Calculations!L902="",C901,Calculations!L902)</f>
        <v>-0.05545240966</v>
      </c>
      <c r="D902" s="36">
        <f>IF(Calculations!M902="",D901,Calculations!M902)</f>
        <v>-0.03388421539</v>
      </c>
      <c r="E902" s="36">
        <f>IF(Calculations!N902="",E901,Calculations!N902)</f>
        <v>-0.02533605244</v>
      </c>
      <c r="F902" s="36">
        <f>IF(Calculations!O902="",F901,Calculations!O902)</f>
        <v>-0.01451100516</v>
      </c>
      <c r="G902" s="36">
        <f>IF(Calculations!P902="",G901,Calculations!P902)</f>
        <v>0.07985209403</v>
      </c>
      <c r="H902" s="36" t="str">
        <f>IF(Calculations!Q902="",H901,Calculations!Q902)</f>
        <v/>
      </c>
      <c r="I902" s="36" t="str">
        <f>IF(Calculations!R902="",I901,Calculations!R902)</f>
        <v/>
      </c>
      <c r="J902" s="38">
        <f>IF(Calculations!D902="",J901,Calculations!D902)</f>
        <v>43434</v>
      </c>
      <c r="K902" s="34">
        <f>IF(Calculations!J902="",K901,Calculations!J902)</f>
        <v>12629.10771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37">
        <f>IF(Calculations!D903="",A902,Calculations!D903)</f>
        <v>43434</v>
      </c>
      <c r="B903" s="36">
        <f>IF(Calculations!K903="",B902,Calculations!K903)</f>
        <v>-0.06291144022</v>
      </c>
      <c r="C903" s="36">
        <f>IF(Calculations!L903="",C902,Calculations!L903)</f>
        <v>-0.05545240966</v>
      </c>
      <c r="D903" s="36">
        <f>IF(Calculations!M903="",D902,Calculations!M903)</f>
        <v>-0.03388421539</v>
      </c>
      <c r="E903" s="36">
        <f>IF(Calculations!N903="",E902,Calculations!N903)</f>
        <v>-0.02533605244</v>
      </c>
      <c r="F903" s="36">
        <f>IF(Calculations!O903="",F902,Calculations!O903)</f>
        <v>-0.01451100516</v>
      </c>
      <c r="G903" s="36">
        <f>IF(Calculations!P903="",G902,Calculations!P903)</f>
        <v>0.07985209403</v>
      </c>
      <c r="H903" s="36" t="str">
        <f>IF(Calculations!Q903="",H902,Calculations!Q903)</f>
        <v/>
      </c>
      <c r="I903" s="36" t="str">
        <f>IF(Calculations!R903="",I902,Calculations!R903)</f>
        <v/>
      </c>
      <c r="J903" s="38">
        <f>IF(Calculations!D903="",J902,Calculations!D903)</f>
        <v>43434</v>
      </c>
      <c r="K903" s="34">
        <f>IF(Calculations!J903="",K902,Calculations!J903)</f>
        <v>12629.10771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37">
        <f>IF(Calculations!D904="",A903,Calculations!D904)</f>
        <v>43434</v>
      </c>
      <c r="B904" s="36">
        <f>IF(Calculations!K904="",B903,Calculations!K904)</f>
        <v>-0.06291144022</v>
      </c>
      <c r="C904" s="36">
        <f>IF(Calculations!L904="",C903,Calculations!L904)</f>
        <v>-0.05545240966</v>
      </c>
      <c r="D904" s="36">
        <f>IF(Calculations!M904="",D903,Calculations!M904)</f>
        <v>-0.03388421539</v>
      </c>
      <c r="E904" s="36">
        <f>IF(Calculations!N904="",E903,Calculations!N904)</f>
        <v>-0.02533605244</v>
      </c>
      <c r="F904" s="36">
        <f>IF(Calculations!O904="",F903,Calculations!O904)</f>
        <v>-0.01451100516</v>
      </c>
      <c r="G904" s="36">
        <f>IF(Calculations!P904="",G903,Calculations!P904)</f>
        <v>0.07985209403</v>
      </c>
      <c r="H904" s="36" t="str">
        <f>IF(Calculations!Q904="",H903,Calculations!Q904)</f>
        <v/>
      </c>
      <c r="I904" s="36" t="str">
        <f>IF(Calculations!R904="",I903,Calculations!R904)</f>
        <v/>
      </c>
      <c r="J904" s="38">
        <f>IF(Calculations!D904="",J903,Calculations!D904)</f>
        <v>43434</v>
      </c>
      <c r="K904" s="34">
        <f>IF(Calculations!J904="",K903,Calculations!J904)</f>
        <v>12629.10771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37">
        <f>IF(Calculations!D905="",A904,Calculations!D905)</f>
        <v>43434</v>
      </c>
      <c r="B905" s="36">
        <f>IF(Calculations!K905="",B904,Calculations!K905)</f>
        <v>-0.06291144022</v>
      </c>
      <c r="C905" s="36">
        <f>IF(Calculations!L905="",C904,Calculations!L905)</f>
        <v>-0.05545240966</v>
      </c>
      <c r="D905" s="36">
        <f>IF(Calculations!M905="",D904,Calculations!M905)</f>
        <v>-0.03388421539</v>
      </c>
      <c r="E905" s="36">
        <f>IF(Calculations!N905="",E904,Calculations!N905)</f>
        <v>-0.02533605244</v>
      </c>
      <c r="F905" s="36">
        <f>IF(Calculations!O905="",F904,Calculations!O905)</f>
        <v>-0.01451100516</v>
      </c>
      <c r="G905" s="36">
        <f>IF(Calculations!P905="",G904,Calculations!P905)</f>
        <v>0.07985209403</v>
      </c>
      <c r="H905" s="36" t="str">
        <f>IF(Calculations!Q905="",H904,Calculations!Q905)</f>
        <v/>
      </c>
      <c r="I905" s="36" t="str">
        <f>IF(Calculations!R905="",I904,Calculations!R905)</f>
        <v/>
      </c>
      <c r="J905" s="38">
        <f>IF(Calculations!D905="",J904,Calculations!D905)</f>
        <v>43434</v>
      </c>
      <c r="K905" s="34">
        <f>IF(Calculations!J905="",K904,Calculations!J905)</f>
        <v>12629.10771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37">
        <f>IF(Calculations!D906="",A905,Calculations!D906)</f>
        <v>43434</v>
      </c>
      <c r="B906" s="36">
        <f>IF(Calculations!K906="",B905,Calculations!K906)</f>
        <v>-0.06291144022</v>
      </c>
      <c r="C906" s="36">
        <f>IF(Calculations!L906="",C905,Calculations!L906)</f>
        <v>-0.05545240966</v>
      </c>
      <c r="D906" s="36">
        <f>IF(Calculations!M906="",D905,Calculations!M906)</f>
        <v>-0.03388421539</v>
      </c>
      <c r="E906" s="36">
        <f>IF(Calculations!N906="",E905,Calculations!N906)</f>
        <v>-0.02533605244</v>
      </c>
      <c r="F906" s="36">
        <f>IF(Calculations!O906="",F905,Calculations!O906)</f>
        <v>-0.01451100516</v>
      </c>
      <c r="G906" s="36">
        <f>IF(Calculations!P906="",G905,Calculations!P906)</f>
        <v>0.07985209403</v>
      </c>
      <c r="H906" s="36" t="str">
        <f>IF(Calculations!Q906="",H905,Calculations!Q906)</f>
        <v/>
      </c>
      <c r="I906" s="36" t="str">
        <f>IF(Calculations!R906="",I905,Calculations!R906)</f>
        <v/>
      </c>
      <c r="J906" s="38">
        <f>IF(Calculations!D906="",J905,Calculations!D906)</f>
        <v>43434</v>
      </c>
      <c r="K906" s="34">
        <f>IF(Calculations!J906="",K905,Calculations!J906)</f>
        <v>12629.10771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37">
        <f>IF(Calculations!D907="",A906,Calculations!D907)</f>
        <v>43434</v>
      </c>
      <c r="B907" s="36">
        <f>IF(Calculations!K907="",B906,Calculations!K907)</f>
        <v>-0.06291144022</v>
      </c>
      <c r="C907" s="36">
        <f>IF(Calculations!L907="",C906,Calculations!L907)</f>
        <v>-0.05545240966</v>
      </c>
      <c r="D907" s="36">
        <f>IF(Calculations!M907="",D906,Calculations!M907)</f>
        <v>-0.03388421539</v>
      </c>
      <c r="E907" s="36">
        <f>IF(Calculations!N907="",E906,Calculations!N907)</f>
        <v>-0.02533605244</v>
      </c>
      <c r="F907" s="36">
        <f>IF(Calculations!O907="",F906,Calculations!O907)</f>
        <v>-0.01451100516</v>
      </c>
      <c r="G907" s="36">
        <f>IF(Calculations!P907="",G906,Calculations!P907)</f>
        <v>0.07985209403</v>
      </c>
      <c r="H907" s="36" t="str">
        <f>IF(Calculations!Q907="",H906,Calculations!Q907)</f>
        <v/>
      </c>
      <c r="I907" s="36" t="str">
        <f>IF(Calculations!R907="",I906,Calculations!R907)</f>
        <v/>
      </c>
      <c r="J907" s="38">
        <f>IF(Calculations!D907="",J906,Calculations!D907)</f>
        <v>43434</v>
      </c>
      <c r="K907" s="34">
        <f>IF(Calculations!J907="",K906,Calculations!J907)</f>
        <v>12629.10771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37">
        <f>IF(Calculations!D908="",A907,Calculations!D908)</f>
        <v>43434</v>
      </c>
      <c r="B908" s="36">
        <f>IF(Calculations!K908="",B907,Calculations!K908)</f>
        <v>-0.06291144022</v>
      </c>
      <c r="C908" s="36">
        <f>IF(Calculations!L908="",C907,Calculations!L908)</f>
        <v>-0.05545240966</v>
      </c>
      <c r="D908" s="36">
        <f>IF(Calculations!M908="",D907,Calculations!M908)</f>
        <v>-0.03388421539</v>
      </c>
      <c r="E908" s="36">
        <f>IF(Calculations!N908="",E907,Calculations!N908)</f>
        <v>-0.02533605244</v>
      </c>
      <c r="F908" s="36">
        <f>IF(Calculations!O908="",F907,Calculations!O908)</f>
        <v>-0.01451100516</v>
      </c>
      <c r="G908" s="36">
        <f>IF(Calculations!P908="",G907,Calculations!P908)</f>
        <v>0.07985209403</v>
      </c>
      <c r="H908" s="36" t="str">
        <f>IF(Calculations!Q908="",H907,Calculations!Q908)</f>
        <v/>
      </c>
      <c r="I908" s="36" t="str">
        <f>IF(Calculations!R908="",I907,Calculations!R908)</f>
        <v/>
      </c>
      <c r="J908" s="38">
        <f>IF(Calculations!D908="",J907,Calculations!D908)</f>
        <v>43434</v>
      </c>
      <c r="K908" s="34">
        <f>IF(Calculations!J908="",K907,Calculations!J908)</f>
        <v>12629.10771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37">
        <f>IF(Calculations!D909="",A908,Calculations!D909)</f>
        <v>43434</v>
      </c>
      <c r="B909" s="36">
        <f>IF(Calculations!K909="",B908,Calculations!K909)</f>
        <v>-0.06291144022</v>
      </c>
      <c r="C909" s="36">
        <f>IF(Calculations!L909="",C908,Calculations!L909)</f>
        <v>-0.05545240966</v>
      </c>
      <c r="D909" s="36">
        <f>IF(Calculations!M909="",D908,Calculations!M909)</f>
        <v>-0.03388421539</v>
      </c>
      <c r="E909" s="36">
        <f>IF(Calculations!N909="",E908,Calculations!N909)</f>
        <v>-0.02533605244</v>
      </c>
      <c r="F909" s="36">
        <f>IF(Calculations!O909="",F908,Calculations!O909)</f>
        <v>-0.01451100516</v>
      </c>
      <c r="G909" s="36">
        <f>IF(Calculations!P909="",G908,Calculations!P909)</f>
        <v>0.07985209403</v>
      </c>
      <c r="H909" s="36" t="str">
        <f>IF(Calculations!Q909="",H908,Calculations!Q909)</f>
        <v/>
      </c>
      <c r="I909" s="36" t="str">
        <f>IF(Calculations!R909="",I908,Calculations!R909)</f>
        <v/>
      </c>
      <c r="J909" s="38">
        <f>IF(Calculations!D909="",J908,Calculations!D909)</f>
        <v>43434</v>
      </c>
      <c r="K909" s="34">
        <f>IF(Calculations!J909="",K908,Calculations!J909)</f>
        <v>12629.10771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37">
        <f>IF(Calculations!D910="",A909,Calculations!D910)</f>
        <v>43434</v>
      </c>
      <c r="B910" s="36">
        <f>IF(Calculations!K910="",B909,Calculations!K910)</f>
        <v>-0.06291144022</v>
      </c>
      <c r="C910" s="36">
        <f>IF(Calculations!L910="",C909,Calculations!L910)</f>
        <v>-0.05545240966</v>
      </c>
      <c r="D910" s="36">
        <f>IF(Calculations!M910="",D909,Calculations!M910)</f>
        <v>-0.03388421539</v>
      </c>
      <c r="E910" s="36">
        <f>IF(Calculations!N910="",E909,Calculations!N910)</f>
        <v>-0.02533605244</v>
      </c>
      <c r="F910" s="36">
        <f>IF(Calculations!O910="",F909,Calculations!O910)</f>
        <v>-0.01451100516</v>
      </c>
      <c r="G910" s="36">
        <f>IF(Calculations!P910="",G909,Calculations!P910)</f>
        <v>0.07985209403</v>
      </c>
      <c r="H910" s="36" t="str">
        <f>IF(Calculations!Q910="",H909,Calculations!Q910)</f>
        <v/>
      </c>
      <c r="I910" s="36" t="str">
        <f>IF(Calculations!R910="",I909,Calculations!R910)</f>
        <v/>
      </c>
      <c r="J910" s="38">
        <f>IF(Calculations!D910="",J909,Calculations!D910)</f>
        <v>43434</v>
      </c>
      <c r="K910" s="34">
        <f>IF(Calculations!J910="",K909,Calculations!J910)</f>
        <v>12629.10771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37">
        <f>IF(Calculations!D911="",A910,Calculations!D911)</f>
        <v>43434</v>
      </c>
      <c r="B911" s="36">
        <f>IF(Calculations!K911="",B910,Calculations!K911)</f>
        <v>-0.06291144022</v>
      </c>
      <c r="C911" s="36">
        <f>IF(Calculations!L911="",C910,Calculations!L911)</f>
        <v>-0.05545240966</v>
      </c>
      <c r="D911" s="36">
        <f>IF(Calculations!M911="",D910,Calculations!M911)</f>
        <v>-0.03388421539</v>
      </c>
      <c r="E911" s="36">
        <f>IF(Calculations!N911="",E910,Calculations!N911)</f>
        <v>-0.02533605244</v>
      </c>
      <c r="F911" s="36">
        <f>IF(Calculations!O911="",F910,Calculations!O911)</f>
        <v>-0.01451100516</v>
      </c>
      <c r="G911" s="36">
        <f>IF(Calculations!P911="",G910,Calculations!P911)</f>
        <v>0.07985209403</v>
      </c>
      <c r="H911" s="36" t="str">
        <f>IF(Calculations!Q911="",H910,Calculations!Q911)</f>
        <v/>
      </c>
      <c r="I911" s="36" t="str">
        <f>IF(Calculations!R911="",I910,Calculations!R911)</f>
        <v/>
      </c>
      <c r="J911" s="38">
        <f>IF(Calculations!D911="",J910,Calculations!D911)</f>
        <v>43434</v>
      </c>
      <c r="K911" s="34">
        <f>IF(Calculations!J911="",K910,Calculations!J911)</f>
        <v>12629.10771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37">
        <f>IF(Calculations!D912="",A911,Calculations!D912)</f>
        <v>43434</v>
      </c>
      <c r="B912" s="36">
        <f>IF(Calculations!K912="",B911,Calculations!K912)</f>
        <v>-0.06291144022</v>
      </c>
      <c r="C912" s="36">
        <f>IF(Calculations!L912="",C911,Calculations!L912)</f>
        <v>-0.05545240966</v>
      </c>
      <c r="D912" s="36">
        <f>IF(Calculations!M912="",D911,Calculations!M912)</f>
        <v>-0.03388421539</v>
      </c>
      <c r="E912" s="36">
        <f>IF(Calculations!N912="",E911,Calculations!N912)</f>
        <v>-0.02533605244</v>
      </c>
      <c r="F912" s="36">
        <f>IF(Calculations!O912="",F911,Calculations!O912)</f>
        <v>-0.01451100516</v>
      </c>
      <c r="G912" s="36">
        <f>IF(Calculations!P912="",G911,Calculations!P912)</f>
        <v>0.07985209403</v>
      </c>
      <c r="H912" s="36" t="str">
        <f>IF(Calculations!Q912="",H911,Calculations!Q912)</f>
        <v/>
      </c>
      <c r="I912" s="36" t="str">
        <f>IF(Calculations!R912="",I911,Calculations!R912)</f>
        <v/>
      </c>
      <c r="J912" s="38">
        <f>IF(Calculations!D912="",J911,Calculations!D912)</f>
        <v>43434</v>
      </c>
      <c r="K912" s="34">
        <f>IF(Calculations!J912="",K911,Calculations!J912)</f>
        <v>12629.10771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37">
        <f>IF(Calculations!D913="",A912,Calculations!D913)</f>
        <v>43434</v>
      </c>
      <c r="B913" s="36">
        <f>IF(Calculations!K913="",B912,Calculations!K913)</f>
        <v>-0.06291144022</v>
      </c>
      <c r="C913" s="36">
        <f>IF(Calculations!L913="",C912,Calculations!L913)</f>
        <v>-0.05545240966</v>
      </c>
      <c r="D913" s="36">
        <f>IF(Calculations!M913="",D912,Calculations!M913)</f>
        <v>-0.03388421539</v>
      </c>
      <c r="E913" s="36">
        <f>IF(Calculations!N913="",E912,Calculations!N913)</f>
        <v>-0.02533605244</v>
      </c>
      <c r="F913" s="36">
        <f>IF(Calculations!O913="",F912,Calculations!O913)</f>
        <v>-0.01451100516</v>
      </c>
      <c r="G913" s="36">
        <f>IF(Calculations!P913="",G912,Calculations!P913)</f>
        <v>0.07985209403</v>
      </c>
      <c r="H913" s="36" t="str">
        <f>IF(Calculations!Q913="",H912,Calculations!Q913)</f>
        <v/>
      </c>
      <c r="I913" s="36" t="str">
        <f>IF(Calculations!R913="",I912,Calculations!R913)</f>
        <v/>
      </c>
      <c r="J913" s="38">
        <f>IF(Calculations!D913="",J912,Calculations!D913)</f>
        <v>43434</v>
      </c>
      <c r="K913" s="34">
        <f>IF(Calculations!J913="",K912,Calculations!J913)</f>
        <v>12629.10771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37">
        <f>IF(Calculations!D914="",A913,Calculations!D914)</f>
        <v>43434</v>
      </c>
      <c r="B914" s="36">
        <f>IF(Calculations!K914="",B913,Calculations!K914)</f>
        <v>-0.06291144022</v>
      </c>
      <c r="C914" s="36">
        <f>IF(Calculations!L914="",C913,Calculations!L914)</f>
        <v>-0.05545240966</v>
      </c>
      <c r="D914" s="36">
        <f>IF(Calculations!M914="",D913,Calculations!M914)</f>
        <v>-0.03388421539</v>
      </c>
      <c r="E914" s="36">
        <f>IF(Calculations!N914="",E913,Calculations!N914)</f>
        <v>-0.02533605244</v>
      </c>
      <c r="F914" s="36">
        <f>IF(Calculations!O914="",F913,Calculations!O914)</f>
        <v>-0.01451100516</v>
      </c>
      <c r="G914" s="36">
        <f>IF(Calculations!P914="",G913,Calculations!P914)</f>
        <v>0.07985209403</v>
      </c>
      <c r="H914" s="36" t="str">
        <f>IF(Calculations!Q914="",H913,Calculations!Q914)</f>
        <v/>
      </c>
      <c r="I914" s="36" t="str">
        <f>IF(Calculations!R914="",I913,Calculations!R914)</f>
        <v/>
      </c>
      <c r="J914" s="38">
        <f>IF(Calculations!D914="",J913,Calculations!D914)</f>
        <v>43434</v>
      </c>
      <c r="K914" s="34">
        <f>IF(Calculations!J914="",K913,Calculations!J914)</f>
        <v>12629.10771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37">
        <f>IF(Calculations!D915="",A914,Calculations!D915)</f>
        <v>43434</v>
      </c>
      <c r="B915" s="36">
        <f>IF(Calculations!K915="",B914,Calculations!K915)</f>
        <v>-0.06291144022</v>
      </c>
      <c r="C915" s="36">
        <f>IF(Calculations!L915="",C914,Calculations!L915)</f>
        <v>-0.05545240966</v>
      </c>
      <c r="D915" s="36">
        <f>IF(Calculations!M915="",D914,Calculations!M915)</f>
        <v>-0.03388421539</v>
      </c>
      <c r="E915" s="36">
        <f>IF(Calculations!N915="",E914,Calculations!N915)</f>
        <v>-0.02533605244</v>
      </c>
      <c r="F915" s="36">
        <f>IF(Calculations!O915="",F914,Calculations!O915)</f>
        <v>-0.01451100516</v>
      </c>
      <c r="G915" s="36">
        <f>IF(Calculations!P915="",G914,Calculations!P915)</f>
        <v>0.07985209403</v>
      </c>
      <c r="H915" s="36" t="str">
        <f>IF(Calculations!Q915="",H914,Calculations!Q915)</f>
        <v/>
      </c>
      <c r="I915" s="36" t="str">
        <f>IF(Calculations!R915="",I914,Calculations!R915)</f>
        <v/>
      </c>
      <c r="J915" s="38">
        <f>IF(Calculations!D915="",J914,Calculations!D915)</f>
        <v>43434</v>
      </c>
      <c r="K915" s="34">
        <f>IF(Calculations!J915="",K914,Calculations!J915)</f>
        <v>12629.10771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37">
        <f>IF(Calculations!D916="",A915,Calculations!D916)</f>
        <v>43434</v>
      </c>
      <c r="B916" s="36">
        <f>IF(Calculations!K916="",B915,Calculations!K916)</f>
        <v>-0.06291144022</v>
      </c>
      <c r="C916" s="36">
        <f>IF(Calculations!L916="",C915,Calculations!L916)</f>
        <v>-0.05545240966</v>
      </c>
      <c r="D916" s="36">
        <f>IF(Calculations!M916="",D915,Calculations!M916)</f>
        <v>-0.03388421539</v>
      </c>
      <c r="E916" s="36">
        <f>IF(Calculations!N916="",E915,Calculations!N916)</f>
        <v>-0.02533605244</v>
      </c>
      <c r="F916" s="36">
        <f>IF(Calculations!O916="",F915,Calculations!O916)</f>
        <v>-0.01451100516</v>
      </c>
      <c r="G916" s="36">
        <f>IF(Calculations!P916="",G915,Calculations!P916)</f>
        <v>0.07985209403</v>
      </c>
      <c r="H916" s="36" t="str">
        <f>IF(Calculations!Q916="",H915,Calculations!Q916)</f>
        <v/>
      </c>
      <c r="I916" s="36" t="str">
        <f>IF(Calculations!R916="",I915,Calculations!R916)</f>
        <v/>
      </c>
      <c r="J916" s="38">
        <f>IF(Calculations!D916="",J915,Calculations!D916)</f>
        <v>43434</v>
      </c>
      <c r="K916" s="34">
        <f>IF(Calculations!J916="",K915,Calculations!J916)</f>
        <v>12629.10771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37">
        <f>IF(Calculations!D917="",A916,Calculations!D917)</f>
        <v>43434</v>
      </c>
      <c r="B917" s="36">
        <f>IF(Calculations!K917="",B916,Calculations!K917)</f>
        <v>-0.06291144022</v>
      </c>
      <c r="C917" s="36">
        <f>IF(Calculations!L917="",C916,Calculations!L917)</f>
        <v>-0.05545240966</v>
      </c>
      <c r="D917" s="36">
        <f>IF(Calculations!M917="",D916,Calculations!M917)</f>
        <v>-0.03388421539</v>
      </c>
      <c r="E917" s="36">
        <f>IF(Calculations!N917="",E916,Calculations!N917)</f>
        <v>-0.02533605244</v>
      </c>
      <c r="F917" s="36">
        <f>IF(Calculations!O917="",F916,Calculations!O917)</f>
        <v>-0.01451100516</v>
      </c>
      <c r="G917" s="36">
        <f>IF(Calculations!P917="",G916,Calculations!P917)</f>
        <v>0.07985209403</v>
      </c>
      <c r="H917" s="36" t="str">
        <f>IF(Calculations!Q917="",H916,Calculations!Q917)</f>
        <v/>
      </c>
      <c r="I917" s="36" t="str">
        <f>IF(Calculations!R917="",I916,Calculations!R917)</f>
        <v/>
      </c>
      <c r="J917" s="38">
        <f>IF(Calculations!D917="",J916,Calculations!D917)</f>
        <v>43434</v>
      </c>
      <c r="K917" s="34">
        <f>IF(Calculations!J917="",K916,Calculations!J917)</f>
        <v>12629.10771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37">
        <f>IF(Calculations!D918="",A917,Calculations!D918)</f>
        <v>43434</v>
      </c>
      <c r="B918" s="36">
        <f>IF(Calculations!K918="",B917,Calculations!K918)</f>
        <v>-0.06291144022</v>
      </c>
      <c r="C918" s="36">
        <f>IF(Calculations!L918="",C917,Calculations!L918)</f>
        <v>-0.05545240966</v>
      </c>
      <c r="D918" s="36">
        <f>IF(Calculations!M918="",D917,Calculations!M918)</f>
        <v>-0.03388421539</v>
      </c>
      <c r="E918" s="36">
        <f>IF(Calculations!N918="",E917,Calculations!N918)</f>
        <v>-0.02533605244</v>
      </c>
      <c r="F918" s="36">
        <f>IF(Calculations!O918="",F917,Calculations!O918)</f>
        <v>-0.01451100516</v>
      </c>
      <c r="G918" s="36">
        <f>IF(Calculations!P918="",G917,Calculations!P918)</f>
        <v>0.07985209403</v>
      </c>
      <c r="H918" s="36" t="str">
        <f>IF(Calculations!Q918="",H917,Calculations!Q918)</f>
        <v/>
      </c>
      <c r="I918" s="36" t="str">
        <f>IF(Calculations!R918="",I917,Calculations!R918)</f>
        <v/>
      </c>
      <c r="J918" s="38">
        <f>IF(Calculations!D918="",J917,Calculations!D918)</f>
        <v>43434</v>
      </c>
      <c r="K918" s="34">
        <f>IF(Calculations!J918="",K917,Calculations!J918)</f>
        <v>12629.10771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37">
        <f>IF(Calculations!D919="",A918,Calculations!D919)</f>
        <v>43434</v>
      </c>
      <c r="B919" s="36">
        <f>IF(Calculations!K919="",B918,Calculations!K919)</f>
        <v>-0.06291144022</v>
      </c>
      <c r="C919" s="36">
        <f>IF(Calculations!L919="",C918,Calculations!L919)</f>
        <v>-0.05545240966</v>
      </c>
      <c r="D919" s="36">
        <f>IF(Calculations!M919="",D918,Calculations!M919)</f>
        <v>-0.03388421539</v>
      </c>
      <c r="E919" s="36">
        <f>IF(Calculations!N919="",E918,Calculations!N919)</f>
        <v>-0.02533605244</v>
      </c>
      <c r="F919" s="36">
        <f>IF(Calculations!O919="",F918,Calculations!O919)</f>
        <v>-0.01451100516</v>
      </c>
      <c r="G919" s="36">
        <f>IF(Calculations!P919="",G918,Calculations!P919)</f>
        <v>0.07985209403</v>
      </c>
      <c r="H919" s="36" t="str">
        <f>IF(Calculations!Q919="",H918,Calculations!Q919)</f>
        <v/>
      </c>
      <c r="I919" s="36" t="str">
        <f>IF(Calculations!R919="",I918,Calculations!R919)</f>
        <v/>
      </c>
      <c r="J919" s="38">
        <f>IF(Calculations!D919="",J918,Calculations!D919)</f>
        <v>43434</v>
      </c>
      <c r="K919" s="34">
        <f>IF(Calculations!J919="",K918,Calculations!J919)</f>
        <v>12629.10771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37">
        <f>IF(Calculations!D920="",A919,Calculations!D920)</f>
        <v>43434</v>
      </c>
      <c r="B920" s="36">
        <f>IF(Calculations!K920="",B919,Calculations!K920)</f>
        <v>-0.06291144022</v>
      </c>
      <c r="C920" s="36">
        <f>IF(Calculations!L920="",C919,Calculations!L920)</f>
        <v>-0.05545240966</v>
      </c>
      <c r="D920" s="36">
        <f>IF(Calculations!M920="",D919,Calculations!M920)</f>
        <v>-0.03388421539</v>
      </c>
      <c r="E920" s="36">
        <f>IF(Calculations!N920="",E919,Calculations!N920)</f>
        <v>-0.02533605244</v>
      </c>
      <c r="F920" s="36">
        <f>IF(Calculations!O920="",F919,Calculations!O920)</f>
        <v>-0.01451100516</v>
      </c>
      <c r="G920" s="36">
        <f>IF(Calculations!P920="",G919,Calculations!P920)</f>
        <v>0.07985209403</v>
      </c>
      <c r="H920" s="36" t="str">
        <f>IF(Calculations!Q920="",H919,Calculations!Q920)</f>
        <v/>
      </c>
      <c r="I920" s="36" t="str">
        <f>IF(Calculations!R920="",I919,Calculations!R920)</f>
        <v/>
      </c>
      <c r="J920" s="38">
        <f>IF(Calculations!D920="",J919,Calculations!D920)</f>
        <v>43434</v>
      </c>
      <c r="K920" s="34">
        <f>IF(Calculations!J920="",K919,Calculations!J920)</f>
        <v>12629.10771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37">
        <f>IF(Calculations!D921="",A920,Calculations!D921)</f>
        <v>43434</v>
      </c>
      <c r="B921" s="36">
        <f>IF(Calculations!K921="",B920,Calculations!K921)</f>
        <v>-0.06291144022</v>
      </c>
      <c r="C921" s="36">
        <f>IF(Calculations!L921="",C920,Calculations!L921)</f>
        <v>-0.05545240966</v>
      </c>
      <c r="D921" s="36">
        <f>IF(Calculations!M921="",D920,Calculations!M921)</f>
        <v>-0.03388421539</v>
      </c>
      <c r="E921" s="36">
        <f>IF(Calculations!N921="",E920,Calculations!N921)</f>
        <v>-0.02533605244</v>
      </c>
      <c r="F921" s="36">
        <f>IF(Calculations!O921="",F920,Calculations!O921)</f>
        <v>-0.01451100516</v>
      </c>
      <c r="G921" s="36">
        <f>IF(Calculations!P921="",G920,Calculations!P921)</f>
        <v>0.07985209403</v>
      </c>
      <c r="H921" s="36" t="str">
        <f>IF(Calculations!Q921="",H920,Calculations!Q921)</f>
        <v/>
      </c>
      <c r="I921" s="36" t="str">
        <f>IF(Calculations!R921="",I920,Calculations!R921)</f>
        <v/>
      </c>
      <c r="J921" s="38">
        <f>IF(Calculations!D921="",J920,Calculations!D921)</f>
        <v>43434</v>
      </c>
      <c r="K921" s="34">
        <f>IF(Calculations!J921="",K920,Calculations!J921)</f>
        <v>12629.10771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37">
        <f>IF(Calculations!D922="",A921,Calculations!D922)</f>
        <v>43434</v>
      </c>
      <c r="B922" s="36">
        <f>IF(Calculations!K922="",B921,Calculations!K922)</f>
        <v>-0.06291144022</v>
      </c>
      <c r="C922" s="36">
        <f>IF(Calculations!L922="",C921,Calculations!L922)</f>
        <v>-0.05545240966</v>
      </c>
      <c r="D922" s="36">
        <f>IF(Calculations!M922="",D921,Calculations!M922)</f>
        <v>-0.03388421539</v>
      </c>
      <c r="E922" s="36">
        <f>IF(Calculations!N922="",E921,Calculations!N922)</f>
        <v>-0.02533605244</v>
      </c>
      <c r="F922" s="36">
        <f>IF(Calculations!O922="",F921,Calculations!O922)</f>
        <v>-0.01451100516</v>
      </c>
      <c r="G922" s="36">
        <f>IF(Calculations!P922="",G921,Calculations!P922)</f>
        <v>0.07985209403</v>
      </c>
      <c r="H922" s="36" t="str">
        <f>IF(Calculations!Q922="",H921,Calculations!Q922)</f>
        <v/>
      </c>
      <c r="I922" s="36" t="str">
        <f>IF(Calculations!R922="",I921,Calculations!R922)</f>
        <v/>
      </c>
      <c r="J922" s="38">
        <f>IF(Calculations!D922="",J921,Calculations!D922)</f>
        <v>43434</v>
      </c>
      <c r="K922" s="34">
        <f>IF(Calculations!J922="",K921,Calculations!J922)</f>
        <v>12629.10771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37">
        <f>IF(Calculations!D923="",A922,Calculations!D923)</f>
        <v>43434</v>
      </c>
      <c r="B923" s="36">
        <f>IF(Calculations!K923="",B922,Calculations!K923)</f>
        <v>-0.06291144022</v>
      </c>
      <c r="C923" s="36">
        <f>IF(Calculations!L923="",C922,Calculations!L923)</f>
        <v>-0.05545240966</v>
      </c>
      <c r="D923" s="36">
        <f>IF(Calculations!M923="",D922,Calculations!M923)</f>
        <v>-0.03388421539</v>
      </c>
      <c r="E923" s="36">
        <f>IF(Calculations!N923="",E922,Calculations!N923)</f>
        <v>-0.02533605244</v>
      </c>
      <c r="F923" s="36">
        <f>IF(Calculations!O923="",F922,Calculations!O923)</f>
        <v>-0.01451100516</v>
      </c>
      <c r="G923" s="36">
        <f>IF(Calculations!P923="",G922,Calculations!P923)</f>
        <v>0.07985209403</v>
      </c>
      <c r="H923" s="36" t="str">
        <f>IF(Calculations!Q923="",H922,Calculations!Q923)</f>
        <v/>
      </c>
      <c r="I923" s="36" t="str">
        <f>IF(Calculations!R923="",I922,Calculations!R923)</f>
        <v/>
      </c>
      <c r="J923" s="38">
        <f>IF(Calculations!D923="",J922,Calculations!D923)</f>
        <v>43434</v>
      </c>
      <c r="K923" s="34">
        <f>IF(Calculations!J923="",K922,Calculations!J923)</f>
        <v>12629.10771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37">
        <f>IF(Calculations!D924="",A923,Calculations!D924)</f>
        <v>43434</v>
      </c>
      <c r="B924" s="36">
        <f>IF(Calculations!K924="",B923,Calculations!K924)</f>
        <v>-0.06291144022</v>
      </c>
      <c r="C924" s="36">
        <f>IF(Calculations!L924="",C923,Calculations!L924)</f>
        <v>-0.05545240966</v>
      </c>
      <c r="D924" s="36">
        <f>IF(Calculations!M924="",D923,Calculations!M924)</f>
        <v>-0.03388421539</v>
      </c>
      <c r="E924" s="36">
        <f>IF(Calculations!N924="",E923,Calculations!N924)</f>
        <v>-0.02533605244</v>
      </c>
      <c r="F924" s="36">
        <f>IF(Calculations!O924="",F923,Calculations!O924)</f>
        <v>-0.01451100516</v>
      </c>
      <c r="G924" s="36">
        <f>IF(Calculations!P924="",G923,Calculations!P924)</f>
        <v>0.07985209403</v>
      </c>
      <c r="H924" s="36" t="str">
        <f>IF(Calculations!Q924="",H923,Calculations!Q924)</f>
        <v/>
      </c>
      <c r="I924" s="36" t="str">
        <f>IF(Calculations!R924="",I923,Calculations!R924)</f>
        <v/>
      </c>
      <c r="J924" s="38">
        <f>IF(Calculations!D924="",J923,Calculations!D924)</f>
        <v>43434</v>
      </c>
      <c r="K924" s="34">
        <f>IF(Calculations!J924="",K923,Calculations!J924)</f>
        <v>12629.10771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37">
        <f>IF(Calculations!D925="",A924,Calculations!D925)</f>
        <v>43434</v>
      </c>
      <c r="B925" s="36">
        <f>IF(Calculations!K925="",B924,Calculations!K925)</f>
        <v>-0.06291144022</v>
      </c>
      <c r="C925" s="36">
        <f>IF(Calculations!L925="",C924,Calculations!L925)</f>
        <v>-0.05545240966</v>
      </c>
      <c r="D925" s="36">
        <f>IF(Calculations!M925="",D924,Calculations!M925)</f>
        <v>-0.03388421539</v>
      </c>
      <c r="E925" s="36">
        <f>IF(Calculations!N925="",E924,Calculations!N925)</f>
        <v>-0.02533605244</v>
      </c>
      <c r="F925" s="36">
        <f>IF(Calculations!O925="",F924,Calculations!O925)</f>
        <v>-0.01451100516</v>
      </c>
      <c r="G925" s="36">
        <f>IF(Calculations!P925="",G924,Calculations!P925)</f>
        <v>0.07985209403</v>
      </c>
      <c r="H925" s="36" t="str">
        <f>IF(Calculations!Q925="",H924,Calculations!Q925)</f>
        <v/>
      </c>
      <c r="I925" s="36" t="str">
        <f>IF(Calculations!R925="",I924,Calculations!R925)</f>
        <v/>
      </c>
      <c r="J925" s="38">
        <f>IF(Calculations!D925="",J924,Calculations!D925)</f>
        <v>43434</v>
      </c>
      <c r="K925" s="34">
        <f>IF(Calculations!J925="",K924,Calculations!J925)</f>
        <v>12629.10771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37">
        <f>IF(Calculations!D926="",A925,Calculations!D926)</f>
        <v>43434</v>
      </c>
      <c r="B926" s="36">
        <f>IF(Calculations!K926="",B925,Calculations!K926)</f>
        <v>-0.06291144022</v>
      </c>
      <c r="C926" s="36">
        <f>IF(Calculations!L926="",C925,Calculations!L926)</f>
        <v>-0.05545240966</v>
      </c>
      <c r="D926" s="36">
        <f>IF(Calculations!M926="",D925,Calculations!M926)</f>
        <v>-0.03388421539</v>
      </c>
      <c r="E926" s="36">
        <f>IF(Calculations!N926="",E925,Calculations!N926)</f>
        <v>-0.02533605244</v>
      </c>
      <c r="F926" s="36">
        <f>IF(Calculations!O926="",F925,Calculations!O926)</f>
        <v>-0.01451100516</v>
      </c>
      <c r="G926" s="36">
        <f>IF(Calculations!P926="",G925,Calculations!P926)</f>
        <v>0.07985209403</v>
      </c>
      <c r="H926" s="36" t="str">
        <f>IF(Calculations!Q926="",H925,Calculations!Q926)</f>
        <v/>
      </c>
      <c r="I926" s="36" t="str">
        <f>IF(Calculations!R926="",I925,Calculations!R926)</f>
        <v/>
      </c>
      <c r="J926" s="38">
        <f>IF(Calculations!D926="",J925,Calculations!D926)</f>
        <v>43434</v>
      </c>
      <c r="K926" s="34">
        <f>IF(Calculations!J926="",K925,Calculations!J926)</f>
        <v>12629.10771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37">
        <f>IF(Calculations!D927="",A926,Calculations!D927)</f>
        <v>43434</v>
      </c>
      <c r="B927" s="36">
        <f>IF(Calculations!K927="",B926,Calculations!K927)</f>
        <v>-0.06291144022</v>
      </c>
      <c r="C927" s="36">
        <f>IF(Calculations!L927="",C926,Calculations!L927)</f>
        <v>-0.05545240966</v>
      </c>
      <c r="D927" s="36">
        <f>IF(Calculations!M927="",D926,Calculations!M927)</f>
        <v>-0.03388421539</v>
      </c>
      <c r="E927" s="36">
        <f>IF(Calculations!N927="",E926,Calculations!N927)</f>
        <v>-0.02533605244</v>
      </c>
      <c r="F927" s="36">
        <f>IF(Calculations!O927="",F926,Calculations!O927)</f>
        <v>-0.01451100516</v>
      </c>
      <c r="G927" s="36">
        <f>IF(Calculations!P927="",G926,Calculations!P927)</f>
        <v>0.07985209403</v>
      </c>
      <c r="H927" s="36" t="str">
        <f>IF(Calculations!Q927="",H926,Calculations!Q927)</f>
        <v/>
      </c>
      <c r="I927" s="36" t="str">
        <f>IF(Calculations!R927="",I926,Calculations!R927)</f>
        <v/>
      </c>
      <c r="J927" s="38">
        <f>IF(Calculations!D927="",J926,Calculations!D927)</f>
        <v>43434</v>
      </c>
      <c r="K927" s="34">
        <f>IF(Calculations!J927="",K926,Calculations!J927)</f>
        <v>12629.10771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37">
        <f>IF(Calculations!D928="",A927,Calculations!D928)</f>
        <v>43434</v>
      </c>
      <c r="B928" s="36">
        <f>IF(Calculations!K928="",B927,Calculations!K928)</f>
        <v>-0.06291144022</v>
      </c>
      <c r="C928" s="36">
        <f>IF(Calculations!L928="",C927,Calculations!L928)</f>
        <v>-0.05545240966</v>
      </c>
      <c r="D928" s="36">
        <f>IF(Calculations!M928="",D927,Calculations!M928)</f>
        <v>-0.03388421539</v>
      </c>
      <c r="E928" s="36">
        <f>IF(Calculations!N928="",E927,Calculations!N928)</f>
        <v>-0.02533605244</v>
      </c>
      <c r="F928" s="36">
        <f>IF(Calculations!O928="",F927,Calculations!O928)</f>
        <v>-0.01451100516</v>
      </c>
      <c r="G928" s="36">
        <f>IF(Calculations!P928="",G927,Calculations!P928)</f>
        <v>0.07985209403</v>
      </c>
      <c r="H928" s="36" t="str">
        <f>IF(Calculations!Q928="",H927,Calculations!Q928)</f>
        <v/>
      </c>
      <c r="I928" s="36" t="str">
        <f>IF(Calculations!R928="",I927,Calculations!R928)</f>
        <v/>
      </c>
      <c r="J928" s="38">
        <f>IF(Calculations!D928="",J927,Calculations!D928)</f>
        <v>43434</v>
      </c>
      <c r="K928" s="34">
        <f>IF(Calculations!J928="",K927,Calculations!J928)</f>
        <v>12629.10771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37">
        <f>IF(Calculations!D929="",A928,Calculations!D929)</f>
        <v>43434</v>
      </c>
      <c r="B929" s="36">
        <f>IF(Calculations!K929="",B928,Calculations!K929)</f>
        <v>-0.06291144022</v>
      </c>
      <c r="C929" s="36">
        <f>IF(Calculations!L929="",C928,Calculations!L929)</f>
        <v>-0.05545240966</v>
      </c>
      <c r="D929" s="36">
        <f>IF(Calculations!M929="",D928,Calculations!M929)</f>
        <v>-0.03388421539</v>
      </c>
      <c r="E929" s="36">
        <f>IF(Calculations!N929="",E928,Calculations!N929)</f>
        <v>-0.02533605244</v>
      </c>
      <c r="F929" s="36">
        <f>IF(Calculations!O929="",F928,Calculations!O929)</f>
        <v>-0.01451100516</v>
      </c>
      <c r="G929" s="36">
        <f>IF(Calculations!P929="",G928,Calculations!P929)</f>
        <v>0.07985209403</v>
      </c>
      <c r="H929" s="36" t="str">
        <f>IF(Calculations!Q929="",H928,Calculations!Q929)</f>
        <v/>
      </c>
      <c r="I929" s="36" t="str">
        <f>IF(Calculations!R929="",I928,Calculations!R929)</f>
        <v/>
      </c>
      <c r="J929" s="38">
        <f>IF(Calculations!D929="",J928,Calculations!D929)</f>
        <v>43434</v>
      </c>
      <c r="K929" s="34">
        <f>IF(Calculations!J929="",K928,Calculations!J929)</f>
        <v>12629.10771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37">
        <f>IF(Calculations!D930="",A929,Calculations!D930)</f>
        <v>43434</v>
      </c>
      <c r="B930" s="36">
        <f>IF(Calculations!K930="",B929,Calculations!K930)</f>
        <v>-0.06291144022</v>
      </c>
      <c r="C930" s="36">
        <f>IF(Calculations!L930="",C929,Calculations!L930)</f>
        <v>-0.05545240966</v>
      </c>
      <c r="D930" s="36">
        <f>IF(Calculations!M930="",D929,Calculations!M930)</f>
        <v>-0.03388421539</v>
      </c>
      <c r="E930" s="36">
        <f>IF(Calculations!N930="",E929,Calculations!N930)</f>
        <v>-0.02533605244</v>
      </c>
      <c r="F930" s="36">
        <f>IF(Calculations!O930="",F929,Calculations!O930)</f>
        <v>-0.01451100516</v>
      </c>
      <c r="G930" s="36">
        <f>IF(Calculations!P930="",G929,Calculations!P930)</f>
        <v>0.07985209403</v>
      </c>
      <c r="H930" s="36" t="str">
        <f>IF(Calculations!Q930="",H929,Calculations!Q930)</f>
        <v/>
      </c>
      <c r="I930" s="36" t="str">
        <f>IF(Calculations!R930="",I929,Calculations!R930)</f>
        <v/>
      </c>
      <c r="J930" s="38">
        <f>IF(Calculations!D930="",J929,Calculations!D930)</f>
        <v>43434</v>
      </c>
      <c r="K930" s="34">
        <f>IF(Calculations!J930="",K929,Calculations!J930)</f>
        <v>12629.10771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37">
        <f>IF(Calculations!D931="",A930,Calculations!D931)</f>
        <v>43434</v>
      </c>
      <c r="B931" s="36">
        <f>IF(Calculations!K931="",B930,Calculations!K931)</f>
        <v>-0.06291144022</v>
      </c>
      <c r="C931" s="36">
        <f>IF(Calculations!L931="",C930,Calculations!L931)</f>
        <v>-0.05545240966</v>
      </c>
      <c r="D931" s="36">
        <f>IF(Calculations!M931="",D930,Calculations!M931)</f>
        <v>-0.03388421539</v>
      </c>
      <c r="E931" s="36">
        <f>IF(Calculations!N931="",E930,Calculations!N931)</f>
        <v>-0.02533605244</v>
      </c>
      <c r="F931" s="36">
        <f>IF(Calculations!O931="",F930,Calculations!O931)</f>
        <v>-0.01451100516</v>
      </c>
      <c r="G931" s="36">
        <f>IF(Calculations!P931="",G930,Calculations!P931)</f>
        <v>0.07985209403</v>
      </c>
      <c r="H931" s="36" t="str">
        <f>IF(Calculations!Q931="",H930,Calculations!Q931)</f>
        <v/>
      </c>
      <c r="I931" s="36" t="str">
        <f>IF(Calculations!R931="",I930,Calculations!R931)</f>
        <v/>
      </c>
      <c r="J931" s="38">
        <f>IF(Calculations!D931="",J930,Calculations!D931)</f>
        <v>43434</v>
      </c>
      <c r="K931" s="34">
        <f>IF(Calculations!J931="",K930,Calculations!J931)</f>
        <v>12629.10771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37">
        <f>IF(Calculations!D932="",A931,Calculations!D932)</f>
        <v>43434</v>
      </c>
      <c r="B932" s="36">
        <f>IF(Calculations!K932="",B931,Calculations!K932)</f>
        <v>-0.06291144022</v>
      </c>
      <c r="C932" s="36">
        <f>IF(Calculations!L932="",C931,Calculations!L932)</f>
        <v>-0.05545240966</v>
      </c>
      <c r="D932" s="36">
        <f>IF(Calculations!M932="",D931,Calculations!M932)</f>
        <v>-0.03388421539</v>
      </c>
      <c r="E932" s="36">
        <f>IF(Calculations!N932="",E931,Calculations!N932)</f>
        <v>-0.02533605244</v>
      </c>
      <c r="F932" s="36">
        <f>IF(Calculations!O932="",F931,Calculations!O932)</f>
        <v>-0.01451100516</v>
      </c>
      <c r="G932" s="36">
        <f>IF(Calculations!P932="",G931,Calculations!P932)</f>
        <v>0.07985209403</v>
      </c>
      <c r="H932" s="36" t="str">
        <f>IF(Calculations!Q932="",H931,Calculations!Q932)</f>
        <v/>
      </c>
      <c r="I932" s="36" t="str">
        <f>IF(Calculations!R932="",I931,Calculations!R932)</f>
        <v/>
      </c>
      <c r="J932" s="38">
        <f>IF(Calculations!D932="",J931,Calculations!D932)</f>
        <v>43434</v>
      </c>
      <c r="K932" s="34">
        <f>IF(Calculations!J932="",K931,Calculations!J932)</f>
        <v>12629.10771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37">
        <f>IF(Calculations!D933="",A932,Calculations!D933)</f>
        <v>43434</v>
      </c>
      <c r="B933" s="36">
        <f>IF(Calculations!K933="",B932,Calculations!K933)</f>
        <v>-0.06291144022</v>
      </c>
      <c r="C933" s="36">
        <f>IF(Calculations!L933="",C932,Calculations!L933)</f>
        <v>-0.05545240966</v>
      </c>
      <c r="D933" s="36">
        <f>IF(Calculations!M933="",D932,Calculations!M933)</f>
        <v>-0.03388421539</v>
      </c>
      <c r="E933" s="36">
        <f>IF(Calculations!N933="",E932,Calculations!N933)</f>
        <v>-0.02533605244</v>
      </c>
      <c r="F933" s="36">
        <f>IF(Calculations!O933="",F932,Calculations!O933)</f>
        <v>-0.01451100516</v>
      </c>
      <c r="G933" s="36">
        <f>IF(Calculations!P933="",G932,Calculations!P933)</f>
        <v>0.07985209403</v>
      </c>
      <c r="H933" s="36" t="str">
        <f>IF(Calculations!Q933="",H932,Calculations!Q933)</f>
        <v/>
      </c>
      <c r="I933" s="36" t="str">
        <f>IF(Calculations!R933="",I932,Calculations!R933)</f>
        <v/>
      </c>
      <c r="J933" s="38">
        <f>IF(Calculations!D933="",J932,Calculations!D933)</f>
        <v>43434</v>
      </c>
      <c r="K933" s="34">
        <f>IF(Calculations!J933="",K932,Calculations!J933)</f>
        <v>12629.10771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37">
        <f>IF(Calculations!D934="",A933,Calculations!D934)</f>
        <v>43434</v>
      </c>
      <c r="B934" s="36">
        <f>IF(Calculations!K934="",B933,Calculations!K934)</f>
        <v>-0.06291144022</v>
      </c>
      <c r="C934" s="36">
        <f>IF(Calculations!L934="",C933,Calculations!L934)</f>
        <v>-0.05545240966</v>
      </c>
      <c r="D934" s="36">
        <f>IF(Calculations!M934="",D933,Calculations!M934)</f>
        <v>-0.03388421539</v>
      </c>
      <c r="E934" s="36">
        <f>IF(Calculations!N934="",E933,Calculations!N934)</f>
        <v>-0.02533605244</v>
      </c>
      <c r="F934" s="36">
        <f>IF(Calculations!O934="",F933,Calculations!O934)</f>
        <v>-0.01451100516</v>
      </c>
      <c r="G934" s="36">
        <f>IF(Calculations!P934="",G933,Calculations!P934)</f>
        <v>0.07985209403</v>
      </c>
      <c r="H934" s="36" t="str">
        <f>IF(Calculations!Q934="",H933,Calculations!Q934)</f>
        <v/>
      </c>
      <c r="I934" s="36" t="str">
        <f>IF(Calculations!R934="",I933,Calculations!R934)</f>
        <v/>
      </c>
      <c r="J934" s="38">
        <f>IF(Calculations!D934="",J933,Calculations!D934)</f>
        <v>43434</v>
      </c>
      <c r="K934" s="34">
        <f>IF(Calculations!J934="",K933,Calculations!J934)</f>
        <v>12629.10771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37">
        <f>IF(Calculations!D935="",A934,Calculations!D935)</f>
        <v>43434</v>
      </c>
      <c r="B935" s="36">
        <f>IF(Calculations!K935="",B934,Calculations!K935)</f>
        <v>-0.06291144022</v>
      </c>
      <c r="C935" s="36">
        <f>IF(Calculations!L935="",C934,Calculations!L935)</f>
        <v>-0.05545240966</v>
      </c>
      <c r="D935" s="36">
        <f>IF(Calculations!M935="",D934,Calculations!M935)</f>
        <v>-0.03388421539</v>
      </c>
      <c r="E935" s="36">
        <f>IF(Calculations!N935="",E934,Calculations!N935)</f>
        <v>-0.02533605244</v>
      </c>
      <c r="F935" s="36">
        <f>IF(Calculations!O935="",F934,Calculations!O935)</f>
        <v>-0.01451100516</v>
      </c>
      <c r="G935" s="36">
        <f>IF(Calculations!P935="",G934,Calculations!P935)</f>
        <v>0.07985209403</v>
      </c>
      <c r="H935" s="36" t="str">
        <f>IF(Calculations!Q935="",H934,Calculations!Q935)</f>
        <v/>
      </c>
      <c r="I935" s="36" t="str">
        <f>IF(Calculations!R935="",I934,Calculations!R935)</f>
        <v/>
      </c>
      <c r="J935" s="38">
        <f>IF(Calculations!D935="",J934,Calculations!D935)</f>
        <v>43434</v>
      </c>
      <c r="K935" s="34">
        <f>IF(Calculations!J935="",K934,Calculations!J935)</f>
        <v>12629.10771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37">
        <f>IF(Calculations!D936="",A935,Calculations!D936)</f>
        <v>43434</v>
      </c>
      <c r="B936" s="36">
        <f>IF(Calculations!K936="",B935,Calculations!K936)</f>
        <v>-0.06291144022</v>
      </c>
      <c r="C936" s="36">
        <f>IF(Calculations!L936="",C935,Calculations!L936)</f>
        <v>-0.05545240966</v>
      </c>
      <c r="D936" s="36">
        <f>IF(Calculations!M936="",D935,Calculations!M936)</f>
        <v>-0.03388421539</v>
      </c>
      <c r="E936" s="36">
        <f>IF(Calculations!N936="",E935,Calculations!N936)</f>
        <v>-0.02533605244</v>
      </c>
      <c r="F936" s="36">
        <f>IF(Calculations!O936="",F935,Calculations!O936)</f>
        <v>-0.01451100516</v>
      </c>
      <c r="G936" s="36">
        <f>IF(Calculations!P936="",G935,Calculations!P936)</f>
        <v>0.07985209403</v>
      </c>
      <c r="H936" s="36" t="str">
        <f>IF(Calculations!Q936="",H935,Calculations!Q936)</f>
        <v/>
      </c>
      <c r="I936" s="36" t="str">
        <f>IF(Calculations!R936="",I935,Calculations!R936)</f>
        <v/>
      </c>
      <c r="J936" s="38">
        <f>IF(Calculations!D936="",J935,Calculations!D936)</f>
        <v>43434</v>
      </c>
      <c r="K936" s="34">
        <f>IF(Calculations!J936="",K935,Calculations!J936)</f>
        <v>12629.10771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37">
        <f>IF(Calculations!D937="",A936,Calculations!D937)</f>
        <v>43434</v>
      </c>
      <c r="B937" s="36">
        <f>IF(Calculations!K937="",B936,Calculations!K937)</f>
        <v>-0.06291144022</v>
      </c>
      <c r="C937" s="36">
        <f>IF(Calculations!L937="",C936,Calculations!L937)</f>
        <v>-0.05545240966</v>
      </c>
      <c r="D937" s="36">
        <f>IF(Calculations!M937="",D936,Calculations!M937)</f>
        <v>-0.03388421539</v>
      </c>
      <c r="E937" s="36">
        <f>IF(Calculations!N937="",E936,Calculations!N937)</f>
        <v>-0.02533605244</v>
      </c>
      <c r="F937" s="36">
        <f>IF(Calculations!O937="",F936,Calculations!O937)</f>
        <v>-0.01451100516</v>
      </c>
      <c r="G937" s="36">
        <f>IF(Calculations!P937="",G936,Calculations!P937)</f>
        <v>0.07985209403</v>
      </c>
      <c r="H937" s="36" t="str">
        <f>IF(Calculations!Q937="",H936,Calculations!Q937)</f>
        <v/>
      </c>
      <c r="I937" s="36" t="str">
        <f>IF(Calculations!R937="",I936,Calculations!R937)</f>
        <v/>
      </c>
      <c r="J937" s="38">
        <f>IF(Calculations!D937="",J936,Calculations!D937)</f>
        <v>43434</v>
      </c>
      <c r="K937" s="34">
        <f>IF(Calculations!J937="",K936,Calculations!J937)</f>
        <v>12629.10771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37">
        <f>IF(Calculations!D938="",A937,Calculations!D938)</f>
        <v>43434</v>
      </c>
      <c r="B938" s="36">
        <f>IF(Calculations!K938="",B937,Calculations!K938)</f>
        <v>-0.06291144022</v>
      </c>
      <c r="C938" s="36">
        <f>IF(Calculations!L938="",C937,Calculations!L938)</f>
        <v>-0.05545240966</v>
      </c>
      <c r="D938" s="36">
        <f>IF(Calculations!M938="",D937,Calculations!M938)</f>
        <v>-0.03388421539</v>
      </c>
      <c r="E938" s="36">
        <f>IF(Calculations!N938="",E937,Calculations!N938)</f>
        <v>-0.02533605244</v>
      </c>
      <c r="F938" s="36">
        <f>IF(Calculations!O938="",F937,Calculations!O938)</f>
        <v>-0.01451100516</v>
      </c>
      <c r="G938" s="36">
        <f>IF(Calculations!P938="",G937,Calculations!P938)</f>
        <v>0.07985209403</v>
      </c>
      <c r="H938" s="36" t="str">
        <f>IF(Calculations!Q938="",H937,Calculations!Q938)</f>
        <v/>
      </c>
      <c r="I938" s="36" t="str">
        <f>IF(Calculations!R938="",I937,Calculations!R938)</f>
        <v/>
      </c>
      <c r="J938" s="38">
        <f>IF(Calculations!D938="",J937,Calculations!D938)</f>
        <v>43434</v>
      </c>
      <c r="K938" s="34">
        <f>IF(Calculations!J938="",K937,Calculations!J938)</f>
        <v>12629.10771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37">
        <f>IF(Calculations!D939="",A938,Calculations!D939)</f>
        <v>43434</v>
      </c>
      <c r="B939" s="36">
        <f>IF(Calculations!K939="",B938,Calculations!K939)</f>
        <v>-0.06291144022</v>
      </c>
      <c r="C939" s="36">
        <f>IF(Calculations!L939="",C938,Calculations!L939)</f>
        <v>-0.05545240966</v>
      </c>
      <c r="D939" s="36">
        <f>IF(Calculations!M939="",D938,Calculations!M939)</f>
        <v>-0.03388421539</v>
      </c>
      <c r="E939" s="36">
        <f>IF(Calculations!N939="",E938,Calculations!N939)</f>
        <v>-0.02533605244</v>
      </c>
      <c r="F939" s="36">
        <f>IF(Calculations!O939="",F938,Calculations!O939)</f>
        <v>-0.01451100516</v>
      </c>
      <c r="G939" s="36">
        <f>IF(Calculations!P939="",G938,Calculations!P939)</f>
        <v>0.07985209403</v>
      </c>
      <c r="H939" s="36" t="str">
        <f>IF(Calculations!Q939="",H938,Calculations!Q939)</f>
        <v/>
      </c>
      <c r="I939" s="36" t="str">
        <f>IF(Calculations!R939="",I938,Calculations!R939)</f>
        <v/>
      </c>
      <c r="J939" s="38">
        <f>IF(Calculations!D939="",J938,Calculations!D939)</f>
        <v>43434</v>
      </c>
      <c r="K939" s="34">
        <f>IF(Calculations!J939="",K938,Calculations!J939)</f>
        <v>12629.10771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37">
        <f>IF(Calculations!D940="",A939,Calculations!D940)</f>
        <v>43434</v>
      </c>
      <c r="B940" s="36">
        <f>IF(Calculations!K940="",B939,Calculations!K940)</f>
        <v>-0.06291144022</v>
      </c>
      <c r="C940" s="36">
        <f>IF(Calculations!L940="",C939,Calculations!L940)</f>
        <v>-0.05545240966</v>
      </c>
      <c r="D940" s="36">
        <f>IF(Calculations!M940="",D939,Calculations!M940)</f>
        <v>-0.03388421539</v>
      </c>
      <c r="E940" s="36">
        <f>IF(Calculations!N940="",E939,Calculations!N940)</f>
        <v>-0.02533605244</v>
      </c>
      <c r="F940" s="36">
        <f>IF(Calculations!O940="",F939,Calculations!O940)</f>
        <v>-0.01451100516</v>
      </c>
      <c r="G940" s="36">
        <f>IF(Calculations!P940="",G939,Calculations!P940)</f>
        <v>0.07985209403</v>
      </c>
      <c r="H940" s="36" t="str">
        <f>IF(Calculations!Q940="",H939,Calculations!Q940)</f>
        <v/>
      </c>
      <c r="I940" s="36" t="str">
        <f>IF(Calculations!R940="",I939,Calculations!R940)</f>
        <v/>
      </c>
      <c r="J940" s="38">
        <f>IF(Calculations!D940="",J939,Calculations!D940)</f>
        <v>43434</v>
      </c>
      <c r="K940" s="34">
        <f>IF(Calculations!J940="",K939,Calculations!J940)</f>
        <v>12629.10771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37">
        <f>IF(Calculations!D941="",A940,Calculations!D941)</f>
        <v>43434</v>
      </c>
      <c r="B941" s="36">
        <f>IF(Calculations!K941="",B940,Calculations!K941)</f>
        <v>-0.06291144022</v>
      </c>
      <c r="C941" s="36">
        <f>IF(Calculations!L941="",C940,Calculations!L941)</f>
        <v>-0.05545240966</v>
      </c>
      <c r="D941" s="36">
        <f>IF(Calculations!M941="",D940,Calculations!M941)</f>
        <v>-0.03388421539</v>
      </c>
      <c r="E941" s="36">
        <f>IF(Calculations!N941="",E940,Calculations!N941)</f>
        <v>-0.02533605244</v>
      </c>
      <c r="F941" s="36">
        <f>IF(Calculations!O941="",F940,Calculations!O941)</f>
        <v>-0.01451100516</v>
      </c>
      <c r="G941" s="36">
        <f>IF(Calculations!P941="",G940,Calculations!P941)</f>
        <v>0.07985209403</v>
      </c>
      <c r="H941" s="36" t="str">
        <f>IF(Calculations!Q941="",H940,Calculations!Q941)</f>
        <v/>
      </c>
      <c r="I941" s="36" t="str">
        <f>IF(Calculations!R941="",I940,Calculations!R941)</f>
        <v/>
      </c>
      <c r="J941" s="38">
        <f>IF(Calculations!D941="",J940,Calculations!D941)</f>
        <v>43434</v>
      </c>
      <c r="K941" s="34">
        <f>IF(Calculations!J941="",K940,Calculations!J941)</f>
        <v>12629.10771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37">
        <f>IF(Calculations!D942="",A941,Calculations!D942)</f>
        <v>43434</v>
      </c>
      <c r="B942" s="36">
        <f>IF(Calculations!K942="",B941,Calculations!K942)</f>
        <v>-0.06291144022</v>
      </c>
      <c r="C942" s="36">
        <f>IF(Calculations!L942="",C941,Calculations!L942)</f>
        <v>-0.05545240966</v>
      </c>
      <c r="D942" s="36">
        <f>IF(Calculations!M942="",D941,Calculations!M942)</f>
        <v>-0.03388421539</v>
      </c>
      <c r="E942" s="36">
        <f>IF(Calculations!N942="",E941,Calculations!N942)</f>
        <v>-0.02533605244</v>
      </c>
      <c r="F942" s="36">
        <f>IF(Calculations!O942="",F941,Calculations!O942)</f>
        <v>-0.01451100516</v>
      </c>
      <c r="G942" s="36">
        <f>IF(Calculations!P942="",G941,Calculations!P942)</f>
        <v>0.07985209403</v>
      </c>
      <c r="H942" s="36" t="str">
        <f>IF(Calculations!Q942="",H941,Calculations!Q942)</f>
        <v/>
      </c>
      <c r="I942" s="36" t="str">
        <f>IF(Calculations!R942="",I941,Calculations!R942)</f>
        <v/>
      </c>
      <c r="J942" s="38">
        <f>IF(Calculations!D942="",J941,Calculations!D942)</f>
        <v>43434</v>
      </c>
      <c r="K942" s="34">
        <f>IF(Calculations!J942="",K941,Calculations!J942)</f>
        <v>12629.10771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37">
        <f>IF(Calculations!D943="",A942,Calculations!D943)</f>
        <v>43434</v>
      </c>
      <c r="B943" s="36">
        <f>IF(Calculations!K943="",B942,Calculations!K943)</f>
        <v>-0.06291144022</v>
      </c>
      <c r="C943" s="36">
        <f>IF(Calculations!L943="",C942,Calculations!L943)</f>
        <v>-0.05545240966</v>
      </c>
      <c r="D943" s="36">
        <f>IF(Calculations!M943="",D942,Calculations!M943)</f>
        <v>-0.03388421539</v>
      </c>
      <c r="E943" s="36">
        <f>IF(Calculations!N943="",E942,Calculations!N943)</f>
        <v>-0.02533605244</v>
      </c>
      <c r="F943" s="36">
        <f>IF(Calculations!O943="",F942,Calculations!O943)</f>
        <v>-0.01451100516</v>
      </c>
      <c r="G943" s="36">
        <f>IF(Calculations!P943="",G942,Calculations!P943)</f>
        <v>0.07985209403</v>
      </c>
      <c r="H943" s="36" t="str">
        <f>IF(Calculations!Q943="",H942,Calculations!Q943)</f>
        <v/>
      </c>
      <c r="I943" s="36" t="str">
        <f>IF(Calculations!R943="",I942,Calculations!R943)</f>
        <v/>
      </c>
      <c r="J943" s="38">
        <f>IF(Calculations!D943="",J942,Calculations!D943)</f>
        <v>43434</v>
      </c>
      <c r="K943" s="34">
        <f>IF(Calculations!J943="",K942,Calculations!J943)</f>
        <v>12629.10771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37">
        <f>IF(Calculations!D944="",A943,Calculations!D944)</f>
        <v>43434</v>
      </c>
      <c r="B944" s="36">
        <f>IF(Calculations!K944="",B943,Calculations!K944)</f>
        <v>-0.06291144022</v>
      </c>
      <c r="C944" s="36">
        <f>IF(Calculations!L944="",C943,Calculations!L944)</f>
        <v>-0.05545240966</v>
      </c>
      <c r="D944" s="36">
        <f>IF(Calculations!M944="",D943,Calculations!M944)</f>
        <v>-0.03388421539</v>
      </c>
      <c r="E944" s="36">
        <f>IF(Calculations!N944="",E943,Calculations!N944)</f>
        <v>-0.02533605244</v>
      </c>
      <c r="F944" s="36">
        <f>IF(Calculations!O944="",F943,Calculations!O944)</f>
        <v>-0.01451100516</v>
      </c>
      <c r="G944" s="36">
        <f>IF(Calculations!P944="",G943,Calculations!P944)</f>
        <v>0.07985209403</v>
      </c>
      <c r="H944" s="36" t="str">
        <f>IF(Calculations!Q944="",H943,Calculations!Q944)</f>
        <v/>
      </c>
      <c r="I944" s="36" t="str">
        <f>IF(Calculations!R944="",I943,Calculations!R944)</f>
        <v/>
      </c>
      <c r="J944" s="38">
        <f>IF(Calculations!D944="",J943,Calculations!D944)</f>
        <v>43434</v>
      </c>
      <c r="K944" s="34">
        <f>IF(Calculations!J944="",K943,Calculations!J944)</f>
        <v>12629.10771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37">
        <f>IF(Calculations!D945="",A944,Calculations!D945)</f>
        <v>43434</v>
      </c>
      <c r="B945" s="36">
        <f>IF(Calculations!K945="",B944,Calculations!K945)</f>
        <v>-0.06291144022</v>
      </c>
      <c r="C945" s="36">
        <f>IF(Calculations!L945="",C944,Calculations!L945)</f>
        <v>-0.05545240966</v>
      </c>
      <c r="D945" s="36">
        <f>IF(Calculations!M945="",D944,Calculations!M945)</f>
        <v>-0.03388421539</v>
      </c>
      <c r="E945" s="36">
        <f>IF(Calculations!N945="",E944,Calculations!N945)</f>
        <v>-0.02533605244</v>
      </c>
      <c r="F945" s="36">
        <f>IF(Calculations!O945="",F944,Calculations!O945)</f>
        <v>-0.01451100516</v>
      </c>
      <c r="G945" s="36">
        <f>IF(Calculations!P945="",G944,Calculations!P945)</f>
        <v>0.07985209403</v>
      </c>
      <c r="H945" s="36" t="str">
        <f>IF(Calculations!Q945="",H944,Calculations!Q945)</f>
        <v/>
      </c>
      <c r="I945" s="36" t="str">
        <f>IF(Calculations!R945="",I944,Calculations!R945)</f>
        <v/>
      </c>
      <c r="J945" s="38">
        <f>IF(Calculations!D945="",J944,Calculations!D945)</f>
        <v>43434</v>
      </c>
      <c r="K945" s="34">
        <f>IF(Calculations!J945="",K944,Calculations!J945)</f>
        <v>12629.10771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37">
        <f>IF(Calculations!D946="",A945,Calculations!D946)</f>
        <v>43434</v>
      </c>
      <c r="B946" s="36">
        <f>IF(Calculations!K946="",B945,Calculations!K946)</f>
        <v>-0.06291144022</v>
      </c>
      <c r="C946" s="36">
        <f>IF(Calculations!L946="",C945,Calculations!L946)</f>
        <v>-0.05545240966</v>
      </c>
      <c r="D946" s="36">
        <f>IF(Calculations!M946="",D945,Calculations!M946)</f>
        <v>-0.03388421539</v>
      </c>
      <c r="E946" s="36">
        <f>IF(Calculations!N946="",E945,Calculations!N946)</f>
        <v>-0.02533605244</v>
      </c>
      <c r="F946" s="36">
        <f>IF(Calculations!O946="",F945,Calculations!O946)</f>
        <v>-0.01451100516</v>
      </c>
      <c r="G946" s="36">
        <f>IF(Calculations!P946="",G945,Calculations!P946)</f>
        <v>0.07985209403</v>
      </c>
      <c r="H946" s="36" t="str">
        <f>IF(Calculations!Q946="",H945,Calculations!Q946)</f>
        <v/>
      </c>
      <c r="I946" s="36" t="str">
        <f>IF(Calculations!R946="",I945,Calculations!R946)</f>
        <v/>
      </c>
      <c r="J946" s="38">
        <f>IF(Calculations!D946="",J945,Calculations!D946)</f>
        <v>43434</v>
      </c>
      <c r="K946" s="34">
        <f>IF(Calculations!J946="",K945,Calculations!J946)</f>
        <v>12629.10771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37">
        <f>IF(Calculations!D947="",A946,Calculations!D947)</f>
        <v>43434</v>
      </c>
      <c r="B947" s="36">
        <f>IF(Calculations!K947="",B946,Calculations!K947)</f>
        <v>-0.06291144022</v>
      </c>
      <c r="C947" s="36">
        <f>IF(Calculations!L947="",C946,Calculations!L947)</f>
        <v>-0.05545240966</v>
      </c>
      <c r="D947" s="36">
        <f>IF(Calculations!M947="",D946,Calculations!M947)</f>
        <v>-0.03388421539</v>
      </c>
      <c r="E947" s="36">
        <f>IF(Calculations!N947="",E946,Calculations!N947)</f>
        <v>-0.02533605244</v>
      </c>
      <c r="F947" s="36">
        <f>IF(Calculations!O947="",F946,Calculations!O947)</f>
        <v>-0.01451100516</v>
      </c>
      <c r="G947" s="36">
        <f>IF(Calculations!P947="",G946,Calculations!P947)</f>
        <v>0.07985209403</v>
      </c>
      <c r="H947" s="36" t="str">
        <f>IF(Calculations!Q947="",H946,Calculations!Q947)</f>
        <v/>
      </c>
      <c r="I947" s="36" t="str">
        <f>IF(Calculations!R947="",I946,Calculations!R947)</f>
        <v/>
      </c>
      <c r="J947" s="38">
        <f>IF(Calculations!D947="",J946,Calculations!D947)</f>
        <v>43434</v>
      </c>
      <c r="K947" s="34">
        <f>IF(Calculations!J947="",K946,Calculations!J947)</f>
        <v>12629.10771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37">
        <f>IF(Calculations!D948="",A947,Calculations!D948)</f>
        <v>43434</v>
      </c>
      <c r="B948" s="36">
        <f>IF(Calculations!K948="",B947,Calculations!K948)</f>
        <v>-0.06291144022</v>
      </c>
      <c r="C948" s="36">
        <f>IF(Calculations!L948="",C947,Calculations!L948)</f>
        <v>-0.05545240966</v>
      </c>
      <c r="D948" s="36">
        <f>IF(Calculations!M948="",D947,Calculations!M948)</f>
        <v>-0.03388421539</v>
      </c>
      <c r="E948" s="36">
        <f>IF(Calculations!N948="",E947,Calculations!N948)</f>
        <v>-0.02533605244</v>
      </c>
      <c r="F948" s="36">
        <f>IF(Calculations!O948="",F947,Calculations!O948)</f>
        <v>-0.01451100516</v>
      </c>
      <c r="G948" s="36">
        <f>IF(Calculations!P948="",G947,Calculations!P948)</f>
        <v>0.07985209403</v>
      </c>
      <c r="H948" s="36" t="str">
        <f>IF(Calculations!Q948="",H947,Calculations!Q948)</f>
        <v/>
      </c>
      <c r="I948" s="36" t="str">
        <f>IF(Calculations!R948="",I947,Calculations!R948)</f>
        <v/>
      </c>
      <c r="J948" s="38">
        <f>IF(Calculations!D948="",J947,Calculations!D948)</f>
        <v>43434</v>
      </c>
      <c r="K948" s="34">
        <f>IF(Calculations!J948="",K947,Calculations!J948)</f>
        <v>12629.10771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37">
        <f>IF(Calculations!D949="",A948,Calculations!D949)</f>
        <v>43434</v>
      </c>
      <c r="B949" s="36">
        <f>IF(Calculations!K949="",B948,Calculations!K949)</f>
        <v>-0.06291144022</v>
      </c>
      <c r="C949" s="36">
        <f>IF(Calculations!L949="",C948,Calculations!L949)</f>
        <v>-0.05545240966</v>
      </c>
      <c r="D949" s="36">
        <f>IF(Calculations!M949="",D948,Calculations!M949)</f>
        <v>-0.03388421539</v>
      </c>
      <c r="E949" s="36">
        <f>IF(Calculations!N949="",E948,Calculations!N949)</f>
        <v>-0.02533605244</v>
      </c>
      <c r="F949" s="36">
        <f>IF(Calculations!O949="",F948,Calculations!O949)</f>
        <v>-0.01451100516</v>
      </c>
      <c r="G949" s="36">
        <f>IF(Calculations!P949="",G948,Calculations!P949)</f>
        <v>0.07985209403</v>
      </c>
      <c r="H949" s="36" t="str">
        <f>IF(Calculations!Q949="",H948,Calculations!Q949)</f>
        <v/>
      </c>
      <c r="I949" s="36" t="str">
        <f>IF(Calculations!R949="",I948,Calculations!R949)</f>
        <v/>
      </c>
      <c r="J949" s="38">
        <f>IF(Calculations!D949="",J948,Calculations!D949)</f>
        <v>43434</v>
      </c>
      <c r="K949" s="34">
        <f>IF(Calculations!J949="",K948,Calculations!J949)</f>
        <v>12629.10771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37">
        <f>IF(Calculations!D950="",A949,Calculations!D950)</f>
        <v>43434</v>
      </c>
      <c r="B950" s="36">
        <f>IF(Calculations!K950="",B949,Calculations!K950)</f>
        <v>-0.06291144022</v>
      </c>
      <c r="C950" s="36">
        <f>IF(Calculations!L950="",C949,Calculations!L950)</f>
        <v>-0.05545240966</v>
      </c>
      <c r="D950" s="36">
        <f>IF(Calculations!M950="",D949,Calculations!M950)</f>
        <v>-0.03388421539</v>
      </c>
      <c r="E950" s="36">
        <f>IF(Calculations!N950="",E949,Calculations!N950)</f>
        <v>-0.02533605244</v>
      </c>
      <c r="F950" s="36">
        <f>IF(Calculations!O950="",F949,Calculations!O950)</f>
        <v>-0.01451100516</v>
      </c>
      <c r="G950" s="36">
        <f>IF(Calculations!P950="",G949,Calculations!P950)</f>
        <v>0.07985209403</v>
      </c>
      <c r="H950" s="36" t="str">
        <f>IF(Calculations!Q950="",H949,Calculations!Q950)</f>
        <v/>
      </c>
      <c r="I950" s="36" t="str">
        <f>IF(Calculations!R950="",I949,Calculations!R950)</f>
        <v/>
      </c>
      <c r="J950" s="38">
        <f>IF(Calculations!D950="",J949,Calculations!D950)</f>
        <v>43434</v>
      </c>
      <c r="K950" s="34">
        <f>IF(Calculations!J950="",K949,Calculations!J950)</f>
        <v>12629.10771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37">
        <f>IF(Calculations!D951="",A950,Calculations!D951)</f>
        <v>43434</v>
      </c>
      <c r="B951" s="36">
        <f>IF(Calculations!K951="",B950,Calculations!K951)</f>
        <v>-0.06291144022</v>
      </c>
      <c r="C951" s="36">
        <f>IF(Calculations!L951="",C950,Calculations!L951)</f>
        <v>-0.05545240966</v>
      </c>
      <c r="D951" s="36">
        <f>IF(Calculations!M951="",D950,Calculations!M951)</f>
        <v>-0.03388421539</v>
      </c>
      <c r="E951" s="36">
        <f>IF(Calculations!N951="",E950,Calculations!N951)</f>
        <v>-0.02533605244</v>
      </c>
      <c r="F951" s="36">
        <f>IF(Calculations!O951="",F950,Calculations!O951)</f>
        <v>-0.01451100516</v>
      </c>
      <c r="G951" s="36">
        <f>IF(Calculations!P951="",G950,Calculations!P951)</f>
        <v>0.07985209403</v>
      </c>
      <c r="H951" s="36" t="str">
        <f>IF(Calculations!Q951="",H950,Calculations!Q951)</f>
        <v/>
      </c>
      <c r="I951" s="36" t="str">
        <f>IF(Calculations!R951="",I950,Calculations!R951)</f>
        <v/>
      </c>
      <c r="J951" s="38">
        <f>IF(Calculations!D951="",J950,Calculations!D951)</f>
        <v>43434</v>
      </c>
      <c r="K951" s="34">
        <f>IF(Calculations!J951="",K950,Calculations!J951)</f>
        <v>12629.10771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37">
        <f>IF(Calculations!D952="",A951,Calculations!D952)</f>
        <v>43434</v>
      </c>
      <c r="B952" s="36">
        <f>IF(Calculations!K952="",B951,Calculations!K952)</f>
        <v>-0.06291144022</v>
      </c>
      <c r="C952" s="36">
        <f>IF(Calculations!L952="",C951,Calculations!L952)</f>
        <v>-0.05545240966</v>
      </c>
      <c r="D952" s="36">
        <f>IF(Calculations!M952="",D951,Calculations!M952)</f>
        <v>-0.03388421539</v>
      </c>
      <c r="E952" s="36">
        <f>IF(Calculations!N952="",E951,Calculations!N952)</f>
        <v>-0.02533605244</v>
      </c>
      <c r="F952" s="36">
        <f>IF(Calculations!O952="",F951,Calculations!O952)</f>
        <v>-0.01451100516</v>
      </c>
      <c r="G952" s="36">
        <f>IF(Calculations!P952="",G951,Calculations!P952)</f>
        <v>0.07985209403</v>
      </c>
      <c r="H952" s="36" t="str">
        <f>IF(Calculations!Q952="",H951,Calculations!Q952)</f>
        <v/>
      </c>
      <c r="I952" s="36" t="str">
        <f>IF(Calculations!R952="",I951,Calculations!R952)</f>
        <v/>
      </c>
      <c r="J952" s="38">
        <f>IF(Calculations!D952="",J951,Calculations!D952)</f>
        <v>43434</v>
      </c>
      <c r="K952" s="34">
        <f>IF(Calculations!J952="",K951,Calculations!J952)</f>
        <v>12629.10771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37">
        <f>IF(Calculations!D953="",A952,Calculations!D953)</f>
        <v>43434</v>
      </c>
      <c r="B953" s="36">
        <f>IF(Calculations!K953="",B952,Calculations!K953)</f>
        <v>-0.06291144022</v>
      </c>
      <c r="C953" s="36">
        <f>IF(Calculations!L953="",C952,Calculations!L953)</f>
        <v>-0.05545240966</v>
      </c>
      <c r="D953" s="36">
        <f>IF(Calculations!M953="",D952,Calculations!M953)</f>
        <v>-0.03388421539</v>
      </c>
      <c r="E953" s="36">
        <f>IF(Calculations!N953="",E952,Calculations!N953)</f>
        <v>-0.02533605244</v>
      </c>
      <c r="F953" s="36">
        <f>IF(Calculations!O953="",F952,Calculations!O953)</f>
        <v>-0.01451100516</v>
      </c>
      <c r="G953" s="36">
        <f>IF(Calculations!P953="",G952,Calculations!P953)</f>
        <v>0.07985209403</v>
      </c>
      <c r="H953" s="36" t="str">
        <f>IF(Calculations!Q953="",H952,Calculations!Q953)</f>
        <v/>
      </c>
      <c r="I953" s="36" t="str">
        <f>IF(Calculations!R953="",I952,Calculations!R953)</f>
        <v/>
      </c>
      <c r="J953" s="38">
        <f>IF(Calculations!D953="",J952,Calculations!D953)</f>
        <v>43434</v>
      </c>
      <c r="K953" s="34">
        <f>IF(Calculations!J953="",K952,Calculations!J953)</f>
        <v>12629.10771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37">
        <f>IF(Calculations!D954="",A953,Calculations!D954)</f>
        <v>43434</v>
      </c>
      <c r="B954" s="36">
        <f>IF(Calculations!K954="",B953,Calculations!K954)</f>
        <v>-0.06291144022</v>
      </c>
      <c r="C954" s="36">
        <f>IF(Calculations!L954="",C953,Calculations!L954)</f>
        <v>-0.05545240966</v>
      </c>
      <c r="D954" s="36">
        <f>IF(Calculations!M954="",D953,Calculations!M954)</f>
        <v>-0.03388421539</v>
      </c>
      <c r="E954" s="36">
        <f>IF(Calculations!N954="",E953,Calculations!N954)</f>
        <v>-0.02533605244</v>
      </c>
      <c r="F954" s="36">
        <f>IF(Calculations!O954="",F953,Calculations!O954)</f>
        <v>-0.01451100516</v>
      </c>
      <c r="G954" s="36">
        <f>IF(Calculations!P954="",G953,Calculations!P954)</f>
        <v>0.07985209403</v>
      </c>
      <c r="H954" s="36" t="str">
        <f>IF(Calculations!Q954="",H953,Calculations!Q954)</f>
        <v/>
      </c>
      <c r="I954" s="36" t="str">
        <f>IF(Calculations!R954="",I953,Calculations!R954)</f>
        <v/>
      </c>
      <c r="J954" s="38">
        <f>IF(Calculations!D954="",J953,Calculations!D954)</f>
        <v>43434</v>
      </c>
      <c r="K954" s="34">
        <f>IF(Calculations!J954="",K953,Calculations!J954)</f>
        <v>12629.10771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37">
        <f>IF(Calculations!D955="",A954,Calculations!D955)</f>
        <v>43434</v>
      </c>
      <c r="B955" s="36">
        <f>IF(Calculations!K955="",B954,Calculations!K955)</f>
        <v>-0.06291144022</v>
      </c>
      <c r="C955" s="36">
        <f>IF(Calculations!L955="",C954,Calculations!L955)</f>
        <v>-0.05545240966</v>
      </c>
      <c r="D955" s="36">
        <f>IF(Calculations!M955="",D954,Calculations!M955)</f>
        <v>-0.03388421539</v>
      </c>
      <c r="E955" s="36">
        <f>IF(Calculations!N955="",E954,Calculations!N955)</f>
        <v>-0.02533605244</v>
      </c>
      <c r="F955" s="36">
        <f>IF(Calculations!O955="",F954,Calculations!O955)</f>
        <v>-0.01451100516</v>
      </c>
      <c r="G955" s="36">
        <f>IF(Calculations!P955="",G954,Calculations!P955)</f>
        <v>0.07985209403</v>
      </c>
      <c r="H955" s="36" t="str">
        <f>IF(Calculations!Q955="",H954,Calculations!Q955)</f>
        <v/>
      </c>
      <c r="I955" s="36" t="str">
        <f>IF(Calculations!R955="",I954,Calculations!R955)</f>
        <v/>
      </c>
      <c r="J955" s="38">
        <f>IF(Calculations!D955="",J954,Calculations!D955)</f>
        <v>43434</v>
      </c>
      <c r="K955" s="34">
        <f>IF(Calculations!J955="",K954,Calculations!J955)</f>
        <v>12629.10771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37">
        <f>IF(Calculations!D956="",A955,Calculations!D956)</f>
        <v>43434</v>
      </c>
      <c r="B956" s="36">
        <f>IF(Calculations!K956="",B955,Calculations!K956)</f>
        <v>-0.06291144022</v>
      </c>
      <c r="C956" s="36">
        <f>IF(Calculations!L956="",C955,Calculations!L956)</f>
        <v>-0.05545240966</v>
      </c>
      <c r="D956" s="36">
        <f>IF(Calculations!M956="",D955,Calculations!M956)</f>
        <v>-0.03388421539</v>
      </c>
      <c r="E956" s="36">
        <f>IF(Calculations!N956="",E955,Calculations!N956)</f>
        <v>-0.02533605244</v>
      </c>
      <c r="F956" s="36">
        <f>IF(Calculations!O956="",F955,Calculations!O956)</f>
        <v>-0.01451100516</v>
      </c>
      <c r="G956" s="36">
        <f>IF(Calculations!P956="",G955,Calculations!P956)</f>
        <v>0.07985209403</v>
      </c>
      <c r="H956" s="36" t="str">
        <f>IF(Calculations!Q956="",H955,Calculations!Q956)</f>
        <v/>
      </c>
      <c r="I956" s="36" t="str">
        <f>IF(Calculations!R956="",I955,Calculations!R956)</f>
        <v/>
      </c>
      <c r="J956" s="38">
        <f>IF(Calculations!D956="",J955,Calculations!D956)</f>
        <v>43434</v>
      </c>
      <c r="K956" s="34">
        <f>IF(Calculations!J956="",K955,Calculations!J956)</f>
        <v>12629.10771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37">
        <f>IF(Calculations!D957="",A956,Calculations!D957)</f>
        <v>43434</v>
      </c>
      <c r="B957" s="36">
        <f>IF(Calculations!K957="",B956,Calculations!K957)</f>
        <v>-0.06291144022</v>
      </c>
      <c r="C957" s="36">
        <f>IF(Calculations!L957="",C956,Calculations!L957)</f>
        <v>-0.05545240966</v>
      </c>
      <c r="D957" s="36">
        <f>IF(Calculations!M957="",D956,Calculations!M957)</f>
        <v>-0.03388421539</v>
      </c>
      <c r="E957" s="36">
        <f>IF(Calculations!N957="",E956,Calculations!N957)</f>
        <v>-0.02533605244</v>
      </c>
      <c r="F957" s="36">
        <f>IF(Calculations!O957="",F956,Calculations!O957)</f>
        <v>-0.01451100516</v>
      </c>
      <c r="G957" s="36">
        <f>IF(Calculations!P957="",G956,Calculations!P957)</f>
        <v>0.07985209403</v>
      </c>
      <c r="H957" s="36" t="str">
        <f>IF(Calculations!Q957="",H956,Calculations!Q957)</f>
        <v/>
      </c>
      <c r="I957" s="36" t="str">
        <f>IF(Calculations!R957="",I956,Calculations!R957)</f>
        <v/>
      </c>
      <c r="J957" s="38">
        <f>IF(Calculations!D957="",J956,Calculations!D957)</f>
        <v>43434</v>
      </c>
      <c r="K957" s="34">
        <f>IF(Calculations!J957="",K956,Calculations!J957)</f>
        <v>12629.10771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37">
        <f>IF(Calculations!D958="",A957,Calculations!D958)</f>
        <v>43434</v>
      </c>
      <c r="B958" s="36">
        <f>IF(Calculations!K958="",B957,Calculations!K958)</f>
        <v>-0.06291144022</v>
      </c>
      <c r="C958" s="36">
        <f>IF(Calculations!L958="",C957,Calculations!L958)</f>
        <v>-0.05545240966</v>
      </c>
      <c r="D958" s="36">
        <f>IF(Calculations!M958="",D957,Calculations!M958)</f>
        <v>-0.03388421539</v>
      </c>
      <c r="E958" s="36">
        <f>IF(Calculations!N958="",E957,Calculations!N958)</f>
        <v>-0.02533605244</v>
      </c>
      <c r="F958" s="36">
        <f>IF(Calculations!O958="",F957,Calculations!O958)</f>
        <v>-0.01451100516</v>
      </c>
      <c r="G958" s="36">
        <f>IF(Calculations!P958="",G957,Calculations!P958)</f>
        <v>0.07985209403</v>
      </c>
      <c r="H958" s="36" t="str">
        <f>IF(Calculations!Q958="",H957,Calculations!Q958)</f>
        <v/>
      </c>
      <c r="I958" s="36" t="str">
        <f>IF(Calculations!R958="",I957,Calculations!R958)</f>
        <v/>
      </c>
      <c r="J958" s="38">
        <f>IF(Calculations!D958="",J957,Calculations!D958)</f>
        <v>43434</v>
      </c>
      <c r="K958" s="34">
        <f>IF(Calculations!J958="",K957,Calculations!J958)</f>
        <v>12629.10771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37">
        <f>IF(Calculations!D959="",A958,Calculations!D959)</f>
        <v>43434</v>
      </c>
      <c r="B959" s="36">
        <f>IF(Calculations!K959="",B958,Calculations!K959)</f>
        <v>-0.06291144022</v>
      </c>
      <c r="C959" s="36">
        <f>IF(Calculations!L959="",C958,Calculations!L959)</f>
        <v>-0.05545240966</v>
      </c>
      <c r="D959" s="36">
        <f>IF(Calculations!M959="",D958,Calculations!M959)</f>
        <v>-0.03388421539</v>
      </c>
      <c r="E959" s="36">
        <f>IF(Calculations!N959="",E958,Calculations!N959)</f>
        <v>-0.02533605244</v>
      </c>
      <c r="F959" s="36">
        <f>IF(Calculations!O959="",F958,Calculations!O959)</f>
        <v>-0.01451100516</v>
      </c>
      <c r="G959" s="36">
        <f>IF(Calculations!P959="",G958,Calculations!P959)</f>
        <v>0.07985209403</v>
      </c>
      <c r="H959" s="36" t="str">
        <f>IF(Calculations!Q959="",H958,Calculations!Q959)</f>
        <v/>
      </c>
      <c r="I959" s="36" t="str">
        <f>IF(Calculations!R959="",I958,Calculations!R959)</f>
        <v/>
      </c>
      <c r="J959" s="38">
        <f>IF(Calculations!D959="",J958,Calculations!D959)</f>
        <v>43434</v>
      </c>
      <c r="K959" s="34">
        <f>IF(Calculations!J959="",K958,Calculations!J959)</f>
        <v>12629.10771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37">
        <f>IF(Calculations!D960="",A959,Calculations!D960)</f>
        <v>43434</v>
      </c>
      <c r="B960" s="36">
        <f>IF(Calculations!K960="",B959,Calculations!K960)</f>
        <v>-0.06291144022</v>
      </c>
      <c r="C960" s="36">
        <f>IF(Calculations!L960="",C959,Calculations!L960)</f>
        <v>-0.05545240966</v>
      </c>
      <c r="D960" s="36">
        <f>IF(Calculations!M960="",D959,Calculations!M960)</f>
        <v>-0.03388421539</v>
      </c>
      <c r="E960" s="36">
        <f>IF(Calculations!N960="",E959,Calculations!N960)</f>
        <v>-0.02533605244</v>
      </c>
      <c r="F960" s="36">
        <f>IF(Calculations!O960="",F959,Calculations!O960)</f>
        <v>-0.01451100516</v>
      </c>
      <c r="G960" s="36">
        <f>IF(Calculations!P960="",G959,Calculations!P960)</f>
        <v>0.07985209403</v>
      </c>
      <c r="H960" s="36" t="str">
        <f>IF(Calculations!Q960="",H959,Calculations!Q960)</f>
        <v/>
      </c>
      <c r="I960" s="36" t="str">
        <f>IF(Calculations!R960="",I959,Calculations!R960)</f>
        <v/>
      </c>
      <c r="J960" s="38">
        <f>IF(Calculations!D960="",J959,Calculations!D960)</f>
        <v>43434</v>
      </c>
      <c r="K960" s="34">
        <f>IF(Calculations!J960="",K959,Calculations!J960)</f>
        <v>12629.10771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37">
        <f>IF(Calculations!D961="",A960,Calculations!D961)</f>
        <v>43434</v>
      </c>
      <c r="B961" s="36">
        <f>IF(Calculations!K961="",B960,Calculations!K961)</f>
        <v>-0.06291144022</v>
      </c>
      <c r="C961" s="36">
        <f>IF(Calculations!L961="",C960,Calculations!L961)</f>
        <v>-0.05545240966</v>
      </c>
      <c r="D961" s="36">
        <f>IF(Calculations!M961="",D960,Calculations!M961)</f>
        <v>-0.03388421539</v>
      </c>
      <c r="E961" s="36">
        <f>IF(Calculations!N961="",E960,Calculations!N961)</f>
        <v>-0.02533605244</v>
      </c>
      <c r="F961" s="36">
        <f>IF(Calculations!O961="",F960,Calculations!O961)</f>
        <v>-0.01451100516</v>
      </c>
      <c r="G961" s="36">
        <f>IF(Calculations!P961="",G960,Calculations!P961)</f>
        <v>0.07985209403</v>
      </c>
      <c r="H961" s="36" t="str">
        <f>IF(Calculations!Q961="",H960,Calculations!Q961)</f>
        <v/>
      </c>
      <c r="I961" s="36" t="str">
        <f>IF(Calculations!R961="",I960,Calculations!R961)</f>
        <v/>
      </c>
      <c r="J961" s="38">
        <f>IF(Calculations!D961="",J960,Calculations!D961)</f>
        <v>43434</v>
      </c>
      <c r="K961" s="34">
        <f>IF(Calculations!J961="",K960,Calculations!J961)</f>
        <v>12629.10771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37">
        <f>IF(Calculations!D962="",A961,Calculations!D962)</f>
        <v>43434</v>
      </c>
      <c r="B962" s="36">
        <f>IF(Calculations!K962="",B961,Calculations!K962)</f>
        <v>-0.06291144022</v>
      </c>
      <c r="C962" s="36">
        <f>IF(Calculations!L962="",C961,Calculations!L962)</f>
        <v>-0.05545240966</v>
      </c>
      <c r="D962" s="36">
        <f>IF(Calculations!M962="",D961,Calculations!M962)</f>
        <v>-0.03388421539</v>
      </c>
      <c r="E962" s="36">
        <f>IF(Calculations!N962="",E961,Calculations!N962)</f>
        <v>-0.02533605244</v>
      </c>
      <c r="F962" s="36">
        <f>IF(Calculations!O962="",F961,Calculations!O962)</f>
        <v>-0.01451100516</v>
      </c>
      <c r="G962" s="36">
        <f>IF(Calculations!P962="",G961,Calculations!P962)</f>
        <v>0.07985209403</v>
      </c>
      <c r="H962" s="36" t="str">
        <f>IF(Calculations!Q962="",H961,Calculations!Q962)</f>
        <v/>
      </c>
      <c r="I962" s="36" t="str">
        <f>IF(Calculations!R962="",I961,Calculations!R962)</f>
        <v/>
      </c>
      <c r="J962" s="38">
        <f>IF(Calculations!D962="",J961,Calculations!D962)</f>
        <v>43434</v>
      </c>
      <c r="K962" s="34">
        <f>IF(Calculations!J962="",K961,Calculations!J962)</f>
        <v>12629.10771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37">
        <f>IF(Calculations!D963="",A962,Calculations!D963)</f>
        <v>43434</v>
      </c>
      <c r="B963" s="36">
        <f>IF(Calculations!K963="",B962,Calculations!K963)</f>
        <v>-0.06291144022</v>
      </c>
      <c r="C963" s="36">
        <f>IF(Calculations!L963="",C962,Calculations!L963)</f>
        <v>-0.05545240966</v>
      </c>
      <c r="D963" s="36">
        <f>IF(Calculations!M963="",D962,Calculations!M963)</f>
        <v>-0.03388421539</v>
      </c>
      <c r="E963" s="36">
        <f>IF(Calculations!N963="",E962,Calculations!N963)</f>
        <v>-0.02533605244</v>
      </c>
      <c r="F963" s="36">
        <f>IF(Calculations!O963="",F962,Calculations!O963)</f>
        <v>-0.01451100516</v>
      </c>
      <c r="G963" s="36">
        <f>IF(Calculations!P963="",G962,Calculations!P963)</f>
        <v>0.07985209403</v>
      </c>
      <c r="H963" s="36" t="str">
        <f>IF(Calculations!Q963="",H962,Calculations!Q963)</f>
        <v/>
      </c>
      <c r="I963" s="36" t="str">
        <f>IF(Calculations!R963="",I962,Calculations!R963)</f>
        <v/>
      </c>
      <c r="J963" s="38">
        <f>IF(Calculations!D963="",J962,Calculations!D963)</f>
        <v>43434</v>
      </c>
      <c r="K963" s="34">
        <f>IF(Calculations!J963="",K962,Calculations!J963)</f>
        <v>12629.10771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37">
        <f>IF(Calculations!D964="",A963,Calculations!D964)</f>
        <v>43434</v>
      </c>
      <c r="B964" s="36">
        <f>IF(Calculations!K964="",B963,Calculations!K964)</f>
        <v>-0.06291144022</v>
      </c>
      <c r="C964" s="36">
        <f>IF(Calculations!L964="",C963,Calculations!L964)</f>
        <v>-0.05545240966</v>
      </c>
      <c r="D964" s="36">
        <f>IF(Calculations!M964="",D963,Calculations!M964)</f>
        <v>-0.03388421539</v>
      </c>
      <c r="E964" s="36">
        <f>IF(Calculations!N964="",E963,Calculations!N964)</f>
        <v>-0.02533605244</v>
      </c>
      <c r="F964" s="36">
        <f>IF(Calculations!O964="",F963,Calculations!O964)</f>
        <v>-0.01451100516</v>
      </c>
      <c r="G964" s="36">
        <f>IF(Calculations!P964="",G963,Calculations!P964)</f>
        <v>0.07985209403</v>
      </c>
      <c r="H964" s="36" t="str">
        <f>IF(Calculations!Q964="",H963,Calculations!Q964)</f>
        <v/>
      </c>
      <c r="I964" s="36" t="str">
        <f>IF(Calculations!R964="",I963,Calculations!R964)</f>
        <v/>
      </c>
      <c r="J964" s="38">
        <f>IF(Calculations!D964="",J963,Calculations!D964)</f>
        <v>43434</v>
      </c>
      <c r="K964" s="34">
        <f>IF(Calculations!J964="",K963,Calculations!J964)</f>
        <v>12629.10771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37">
        <f>IF(Calculations!D965="",A964,Calculations!D965)</f>
        <v>43434</v>
      </c>
      <c r="B965" s="36">
        <f>IF(Calculations!K965="",B964,Calculations!K965)</f>
        <v>-0.06291144022</v>
      </c>
      <c r="C965" s="36">
        <f>IF(Calculations!L965="",C964,Calculations!L965)</f>
        <v>-0.05545240966</v>
      </c>
      <c r="D965" s="36">
        <f>IF(Calculations!M965="",D964,Calculations!M965)</f>
        <v>-0.03388421539</v>
      </c>
      <c r="E965" s="36">
        <f>IF(Calculations!N965="",E964,Calculations!N965)</f>
        <v>-0.02533605244</v>
      </c>
      <c r="F965" s="36">
        <f>IF(Calculations!O965="",F964,Calculations!O965)</f>
        <v>-0.01451100516</v>
      </c>
      <c r="G965" s="36">
        <f>IF(Calculations!P965="",G964,Calculations!P965)</f>
        <v>0.07985209403</v>
      </c>
      <c r="H965" s="36" t="str">
        <f>IF(Calculations!Q965="",H964,Calculations!Q965)</f>
        <v/>
      </c>
      <c r="I965" s="36" t="str">
        <f>IF(Calculations!R965="",I964,Calculations!R965)</f>
        <v/>
      </c>
      <c r="J965" s="38">
        <f>IF(Calculations!D965="",J964,Calculations!D965)</f>
        <v>43434</v>
      </c>
      <c r="K965" s="34">
        <f>IF(Calculations!J965="",K964,Calculations!J965)</f>
        <v>12629.10771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37">
        <f>IF(Calculations!D966="",A965,Calculations!D966)</f>
        <v>43434</v>
      </c>
      <c r="B966" s="36">
        <f>IF(Calculations!K966="",B965,Calculations!K966)</f>
        <v>-0.06291144022</v>
      </c>
      <c r="C966" s="36">
        <f>IF(Calculations!L966="",C965,Calculations!L966)</f>
        <v>-0.05545240966</v>
      </c>
      <c r="D966" s="36">
        <f>IF(Calculations!M966="",D965,Calculations!M966)</f>
        <v>-0.03388421539</v>
      </c>
      <c r="E966" s="36">
        <f>IF(Calculations!N966="",E965,Calculations!N966)</f>
        <v>-0.02533605244</v>
      </c>
      <c r="F966" s="36">
        <f>IF(Calculations!O966="",F965,Calculations!O966)</f>
        <v>-0.01451100516</v>
      </c>
      <c r="G966" s="36">
        <f>IF(Calculations!P966="",G965,Calculations!P966)</f>
        <v>0.07985209403</v>
      </c>
      <c r="H966" s="36" t="str">
        <f>IF(Calculations!Q966="",H965,Calculations!Q966)</f>
        <v/>
      </c>
      <c r="I966" s="36" t="str">
        <f>IF(Calculations!R966="",I965,Calculations!R966)</f>
        <v/>
      </c>
      <c r="J966" s="38">
        <f>IF(Calculations!D966="",J965,Calculations!D966)</f>
        <v>43434</v>
      </c>
      <c r="K966" s="34">
        <f>IF(Calculations!J966="",K965,Calculations!J966)</f>
        <v>12629.10771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37">
        <f>IF(Calculations!D967="",A966,Calculations!D967)</f>
        <v>43434</v>
      </c>
      <c r="B967" s="36">
        <f>IF(Calculations!K967="",B966,Calculations!K967)</f>
        <v>-0.06291144022</v>
      </c>
      <c r="C967" s="36">
        <f>IF(Calculations!L967="",C966,Calculations!L967)</f>
        <v>-0.05545240966</v>
      </c>
      <c r="D967" s="36">
        <f>IF(Calculations!M967="",D966,Calculations!M967)</f>
        <v>-0.03388421539</v>
      </c>
      <c r="E967" s="36">
        <f>IF(Calculations!N967="",E966,Calculations!N967)</f>
        <v>-0.02533605244</v>
      </c>
      <c r="F967" s="36">
        <f>IF(Calculations!O967="",F966,Calculations!O967)</f>
        <v>-0.01451100516</v>
      </c>
      <c r="G967" s="36">
        <f>IF(Calculations!P967="",G966,Calculations!P967)</f>
        <v>0.07985209403</v>
      </c>
      <c r="H967" s="36" t="str">
        <f>IF(Calculations!Q967="",H966,Calculations!Q967)</f>
        <v/>
      </c>
      <c r="I967" s="36" t="str">
        <f>IF(Calculations!R967="",I966,Calculations!R967)</f>
        <v/>
      </c>
      <c r="J967" s="38">
        <f>IF(Calculations!D967="",J966,Calculations!D967)</f>
        <v>43434</v>
      </c>
      <c r="K967" s="34">
        <f>IF(Calculations!J967="",K966,Calculations!J967)</f>
        <v>12629.10771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37">
        <f>IF(Calculations!D968="",A967,Calculations!D968)</f>
        <v>43434</v>
      </c>
      <c r="B968" s="36">
        <f>IF(Calculations!K968="",B967,Calculations!K968)</f>
        <v>-0.06291144022</v>
      </c>
      <c r="C968" s="36">
        <f>IF(Calculations!L968="",C967,Calculations!L968)</f>
        <v>-0.05545240966</v>
      </c>
      <c r="D968" s="36">
        <f>IF(Calculations!M968="",D967,Calculations!M968)</f>
        <v>-0.03388421539</v>
      </c>
      <c r="E968" s="36">
        <f>IF(Calculations!N968="",E967,Calculations!N968)</f>
        <v>-0.02533605244</v>
      </c>
      <c r="F968" s="36">
        <f>IF(Calculations!O968="",F967,Calculations!O968)</f>
        <v>-0.01451100516</v>
      </c>
      <c r="G968" s="36">
        <f>IF(Calculations!P968="",G967,Calculations!P968)</f>
        <v>0.07985209403</v>
      </c>
      <c r="H968" s="36" t="str">
        <f>IF(Calculations!Q968="",H967,Calculations!Q968)</f>
        <v/>
      </c>
      <c r="I968" s="36" t="str">
        <f>IF(Calculations!R968="",I967,Calculations!R968)</f>
        <v/>
      </c>
      <c r="J968" s="38">
        <f>IF(Calculations!D968="",J967,Calculations!D968)</f>
        <v>43434</v>
      </c>
      <c r="K968" s="34">
        <f>IF(Calculations!J968="",K967,Calculations!J968)</f>
        <v>12629.10771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37">
        <f>IF(Calculations!D969="",A968,Calculations!D969)</f>
        <v>43434</v>
      </c>
      <c r="B969" s="36">
        <f>IF(Calculations!K969="",B968,Calculations!K969)</f>
        <v>-0.06291144022</v>
      </c>
      <c r="C969" s="36">
        <f>IF(Calculations!L969="",C968,Calculations!L969)</f>
        <v>-0.05545240966</v>
      </c>
      <c r="D969" s="36">
        <f>IF(Calculations!M969="",D968,Calculations!M969)</f>
        <v>-0.03388421539</v>
      </c>
      <c r="E969" s="36">
        <f>IF(Calculations!N969="",E968,Calculations!N969)</f>
        <v>-0.02533605244</v>
      </c>
      <c r="F969" s="36">
        <f>IF(Calculations!O969="",F968,Calculations!O969)</f>
        <v>-0.01451100516</v>
      </c>
      <c r="G969" s="36">
        <f>IF(Calculations!P969="",G968,Calculations!P969)</f>
        <v>0.07985209403</v>
      </c>
      <c r="H969" s="36" t="str">
        <f>IF(Calculations!Q969="",H968,Calculations!Q969)</f>
        <v/>
      </c>
      <c r="I969" s="36" t="str">
        <f>IF(Calculations!R969="",I968,Calculations!R969)</f>
        <v/>
      </c>
      <c r="J969" s="38">
        <f>IF(Calculations!D969="",J968,Calculations!D969)</f>
        <v>43434</v>
      </c>
      <c r="K969" s="34">
        <f>IF(Calculations!J969="",K968,Calculations!J969)</f>
        <v>12629.10771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37">
        <f>IF(Calculations!D970="",A969,Calculations!D970)</f>
        <v>43434</v>
      </c>
      <c r="B970" s="36">
        <f>IF(Calculations!K970="",B969,Calculations!K970)</f>
        <v>-0.06291144022</v>
      </c>
      <c r="C970" s="36">
        <f>IF(Calculations!L970="",C969,Calculations!L970)</f>
        <v>-0.05545240966</v>
      </c>
      <c r="D970" s="36">
        <f>IF(Calculations!M970="",D969,Calculations!M970)</f>
        <v>-0.03388421539</v>
      </c>
      <c r="E970" s="36">
        <f>IF(Calculations!N970="",E969,Calculations!N970)</f>
        <v>-0.02533605244</v>
      </c>
      <c r="F970" s="36">
        <f>IF(Calculations!O970="",F969,Calculations!O970)</f>
        <v>-0.01451100516</v>
      </c>
      <c r="G970" s="36">
        <f>IF(Calculations!P970="",G969,Calculations!P970)</f>
        <v>0.07985209403</v>
      </c>
      <c r="H970" s="36" t="str">
        <f>IF(Calculations!Q970="",H969,Calculations!Q970)</f>
        <v/>
      </c>
      <c r="I970" s="36" t="str">
        <f>IF(Calculations!R970="",I969,Calculations!R970)</f>
        <v/>
      </c>
      <c r="J970" s="38">
        <f>IF(Calculations!D970="",J969,Calculations!D970)</f>
        <v>43434</v>
      </c>
      <c r="K970" s="34">
        <f>IF(Calculations!J970="",K969,Calculations!J970)</f>
        <v>12629.10771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37">
        <f>IF(Calculations!D971="",A970,Calculations!D971)</f>
        <v>43434</v>
      </c>
      <c r="B971" s="36">
        <f>IF(Calculations!K971="",B970,Calculations!K971)</f>
        <v>-0.06291144022</v>
      </c>
      <c r="C971" s="36">
        <f>IF(Calculations!L971="",C970,Calculations!L971)</f>
        <v>-0.05545240966</v>
      </c>
      <c r="D971" s="36">
        <f>IF(Calculations!M971="",D970,Calculations!M971)</f>
        <v>-0.03388421539</v>
      </c>
      <c r="E971" s="36">
        <f>IF(Calculations!N971="",E970,Calculations!N971)</f>
        <v>-0.02533605244</v>
      </c>
      <c r="F971" s="36">
        <f>IF(Calculations!O971="",F970,Calculations!O971)</f>
        <v>-0.01451100516</v>
      </c>
      <c r="G971" s="36">
        <f>IF(Calculations!P971="",G970,Calculations!P971)</f>
        <v>0.07985209403</v>
      </c>
      <c r="H971" s="36" t="str">
        <f>IF(Calculations!Q971="",H970,Calculations!Q971)</f>
        <v/>
      </c>
      <c r="I971" s="36" t="str">
        <f>IF(Calculations!R971="",I970,Calculations!R971)</f>
        <v/>
      </c>
      <c r="J971" s="38">
        <f>IF(Calculations!D971="",J970,Calculations!D971)</f>
        <v>43434</v>
      </c>
      <c r="K971" s="34">
        <f>IF(Calculations!J971="",K970,Calculations!J971)</f>
        <v>12629.10771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37">
        <f>IF(Calculations!D972="",A971,Calculations!D972)</f>
        <v>43434</v>
      </c>
      <c r="B972" s="36">
        <f>IF(Calculations!K972="",B971,Calculations!K972)</f>
        <v>-0.06291144022</v>
      </c>
      <c r="C972" s="36">
        <f>IF(Calculations!L972="",C971,Calculations!L972)</f>
        <v>-0.05545240966</v>
      </c>
      <c r="D972" s="36">
        <f>IF(Calculations!M972="",D971,Calculations!M972)</f>
        <v>-0.03388421539</v>
      </c>
      <c r="E972" s="36">
        <f>IF(Calculations!N972="",E971,Calculations!N972)</f>
        <v>-0.02533605244</v>
      </c>
      <c r="F972" s="36">
        <f>IF(Calculations!O972="",F971,Calculations!O972)</f>
        <v>-0.01451100516</v>
      </c>
      <c r="G972" s="36">
        <f>IF(Calculations!P972="",G971,Calculations!P972)</f>
        <v>0.07985209403</v>
      </c>
      <c r="H972" s="36" t="str">
        <f>IF(Calculations!Q972="",H971,Calculations!Q972)</f>
        <v/>
      </c>
      <c r="I972" s="36" t="str">
        <f>IF(Calculations!R972="",I971,Calculations!R972)</f>
        <v/>
      </c>
      <c r="J972" s="38">
        <f>IF(Calculations!D972="",J971,Calculations!D972)</f>
        <v>43434</v>
      </c>
      <c r="K972" s="34">
        <f>IF(Calculations!J972="",K971,Calculations!J972)</f>
        <v>12629.10771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37">
        <f>IF(Calculations!D973="",A972,Calculations!D973)</f>
        <v>43434</v>
      </c>
      <c r="B973" s="36">
        <f>IF(Calculations!K973="",B972,Calculations!K973)</f>
        <v>-0.06291144022</v>
      </c>
      <c r="C973" s="36">
        <f>IF(Calculations!L973="",C972,Calculations!L973)</f>
        <v>-0.05545240966</v>
      </c>
      <c r="D973" s="36">
        <f>IF(Calculations!M973="",D972,Calculations!M973)</f>
        <v>-0.03388421539</v>
      </c>
      <c r="E973" s="36">
        <f>IF(Calculations!N973="",E972,Calculations!N973)</f>
        <v>-0.02533605244</v>
      </c>
      <c r="F973" s="36">
        <f>IF(Calculations!O973="",F972,Calculations!O973)</f>
        <v>-0.01451100516</v>
      </c>
      <c r="G973" s="36">
        <f>IF(Calculations!P973="",G972,Calculations!P973)</f>
        <v>0.07985209403</v>
      </c>
      <c r="H973" s="36" t="str">
        <f>IF(Calculations!Q973="",H972,Calculations!Q973)</f>
        <v/>
      </c>
      <c r="I973" s="36" t="str">
        <f>IF(Calculations!R973="",I972,Calculations!R973)</f>
        <v/>
      </c>
      <c r="J973" s="38">
        <f>IF(Calculations!D973="",J972,Calculations!D973)</f>
        <v>43434</v>
      </c>
      <c r="K973" s="34">
        <f>IF(Calculations!J973="",K972,Calculations!J973)</f>
        <v>12629.10771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37">
        <f>IF(Calculations!D974="",A973,Calculations!D974)</f>
        <v>43434</v>
      </c>
      <c r="B974" s="36">
        <f>IF(Calculations!K974="",B973,Calculations!K974)</f>
        <v>-0.06291144022</v>
      </c>
      <c r="C974" s="36">
        <f>IF(Calculations!L974="",C973,Calculations!L974)</f>
        <v>-0.05545240966</v>
      </c>
      <c r="D974" s="36">
        <f>IF(Calculations!M974="",D973,Calculations!M974)</f>
        <v>-0.03388421539</v>
      </c>
      <c r="E974" s="36">
        <f>IF(Calculations!N974="",E973,Calculations!N974)</f>
        <v>-0.02533605244</v>
      </c>
      <c r="F974" s="36">
        <f>IF(Calculations!O974="",F973,Calculations!O974)</f>
        <v>-0.01451100516</v>
      </c>
      <c r="G974" s="36">
        <f>IF(Calculations!P974="",G973,Calculations!P974)</f>
        <v>0.07985209403</v>
      </c>
      <c r="H974" s="36" t="str">
        <f>IF(Calculations!Q974="",H973,Calculations!Q974)</f>
        <v/>
      </c>
      <c r="I974" s="36" t="str">
        <f>IF(Calculations!R974="",I973,Calculations!R974)</f>
        <v/>
      </c>
      <c r="J974" s="38">
        <f>IF(Calculations!D974="",J973,Calculations!D974)</f>
        <v>43434</v>
      </c>
      <c r="K974" s="34">
        <f>IF(Calculations!J974="",K973,Calculations!J974)</f>
        <v>12629.10771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37">
        <f>IF(Calculations!D975="",A974,Calculations!D975)</f>
        <v>43434</v>
      </c>
      <c r="B975" s="36">
        <f>IF(Calculations!K975="",B974,Calculations!K975)</f>
        <v>-0.06291144022</v>
      </c>
      <c r="C975" s="36">
        <f>IF(Calculations!L975="",C974,Calculations!L975)</f>
        <v>-0.05545240966</v>
      </c>
      <c r="D975" s="36">
        <f>IF(Calculations!M975="",D974,Calculations!M975)</f>
        <v>-0.03388421539</v>
      </c>
      <c r="E975" s="36">
        <f>IF(Calculations!N975="",E974,Calculations!N975)</f>
        <v>-0.02533605244</v>
      </c>
      <c r="F975" s="36">
        <f>IF(Calculations!O975="",F974,Calculations!O975)</f>
        <v>-0.01451100516</v>
      </c>
      <c r="G975" s="36">
        <f>IF(Calculations!P975="",G974,Calculations!P975)</f>
        <v>0.07985209403</v>
      </c>
      <c r="H975" s="36" t="str">
        <f>IF(Calculations!Q975="",H974,Calculations!Q975)</f>
        <v/>
      </c>
      <c r="I975" s="36" t="str">
        <f>IF(Calculations!R975="",I974,Calculations!R975)</f>
        <v/>
      </c>
      <c r="J975" s="38">
        <f>IF(Calculations!D975="",J974,Calculations!D975)</f>
        <v>43434</v>
      </c>
      <c r="K975" s="34">
        <f>IF(Calculations!J975="",K974,Calculations!J975)</f>
        <v>12629.10771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37">
        <f>IF(Calculations!D976="",A975,Calculations!D976)</f>
        <v>43434</v>
      </c>
      <c r="B976" s="36">
        <f>IF(Calculations!K976="",B975,Calculations!K976)</f>
        <v>-0.06291144022</v>
      </c>
      <c r="C976" s="36">
        <f>IF(Calculations!L976="",C975,Calculations!L976)</f>
        <v>-0.05545240966</v>
      </c>
      <c r="D976" s="36">
        <f>IF(Calculations!M976="",D975,Calculations!M976)</f>
        <v>-0.03388421539</v>
      </c>
      <c r="E976" s="36">
        <f>IF(Calculations!N976="",E975,Calculations!N976)</f>
        <v>-0.02533605244</v>
      </c>
      <c r="F976" s="36">
        <f>IF(Calculations!O976="",F975,Calculations!O976)</f>
        <v>-0.01451100516</v>
      </c>
      <c r="G976" s="36">
        <f>IF(Calculations!P976="",G975,Calculations!P976)</f>
        <v>0.07985209403</v>
      </c>
      <c r="H976" s="36" t="str">
        <f>IF(Calculations!Q976="",H975,Calculations!Q976)</f>
        <v/>
      </c>
      <c r="I976" s="36" t="str">
        <f>IF(Calculations!R976="",I975,Calculations!R976)</f>
        <v/>
      </c>
      <c r="J976" s="38">
        <f>IF(Calculations!D976="",J975,Calculations!D976)</f>
        <v>43434</v>
      </c>
      <c r="K976" s="34">
        <f>IF(Calculations!J976="",K975,Calculations!J976)</f>
        <v>12629.10771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37">
        <f>IF(Calculations!D977="",A976,Calculations!D977)</f>
        <v>43434</v>
      </c>
      <c r="B977" s="36">
        <f>IF(Calculations!K977="",B976,Calculations!K977)</f>
        <v>-0.06291144022</v>
      </c>
      <c r="C977" s="36">
        <f>IF(Calculations!L977="",C976,Calculations!L977)</f>
        <v>-0.05545240966</v>
      </c>
      <c r="D977" s="36">
        <f>IF(Calculations!M977="",D976,Calculations!M977)</f>
        <v>-0.03388421539</v>
      </c>
      <c r="E977" s="36">
        <f>IF(Calculations!N977="",E976,Calculations!N977)</f>
        <v>-0.02533605244</v>
      </c>
      <c r="F977" s="36">
        <f>IF(Calculations!O977="",F976,Calculations!O977)</f>
        <v>-0.01451100516</v>
      </c>
      <c r="G977" s="36">
        <f>IF(Calculations!P977="",G976,Calculations!P977)</f>
        <v>0.07985209403</v>
      </c>
      <c r="H977" s="36" t="str">
        <f>IF(Calculations!Q977="",H976,Calculations!Q977)</f>
        <v/>
      </c>
      <c r="I977" s="36" t="str">
        <f>IF(Calculations!R977="",I976,Calculations!R977)</f>
        <v/>
      </c>
      <c r="J977" s="38">
        <f>IF(Calculations!D977="",J976,Calculations!D977)</f>
        <v>43434</v>
      </c>
      <c r="K977" s="34">
        <f>IF(Calculations!J977="",K976,Calculations!J977)</f>
        <v>12629.10771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37">
        <f>IF(Calculations!D978="",A977,Calculations!D978)</f>
        <v>43434</v>
      </c>
      <c r="B978" s="36">
        <f>IF(Calculations!K978="",B977,Calculations!K978)</f>
        <v>-0.06291144022</v>
      </c>
      <c r="C978" s="36">
        <f>IF(Calculations!L978="",C977,Calculations!L978)</f>
        <v>-0.05545240966</v>
      </c>
      <c r="D978" s="36">
        <f>IF(Calculations!M978="",D977,Calculations!M978)</f>
        <v>-0.03388421539</v>
      </c>
      <c r="E978" s="36">
        <f>IF(Calculations!N978="",E977,Calculations!N978)</f>
        <v>-0.02533605244</v>
      </c>
      <c r="F978" s="36">
        <f>IF(Calculations!O978="",F977,Calculations!O978)</f>
        <v>-0.01451100516</v>
      </c>
      <c r="G978" s="36">
        <f>IF(Calculations!P978="",G977,Calculations!P978)</f>
        <v>0.07985209403</v>
      </c>
      <c r="H978" s="36" t="str">
        <f>IF(Calculations!Q978="",H977,Calculations!Q978)</f>
        <v/>
      </c>
      <c r="I978" s="36" t="str">
        <f>IF(Calculations!R978="",I977,Calculations!R978)</f>
        <v/>
      </c>
      <c r="J978" s="38">
        <f>IF(Calculations!D978="",J977,Calculations!D978)</f>
        <v>43434</v>
      </c>
      <c r="K978" s="34">
        <f>IF(Calculations!J978="",K977,Calculations!J978)</f>
        <v>12629.10771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37">
        <f>IF(Calculations!D979="",A978,Calculations!D979)</f>
        <v>43434</v>
      </c>
      <c r="B979" s="36">
        <f>IF(Calculations!K979="",B978,Calculations!K979)</f>
        <v>-0.06291144022</v>
      </c>
      <c r="C979" s="36">
        <f>IF(Calculations!L979="",C978,Calculations!L979)</f>
        <v>-0.05545240966</v>
      </c>
      <c r="D979" s="36">
        <f>IF(Calculations!M979="",D978,Calculations!M979)</f>
        <v>-0.03388421539</v>
      </c>
      <c r="E979" s="36">
        <f>IF(Calculations!N979="",E978,Calculations!N979)</f>
        <v>-0.02533605244</v>
      </c>
      <c r="F979" s="36">
        <f>IF(Calculations!O979="",F978,Calculations!O979)</f>
        <v>-0.01451100516</v>
      </c>
      <c r="G979" s="36">
        <f>IF(Calculations!P979="",G978,Calculations!P979)</f>
        <v>0.07985209403</v>
      </c>
      <c r="H979" s="36" t="str">
        <f>IF(Calculations!Q979="",H978,Calculations!Q979)</f>
        <v/>
      </c>
      <c r="I979" s="36" t="str">
        <f>IF(Calculations!R979="",I978,Calculations!R979)</f>
        <v/>
      </c>
      <c r="J979" s="38">
        <f>IF(Calculations!D979="",J978,Calculations!D979)</f>
        <v>43434</v>
      </c>
      <c r="K979" s="34">
        <f>IF(Calculations!J979="",K978,Calculations!J979)</f>
        <v>12629.10771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37">
        <f>IF(Calculations!D980="",A979,Calculations!D980)</f>
        <v>43434</v>
      </c>
      <c r="B980" s="36">
        <f>IF(Calculations!K980="",B979,Calculations!K980)</f>
        <v>-0.06291144022</v>
      </c>
      <c r="C980" s="36">
        <f>IF(Calculations!L980="",C979,Calculations!L980)</f>
        <v>-0.05545240966</v>
      </c>
      <c r="D980" s="36">
        <f>IF(Calculations!M980="",D979,Calculations!M980)</f>
        <v>-0.03388421539</v>
      </c>
      <c r="E980" s="36">
        <f>IF(Calculations!N980="",E979,Calculations!N980)</f>
        <v>-0.02533605244</v>
      </c>
      <c r="F980" s="36">
        <f>IF(Calculations!O980="",F979,Calculations!O980)</f>
        <v>-0.01451100516</v>
      </c>
      <c r="G980" s="36">
        <f>IF(Calculations!P980="",G979,Calculations!P980)</f>
        <v>0.07985209403</v>
      </c>
      <c r="H980" s="36" t="str">
        <f>IF(Calculations!Q980="",H979,Calculations!Q980)</f>
        <v/>
      </c>
      <c r="I980" s="36" t="str">
        <f>IF(Calculations!R980="",I979,Calculations!R980)</f>
        <v/>
      </c>
      <c r="J980" s="38">
        <f>IF(Calculations!D980="",J979,Calculations!D980)</f>
        <v>43434</v>
      </c>
      <c r="K980" s="34">
        <f>IF(Calculations!J980="",K979,Calculations!J980)</f>
        <v>12629.10771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37">
        <f>IF(Calculations!D981="",A980,Calculations!D981)</f>
        <v>43434</v>
      </c>
      <c r="B981" s="36">
        <f>IF(Calculations!K981="",B980,Calculations!K981)</f>
        <v>-0.06291144022</v>
      </c>
      <c r="C981" s="36">
        <f>IF(Calculations!L981="",C980,Calculations!L981)</f>
        <v>-0.05545240966</v>
      </c>
      <c r="D981" s="36">
        <f>IF(Calculations!M981="",D980,Calculations!M981)</f>
        <v>-0.03388421539</v>
      </c>
      <c r="E981" s="36">
        <f>IF(Calculations!N981="",E980,Calculations!N981)</f>
        <v>-0.02533605244</v>
      </c>
      <c r="F981" s="36">
        <f>IF(Calculations!O981="",F980,Calculations!O981)</f>
        <v>-0.01451100516</v>
      </c>
      <c r="G981" s="36">
        <f>IF(Calculations!P981="",G980,Calculations!P981)</f>
        <v>0.07985209403</v>
      </c>
      <c r="H981" s="36" t="str">
        <f>IF(Calculations!Q981="",H980,Calculations!Q981)</f>
        <v/>
      </c>
      <c r="I981" s="36" t="str">
        <f>IF(Calculations!R981="",I980,Calculations!R981)</f>
        <v/>
      </c>
      <c r="J981" s="38">
        <f>IF(Calculations!D981="",J980,Calculations!D981)</f>
        <v>43434</v>
      </c>
      <c r="K981" s="34">
        <f>IF(Calculations!J981="",K980,Calculations!J981)</f>
        <v>12629.10771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37">
        <f>IF(Calculations!D982="",A981,Calculations!D982)</f>
        <v>43434</v>
      </c>
      <c r="B982" s="36">
        <f>IF(Calculations!K982="",B981,Calculations!K982)</f>
        <v>-0.06291144022</v>
      </c>
      <c r="C982" s="36">
        <f>IF(Calculations!L982="",C981,Calculations!L982)</f>
        <v>-0.05545240966</v>
      </c>
      <c r="D982" s="36">
        <f>IF(Calculations!M982="",D981,Calculations!M982)</f>
        <v>-0.03388421539</v>
      </c>
      <c r="E982" s="36">
        <f>IF(Calculations!N982="",E981,Calculations!N982)</f>
        <v>-0.02533605244</v>
      </c>
      <c r="F982" s="36">
        <f>IF(Calculations!O982="",F981,Calculations!O982)</f>
        <v>-0.01451100516</v>
      </c>
      <c r="G982" s="36">
        <f>IF(Calculations!P982="",G981,Calculations!P982)</f>
        <v>0.07985209403</v>
      </c>
      <c r="H982" s="36" t="str">
        <f>IF(Calculations!Q982="",H981,Calculations!Q982)</f>
        <v/>
      </c>
      <c r="I982" s="36" t="str">
        <f>IF(Calculations!R982="",I981,Calculations!R982)</f>
        <v/>
      </c>
      <c r="J982" s="38">
        <f>IF(Calculations!D982="",J981,Calculations!D982)</f>
        <v>43434</v>
      </c>
      <c r="K982" s="34">
        <f>IF(Calculations!J982="",K981,Calculations!J982)</f>
        <v>12629.10771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37">
        <f>IF(Calculations!D983="",A982,Calculations!D983)</f>
        <v>43434</v>
      </c>
      <c r="B983" s="36">
        <f>IF(Calculations!K983="",B982,Calculations!K983)</f>
        <v>-0.06291144022</v>
      </c>
      <c r="C983" s="36">
        <f>IF(Calculations!L983="",C982,Calculations!L983)</f>
        <v>-0.05545240966</v>
      </c>
      <c r="D983" s="36">
        <f>IF(Calculations!M983="",D982,Calculations!M983)</f>
        <v>-0.03388421539</v>
      </c>
      <c r="E983" s="36">
        <f>IF(Calculations!N983="",E982,Calculations!N983)</f>
        <v>-0.02533605244</v>
      </c>
      <c r="F983" s="36">
        <f>IF(Calculations!O983="",F982,Calculations!O983)</f>
        <v>-0.01451100516</v>
      </c>
      <c r="G983" s="36">
        <f>IF(Calculations!P983="",G982,Calculations!P983)</f>
        <v>0.07985209403</v>
      </c>
      <c r="H983" s="36" t="str">
        <f>IF(Calculations!Q983="",H982,Calculations!Q983)</f>
        <v/>
      </c>
      <c r="I983" s="36" t="str">
        <f>IF(Calculations!R983="",I982,Calculations!R983)</f>
        <v/>
      </c>
      <c r="J983" s="38">
        <f>IF(Calculations!D983="",J982,Calculations!D983)</f>
        <v>43434</v>
      </c>
      <c r="K983" s="34">
        <f>IF(Calculations!J983="",K982,Calculations!J983)</f>
        <v>12629.10771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37">
        <f>IF(Calculations!D984="",A983,Calculations!D984)</f>
        <v>43434</v>
      </c>
      <c r="B984" s="36">
        <f>IF(Calculations!K984="",B983,Calculations!K984)</f>
        <v>-0.06291144022</v>
      </c>
      <c r="C984" s="36">
        <f>IF(Calculations!L984="",C983,Calculations!L984)</f>
        <v>-0.05545240966</v>
      </c>
      <c r="D984" s="36">
        <f>IF(Calculations!M984="",D983,Calculations!M984)</f>
        <v>-0.03388421539</v>
      </c>
      <c r="E984" s="36">
        <f>IF(Calculations!N984="",E983,Calculations!N984)</f>
        <v>-0.02533605244</v>
      </c>
      <c r="F984" s="36">
        <f>IF(Calculations!O984="",F983,Calculations!O984)</f>
        <v>-0.01451100516</v>
      </c>
      <c r="G984" s="36">
        <f>IF(Calculations!P984="",G983,Calculations!P984)</f>
        <v>0.07985209403</v>
      </c>
      <c r="H984" s="36" t="str">
        <f>IF(Calculations!Q984="",H983,Calculations!Q984)</f>
        <v/>
      </c>
      <c r="I984" s="36" t="str">
        <f>IF(Calculations!R984="",I983,Calculations!R984)</f>
        <v/>
      </c>
      <c r="J984" s="38">
        <f>IF(Calculations!D984="",J983,Calculations!D984)</f>
        <v>43434</v>
      </c>
      <c r="K984" s="34">
        <f>IF(Calculations!J984="",K983,Calculations!J984)</f>
        <v>12629.10771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37">
        <f>IF(Calculations!D985="",A984,Calculations!D985)</f>
        <v>43434</v>
      </c>
      <c r="B985" s="36">
        <f>IF(Calculations!K985="",B984,Calculations!K985)</f>
        <v>-0.06291144022</v>
      </c>
      <c r="C985" s="36">
        <f>IF(Calculations!L985="",C984,Calculations!L985)</f>
        <v>-0.05545240966</v>
      </c>
      <c r="D985" s="36">
        <f>IF(Calculations!M985="",D984,Calculations!M985)</f>
        <v>-0.03388421539</v>
      </c>
      <c r="E985" s="36">
        <f>IF(Calculations!N985="",E984,Calculations!N985)</f>
        <v>-0.02533605244</v>
      </c>
      <c r="F985" s="36">
        <f>IF(Calculations!O985="",F984,Calculations!O985)</f>
        <v>-0.01451100516</v>
      </c>
      <c r="G985" s="36">
        <f>IF(Calculations!P985="",G984,Calculations!P985)</f>
        <v>0.07985209403</v>
      </c>
      <c r="H985" s="36" t="str">
        <f>IF(Calculations!Q985="",H984,Calculations!Q985)</f>
        <v/>
      </c>
      <c r="I985" s="36" t="str">
        <f>IF(Calculations!R985="",I984,Calculations!R985)</f>
        <v/>
      </c>
      <c r="J985" s="38">
        <f>IF(Calculations!D985="",J984,Calculations!D985)</f>
        <v>43434</v>
      </c>
      <c r="K985" s="34">
        <f>IF(Calculations!J985="",K984,Calculations!J985)</f>
        <v>12629.10771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37">
        <f>IF(Calculations!D986="",A985,Calculations!D986)</f>
        <v>43434</v>
      </c>
      <c r="B986" s="36">
        <f>IF(Calculations!K986="",B985,Calculations!K986)</f>
        <v>-0.06291144022</v>
      </c>
      <c r="C986" s="36">
        <f>IF(Calculations!L986="",C985,Calculations!L986)</f>
        <v>-0.05545240966</v>
      </c>
      <c r="D986" s="36">
        <f>IF(Calculations!M986="",D985,Calculations!M986)</f>
        <v>-0.03388421539</v>
      </c>
      <c r="E986" s="36">
        <f>IF(Calculations!N986="",E985,Calculations!N986)</f>
        <v>-0.02533605244</v>
      </c>
      <c r="F986" s="36">
        <f>IF(Calculations!O986="",F985,Calculations!O986)</f>
        <v>-0.01451100516</v>
      </c>
      <c r="G986" s="36">
        <f>IF(Calculations!P986="",G985,Calculations!P986)</f>
        <v>0.07985209403</v>
      </c>
      <c r="H986" s="36" t="str">
        <f>IF(Calculations!Q986="",H985,Calculations!Q986)</f>
        <v/>
      </c>
      <c r="I986" s="36" t="str">
        <f>IF(Calculations!R986="",I985,Calculations!R986)</f>
        <v/>
      </c>
      <c r="J986" s="38">
        <f>IF(Calculations!D986="",J985,Calculations!D986)</f>
        <v>43434</v>
      </c>
      <c r="K986" s="34">
        <f>IF(Calculations!J986="",K985,Calculations!J986)</f>
        <v>12629.10771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37">
        <f>IF(Calculations!D987="",A986,Calculations!D987)</f>
        <v>43434</v>
      </c>
      <c r="B987" s="36">
        <f>IF(Calculations!K987="",B986,Calculations!K987)</f>
        <v>-0.06291144022</v>
      </c>
      <c r="C987" s="36">
        <f>IF(Calculations!L987="",C986,Calculations!L987)</f>
        <v>-0.05545240966</v>
      </c>
      <c r="D987" s="36">
        <f>IF(Calculations!M987="",D986,Calculations!M987)</f>
        <v>-0.03388421539</v>
      </c>
      <c r="E987" s="36">
        <f>IF(Calculations!N987="",E986,Calculations!N987)</f>
        <v>-0.02533605244</v>
      </c>
      <c r="F987" s="36">
        <f>IF(Calculations!O987="",F986,Calculations!O987)</f>
        <v>-0.01451100516</v>
      </c>
      <c r="G987" s="36">
        <f>IF(Calculations!P987="",G986,Calculations!P987)</f>
        <v>0.07985209403</v>
      </c>
      <c r="H987" s="36" t="str">
        <f>IF(Calculations!Q987="",H986,Calculations!Q987)</f>
        <v/>
      </c>
      <c r="I987" s="36" t="str">
        <f>IF(Calculations!R987="",I986,Calculations!R987)</f>
        <v/>
      </c>
      <c r="J987" s="38">
        <f>IF(Calculations!D987="",J986,Calculations!D987)</f>
        <v>43434</v>
      </c>
      <c r="K987" s="34">
        <f>IF(Calculations!J987="",K986,Calculations!J987)</f>
        <v>12629.10771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37">
        <f>IF(Calculations!D988="",A987,Calculations!D988)</f>
        <v>43434</v>
      </c>
      <c r="B988" s="36">
        <f>IF(Calculations!K988="",B987,Calculations!K988)</f>
        <v>-0.06291144022</v>
      </c>
      <c r="C988" s="36">
        <f>IF(Calculations!L988="",C987,Calculations!L988)</f>
        <v>-0.05545240966</v>
      </c>
      <c r="D988" s="36">
        <f>IF(Calculations!M988="",D987,Calculations!M988)</f>
        <v>-0.03388421539</v>
      </c>
      <c r="E988" s="36">
        <f>IF(Calculations!N988="",E987,Calculations!N988)</f>
        <v>-0.02533605244</v>
      </c>
      <c r="F988" s="36">
        <f>IF(Calculations!O988="",F987,Calculations!O988)</f>
        <v>-0.01451100516</v>
      </c>
      <c r="G988" s="36">
        <f>IF(Calculations!P988="",G987,Calculations!P988)</f>
        <v>0.07985209403</v>
      </c>
      <c r="H988" s="36" t="str">
        <f>IF(Calculations!Q988="",H987,Calculations!Q988)</f>
        <v/>
      </c>
      <c r="I988" s="36" t="str">
        <f>IF(Calculations!R988="",I987,Calculations!R988)</f>
        <v/>
      </c>
      <c r="J988" s="38">
        <f>IF(Calculations!D988="",J987,Calculations!D988)</f>
        <v>43434</v>
      </c>
      <c r="K988" s="34">
        <f>IF(Calculations!J988="",K987,Calculations!J988)</f>
        <v>12629.10771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3">
        <f>IF(Calculations!D989="",A988,Calculations!D989)</f>
        <v>43434</v>
      </c>
      <c r="B989" s="36">
        <f>IF(Calculations!K989="",B988,Calculations!K989)</f>
        <v>-0.06291144022</v>
      </c>
      <c r="C989" s="36">
        <f>IF(Calculations!L989="",C988,Calculations!L989)</f>
        <v>-0.05545240966</v>
      </c>
      <c r="D989" s="36">
        <f>IF(Calculations!M989="",D988,Calculations!M989)</f>
        <v>-0.03388421539</v>
      </c>
      <c r="E989" s="36">
        <f>IF(Calculations!N989="",E988,Calculations!N989)</f>
        <v>-0.02533605244</v>
      </c>
      <c r="F989" s="36">
        <f>IF(Calculations!O989="",F988,Calculations!O989)</f>
        <v>-0.01451100516</v>
      </c>
      <c r="G989" s="36">
        <f>IF(Calculations!P989="",G988,Calculations!P989)</f>
        <v>0.07985209403</v>
      </c>
      <c r="H989" s="36" t="str">
        <f>IF(Calculations!Q989="",H988,Calculations!Q989)</f>
        <v/>
      </c>
      <c r="I989" s="36" t="str">
        <f>IF(Calculations!R989="",I988,Calculations!R989)</f>
        <v/>
      </c>
      <c r="J989" s="38">
        <f>IF(Calculations!D989="",J988,Calculations!D989)</f>
        <v>43434</v>
      </c>
      <c r="K989" s="34">
        <f>IF(Calculations!J989="",K988,Calculations!J989)</f>
        <v>12629.10771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">
    <mergeCell ref="A1:E1"/>
    <mergeCell ref="A2:E2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95.43"/>
    <col customWidth="1" min="2" max="11" width="14.43"/>
    <col customWidth="1" min="12" max="26" width="13.0"/>
  </cols>
  <sheetData>
    <row r="1" ht="15.75" customHeight="1">
      <c r="A1" s="41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6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6" t="s">
        <v>80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6" t="s">
        <v>81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82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6" t="s">
        <v>83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6" t="s">
        <v>84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6" t="s">
        <v>85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6" t="s">
        <v>86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6" t="s">
        <v>87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6" t="s">
        <v>88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4" t="s">
        <v>89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4" t="s">
        <v>90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3" width="14.43"/>
    <col customWidth="1" min="4" max="4" width="73.14"/>
    <col customWidth="1" min="5" max="14" width="14.43"/>
    <col customWidth="1" min="15" max="26" width="13.0"/>
  </cols>
  <sheetData>
    <row r="1" ht="15.75" customHeight="1">
      <c r="A1" s="1" t="s">
        <v>91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6"/>
      <c r="B2" s="6"/>
      <c r="C2" s="6"/>
      <c r="D2" s="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23" t="s">
        <v>92</v>
      </c>
      <c r="B3" s="23" t="s">
        <v>93</v>
      </c>
      <c r="C3" s="23" t="s">
        <v>41</v>
      </c>
      <c r="D3" s="23" t="s">
        <v>94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31" t="s">
        <v>95</v>
      </c>
      <c r="B4" s="31" t="s">
        <v>96</v>
      </c>
      <c r="C4" s="33">
        <v>41944.0</v>
      </c>
      <c r="D4" s="6" t="s">
        <v>97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31" t="s">
        <v>98</v>
      </c>
      <c r="B5" s="31" t="s">
        <v>96</v>
      </c>
      <c r="C5" s="33">
        <v>41954.0</v>
      </c>
      <c r="D5" s="6" t="s">
        <v>99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31" t="s">
        <v>100</v>
      </c>
      <c r="B6" s="31" t="s">
        <v>96</v>
      </c>
      <c r="C6" s="33">
        <v>42003.0</v>
      </c>
      <c r="D6" s="6" t="s">
        <v>101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31" t="s">
        <v>102</v>
      </c>
      <c r="B7" s="31" t="s">
        <v>96</v>
      </c>
      <c r="C7" s="33">
        <v>42007.0</v>
      </c>
      <c r="D7" s="6" t="s">
        <v>103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31" t="s">
        <v>104</v>
      </c>
      <c r="B8" s="31" t="s">
        <v>96</v>
      </c>
      <c r="C8" s="33">
        <v>42008.0</v>
      </c>
      <c r="D8" s="6" t="s">
        <v>105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31" t="s">
        <v>106</v>
      </c>
      <c r="B9" s="31" t="s">
        <v>96</v>
      </c>
      <c r="C9" s="33">
        <v>42008.0</v>
      </c>
      <c r="D9" s="6" t="s">
        <v>107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31" t="s">
        <v>108</v>
      </c>
      <c r="B10" s="31" t="s">
        <v>96</v>
      </c>
      <c r="C10" s="33">
        <v>42190.0</v>
      </c>
      <c r="D10" s="6" t="s">
        <v>109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31" t="s">
        <v>110</v>
      </c>
      <c r="B11" s="31" t="s">
        <v>96</v>
      </c>
      <c r="C11" s="33">
        <v>42191.0</v>
      </c>
      <c r="D11" s="6" t="s">
        <v>111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31" t="s">
        <v>112</v>
      </c>
      <c r="B12" s="31" t="s">
        <v>96</v>
      </c>
      <c r="C12" s="33">
        <v>42192.0</v>
      </c>
      <c r="D12" s="6" t="s">
        <v>113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31" t="s">
        <v>114</v>
      </c>
      <c r="B13" s="31" t="s">
        <v>96</v>
      </c>
      <c r="C13" s="33">
        <v>42415.0</v>
      </c>
      <c r="D13" s="6" t="s">
        <v>115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6.86"/>
    <col customWidth="1" min="2" max="2" width="53.86"/>
    <col customWidth="1" min="3" max="3" width="66.0"/>
    <col customWidth="1" min="4" max="13" width="11.57"/>
    <col customWidth="1" min="14" max="26" width="10.0"/>
  </cols>
  <sheetData>
    <row r="1" ht="15.75" customHeight="1">
      <c r="A1" s="42" t="s">
        <v>116</v>
      </c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 t="s">
        <v>117</v>
      </c>
      <c r="B3" s="4" t="s">
        <v>118</v>
      </c>
      <c r="C3" s="4" t="s">
        <v>94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4" t="s">
        <v>119</v>
      </c>
      <c r="B4" s="4" t="s">
        <v>120</v>
      </c>
      <c r="C4" s="4" t="s">
        <v>121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4" t="s">
        <v>122</v>
      </c>
      <c r="B5" s="4" t="s">
        <v>123</v>
      </c>
      <c r="C5" s="4" t="s">
        <v>124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4" t="s">
        <v>125</v>
      </c>
      <c r="B6" s="4" t="s">
        <v>126</v>
      </c>
      <c r="C6" s="4" t="s">
        <v>127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C1"/>
  </mergeCells>
  <drawing r:id="rId1"/>
</worksheet>
</file>