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R\pricing\"/>
    </mc:Choice>
  </mc:AlternateContent>
  <xr:revisionPtr revIDLastSave="0" documentId="13_ncr:1_{0B2856F3-C9CB-4523-858C-19C4B3187F59}" xr6:coauthVersionLast="43" xr6:coauthVersionMax="43" xr10:uidLastSave="{00000000-0000-0000-0000-000000000000}"/>
  <bookViews>
    <workbookView xWindow="840" yWindow="-98" windowWidth="19777" windowHeight="13875" activeTab="1" xr2:uid="{00000000-000D-0000-FFFF-FFFF00000000}"/>
  </bookViews>
  <sheets>
    <sheet name="Data" sheetId="1" r:id="rId1"/>
    <sheet name="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64" i="1" l="1"/>
  <c r="Q64" i="1"/>
  <c r="P64" i="1"/>
  <c r="O64" i="1"/>
  <c r="N64" i="1" s="1"/>
  <c r="M64" i="1" s="1"/>
  <c r="L64" i="1" s="1"/>
  <c r="R63" i="1"/>
  <c r="Q63" i="1" s="1"/>
  <c r="P63" i="1" s="1"/>
  <c r="O63" i="1" s="1"/>
  <c r="N63" i="1" s="1"/>
  <c r="M63" i="1" s="1"/>
  <c r="L63" i="1" s="1"/>
  <c r="R62" i="1"/>
  <c r="Q62" i="1"/>
  <c r="P62" i="1" s="1"/>
  <c r="O62" i="1" s="1"/>
  <c r="N62" i="1" s="1"/>
  <c r="M62" i="1" s="1"/>
  <c r="L62" i="1" s="1"/>
  <c r="Q61" i="1"/>
  <c r="P61" i="1" s="1"/>
  <c r="O61" i="1" s="1"/>
  <c r="N61" i="1" s="1"/>
  <c r="M61" i="1" s="1"/>
  <c r="L61" i="1" s="1"/>
  <c r="R61" i="1"/>
  <c r="D37" i="1" l="1"/>
  <c r="B37" i="1"/>
  <c r="C25" i="1"/>
  <c r="D25" i="1"/>
  <c r="E25" i="1"/>
  <c r="B25" i="1"/>
  <c r="C16" i="1"/>
  <c r="D16" i="1"/>
  <c r="E16" i="1"/>
  <c r="B16" i="1"/>
</calcChain>
</file>

<file path=xl/sharedStrings.xml><?xml version="1.0" encoding="utf-8"?>
<sst xmlns="http://schemas.openxmlformats.org/spreadsheetml/2006/main" count="116" uniqueCount="98">
  <si>
    <t>Exhibit 3 Selected findings from League Sports Association survey, 2005</t>
  </si>
  <si>
    <t>A. Total Percent Exposed During Past Year by Education</t>
  </si>
  <si>
    <t>Baseball</t>
  </si>
  <si>
    <t>Football</t>
  </si>
  <si>
    <t>Basketball</t>
  </si>
  <si>
    <t>Hockey</t>
  </si>
  <si>
    <t>College Graduate</t>
  </si>
  <si>
    <t>Some College</t>
  </si>
  <si>
    <t>High School Graduate</t>
  </si>
  <si>
    <t>Some High School</t>
  </si>
  <si>
    <t>B. Income Composition of Audiences of Four Professional Sports</t>
  </si>
  <si>
    <t>$75,000 and over</t>
  </si>
  <si>
    <t>$45,000 to $74,999</t>
  </si>
  <si>
    <t>$22,500 to $44,999</t>
  </si>
  <si>
    <t>Up to $22,499</t>
  </si>
  <si>
    <t>C. Educational Composition of Audiences of Four Professional Sports</t>
  </si>
  <si>
    <t>Source: League Sports Association.</t>
  </si>
  <si>
    <t>Exhibit 4 Response rate by list for postcard mailing</t>
  </si>
  <si>
    <t>List Source</t>
  </si>
  <si>
    <t>Mail Qty</t>
  </si>
  <si>
    <t>List Cost, per thousand names</t>
  </si>
  <si>
    <t xml:space="preserve">Undeliverables </t>
  </si>
  <si>
    <t>Springfield residents, census tract</t>
  </si>
  <si>
    <t>Minor league hockey team, individual, and season ticket buyers</t>
  </si>
  <si>
    <t>College football individual and season ticket buyers</t>
  </si>
  <si>
    <t>Parents of little league baseball players, 2007-08 season</t>
  </si>
  <si>
    <t>Parents of girls softball players, 2007-08 season</t>
  </si>
  <si>
    <t>Total</t>
  </si>
  <si>
    <t>Exhibit 5 Survey Questionnaire and Response Distributions</t>
  </si>
  <si>
    <t>Question</t>
  </si>
  <si>
    <t>Response</t>
  </si>
  <si>
    <t>1. Do you consider yourself a baseball fan?</t>
  </si>
  <si>
    <t>2. In the past year, have you attended a professional baseball game?</t>
  </si>
  <si>
    <t>3. During the past two or three years, how often have you attended a major-league game?</t>
  </si>
  <si>
    <t>4. During the past two or three years, how often have you attended a minor-league game?</t>
  </si>
  <si>
    <t>5. During the past two or three years, how often have you attended a college game?</t>
  </si>
  <si>
    <t>6. Have you ever purchased a season ticket for a sporting event?</t>
  </si>
  <si>
    <t>7. If a minor league baseball team came to Springfield, is it likely you would (select one):</t>
  </si>
  <si>
    <t>Not attend at all</t>
  </si>
  <si>
    <t>Probably attend just one game</t>
  </si>
  <si>
    <t>Probably subscribe to a 5-game package</t>
  </si>
  <si>
    <t>Probably subscribe to a 20-game half season</t>
  </si>
  <si>
    <t>Probably subscribe to a 38-game full season</t>
  </si>
  <si>
    <t>Yes</t>
  </si>
  <si>
    <t>No</t>
  </si>
  <si>
    <t>Not sure</t>
  </si>
  <si>
    <t>Never</t>
  </si>
  <si>
    <t>1-2 times</t>
  </si>
  <si>
    <t>3-4 times</t>
  </si>
  <si>
    <t xml:space="preserve">5 or more times </t>
  </si>
  <si>
    <t>not sure</t>
  </si>
  <si>
    <t>8. If you were to attend one game, what would you be willing to pay?</t>
  </si>
  <si>
    <t>Less than $4</t>
  </si>
  <si>
    <t>9. If you were to purchase a multi-game package of 5 tickets, what would you be willing to pay per game?</t>
  </si>
  <si>
    <t>12. What would you be willing to pay, per game, for a grandstand seat over and above the cost of a bleacher seat?</t>
  </si>
  <si>
    <t>14. What is your age?</t>
  </si>
  <si>
    <t>15. Are you:</t>
  </si>
  <si>
    <t>16. How many children, ages 5-16, live with you?</t>
  </si>
  <si>
    <t>17. What is the last grade in school or college that you completed?</t>
  </si>
  <si>
    <t>nothing more</t>
  </si>
  <si>
    <t>10% more</t>
  </si>
  <si>
    <t>25% more</t>
  </si>
  <si>
    <t>50% more</t>
  </si>
  <si>
    <t xml:space="preserve">Nothing  </t>
  </si>
  <si>
    <t>Less than $5</t>
  </si>
  <si>
    <t>$6-$10</t>
  </si>
  <si>
    <t>$11-$15</t>
  </si>
  <si>
    <t>18 or under</t>
  </si>
  <si>
    <t>19-25</t>
  </si>
  <si>
    <t>26-35</t>
  </si>
  <si>
    <t>36-45</t>
  </si>
  <si>
    <t>46-55</t>
  </si>
  <si>
    <t>56-65+</t>
  </si>
  <si>
    <t>Female</t>
  </si>
  <si>
    <t>Male</t>
  </si>
  <si>
    <t xml:space="preserve">None </t>
  </si>
  <si>
    <t>One</t>
  </si>
  <si>
    <t>Two</t>
  </si>
  <si>
    <t>Three</t>
  </si>
  <si>
    <t>Four</t>
  </si>
  <si>
    <t>More than 4</t>
  </si>
  <si>
    <t>Some high school</t>
  </si>
  <si>
    <t>High school</t>
  </si>
  <si>
    <t xml:space="preserve">Some college </t>
  </si>
  <si>
    <t>College degree</t>
  </si>
  <si>
    <t>$22,500-$44,999</t>
  </si>
  <si>
    <t>$45,000-$74,900</t>
  </si>
  <si>
    <r>
      <t>Net Response</t>
    </r>
    <r>
      <rPr>
        <b/>
        <vertAlign val="superscript"/>
        <sz val="10"/>
        <rFont val="Arial"/>
        <family val="2"/>
      </rPr>
      <t>a</t>
    </r>
  </si>
  <si>
    <r>
      <t>a</t>
    </r>
    <r>
      <rPr>
        <sz val="10"/>
        <rFont val="Arial"/>
        <family val="2"/>
      </rPr>
      <t>Net response is response expressed as a percentage of questionnaires completed less undeliverable postcards.</t>
    </r>
  </si>
  <si>
    <t>10. If you were to purchase a half-season ticket for 20 games, what would you be willing to pay per game?</t>
  </si>
  <si>
    <t>11. If you were to purchase a full-season ticket for 38 games, what would you be willing to pay per game?</t>
  </si>
  <si>
    <t>13. How much do you expect to spend on snacks, souvenirs and arcade games, per person, for each game you attend?</t>
  </si>
  <si>
    <t>18. For statistical purposes only, which of the following broad categories represents your household's annual income?</t>
  </si>
  <si>
    <t>Type</t>
  </si>
  <si>
    <t>Single</t>
  </si>
  <si>
    <t>5 Games</t>
  </si>
  <si>
    <t>20 Games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</si>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</sst>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0" applyNumberFormat="1"/>
    <xf numFmtId="9" fontId="0" fillId="0" borderId="0" xfId="1" applyFont="1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6" fontId="0" fillId="0" borderId="0" xfId="0" applyNumberFormat="1"/>
    <xf numFmtId="10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3" fontId="6" fillId="0" borderId="0" xfId="0" applyNumberFormat="1" applyFont="1"/>
    <xf numFmtId="0" fontId="6" fillId="0" borderId="0" xfId="0" applyFont="1"/>
    <xf numFmtId="9" fontId="6" fillId="0" borderId="0" xfId="0" applyNumberFormat="1" applyFont="1"/>
    <xf numFmtId="9" fontId="6" fillId="0" borderId="0" xfId="1" applyFont="1"/>
    <xf numFmtId="6" fontId="3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topLeftCell="A37" zoomScale="87" workbookViewId="0">
      <selection activeCell="C51" sqref="C51"/>
    </sheetView>
  </sheetViews>
  <sheetFormatPr defaultRowHeight="12.75" x14ac:dyDescent="0.35"/>
  <cols>
    <col min="1" max="1" width="31.33203125" customWidth="1"/>
    <col min="3" max="4" width="10.33203125" customWidth="1"/>
    <col min="5" max="5" width="10.86328125" customWidth="1"/>
    <col min="7" max="7" width="10.1328125" customWidth="1"/>
    <col min="9" max="9" width="11.6640625" bestFit="1" customWidth="1"/>
  </cols>
  <sheetData>
    <row r="1" spans="1:5" ht="13.15" x14ac:dyDescent="0.4">
      <c r="A1" s="22" t="s">
        <v>0</v>
      </c>
      <c r="B1" s="22"/>
      <c r="C1" s="22"/>
      <c r="D1" s="22"/>
      <c r="E1" s="22"/>
    </row>
    <row r="3" spans="1:5" x14ac:dyDescent="0.35">
      <c r="A3" s="23" t="s">
        <v>1</v>
      </c>
      <c r="B3" s="23"/>
      <c r="C3" s="23"/>
      <c r="D3" s="23"/>
      <c r="E3" s="23"/>
    </row>
    <row r="4" spans="1:5" ht="13.15" x14ac:dyDescent="0.4">
      <c r="A4" s="9"/>
      <c r="B4" s="9" t="s">
        <v>2</v>
      </c>
      <c r="C4" s="9" t="s">
        <v>3</v>
      </c>
      <c r="D4" s="9" t="s">
        <v>4</v>
      </c>
      <c r="E4" s="9" t="s">
        <v>5</v>
      </c>
    </row>
    <row r="5" spans="1:5" x14ac:dyDescent="0.35">
      <c r="A5" t="s">
        <v>6</v>
      </c>
      <c r="B5">
        <v>7</v>
      </c>
      <c r="C5">
        <v>5</v>
      </c>
      <c r="D5">
        <v>2</v>
      </c>
      <c r="E5">
        <v>2</v>
      </c>
    </row>
    <row r="6" spans="1:5" x14ac:dyDescent="0.35">
      <c r="A6" t="s">
        <v>7</v>
      </c>
      <c r="B6">
        <v>12</v>
      </c>
      <c r="C6">
        <v>5</v>
      </c>
      <c r="D6">
        <v>2</v>
      </c>
      <c r="E6">
        <v>2</v>
      </c>
    </row>
    <row r="7" spans="1:5" x14ac:dyDescent="0.35">
      <c r="A7" t="s">
        <v>8</v>
      </c>
      <c r="B7">
        <v>23</v>
      </c>
      <c r="C7">
        <v>14</v>
      </c>
      <c r="D7">
        <v>6</v>
      </c>
      <c r="E7">
        <v>7</v>
      </c>
    </row>
    <row r="8" spans="1:5" x14ac:dyDescent="0.35">
      <c r="A8" t="s">
        <v>9</v>
      </c>
      <c r="B8">
        <v>39</v>
      </c>
      <c r="C8">
        <v>26</v>
      </c>
      <c r="D8">
        <v>11</v>
      </c>
      <c r="E8">
        <v>13</v>
      </c>
    </row>
    <row r="10" spans="1:5" x14ac:dyDescent="0.35">
      <c r="A10" s="23" t="s">
        <v>10</v>
      </c>
      <c r="B10" s="23"/>
      <c r="C10" s="23"/>
      <c r="D10" s="23"/>
      <c r="E10" s="23"/>
    </row>
    <row r="11" spans="1:5" ht="13.15" x14ac:dyDescent="0.4">
      <c r="B11" s="9" t="s">
        <v>2</v>
      </c>
      <c r="C11" s="9" t="s">
        <v>3</v>
      </c>
      <c r="D11" s="9" t="s">
        <v>4</v>
      </c>
      <c r="E11" s="9" t="s">
        <v>5</v>
      </c>
    </row>
    <row r="12" spans="1:5" x14ac:dyDescent="0.35">
      <c r="A12" t="s">
        <v>11</v>
      </c>
      <c r="B12" s="1">
        <v>0.13</v>
      </c>
      <c r="C12" s="1">
        <v>0.12</v>
      </c>
      <c r="D12" s="1">
        <v>0.15</v>
      </c>
      <c r="E12" s="1">
        <v>0.2</v>
      </c>
    </row>
    <row r="13" spans="1:5" x14ac:dyDescent="0.35">
      <c r="A13" t="s">
        <v>12</v>
      </c>
      <c r="B13" s="2">
        <v>0.4</v>
      </c>
      <c r="C13" s="1">
        <v>0.37</v>
      </c>
      <c r="D13" s="1">
        <v>0.34</v>
      </c>
      <c r="E13" s="1">
        <v>0.32</v>
      </c>
    </row>
    <row r="14" spans="1:5" x14ac:dyDescent="0.35">
      <c r="A14" t="s">
        <v>13</v>
      </c>
      <c r="B14" s="2">
        <v>0.33</v>
      </c>
      <c r="C14" s="1">
        <v>0.34</v>
      </c>
      <c r="D14" s="1">
        <v>0.32</v>
      </c>
      <c r="E14" s="1">
        <v>0.3</v>
      </c>
    </row>
    <row r="15" spans="1:5" x14ac:dyDescent="0.35">
      <c r="A15" t="s">
        <v>14</v>
      </c>
      <c r="B15" s="18">
        <v>0.14000000000000001</v>
      </c>
      <c r="C15" s="17">
        <v>0.17</v>
      </c>
      <c r="D15" s="17">
        <v>0.19</v>
      </c>
      <c r="E15" s="17">
        <v>0.18</v>
      </c>
    </row>
    <row r="16" spans="1:5" x14ac:dyDescent="0.35">
      <c r="B16" s="1">
        <f>SUM(B12:B15)</f>
        <v>1</v>
      </c>
      <c r="C16" s="1">
        <f>SUM(C12:C15)</f>
        <v>1</v>
      </c>
      <c r="D16" s="1">
        <f>SUM(D12:D15)</f>
        <v>1</v>
      </c>
      <c r="E16" s="1">
        <f>SUM(E12:E15)</f>
        <v>1</v>
      </c>
    </row>
    <row r="18" spans="1:6" x14ac:dyDescent="0.35">
      <c r="A18" s="13" t="s">
        <v>15</v>
      </c>
    </row>
    <row r="20" spans="1:6" ht="13.15" x14ac:dyDescent="0.4">
      <c r="B20" s="9" t="s">
        <v>2</v>
      </c>
      <c r="C20" s="9" t="s">
        <v>3</v>
      </c>
      <c r="D20" s="9" t="s">
        <v>4</v>
      </c>
      <c r="E20" s="9" t="s">
        <v>5</v>
      </c>
    </row>
    <row r="21" spans="1:6" x14ac:dyDescent="0.35">
      <c r="A21" t="s">
        <v>6</v>
      </c>
      <c r="B21" s="1">
        <v>0.18</v>
      </c>
      <c r="C21" s="1">
        <v>0.21</v>
      </c>
      <c r="D21" s="1">
        <v>0.2</v>
      </c>
      <c r="E21" s="1">
        <v>0.18</v>
      </c>
    </row>
    <row r="22" spans="1:6" x14ac:dyDescent="0.35">
      <c r="A22" t="s">
        <v>7</v>
      </c>
      <c r="B22" s="1">
        <v>0.26</v>
      </c>
      <c r="C22" s="1">
        <v>0.18</v>
      </c>
      <c r="D22" s="1">
        <v>0.18</v>
      </c>
      <c r="E22" s="1">
        <v>0.16</v>
      </c>
    </row>
    <row r="23" spans="1:6" x14ac:dyDescent="0.35">
      <c r="A23" t="s">
        <v>8</v>
      </c>
      <c r="B23" s="1">
        <v>0.23</v>
      </c>
      <c r="C23" s="1">
        <v>0.24</v>
      </c>
      <c r="D23" s="1">
        <v>0.24</v>
      </c>
      <c r="E23" s="1">
        <v>0.26</v>
      </c>
    </row>
    <row r="24" spans="1:6" x14ac:dyDescent="0.35">
      <c r="A24" t="s">
        <v>9</v>
      </c>
      <c r="B24" s="17">
        <v>0.33</v>
      </c>
      <c r="C24" s="17">
        <v>0.37</v>
      </c>
      <c r="D24" s="17">
        <v>0.38</v>
      </c>
      <c r="E24" s="17">
        <v>0.4</v>
      </c>
    </row>
    <row r="25" spans="1:6" x14ac:dyDescent="0.35">
      <c r="B25" s="1">
        <f>SUM(B21:B24)</f>
        <v>1</v>
      </c>
      <c r="C25" s="1">
        <f>SUM(C21:C24)</f>
        <v>1</v>
      </c>
      <c r="D25" s="1">
        <f>SUM(D21:D24)</f>
        <v>1</v>
      </c>
      <c r="E25" s="1">
        <f>SUM(E21:E24)</f>
        <v>1</v>
      </c>
    </row>
    <row r="27" spans="1:6" x14ac:dyDescent="0.35">
      <c r="A27" s="3" t="s">
        <v>16</v>
      </c>
    </row>
    <row r="29" spans="1:6" ht="13.15" x14ac:dyDescent="0.4">
      <c r="A29" s="22" t="s">
        <v>17</v>
      </c>
      <c r="B29" s="22"/>
      <c r="C29" s="22"/>
      <c r="D29" s="22"/>
      <c r="E29" s="22"/>
    </row>
    <row r="31" spans="1:6" ht="67.5" customHeight="1" x14ac:dyDescent="0.4">
      <c r="A31" s="8" t="s">
        <v>18</v>
      </c>
      <c r="B31" s="10" t="s">
        <v>19</v>
      </c>
      <c r="C31" s="10" t="s">
        <v>20</v>
      </c>
      <c r="D31" s="10" t="s">
        <v>21</v>
      </c>
      <c r="E31" s="10" t="s">
        <v>87</v>
      </c>
      <c r="F31" s="4"/>
    </row>
    <row r="32" spans="1:6" x14ac:dyDescent="0.35">
      <c r="A32" s="4" t="s">
        <v>22</v>
      </c>
      <c r="B32" s="5">
        <v>5000</v>
      </c>
      <c r="C32" s="6">
        <v>90</v>
      </c>
      <c r="D32">
        <v>250</v>
      </c>
      <c r="E32" s="7">
        <v>5.1999999999999998E-2</v>
      </c>
    </row>
    <row r="33" spans="1:8" ht="25.5" x14ac:dyDescent="0.35">
      <c r="A33" s="4" t="s">
        <v>23</v>
      </c>
      <c r="B33" s="5">
        <v>2871</v>
      </c>
      <c r="C33" s="6">
        <v>125</v>
      </c>
      <c r="D33">
        <v>97</v>
      </c>
      <c r="E33" s="7">
        <v>6.0999999999999999E-2</v>
      </c>
    </row>
    <row r="34" spans="1:8" ht="25.5" x14ac:dyDescent="0.35">
      <c r="A34" s="4" t="s">
        <v>24</v>
      </c>
      <c r="B34" s="5">
        <v>1380</v>
      </c>
      <c r="C34" s="6">
        <v>125</v>
      </c>
      <c r="D34">
        <v>41</v>
      </c>
      <c r="E34" s="7">
        <v>7.5999999999999998E-2</v>
      </c>
    </row>
    <row r="35" spans="1:8" ht="25.5" x14ac:dyDescent="0.35">
      <c r="A35" s="4" t="s">
        <v>25</v>
      </c>
      <c r="B35" s="5">
        <v>441</v>
      </c>
      <c r="C35" s="6">
        <v>130</v>
      </c>
      <c r="D35">
        <v>20</v>
      </c>
      <c r="E35" s="7">
        <v>0.17299999999999999</v>
      </c>
    </row>
    <row r="36" spans="1:8" ht="25.5" x14ac:dyDescent="0.35">
      <c r="A36" s="4" t="s">
        <v>26</v>
      </c>
      <c r="B36" s="15">
        <v>308</v>
      </c>
      <c r="C36" s="6">
        <v>130</v>
      </c>
      <c r="D36" s="16">
        <v>12</v>
      </c>
      <c r="E36" s="7">
        <v>0.114</v>
      </c>
    </row>
    <row r="37" spans="1:8" x14ac:dyDescent="0.35">
      <c r="A37" s="4" t="s">
        <v>27</v>
      </c>
      <c r="B37" s="5">
        <f>SUM(B32:B36)</f>
        <v>10000</v>
      </c>
      <c r="D37">
        <f>SUM(D32:D36)</f>
        <v>420</v>
      </c>
    </row>
    <row r="38" spans="1:8" x14ac:dyDescent="0.35">
      <c r="A38" s="4"/>
    </row>
    <row r="39" spans="1:8" ht="14.25" x14ac:dyDescent="0.35">
      <c r="A39" s="14" t="s">
        <v>88</v>
      </c>
    </row>
    <row r="42" spans="1:8" ht="13.15" x14ac:dyDescent="0.4">
      <c r="A42" s="24" t="s">
        <v>28</v>
      </c>
      <c r="B42" s="24"/>
      <c r="C42" s="24"/>
      <c r="D42" s="24"/>
      <c r="E42" s="24"/>
      <c r="F42" s="24"/>
    </row>
    <row r="44" spans="1:8" ht="13.15" x14ac:dyDescent="0.4">
      <c r="A44" s="9" t="s">
        <v>29</v>
      </c>
      <c r="B44" s="9"/>
      <c r="C44" s="9"/>
      <c r="D44" s="9" t="s">
        <v>30</v>
      </c>
    </row>
    <row r="45" spans="1:8" ht="13.15" x14ac:dyDescent="0.4">
      <c r="D45" s="9" t="s">
        <v>43</v>
      </c>
      <c r="E45" s="9" t="s">
        <v>44</v>
      </c>
      <c r="F45" s="9" t="s">
        <v>45</v>
      </c>
    </row>
    <row r="46" spans="1:8" x14ac:dyDescent="0.35">
      <c r="A46" s="20" t="s">
        <v>31</v>
      </c>
      <c r="B46" s="20"/>
      <c r="D46" s="1">
        <v>0.38</v>
      </c>
      <c r="E46" s="1">
        <v>0.6</v>
      </c>
      <c r="F46" s="1">
        <v>0.02</v>
      </c>
    </row>
    <row r="47" spans="1:8" ht="29.25" customHeight="1" x14ac:dyDescent="0.35">
      <c r="A47" s="20" t="s">
        <v>32</v>
      </c>
      <c r="B47" s="20"/>
      <c r="D47" s="1">
        <v>0.28000000000000003</v>
      </c>
      <c r="E47" s="1">
        <v>0.72</v>
      </c>
      <c r="F47" s="1">
        <v>0</v>
      </c>
    </row>
    <row r="48" spans="1:8" ht="24.75" customHeight="1" x14ac:dyDescent="0.4">
      <c r="A48" s="4"/>
      <c r="D48" s="10" t="s">
        <v>46</v>
      </c>
      <c r="E48" s="10" t="s">
        <v>47</v>
      </c>
      <c r="F48" s="10" t="s">
        <v>48</v>
      </c>
      <c r="G48" s="10" t="s">
        <v>49</v>
      </c>
      <c r="H48" s="10" t="s">
        <v>50</v>
      </c>
    </row>
    <row r="49" spans="1:18" ht="25.5" customHeight="1" x14ac:dyDescent="0.35">
      <c r="A49" s="21" t="s">
        <v>33</v>
      </c>
      <c r="B49" s="21"/>
      <c r="D49" s="1">
        <v>0.76</v>
      </c>
      <c r="E49" s="1">
        <v>0.2</v>
      </c>
      <c r="F49" s="1">
        <v>0.01</v>
      </c>
      <c r="G49" s="1">
        <v>0.03</v>
      </c>
      <c r="H49" s="1">
        <v>0</v>
      </c>
    </row>
    <row r="50" spans="1:18" ht="27" customHeight="1" x14ac:dyDescent="0.35">
      <c r="A50" s="20" t="s">
        <v>34</v>
      </c>
      <c r="B50" s="20"/>
      <c r="D50" s="1">
        <v>0.83</v>
      </c>
      <c r="E50" s="1">
        <v>0.14000000000000001</v>
      </c>
      <c r="F50" s="1">
        <v>0.01</v>
      </c>
      <c r="G50" s="1">
        <v>0.02</v>
      </c>
      <c r="H50" s="1">
        <v>0</v>
      </c>
    </row>
    <row r="51" spans="1:18" ht="27.75" customHeight="1" x14ac:dyDescent="0.35">
      <c r="A51" s="20" t="s">
        <v>35</v>
      </c>
      <c r="B51" s="20"/>
      <c r="D51" s="1">
        <v>0.79</v>
      </c>
      <c r="E51" s="1">
        <v>0.17</v>
      </c>
      <c r="F51" s="1">
        <v>0.02</v>
      </c>
      <c r="G51" s="1">
        <v>0.02</v>
      </c>
      <c r="H51" s="1">
        <v>0</v>
      </c>
    </row>
    <row r="52" spans="1:18" ht="13.15" x14ac:dyDescent="0.4">
      <c r="A52" s="4"/>
      <c r="D52" s="11" t="s">
        <v>43</v>
      </c>
      <c r="E52" s="11" t="s">
        <v>44</v>
      </c>
      <c r="F52" s="1"/>
      <c r="G52" s="1"/>
      <c r="H52" s="1"/>
    </row>
    <row r="53" spans="1:18" ht="25.5" customHeight="1" x14ac:dyDescent="0.35">
      <c r="A53" s="20" t="s">
        <v>36</v>
      </c>
      <c r="B53" s="20"/>
      <c r="D53" s="1">
        <v>0.23</v>
      </c>
      <c r="E53" s="1">
        <v>0.77</v>
      </c>
    </row>
    <row r="54" spans="1:18" ht="38.25" customHeight="1" x14ac:dyDescent="0.35">
      <c r="A54" s="20" t="s">
        <v>37</v>
      </c>
      <c r="B54" s="20"/>
      <c r="C54" s="20"/>
      <c r="D54" s="20"/>
      <c r="E54" s="20"/>
    </row>
    <row r="55" spans="1:18" x14ac:dyDescent="0.35">
      <c r="A55" s="20" t="s">
        <v>38</v>
      </c>
      <c r="B55" s="20"/>
      <c r="D55" s="1">
        <v>0.61</v>
      </c>
    </row>
    <row r="56" spans="1:18" x14ac:dyDescent="0.35">
      <c r="A56" s="20" t="s">
        <v>39</v>
      </c>
      <c r="B56" s="20"/>
      <c r="D56" s="1">
        <v>0.21</v>
      </c>
    </row>
    <row r="57" spans="1:18" x14ac:dyDescent="0.35">
      <c r="A57" s="20" t="s">
        <v>40</v>
      </c>
      <c r="B57" s="20"/>
      <c r="D57" s="1">
        <v>0.11</v>
      </c>
    </row>
    <row r="58" spans="1:18" x14ac:dyDescent="0.35">
      <c r="A58" s="20" t="s">
        <v>41</v>
      </c>
      <c r="B58" s="20"/>
      <c r="D58" s="1">
        <v>0.05</v>
      </c>
    </row>
    <row r="59" spans="1:18" x14ac:dyDescent="0.35">
      <c r="A59" s="20" t="s">
        <v>42</v>
      </c>
      <c r="B59" s="20"/>
      <c r="D59" s="1">
        <v>0.02</v>
      </c>
    </row>
    <row r="60" spans="1:18" ht="26.25" x14ac:dyDescent="0.4">
      <c r="A60" s="4"/>
      <c r="D60" s="10" t="s">
        <v>52</v>
      </c>
      <c r="E60" s="19">
        <v>4</v>
      </c>
      <c r="F60" s="19">
        <v>6</v>
      </c>
      <c r="G60" s="19">
        <v>8</v>
      </c>
      <c r="H60" s="19">
        <v>10</v>
      </c>
      <c r="I60" s="19">
        <v>12</v>
      </c>
      <c r="J60" s="19">
        <v>14</v>
      </c>
      <c r="K60" s="19"/>
      <c r="L60" s="10" t="s">
        <v>52</v>
      </c>
      <c r="M60" s="19">
        <v>4</v>
      </c>
      <c r="N60" s="19">
        <v>6</v>
      </c>
      <c r="O60" s="19">
        <v>8</v>
      </c>
      <c r="P60" s="19">
        <v>10</v>
      </c>
      <c r="Q60" s="19">
        <v>12</v>
      </c>
      <c r="R60" s="19">
        <v>14</v>
      </c>
    </row>
    <row r="61" spans="1:18" ht="25.5" customHeight="1" x14ac:dyDescent="0.35">
      <c r="A61" s="20" t="s">
        <v>51</v>
      </c>
      <c r="B61" s="20"/>
      <c r="D61" s="1">
        <v>0</v>
      </c>
      <c r="E61" s="1">
        <v>0.02</v>
      </c>
      <c r="F61" s="1">
        <v>0.05</v>
      </c>
      <c r="G61" s="1">
        <v>0.13</v>
      </c>
      <c r="H61" s="1">
        <v>0.31</v>
      </c>
      <c r="I61" s="1">
        <v>0.27</v>
      </c>
      <c r="J61" s="1">
        <v>0.22</v>
      </c>
      <c r="K61" s="1"/>
      <c r="L61" s="1">
        <f t="shared" ref="L61:P61" si="0">M61+D61</f>
        <v>1</v>
      </c>
      <c r="M61" s="1">
        <f t="shared" si="0"/>
        <v>1</v>
      </c>
      <c r="N61" s="1">
        <f t="shared" si="0"/>
        <v>0.98000000000000009</v>
      </c>
      <c r="O61" s="1">
        <f t="shared" si="0"/>
        <v>0.93</v>
      </c>
      <c r="P61" s="1">
        <f t="shared" si="0"/>
        <v>0.8</v>
      </c>
      <c r="Q61" s="1">
        <f>R61+I61</f>
        <v>0.49</v>
      </c>
      <c r="R61" s="1">
        <f>J61</f>
        <v>0.22</v>
      </c>
    </row>
    <row r="62" spans="1:18" ht="45" customHeight="1" x14ac:dyDescent="0.35">
      <c r="A62" s="20" t="s">
        <v>53</v>
      </c>
      <c r="B62" s="20"/>
      <c r="D62" s="1">
        <v>0.01</v>
      </c>
      <c r="E62" s="1">
        <v>0.02</v>
      </c>
      <c r="F62" s="1">
        <v>0.03</v>
      </c>
      <c r="G62" s="1">
        <v>0.19</v>
      </c>
      <c r="H62" s="1">
        <v>0.36</v>
      </c>
      <c r="I62" s="1">
        <v>0.34</v>
      </c>
      <c r="J62" s="1">
        <v>0.05</v>
      </c>
      <c r="K62" s="1"/>
      <c r="L62" s="1">
        <f t="shared" ref="L62:L64" si="1">M62+D62</f>
        <v>1</v>
      </c>
      <c r="M62" s="1">
        <f t="shared" ref="M62:M64" si="2">N62+E62</f>
        <v>0.99</v>
      </c>
      <c r="N62" s="1">
        <f t="shared" ref="N62:N64" si="3">O62+F62</f>
        <v>0.97</v>
      </c>
      <c r="O62" s="1">
        <f t="shared" ref="O62:O64" si="4">P62+G62</f>
        <v>0.94</v>
      </c>
      <c r="P62" s="1">
        <f t="shared" ref="P62:Q64" si="5">Q62+H62</f>
        <v>0.75</v>
      </c>
      <c r="Q62" s="1">
        <f t="shared" si="5"/>
        <v>0.39</v>
      </c>
      <c r="R62" s="1">
        <f t="shared" ref="R62:R64" si="6">J62</f>
        <v>0.05</v>
      </c>
    </row>
    <row r="63" spans="1:18" ht="43.5" customHeight="1" x14ac:dyDescent="0.35">
      <c r="A63" s="20" t="s">
        <v>89</v>
      </c>
      <c r="B63" s="20"/>
      <c r="D63" s="1">
        <v>0.01</v>
      </c>
      <c r="E63" s="1">
        <v>7.0000000000000007E-2</v>
      </c>
      <c r="F63" s="1">
        <v>0.23</v>
      </c>
      <c r="G63" s="1">
        <v>0.28000000000000003</v>
      </c>
      <c r="H63" s="1">
        <v>0.25</v>
      </c>
      <c r="I63" s="1">
        <v>0.15</v>
      </c>
      <c r="J63" s="1">
        <v>0.01</v>
      </c>
      <c r="K63" s="1"/>
      <c r="L63" s="1">
        <f t="shared" si="1"/>
        <v>1</v>
      </c>
      <c r="M63" s="1">
        <f t="shared" si="2"/>
        <v>0.99</v>
      </c>
      <c r="N63" s="1">
        <f t="shared" si="3"/>
        <v>0.92</v>
      </c>
      <c r="O63" s="1">
        <f t="shared" si="4"/>
        <v>0.69000000000000006</v>
      </c>
      <c r="P63" s="1">
        <f t="shared" si="5"/>
        <v>0.41000000000000003</v>
      </c>
      <c r="Q63" s="1">
        <f t="shared" ref="Q63:Q64" si="7">R63+I63</f>
        <v>0.16</v>
      </c>
      <c r="R63" s="1">
        <f t="shared" si="6"/>
        <v>0.01</v>
      </c>
    </row>
    <row r="64" spans="1:18" ht="42" customHeight="1" x14ac:dyDescent="0.35">
      <c r="A64" s="20" t="s">
        <v>90</v>
      </c>
      <c r="B64" s="20"/>
      <c r="D64" s="1">
        <v>0.18</v>
      </c>
      <c r="E64" s="1">
        <v>0.26</v>
      </c>
      <c r="F64" s="1">
        <v>0.2</v>
      </c>
      <c r="G64" s="1">
        <v>0.14000000000000001</v>
      </c>
      <c r="H64" s="1">
        <v>0.11</v>
      </c>
      <c r="I64" s="1">
        <v>0.1</v>
      </c>
      <c r="J64" s="1">
        <v>0.01</v>
      </c>
      <c r="K64" s="1"/>
      <c r="L64" s="1">
        <f t="shared" si="1"/>
        <v>1</v>
      </c>
      <c r="M64" s="1">
        <f t="shared" si="2"/>
        <v>0.82000000000000006</v>
      </c>
      <c r="N64" s="1">
        <f t="shared" si="3"/>
        <v>0.56000000000000005</v>
      </c>
      <c r="O64" s="1">
        <f t="shared" si="4"/>
        <v>0.36</v>
      </c>
      <c r="P64" s="1">
        <f t="shared" si="5"/>
        <v>0.22</v>
      </c>
      <c r="Q64" s="1">
        <f t="shared" si="7"/>
        <v>0.11</v>
      </c>
      <c r="R64" s="1">
        <f t="shared" si="6"/>
        <v>0.01</v>
      </c>
    </row>
    <row r="65" spans="1:9" ht="29.25" customHeight="1" x14ac:dyDescent="0.4">
      <c r="D65" s="10" t="s">
        <v>59</v>
      </c>
      <c r="E65" s="10" t="s">
        <v>60</v>
      </c>
      <c r="F65" s="10" t="s">
        <v>61</v>
      </c>
      <c r="G65" s="10" t="s">
        <v>62</v>
      </c>
    </row>
    <row r="66" spans="1:9" ht="42" customHeight="1" x14ac:dyDescent="0.35">
      <c r="A66" s="20" t="s">
        <v>54</v>
      </c>
      <c r="B66" s="20"/>
      <c r="D66" s="1">
        <v>0.24</v>
      </c>
      <c r="E66" s="1">
        <v>0.48</v>
      </c>
      <c r="F66" s="1">
        <v>0.19</v>
      </c>
      <c r="G66" s="1">
        <v>0.09</v>
      </c>
    </row>
    <row r="67" spans="1:9" ht="26.25" x14ac:dyDescent="0.4">
      <c r="A67" s="4"/>
      <c r="D67" s="10" t="s">
        <v>63</v>
      </c>
      <c r="E67" s="10" t="s">
        <v>64</v>
      </c>
      <c r="F67" s="10" t="s">
        <v>65</v>
      </c>
      <c r="G67" s="10" t="s">
        <v>66</v>
      </c>
    </row>
    <row r="68" spans="1:9" ht="42" customHeight="1" x14ac:dyDescent="0.35">
      <c r="A68" s="20" t="s">
        <v>91</v>
      </c>
      <c r="B68" s="20"/>
      <c r="D68" s="1">
        <v>0.08</v>
      </c>
      <c r="E68" s="1">
        <v>0.11</v>
      </c>
      <c r="F68" s="1">
        <v>0.45</v>
      </c>
      <c r="G68" s="1">
        <v>0.36</v>
      </c>
    </row>
    <row r="69" spans="1:9" ht="13.15" x14ac:dyDescent="0.4">
      <c r="A69" s="4"/>
      <c r="D69" s="11" t="s">
        <v>67</v>
      </c>
      <c r="E69" s="11" t="s">
        <v>68</v>
      </c>
      <c r="F69" s="11" t="s">
        <v>69</v>
      </c>
      <c r="G69" s="11" t="s">
        <v>70</v>
      </c>
      <c r="H69" s="11" t="s">
        <v>71</v>
      </c>
      <c r="I69" s="11" t="s">
        <v>72</v>
      </c>
    </row>
    <row r="70" spans="1:9" x14ac:dyDescent="0.35">
      <c r="A70" s="4" t="s">
        <v>55</v>
      </c>
      <c r="D70" s="1">
        <v>0.01</v>
      </c>
      <c r="E70" s="7">
        <v>7.0000000000000007E-2</v>
      </c>
      <c r="F70" s="1">
        <v>0.3</v>
      </c>
      <c r="G70" s="1">
        <v>0.21</v>
      </c>
      <c r="H70" s="1">
        <v>0.19</v>
      </c>
      <c r="I70" s="1">
        <v>0.19</v>
      </c>
    </row>
    <row r="71" spans="1:9" ht="13.15" x14ac:dyDescent="0.4">
      <c r="A71" s="4"/>
      <c r="D71" s="12" t="s">
        <v>73</v>
      </c>
      <c r="E71" s="12" t="s">
        <v>74</v>
      </c>
    </row>
    <row r="72" spans="1:9" x14ac:dyDescent="0.35">
      <c r="A72" s="4" t="s">
        <v>56</v>
      </c>
      <c r="D72" s="1">
        <v>0.56000000000000005</v>
      </c>
      <c r="E72" s="1">
        <v>0.44</v>
      </c>
    </row>
    <row r="73" spans="1:9" ht="13.15" x14ac:dyDescent="0.4">
      <c r="A73" s="4"/>
      <c r="D73" s="12" t="s">
        <v>75</v>
      </c>
      <c r="E73" s="12" t="s">
        <v>76</v>
      </c>
      <c r="F73" s="12" t="s">
        <v>77</v>
      </c>
      <c r="G73" s="12" t="s">
        <v>78</v>
      </c>
      <c r="H73" s="12" t="s">
        <v>79</v>
      </c>
      <c r="I73" s="12" t="s">
        <v>80</v>
      </c>
    </row>
    <row r="74" spans="1:9" ht="12" customHeight="1" x14ac:dyDescent="0.35">
      <c r="A74" s="20" t="s">
        <v>57</v>
      </c>
      <c r="B74" s="20"/>
      <c r="D74" s="1">
        <v>0.34</v>
      </c>
      <c r="E74" s="1">
        <v>0.38</v>
      </c>
      <c r="F74" s="1">
        <v>0.18</v>
      </c>
      <c r="G74" s="1">
        <v>7.0000000000000007E-2</v>
      </c>
      <c r="H74" s="1">
        <v>0.02</v>
      </c>
      <c r="I74" s="1">
        <v>0.01</v>
      </c>
    </row>
    <row r="75" spans="1:9" ht="26.25" x14ac:dyDescent="0.4">
      <c r="A75" s="4"/>
      <c r="D75" s="10" t="s">
        <v>81</v>
      </c>
      <c r="E75" s="10" t="s">
        <v>82</v>
      </c>
      <c r="F75" s="10" t="s">
        <v>83</v>
      </c>
      <c r="G75" s="10" t="s">
        <v>84</v>
      </c>
      <c r="H75" s="10"/>
      <c r="I75" s="10"/>
    </row>
    <row r="76" spans="1:9" ht="30" customHeight="1" x14ac:dyDescent="0.35">
      <c r="A76" s="20" t="s">
        <v>58</v>
      </c>
      <c r="B76" s="20"/>
      <c r="D76">
        <v>28</v>
      </c>
      <c r="E76">
        <v>28</v>
      </c>
      <c r="F76">
        <v>31</v>
      </c>
      <c r="G76">
        <v>13</v>
      </c>
    </row>
    <row r="77" spans="1:9" ht="26.25" x14ac:dyDescent="0.4">
      <c r="A77" s="4"/>
      <c r="D77" s="10" t="s">
        <v>14</v>
      </c>
      <c r="E77" s="10" t="s">
        <v>85</v>
      </c>
      <c r="F77" s="10" t="s">
        <v>86</v>
      </c>
      <c r="G77" s="10" t="s">
        <v>11</v>
      </c>
      <c r="H77" s="10"/>
      <c r="I77" s="10"/>
    </row>
    <row r="78" spans="1:9" ht="37.5" customHeight="1" x14ac:dyDescent="0.35">
      <c r="A78" s="20" t="s">
        <v>92</v>
      </c>
      <c r="B78" s="20"/>
      <c r="D78" s="1">
        <v>0.18</v>
      </c>
      <c r="E78" s="1">
        <v>0.36</v>
      </c>
      <c r="F78" s="1">
        <v>0.4</v>
      </c>
      <c r="G78" s="1">
        <v>0.06</v>
      </c>
    </row>
  </sheetData>
  <mergeCells count="26">
    <mergeCell ref="A78:B78"/>
    <mergeCell ref="A59:B59"/>
    <mergeCell ref="A58:B58"/>
    <mergeCell ref="A57:B57"/>
    <mergeCell ref="A76:B76"/>
    <mergeCell ref="A61:B61"/>
    <mergeCell ref="A64:B64"/>
    <mergeCell ref="A66:B66"/>
    <mergeCell ref="A68:B68"/>
    <mergeCell ref="A74:B74"/>
    <mergeCell ref="A53:B53"/>
    <mergeCell ref="A54:E54"/>
    <mergeCell ref="A62:B62"/>
    <mergeCell ref="A63:B63"/>
    <mergeCell ref="A56:B56"/>
    <mergeCell ref="A55:B55"/>
    <mergeCell ref="A47:B47"/>
    <mergeCell ref="A49:B49"/>
    <mergeCell ref="A50:B50"/>
    <mergeCell ref="A51:B51"/>
    <mergeCell ref="A1:E1"/>
    <mergeCell ref="A3:E3"/>
    <mergeCell ref="A10:E10"/>
    <mergeCell ref="A46:B46"/>
    <mergeCell ref="A29:E29"/>
    <mergeCell ref="A42:F4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187-C4A6-4A7E-8E3A-FCD920C8583F}">
  <dimension ref="A1:H5"/>
  <sheetViews>
    <sheetView tabSelected="1" workbookViewId="0">
      <selection activeCell="E17" sqref="E17"/>
    </sheetView>
  </sheetViews>
  <sheetFormatPr defaultRowHeight="12.75" x14ac:dyDescent="0.35"/>
  <sheetData>
    <row r="1" spans="1:8" x14ac:dyDescent="0.35">
      <c r="A1" t="s">
        <v>93</v>
      </c>
      <c r="B1" t="s">
        <v>52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</row>
    <row r="2" spans="1:8" x14ac:dyDescent="0.35">
      <c r="A2" t="s">
        <v>94</v>
      </c>
      <c r="B2">
        <v>1</v>
      </c>
      <c r="C2">
        <v>1</v>
      </c>
      <c r="D2">
        <v>0.98000000000000009</v>
      </c>
      <c r="E2">
        <v>0.93</v>
      </c>
      <c r="F2">
        <v>0.8</v>
      </c>
      <c r="G2">
        <v>0.49</v>
      </c>
      <c r="H2">
        <v>0.22</v>
      </c>
    </row>
    <row r="3" spans="1:8" x14ac:dyDescent="0.35">
      <c r="A3" t="s">
        <v>95</v>
      </c>
      <c r="B3">
        <v>1</v>
      </c>
      <c r="C3">
        <v>0.99</v>
      </c>
      <c r="D3">
        <v>0.97</v>
      </c>
      <c r="E3">
        <v>0.94</v>
      </c>
      <c r="F3">
        <v>0.75</v>
      </c>
      <c r="G3">
        <v>0.39</v>
      </c>
      <c r="H3">
        <v>0.05</v>
      </c>
    </row>
    <row r="4" spans="1:8" x14ac:dyDescent="0.35">
      <c r="A4" t="s">
        <v>96</v>
      </c>
      <c r="B4">
        <v>1</v>
      </c>
      <c r="C4">
        <v>0.99</v>
      </c>
      <c r="D4">
        <v>0.92</v>
      </c>
      <c r="E4">
        <v>0.69000000000000006</v>
      </c>
      <c r="F4">
        <v>0.41000000000000003</v>
      </c>
      <c r="G4">
        <v>0.16</v>
      </c>
      <c r="H4">
        <v>0.01</v>
      </c>
    </row>
    <row r="5" spans="1:8" x14ac:dyDescent="0.35">
      <c r="A5" t="s">
        <v>97</v>
      </c>
      <c r="B5">
        <v>1</v>
      </c>
      <c r="C5">
        <v>0.82000000000000006</v>
      </c>
      <c r="D5">
        <v>0.56000000000000005</v>
      </c>
      <c r="E5">
        <v>0.36</v>
      </c>
      <c r="F5">
        <v>0.22</v>
      </c>
      <c r="G5">
        <v>0.11</v>
      </c>
      <c r="H5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</vt:lpstr>
    </vt:vector>
  </TitlesOfParts>
  <Company>Columbia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Ethan Schmidt</cp:lastModifiedBy>
  <cp:lastPrinted>2019-04-21T21:53:26Z</cp:lastPrinted>
  <dcterms:created xsi:type="dcterms:W3CDTF">2009-09-15T19:25:25Z</dcterms:created>
  <dcterms:modified xsi:type="dcterms:W3CDTF">2019-04-22T16:56:18Z</dcterms:modified>
</cp:coreProperties>
</file>