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67495\OneDrive - BNP Paribas\Documents\f\"/>
    </mc:Choice>
  </mc:AlternateContent>
  <bookViews>
    <workbookView xWindow="0" yWindow="0" windowWidth="23040" windowHeight="8616"/>
  </bookViews>
  <sheets>
    <sheet name="VNQ Historical Data (1)" sheetId="1" r:id="rId1"/>
  </sheets>
  <calcPr calcId="162913"/>
</workbook>
</file>

<file path=xl/calcChain.xml><?xml version="1.0" encoding="utf-8"?>
<calcChain xmlns="http://schemas.openxmlformats.org/spreadsheetml/2006/main">
  <c r="K208" i="1" l="1"/>
  <c r="K207" i="1"/>
  <c r="K2" i="1"/>
  <c r="H3" i="1"/>
  <c r="H2" i="1"/>
  <c r="I2" i="1" l="1"/>
  <c r="J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</calcChain>
</file>

<file path=xl/sharedStrings.xml><?xml version="1.0" encoding="utf-8"?>
<sst xmlns="http://schemas.openxmlformats.org/spreadsheetml/2006/main" count="218" uniqueCount="215">
  <si>
    <t>Date</t>
  </si>
  <si>
    <t>Price</t>
  </si>
  <si>
    <t>Open</t>
  </si>
  <si>
    <t>High</t>
  </si>
  <si>
    <t>Low</t>
  </si>
  <si>
    <t>Vol.</t>
  </si>
  <si>
    <t>Change %</t>
  </si>
  <si>
    <t>5.35M</t>
  </si>
  <si>
    <t>144.91M</t>
  </si>
  <si>
    <t>129.69M</t>
  </si>
  <si>
    <t>75.12M</t>
  </si>
  <si>
    <t>87.54M</t>
  </si>
  <si>
    <t>109.44M</t>
  </si>
  <si>
    <t>74.70M</t>
  </si>
  <si>
    <t>96.34M</t>
  </si>
  <si>
    <t>88.69M</t>
  </si>
  <si>
    <t>87.73M</t>
  </si>
  <si>
    <t>90.28M</t>
  </si>
  <si>
    <t>103.02M</t>
  </si>
  <si>
    <t>75.65M</t>
  </si>
  <si>
    <t>111.24M</t>
  </si>
  <si>
    <t>83.50M</t>
  </si>
  <si>
    <t>92.41M</t>
  </si>
  <si>
    <t>91.00M</t>
  </si>
  <si>
    <t>93.90M</t>
  </si>
  <si>
    <t>78.31M</t>
  </si>
  <si>
    <t>100.17M</t>
  </si>
  <si>
    <t>146.94M</t>
  </si>
  <si>
    <t>144.16M</t>
  </si>
  <si>
    <t>182.12M</t>
  </si>
  <si>
    <t>298.55M</t>
  </si>
  <si>
    <t>119.83M</t>
  </si>
  <si>
    <t>98.46M</t>
  </si>
  <si>
    <t>115.43M</t>
  </si>
  <si>
    <t>100.24M</t>
  </si>
  <si>
    <t>84.43M</t>
  </si>
  <si>
    <t>90.95M</t>
  </si>
  <si>
    <t>101.01M</t>
  </si>
  <si>
    <t>110.63M</t>
  </si>
  <si>
    <t>106.19M</t>
  </si>
  <si>
    <t>106.00M</t>
  </si>
  <si>
    <t>105.29M</t>
  </si>
  <si>
    <t>147.87M</t>
  </si>
  <si>
    <t>142.89M</t>
  </si>
  <si>
    <t>151.84M</t>
  </si>
  <si>
    <t>213.63M</t>
  </si>
  <si>
    <t>114.20M</t>
  </si>
  <si>
    <t>168.46M</t>
  </si>
  <si>
    <t>94.41M</t>
  </si>
  <si>
    <t>90.62M</t>
  </si>
  <si>
    <t>107.61M</t>
  </si>
  <si>
    <t>115.03M</t>
  </si>
  <si>
    <t>93.48M</t>
  </si>
  <si>
    <t>112.22M</t>
  </si>
  <si>
    <t>141.20M</t>
  </si>
  <si>
    <t>168.82M</t>
  </si>
  <si>
    <t>113.33M</t>
  </si>
  <si>
    <t>91.54M</t>
  </si>
  <si>
    <t>73.39M</t>
  </si>
  <si>
    <t>71.91M</t>
  </si>
  <si>
    <t>70.00M</t>
  </si>
  <si>
    <t>55.34M</t>
  </si>
  <si>
    <t>63.85M</t>
  </si>
  <si>
    <t>93.47M</t>
  </si>
  <si>
    <t>98.73M</t>
  </si>
  <si>
    <t>81.14M</t>
  </si>
  <si>
    <t>113.42M</t>
  </si>
  <si>
    <t>70.20M</t>
  </si>
  <si>
    <t>94.88M</t>
  </si>
  <si>
    <t>96.18M</t>
  </si>
  <si>
    <t>128.39M</t>
  </si>
  <si>
    <t>98.27M</t>
  </si>
  <si>
    <t>103.76M</t>
  </si>
  <si>
    <t>92.17M</t>
  </si>
  <si>
    <t>66.05M</t>
  </si>
  <si>
    <t>88.72M</t>
  </si>
  <si>
    <t>78.32M</t>
  </si>
  <si>
    <t>70.28M</t>
  </si>
  <si>
    <t>80.97M</t>
  </si>
  <si>
    <t>118.62M</t>
  </si>
  <si>
    <t>91.98M</t>
  </si>
  <si>
    <t>80.27M</t>
  </si>
  <si>
    <t>84.70M</t>
  </si>
  <si>
    <t>87.29M</t>
  </si>
  <si>
    <t>91.51M</t>
  </si>
  <si>
    <t>83.20M</t>
  </si>
  <si>
    <t>101.21M</t>
  </si>
  <si>
    <t>88.17M</t>
  </si>
  <si>
    <t>81.10M</t>
  </si>
  <si>
    <t>99.58M</t>
  </si>
  <si>
    <t>95.07M</t>
  </si>
  <si>
    <t>98.66M</t>
  </si>
  <si>
    <t>92.39M</t>
  </si>
  <si>
    <t>58.83M</t>
  </si>
  <si>
    <t>93.67M</t>
  </si>
  <si>
    <t>75.05M</t>
  </si>
  <si>
    <t>47.43M</t>
  </si>
  <si>
    <t>59.28M</t>
  </si>
  <si>
    <t>65.97M</t>
  </si>
  <si>
    <t>59.94M</t>
  </si>
  <si>
    <t>68.79M</t>
  </si>
  <si>
    <t>80.88M</t>
  </si>
  <si>
    <t>82.94M</t>
  </si>
  <si>
    <t>68.14M</t>
  </si>
  <si>
    <t>66.45M</t>
  </si>
  <si>
    <t>52.03M</t>
  </si>
  <si>
    <t>69.74M</t>
  </si>
  <si>
    <t>73.30M</t>
  </si>
  <si>
    <t>70.41M</t>
  </si>
  <si>
    <t>58.25M</t>
  </si>
  <si>
    <t>110.96M</t>
  </si>
  <si>
    <t>72.84M</t>
  </si>
  <si>
    <t>53.43M</t>
  </si>
  <si>
    <t>50.76M</t>
  </si>
  <si>
    <t>50.83M</t>
  </si>
  <si>
    <t>51.71M</t>
  </si>
  <si>
    <t>50.01M</t>
  </si>
  <si>
    <t>54.43M</t>
  </si>
  <si>
    <t>47.59M</t>
  </si>
  <si>
    <t>61.41M</t>
  </si>
  <si>
    <t>39.57M</t>
  </si>
  <si>
    <t>37.16M</t>
  </si>
  <si>
    <t>52.00M</t>
  </si>
  <si>
    <t>47.36M</t>
  </si>
  <si>
    <t>44.61M</t>
  </si>
  <si>
    <t>45.84M</t>
  </si>
  <si>
    <t>43.68M</t>
  </si>
  <si>
    <t>37.19M</t>
  </si>
  <si>
    <t>34.59M</t>
  </si>
  <si>
    <t>40.71M</t>
  </si>
  <si>
    <t>60.43M</t>
  </si>
  <si>
    <t>54.84M</t>
  </si>
  <si>
    <t>90.74M</t>
  </si>
  <si>
    <t>34.96M</t>
  </si>
  <si>
    <t>42.23M</t>
  </si>
  <si>
    <t>34.34M</t>
  </si>
  <si>
    <t>35.26M</t>
  </si>
  <si>
    <t>47.05M</t>
  </si>
  <si>
    <t>28.60M</t>
  </si>
  <si>
    <t>33.46M</t>
  </si>
  <si>
    <t>39.34M</t>
  </si>
  <si>
    <t>37.60M</t>
  </si>
  <si>
    <t>42.15M</t>
  </si>
  <si>
    <t>44.82M</t>
  </si>
  <si>
    <t>49.07M</t>
  </si>
  <si>
    <t>67.03M</t>
  </si>
  <si>
    <t>78.49M</t>
  </si>
  <si>
    <t>84.32M</t>
  </si>
  <si>
    <t>59.37M</t>
  </si>
  <si>
    <t>58.75M</t>
  </si>
  <si>
    <t>58.12M</t>
  </si>
  <si>
    <t>59.79M</t>
  </si>
  <si>
    <t>47.68M</t>
  </si>
  <si>
    <t>53.45M</t>
  </si>
  <si>
    <t>76.98M</t>
  </si>
  <si>
    <t>67.56M</t>
  </si>
  <si>
    <t>83.86M</t>
  </si>
  <si>
    <t>52.70M</t>
  </si>
  <si>
    <t>74.05M</t>
  </si>
  <si>
    <t>99.05M</t>
  </si>
  <si>
    <t>69.28M</t>
  </si>
  <si>
    <t>79.69M</t>
  </si>
  <si>
    <t>60.68M</t>
  </si>
  <si>
    <t>48.58M</t>
  </si>
  <si>
    <t>100.58M</t>
  </si>
  <si>
    <t>81.28M</t>
  </si>
  <si>
    <t>69.57M</t>
  </si>
  <si>
    <t>64.98M</t>
  </si>
  <si>
    <t>82.58M</t>
  </si>
  <si>
    <t>10.70M</t>
  </si>
  <si>
    <t>16.19M</t>
  </si>
  <si>
    <t>15.84M</t>
  </si>
  <si>
    <t>11.54M</t>
  </si>
  <si>
    <t>16.83M</t>
  </si>
  <si>
    <t>18.63M</t>
  </si>
  <si>
    <t>7.90M</t>
  </si>
  <si>
    <t>6.16M</t>
  </si>
  <si>
    <t>5.22M</t>
  </si>
  <si>
    <t>4.38M</t>
  </si>
  <si>
    <t>8.11M</t>
  </si>
  <si>
    <t>3.50M</t>
  </si>
  <si>
    <t>3.68M</t>
  </si>
  <si>
    <t>4.34M</t>
  </si>
  <si>
    <t>2.18M</t>
  </si>
  <si>
    <t>3.72M</t>
  </si>
  <si>
    <t>5.09M</t>
  </si>
  <si>
    <t>2.98M</t>
  </si>
  <si>
    <t>2.72M</t>
  </si>
  <si>
    <t>2.39M</t>
  </si>
  <si>
    <t>1.59M</t>
  </si>
  <si>
    <t>1.39M</t>
  </si>
  <si>
    <t>1.99M</t>
  </si>
  <si>
    <t>1.44M</t>
  </si>
  <si>
    <t>1.63M</t>
  </si>
  <si>
    <t>1.06M</t>
  </si>
  <si>
    <t>1.78M</t>
  </si>
  <si>
    <t>2.00M</t>
  </si>
  <si>
    <t>7.42M</t>
  </si>
  <si>
    <t>826.70K</t>
  </si>
  <si>
    <t>711.10K</t>
  </si>
  <si>
    <t>1.35M</t>
  </si>
  <si>
    <t>805.00K</t>
  </si>
  <si>
    <t>1.25M</t>
  </si>
  <si>
    <t>918.20K</t>
  </si>
  <si>
    <t>696.50K</t>
  </si>
  <si>
    <t>985.70K</t>
  </si>
  <si>
    <t>689.70K</t>
  </si>
  <si>
    <t>695.00K</t>
  </si>
  <si>
    <t>577.80K</t>
  </si>
  <si>
    <t>Returns</t>
  </si>
  <si>
    <t>STDVEV</t>
  </si>
  <si>
    <t>return</t>
  </si>
  <si>
    <t>avg monthly return</t>
  </si>
  <si>
    <t>Return avg</t>
  </si>
  <si>
    <t xml:space="preserve">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</si>
</sst>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0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abSelected="1" topLeftCell="A182" workbookViewId="0">
      <selection sqref="A1:K20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212</v>
      </c>
      <c r="K1" t="s">
        <v>211</v>
      </c>
    </row>
    <row r="2" spans="1:11" x14ac:dyDescent="0.3">
      <c r="A2" s="1">
        <v>44614</v>
      </c>
      <c r="B2">
        <v>103.31</v>
      </c>
      <c r="C2">
        <v>106.15</v>
      </c>
      <c r="D2">
        <v>107.52</v>
      </c>
      <c r="E2">
        <v>101.89</v>
      </c>
      <c r="F2" t="s">
        <v>7</v>
      </c>
      <c r="G2" s="2">
        <v>-2.76E-2</v>
      </c>
      <c r="H2">
        <f>(B2/$B$206)-1</f>
        <v>0.93645735707591382</v>
      </c>
      <c r="I2">
        <f>_xlfn.STDEV.P(K2:K205)</f>
        <v>6.3817246452249163E-2</v>
      </c>
      <c r="J2">
        <f>AVERAGE(K3:K205)</f>
        <v>5.5304077855388174E-3</v>
      </c>
      <c r="K2">
        <f>(B2/B3)-1</f>
        <v>-2.7579066265060126E-2</v>
      </c>
    </row>
    <row r="3" spans="1:11" x14ac:dyDescent="0.3">
      <c r="A3" s="1">
        <v>44583</v>
      </c>
      <c r="B3">
        <v>106.24</v>
      </c>
      <c r="C3">
        <v>116.21</v>
      </c>
      <c r="D3">
        <v>116.24</v>
      </c>
      <c r="E3">
        <v>100.62</v>
      </c>
      <c r="F3" t="s">
        <v>8</v>
      </c>
      <c r="G3" s="2">
        <v>-8.4199999999999997E-2</v>
      </c>
      <c r="H3">
        <f>(B3/$B$206)-1</f>
        <v>0.99137769447047774</v>
      </c>
      <c r="K3">
        <f t="shared" ref="K3:K66" si="0">(B3/B4)-1</f>
        <v>-8.4216877855357364E-2</v>
      </c>
    </row>
    <row r="4" spans="1:11" x14ac:dyDescent="0.3">
      <c r="A4" s="1">
        <v>44916</v>
      </c>
      <c r="B4">
        <v>116.01</v>
      </c>
      <c r="C4">
        <v>107.74</v>
      </c>
      <c r="D4">
        <v>116.71</v>
      </c>
      <c r="E4">
        <v>104.95</v>
      </c>
      <c r="F4" t="s">
        <v>9</v>
      </c>
      <c r="G4" s="2">
        <v>8.6800000000000002E-2</v>
      </c>
      <c r="H4">
        <f t="shared" ref="H3:H65" si="1">(B4/$B$206)-1</f>
        <v>1.1745079662605438</v>
      </c>
      <c r="K4">
        <f t="shared" si="0"/>
        <v>8.6846543001686483E-2</v>
      </c>
    </row>
    <row r="5" spans="1:11" x14ac:dyDescent="0.3">
      <c r="A5" s="1">
        <v>44886</v>
      </c>
      <c r="B5">
        <v>106.74</v>
      </c>
      <c r="C5">
        <v>109.3</v>
      </c>
      <c r="D5">
        <v>111.29</v>
      </c>
      <c r="E5">
        <v>106.65</v>
      </c>
      <c r="F5" t="s">
        <v>10</v>
      </c>
      <c r="G5" s="2">
        <v>-2.1100000000000001E-2</v>
      </c>
      <c r="H5">
        <f t="shared" si="1"/>
        <v>1.0007497656982189</v>
      </c>
      <c r="K5">
        <f t="shared" si="0"/>
        <v>-2.1093176815847547E-2</v>
      </c>
    </row>
    <row r="6" spans="1:11" x14ac:dyDescent="0.3">
      <c r="A6" s="1">
        <v>44855</v>
      </c>
      <c r="B6">
        <v>109.04</v>
      </c>
      <c r="C6">
        <v>102.44</v>
      </c>
      <c r="D6">
        <v>110.3</v>
      </c>
      <c r="E6">
        <v>101</v>
      </c>
      <c r="F6" t="s">
        <v>11</v>
      </c>
      <c r="G6" s="2">
        <v>7.1300000000000002E-2</v>
      </c>
      <c r="H6">
        <f t="shared" si="1"/>
        <v>1.0438612933458296</v>
      </c>
      <c r="K6">
        <f t="shared" si="0"/>
        <v>7.1330320298683469E-2</v>
      </c>
    </row>
    <row r="7" spans="1:11" x14ac:dyDescent="0.3">
      <c r="A7" s="1">
        <v>44825</v>
      </c>
      <c r="B7">
        <v>101.78</v>
      </c>
      <c r="C7">
        <v>108.84</v>
      </c>
      <c r="D7">
        <v>111.06</v>
      </c>
      <c r="E7">
        <v>101.78</v>
      </c>
      <c r="F7" t="s">
        <v>12</v>
      </c>
      <c r="G7" s="2">
        <v>-6.2600000000000003E-2</v>
      </c>
      <c r="H7">
        <f t="shared" si="1"/>
        <v>0.90777881911902525</v>
      </c>
      <c r="K7">
        <f t="shared" si="0"/>
        <v>-6.2626634739362697E-2</v>
      </c>
    </row>
    <row r="8" spans="1:11" x14ac:dyDescent="0.3">
      <c r="A8" s="1">
        <v>44794</v>
      </c>
      <c r="B8">
        <v>108.58</v>
      </c>
      <c r="C8">
        <v>106.87</v>
      </c>
      <c r="D8">
        <v>108.71</v>
      </c>
      <c r="E8">
        <v>104.85</v>
      </c>
      <c r="F8" t="s">
        <v>13</v>
      </c>
      <c r="G8" s="2">
        <v>2.1499999999999998E-2</v>
      </c>
      <c r="H8">
        <f t="shared" si="1"/>
        <v>1.0352389878163075</v>
      </c>
      <c r="K8">
        <f t="shared" si="0"/>
        <v>2.15448301815786E-2</v>
      </c>
    </row>
    <row r="9" spans="1:11" x14ac:dyDescent="0.3">
      <c r="A9" s="1">
        <v>44763</v>
      </c>
      <c r="B9">
        <v>106.29</v>
      </c>
      <c r="C9">
        <v>102.03</v>
      </c>
      <c r="D9">
        <v>107.72</v>
      </c>
      <c r="E9">
        <v>101.5</v>
      </c>
      <c r="F9" t="s">
        <v>14</v>
      </c>
      <c r="G9" s="2">
        <v>4.4200000000000003E-2</v>
      </c>
      <c r="H9">
        <f t="shared" si="1"/>
        <v>0.9923149015932522</v>
      </c>
      <c r="K9">
        <f t="shared" si="0"/>
        <v>4.4208664898319983E-2</v>
      </c>
    </row>
    <row r="10" spans="1:11" x14ac:dyDescent="0.3">
      <c r="A10" s="1">
        <v>44733</v>
      </c>
      <c r="B10">
        <v>101.79</v>
      </c>
      <c r="C10">
        <v>100.37</v>
      </c>
      <c r="D10">
        <v>105.77</v>
      </c>
      <c r="E10">
        <v>100.01</v>
      </c>
      <c r="F10" t="s">
        <v>15</v>
      </c>
      <c r="G10" s="2">
        <v>1.9099999999999999E-2</v>
      </c>
      <c r="H10">
        <f t="shared" si="1"/>
        <v>0.90796626054358009</v>
      </c>
      <c r="K10">
        <f t="shared" si="0"/>
        <v>1.9122947537044466E-2</v>
      </c>
    </row>
    <row r="11" spans="1:11" x14ac:dyDescent="0.3">
      <c r="A11" s="1">
        <v>44702</v>
      </c>
      <c r="B11">
        <v>99.88</v>
      </c>
      <c r="C11">
        <v>99.56</v>
      </c>
      <c r="D11">
        <v>100.17</v>
      </c>
      <c r="E11">
        <v>94.64</v>
      </c>
      <c r="F11" t="s">
        <v>16</v>
      </c>
      <c r="G11" s="2">
        <v>8.0999999999999996E-3</v>
      </c>
      <c r="H11">
        <f t="shared" si="1"/>
        <v>0.87216494845360804</v>
      </c>
      <c r="K11">
        <f t="shared" si="0"/>
        <v>8.0742834073475045E-3</v>
      </c>
    </row>
    <row r="12" spans="1:11" x14ac:dyDescent="0.3">
      <c r="A12" s="1">
        <v>44672</v>
      </c>
      <c r="B12">
        <v>99.08</v>
      </c>
      <c r="C12">
        <v>92.34</v>
      </c>
      <c r="D12">
        <v>99.3</v>
      </c>
      <c r="E12">
        <v>92</v>
      </c>
      <c r="F12" t="s">
        <v>17</v>
      </c>
      <c r="G12" s="2">
        <v>7.8600000000000003E-2</v>
      </c>
      <c r="H12">
        <f t="shared" si="1"/>
        <v>0.85716963448922212</v>
      </c>
      <c r="K12">
        <f t="shared" si="0"/>
        <v>7.859786631831045E-2</v>
      </c>
    </row>
    <row r="13" spans="1:11" x14ac:dyDescent="0.3">
      <c r="A13" s="1">
        <v>44641</v>
      </c>
      <c r="B13">
        <v>91.86</v>
      </c>
      <c r="C13">
        <v>88.87</v>
      </c>
      <c r="D13">
        <v>93.2</v>
      </c>
      <c r="E13">
        <v>84.44</v>
      </c>
      <c r="F13" t="s">
        <v>18</v>
      </c>
      <c r="G13" s="2">
        <v>4.5400000000000003E-2</v>
      </c>
      <c r="H13">
        <f t="shared" si="1"/>
        <v>0.7218369259606372</v>
      </c>
      <c r="K13">
        <f t="shared" si="0"/>
        <v>4.5407989074769395E-2</v>
      </c>
    </row>
    <row r="14" spans="1:11" x14ac:dyDescent="0.3">
      <c r="A14" s="1">
        <v>44613</v>
      </c>
      <c r="B14">
        <v>87.87</v>
      </c>
      <c r="C14">
        <v>85.48</v>
      </c>
      <c r="D14">
        <v>91.45</v>
      </c>
      <c r="E14">
        <v>84.42</v>
      </c>
      <c r="F14" t="s">
        <v>19</v>
      </c>
      <c r="G14" s="2">
        <v>3.4299999999999997E-2</v>
      </c>
      <c r="H14">
        <f t="shared" si="1"/>
        <v>0.64704779756326158</v>
      </c>
      <c r="K14">
        <f t="shared" si="0"/>
        <v>3.425141242937868E-2</v>
      </c>
    </row>
    <row r="15" spans="1:11" x14ac:dyDescent="0.3">
      <c r="A15" s="1">
        <v>44582</v>
      </c>
      <c r="B15">
        <v>84.96</v>
      </c>
      <c r="C15">
        <v>85.2</v>
      </c>
      <c r="D15">
        <v>87.31</v>
      </c>
      <c r="E15">
        <v>81.23</v>
      </c>
      <c r="F15" t="s">
        <v>20</v>
      </c>
      <c r="G15" s="2">
        <v>4.0000000000000002E-4</v>
      </c>
      <c r="H15">
        <f t="shared" si="1"/>
        <v>0.59250234301780669</v>
      </c>
      <c r="K15">
        <f t="shared" si="0"/>
        <v>3.5323207347204288E-4</v>
      </c>
    </row>
    <row r="16" spans="1:11" x14ac:dyDescent="0.3">
      <c r="A16" s="1">
        <v>44915</v>
      </c>
      <c r="B16">
        <v>84.93</v>
      </c>
      <c r="C16">
        <v>84.96</v>
      </c>
      <c r="D16">
        <v>86.77</v>
      </c>
      <c r="E16">
        <v>83.23</v>
      </c>
      <c r="F16" t="s">
        <v>21</v>
      </c>
      <c r="G16" s="2">
        <v>1.11E-2</v>
      </c>
      <c r="H16">
        <f t="shared" si="1"/>
        <v>0.59194001874414259</v>
      </c>
      <c r="K16">
        <f t="shared" si="0"/>
        <v>1.1071428571428621E-2</v>
      </c>
    </row>
    <row r="17" spans="1:11" x14ac:dyDescent="0.3">
      <c r="A17" s="1">
        <v>44885</v>
      </c>
      <c r="B17">
        <v>84</v>
      </c>
      <c r="C17">
        <v>77.400000000000006</v>
      </c>
      <c r="D17">
        <v>88.29</v>
      </c>
      <c r="E17">
        <v>76.88</v>
      </c>
      <c r="F17" t="s">
        <v>22</v>
      </c>
      <c r="G17" s="2">
        <v>9.6699999999999994E-2</v>
      </c>
      <c r="H17">
        <f t="shared" si="1"/>
        <v>0.57450796626054346</v>
      </c>
      <c r="K17">
        <f t="shared" si="0"/>
        <v>9.6748922835879325E-2</v>
      </c>
    </row>
    <row r="18" spans="1:11" x14ac:dyDescent="0.3">
      <c r="A18" s="1">
        <v>44854</v>
      </c>
      <c r="B18">
        <v>76.59</v>
      </c>
      <c r="C18">
        <v>79.28</v>
      </c>
      <c r="D18">
        <v>83.88</v>
      </c>
      <c r="E18">
        <v>75.459999999999994</v>
      </c>
      <c r="F18" t="s">
        <v>23</v>
      </c>
      <c r="G18" s="2">
        <v>-0.03</v>
      </c>
      <c r="H18">
        <f t="shared" si="1"/>
        <v>0.43561387066541712</v>
      </c>
      <c r="K18">
        <f t="shared" si="0"/>
        <v>-3.0015197568388885E-2</v>
      </c>
    </row>
    <row r="19" spans="1:11" x14ac:dyDescent="0.3">
      <c r="A19" s="1">
        <v>44824</v>
      </c>
      <c r="B19">
        <v>78.959999999999994</v>
      </c>
      <c r="C19">
        <v>81.47</v>
      </c>
      <c r="D19">
        <v>84.49</v>
      </c>
      <c r="E19">
        <v>75.72</v>
      </c>
      <c r="F19" t="s">
        <v>24</v>
      </c>
      <c r="G19" s="2">
        <v>-3.4099999999999998E-2</v>
      </c>
      <c r="H19">
        <f t="shared" si="1"/>
        <v>0.48003748828491077</v>
      </c>
      <c r="K19">
        <f t="shared" si="0"/>
        <v>-3.4128440366972601E-2</v>
      </c>
    </row>
    <row r="20" spans="1:11" x14ac:dyDescent="0.3">
      <c r="A20" s="1">
        <v>44793</v>
      </c>
      <c r="B20">
        <v>81.75</v>
      </c>
      <c r="C20">
        <v>81.42</v>
      </c>
      <c r="D20">
        <v>83.47</v>
      </c>
      <c r="E20">
        <v>79.38</v>
      </c>
      <c r="F20" t="s">
        <v>25</v>
      </c>
      <c r="G20" s="2">
        <v>4.4000000000000003E-3</v>
      </c>
      <c r="H20">
        <f t="shared" si="1"/>
        <v>0.53233364573570752</v>
      </c>
      <c r="K20">
        <f t="shared" si="0"/>
        <v>4.4231478068559316E-3</v>
      </c>
    </row>
    <row r="21" spans="1:11" x14ac:dyDescent="0.3">
      <c r="A21" s="1">
        <v>44762</v>
      </c>
      <c r="B21">
        <v>81.39</v>
      </c>
      <c r="C21">
        <v>78.8</v>
      </c>
      <c r="D21">
        <v>82.07</v>
      </c>
      <c r="E21">
        <v>76.650000000000006</v>
      </c>
      <c r="F21" t="s">
        <v>26</v>
      </c>
      <c r="G21" s="2">
        <v>3.6400000000000002E-2</v>
      </c>
      <c r="H21">
        <f t="shared" si="1"/>
        <v>0.52558575445173372</v>
      </c>
      <c r="K21">
        <f t="shared" si="0"/>
        <v>3.6419202852413068E-2</v>
      </c>
    </row>
    <row r="22" spans="1:11" x14ac:dyDescent="0.3">
      <c r="A22" s="1">
        <v>44732</v>
      </c>
      <c r="B22">
        <v>78.53</v>
      </c>
      <c r="C22">
        <v>77.36</v>
      </c>
      <c r="D22">
        <v>86.8</v>
      </c>
      <c r="E22">
        <v>75.66</v>
      </c>
      <c r="F22" t="s">
        <v>27</v>
      </c>
      <c r="G22" s="2">
        <v>1.4200000000000001E-2</v>
      </c>
      <c r="H22">
        <f t="shared" si="1"/>
        <v>0.4719775070290535</v>
      </c>
      <c r="K22">
        <f t="shared" si="0"/>
        <v>1.4206379956089199E-2</v>
      </c>
    </row>
    <row r="23" spans="1:11" x14ac:dyDescent="0.3">
      <c r="A23" s="1">
        <v>44701</v>
      </c>
      <c r="B23">
        <v>77.430000000000007</v>
      </c>
      <c r="C23">
        <v>74.08</v>
      </c>
      <c r="D23">
        <v>78.819999999999993</v>
      </c>
      <c r="E23">
        <v>66.27</v>
      </c>
      <c r="F23" t="s">
        <v>28</v>
      </c>
      <c r="G23" s="2">
        <v>1.7299999999999999E-2</v>
      </c>
      <c r="H23">
        <f t="shared" si="1"/>
        <v>0.45135895032802265</v>
      </c>
      <c r="K23">
        <f t="shared" si="0"/>
        <v>1.7343318880567615E-2</v>
      </c>
    </row>
    <row r="24" spans="1:11" x14ac:dyDescent="0.3">
      <c r="A24" s="1">
        <v>44671</v>
      </c>
      <c r="B24">
        <v>76.11</v>
      </c>
      <c r="C24">
        <v>66.510000000000005</v>
      </c>
      <c r="D24">
        <v>79.98</v>
      </c>
      <c r="E24">
        <v>63.27</v>
      </c>
      <c r="F24" t="s">
        <v>29</v>
      </c>
      <c r="G24" s="2">
        <v>8.9599999999999999E-2</v>
      </c>
      <c r="H24">
        <f t="shared" si="1"/>
        <v>0.4266166822867854</v>
      </c>
      <c r="K24">
        <f t="shared" si="0"/>
        <v>8.962061560486756E-2</v>
      </c>
    </row>
    <row r="25" spans="1:11" x14ac:dyDescent="0.3">
      <c r="A25" s="1">
        <v>44640</v>
      </c>
      <c r="B25">
        <v>69.849999999999994</v>
      </c>
      <c r="C25">
        <v>87.65</v>
      </c>
      <c r="D25">
        <v>94.4</v>
      </c>
      <c r="E25">
        <v>55.58</v>
      </c>
      <c r="F25" t="s">
        <v>30</v>
      </c>
      <c r="G25" s="2">
        <v>-0.20019999999999999</v>
      </c>
      <c r="H25">
        <f t="shared" si="1"/>
        <v>0.30927835051546371</v>
      </c>
      <c r="K25">
        <f t="shared" si="0"/>
        <v>-0.20016031146226965</v>
      </c>
    </row>
    <row r="26" spans="1:11" x14ac:dyDescent="0.3">
      <c r="A26" s="1">
        <v>44612</v>
      </c>
      <c r="B26">
        <v>87.33</v>
      </c>
      <c r="C26">
        <v>93.88</v>
      </c>
      <c r="D26">
        <v>99.72</v>
      </c>
      <c r="E26">
        <v>84.66</v>
      </c>
      <c r="F26" t="s">
        <v>31</v>
      </c>
      <c r="G26" s="2">
        <v>-7.0300000000000001E-2</v>
      </c>
      <c r="H26">
        <f t="shared" si="1"/>
        <v>0.63692596063730078</v>
      </c>
      <c r="K26">
        <f t="shared" si="0"/>
        <v>-7.0265091025231596E-2</v>
      </c>
    </row>
    <row r="27" spans="1:11" x14ac:dyDescent="0.3">
      <c r="A27" s="1">
        <v>44581</v>
      </c>
      <c r="B27">
        <v>93.93</v>
      </c>
      <c r="C27">
        <v>93.19</v>
      </c>
      <c r="D27">
        <v>96.15</v>
      </c>
      <c r="E27">
        <v>90.85</v>
      </c>
      <c r="F27" t="s">
        <v>32</v>
      </c>
      <c r="G27" s="2">
        <v>1.23E-2</v>
      </c>
      <c r="H27">
        <f t="shared" si="1"/>
        <v>0.76063730084348657</v>
      </c>
      <c r="K27">
        <f t="shared" si="0"/>
        <v>1.2285806660200516E-2</v>
      </c>
    </row>
    <row r="28" spans="1:11" x14ac:dyDescent="0.3">
      <c r="A28" s="1">
        <v>44914</v>
      </c>
      <c r="B28">
        <v>92.79</v>
      </c>
      <c r="C28">
        <v>92.7</v>
      </c>
      <c r="D28">
        <v>93.36</v>
      </c>
      <c r="E28">
        <v>89.22</v>
      </c>
      <c r="F28" t="s">
        <v>33</v>
      </c>
      <c r="G28" s="2">
        <v>-3.0000000000000001E-3</v>
      </c>
      <c r="H28">
        <f t="shared" si="1"/>
        <v>0.73926897844423634</v>
      </c>
      <c r="K28">
        <f t="shared" si="0"/>
        <v>-3.0084882346619324E-3</v>
      </c>
    </row>
    <row r="29" spans="1:11" x14ac:dyDescent="0.3">
      <c r="A29" s="1">
        <v>44884</v>
      </c>
      <c r="B29">
        <v>93.07</v>
      </c>
      <c r="C29">
        <v>94.41</v>
      </c>
      <c r="D29">
        <v>94.78</v>
      </c>
      <c r="E29">
        <v>90.52</v>
      </c>
      <c r="F29" t="s">
        <v>34</v>
      </c>
      <c r="G29" s="2">
        <v>-1.2999999999999999E-2</v>
      </c>
      <c r="H29">
        <f t="shared" si="1"/>
        <v>0.74451733833177114</v>
      </c>
      <c r="K29">
        <f t="shared" si="0"/>
        <v>-1.3043478260869601E-2</v>
      </c>
    </row>
    <row r="30" spans="1:11" x14ac:dyDescent="0.3">
      <c r="A30" s="1">
        <v>44853</v>
      </c>
      <c r="B30">
        <v>94.3</v>
      </c>
      <c r="C30">
        <v>93.2</v>
      </c>
      <c r="D30">
        <v>95.49</v>
      </c>
      <c r="E30">
        <v>91.39</v>
      </c>
      <c r="F30" t="s">
        <v>35</v>
      </c>
      <c r="G30" s="2">
        <v>1.1299999999999999E-2</v>
      </c>
      <c r="H30">
        <f t="shared" si="1"/>
        <v>0.76757263355201499</v>
      </c>
      <c r="K30">
        <f t="shared" si="0"/>
        <v>1.1260053619302823E-2</v>
      </c>
    </row>
    <row r="31" spans="1:11" x14ac:dyDescent="0.3">
      <c r="A31" s="1">
        <v>44823</v>
      </c>
      <c r="B31">
        <v>93.25</v>
      </c>
      <c r="C31">
        <v>92.2</v>
      </c>
      <c r="D31">
        <v>94.07</v>
      </c>
      <c r="E31">
        <v>91.24</v>
      </c>
      <c r="F31" t="s">
        <v>36</v>
      </c>
      <c r="G31" s="2">
        <v>1.12E-2</v>
      </c>
      <c r="H31">
        <f t="shared" si="1"/>
        <v>0.74789128397375815</v>
      </c>
      <c r="K31">
        <f t="shared" si="0"/>
        <v>1.11689438299718E-2</v>
      </c>
    </row>
    <row r="32" spans="1:11" x14ac:dyDescent="0.3">
      <c r="A32" s="1">
        <v>44792</v>
      </c>
      <c r="B32">
        <v>92.22</v>
      </c>
      <c r="C32">
        <v>89.01</v>
      </c>
      <c r="D32">
        <v>92.55</v>
      </c>
      <c r="E32">
        <v>86.45</v>
      </c>
      <c r="F32" t="s">
        <v>37</v>
      </c>
      <c r="G32" s="2">
        <v>3.7499999999999999E-2</v>
      </c>
      <c r="H32">
        <f t="shared" si="1"/>
        <v>0.72858481724461099</v>
      </c>
      <c r="K32">
        <f t="shared" si="0"/>
        <v>3.7462031724603495E-2</v>
      </c>
    </row>
    <row r="33" spans="1:11" x14ac:dyDescent="0.3">
      <c r="A33" s="1">
        <v>44761</v>
      </c>
      <c r="B33">
        <v>88.89</v>
      </c>
      <c r="C33">
        <v>87.98</v>
      </c>
      <c r="D33">
        <v>91</v>
      </c>
      <c r="E33">
        <v>86.33</v>
      </c>
      <c r="F33" t="s">
        <v>38</v>
      </c>
      <c r="G33" s="2">
        <v>1.7000000000000001E-2</v>
      </c>
      <c r="H33">
        <f t="shared" si="1"/>
        <v>0.66616682286785367</v>
      </c>
      <c r="K33">
        <f t="shared" si="0"/>
        <v>1.7048054919908351E-2</v>
      </c>
    </row>
    <row r="34" spans="1:11" x14ac:dyDescent="0.3">
      <c r="A34" s="1">
        <v>44731</v>
      </c>
      <c r="B34">
        <v>87.4</v>
      </c>
      <c r="C34">
        <v>87.2</v>
      </c>
      <c r="D34">
        <v>91.85</v>
      </c>
      <c r="E34">
        <v>85.95</v>
      </c>
      <c r="F34" t="s">
        <v>39</v>
      </c>
      <c r="G34" s="2">
        <v>5.8999999999999999E-3</v>
      </c>
      <c r="H34">
        <f t="shared" si="1"/>
        <v>0.6382380506091847</v>
      </c>
      <c r="K34">
        <f t="shared" si="0"/>
        <v>5.8694901599725124E-3</v>
      </c>
    </row>
    <row r="35" spans="1:11" x14ac:dyDescent="0.3">
      <c r="A35" s="1">
        <v>44700</v>
      </c>
      <c r="B35">
        <v>86.89</v>
      </c>
      <c r="C35">
        <v>86.77</v>
      </c>
      <c r="D35">
        <v>88.59</v>
      </c>
      <c r="E35">
        <v>84.96</v>
      </c>
      <c r="F35" t="s">
        <v>40</v>
      </c>
      <c r="G35" s="2">
        <v>1.4E-3</v>
      </c>
      <c r="H35">
        <f t="shared" si="1"/>
        <v>0.62867853795688844</v>
      </c>
      <c r="K35">
        <f t="shared" si="0"/>
        <v>1.3829664630633509E-3</v>
      </c>
    </row>
    <row r="36" spans="1:11" x14ac:dyDescent="0.3">
      <c r="A36" s="1">
        <v>44670</v>
      </c>
      <c r="B36">
        <v>86.77</v>
      </c>
      <c r="C36">
        <v>87</v>
      </c>
      <c r="D36">
        <v>88.14</v>
      </c>
      <c r="E36">
        <v>83.78</v>
      </c>
      <c r="F36" t="s">
        <v>41</v>
      </c>
      <c r="G36" s="2">
        <v>-1.6000000000000001E-3</v>
      </c>
      <c r="H36">
        <f t="shared" si="1"/>
        <v>0.62642924086223051</v>
      </c>
      <c r="K36">
        <f t="shared" si="0"/>
        <v>-1.6108618110689532E-3</v>
      </c>
    </row>
    <row r="37" spans="1:11" x14ac:dyDescent="0.3">
      <c r="A37" s="1">
        <v>44639</v>
      </c>
      <c r="B37">
        <v>86.91</v>
      </c>
      <c r="C37">
        <v>83.94</v>
      </c>
      <c r="D37">
        <v>87.42</v>
      </c>
      <c r="E37">
        <v>82.82</v>
      </c>
      <c r="F37" t="s">
        <v>42</v>
      </c>
      <c r="G37" s="2">
        <v>3.4799999999999998E-2</v>
      </c>
      <c r="H37">
        <f t="shared" si="1"/>
        <v>0.62905342080599791</v>
      </c>
      <c r="K37">
        <f t="shared" si="0"/>
        <v>3.476604357661639E-2</v>
      </c>
    </row>
    <row r="38" spans="1:11" x14ac:dyDescent="0.3">
      <c r="A38" s="1">
        <v>44611</v>
      </c>
      <c r="B38">
        <v>83.99</v>
      </c>
      <c r="C38">
        <v>83.49</v>
      </c>
      <c r="D38">
        <v>85.44</v>
      </c>
      <c r="E38">
        <v>81.72</v>
      </c>
      <c r="F38" t="s">
        <v>43</v>
      </c>
      <c r="G38" s="2">
        <v>7.0000000000000001E-3</v>
      </c>
      <c r="H38">
        <f t="shared" si="1"/>
        <v>0.57432052483598861</v>
      </c>
      <c r="K38">
        <f t="shared" si="0"/>
        <v>6.9536026855292477E-3</v>
      </c>
    </row>
    <row r="39" spans="1:11" x14ac:dyDescent="0.3">
      <c r="A39" s="1">
        <v>44580</v>
      </c>
      <c r="B39">
        <v>83.41</v>
      </c>
      <c r="C39">
        <v>73.56</v>
      </c>
      <c r="D39">
        <v>83.47</v>
      </c>
      <c r="E39">
        <v>72.53</v>
      </c>
      <c r="F39" t="s">
        <v>44</v>
      </c>
      <c r="G39" s="2">
        <v>0.11849999999999999</v>
      </c>
      <c r="H39">
        <f t="shared" si="1"/>
        <v>0.56344892221180864</v>
      </c>
      <c r="K39">
        <f t="shared" si="0"/>
        <v>0.11854633230521672</v>
      </c>
    </row>
    <row r="40" spans="1:11" x14ac:dyDescent="0.3">
      <c r="A40" s="1">
        <v>44913</v>
      </c>
      <c r="B40">
        <v>74.569999999999993</v>
      </c>
      <c r="C40">
        <v>82.48</v>
      </c>
      <c r="D40">
        <v>83.31</v>
      </c>
      <c r="E40">
        <v>71.08</v>
      </c>
      <c r="F40" t="s">
        <v>45</v>
      </c>
      <c r="G40" s="2">
        <v>-9.0399999999999994E-2</v>
      </c>
      <c r="H40">
        <f t="shared" si="1"/>
        <v>0.39775070290534198</v>
      </c>
      <c r="K40">
        <f t="shared" si="0"/>
        <v>-9.0387899487680001E-2</v>
      </c>
    </row>
    <row r="41" spans="1:11" x14ac:dyDescent="0.3">
      <c r="A41" s="1">
        <v>44883</v>
      </c>
      <c r="B41">
        <v>81.98</v>
      </c>
      <c r="C41">
        <v>78.38</v>
      </c>
      <c r="D41">
        <v>82.05</v>
      </c>
      <c r="E41">
        <v>77.150000000000006</v>
      </c>
      <c r="F41" t="s">
        <v>46</v>
      </c>
      <c r="G41" s="2">
        <v>4.6699999999999998E-2</v>
      </c>
      <c r="H41">
        <f t="shared" si="1"/>
        <v>0.53664479850046853</v>
      </c>
      <c r="K41">
        <f t="shared" si="0"/>
        <v>4.6731358529111588E-2</v>
      </c>
    </row>
    <row r="42" spans="1:11" x14ac:dyDescent="0.3">
      <c r="A42" s="1">
        <v>44852</v>
      </c>
      <c r="B42">
        <v>78.319999999999993</v>
      </c>
      <c r="C42">
        <v>80.599999999999994</v>
      </c>
      <c r="D42">
        <v>80.819999999999993</v>
      </c>
      <c r="E42">
        <v>75.38</v>
      </c>
      <c r="F42" t="s">
        <v>47</v>
      </c>
      <c r="G42" s="2">
        <v>-2.93E-2</v>
      </c>
      <c r="H42">
        <f t="shared" si="1"/>
        <v>0.46804123711340195</v>
      </c>
      <c r="K42">
        <f t="shared" si="0"/>
        <v>-2.9251363411006648E-2</v>
      </c>
    </row>
    <row r="43" spans="1:11" x14ac:dyDescent="0.3">
      <c r="A43" s="1">
        <v>44822</v>
      </c>
      <c r="B43">
        <v>80.680000000000007</v>
      </c>
      <c r="C43">
        <v>83.86</v>
      </c>
      <c r="D43">
        <v>84.07</v>
      </c>
      <c r="E43">
        <v>79.180000000000007</v>
      </c>
      <c r="F43" t="s">
        <v>48</v>
      </c>
      <c r="G43" s="2">
        <v>-4.0099999999999997E-2</v>
      </c>
      <c r="H43">
        <f t="shared" si="1"/>
        <v>0.5122774133083412</v>
      </c>
      <c r="K43">
        <f t="shared" si="0"/>
        <v>-4.009518143961921E-2</v>
      </c>
    </row>
    <row r="44" spans="1:11" x14ac:dyDescent="0.3">
      <c r="A44" s="1">
        <v>44791</v>
      </c>
      <c r="B44">
        <v>84.05</v>
      </c>
      <c r="C44">
        <v>81.349999999999994</v>
      </c>
      <c r="D44">
        <v>84.55</v>
      </c>
      <c r="E44">
        <v>81.13</v>
      </c>
      <c r="F44" t="s">
        <v>49</v>
      </c>
      <c r="G44" s="2">
        <v>2.58E-2</v>
      </c>
      <c r="H44">
        <f t="shared" si="1"/>
        <v>0.57544517338331769</v>
      </c>
      <c r="K44">
        <f t="shared" si="0"/>
        <v>2.5750549182328442E-2</v>
      </c>
    </row>
    <row r="45" spans="1:11" x14ac:dyDescent="0.3">
      <c r="A45" s="1">
        <v>44760</v>
      </c>
      <c r="B45">
        <v>81.94</v>
      </c>
      <c r="C45">
        <v>81.52</v>
      </c>
      <c r="D45">
        <v>83.16</v>
      </c>
      <c r="E45">
        <v>79.989999999999995</v>
      </c>
      <c r="F45" t="s">
        <v>50</v>
      </c>
      <c r="G45" s="2">
        <v>6.0000000000000001E-3</v>
      </c>
      <c r="H45">
        <f t="shared" si="1"/>
        <v>0.53589503280224915</v>
      </c>
      <c r="K45">
        <f t="shared" si="0"/>
        <v>6.0159607120933156E-3</v>
      </c>
    </row>
    <row r="46" spans="1:11" x14ac:dyDescent="0.3">
      <c r="A46" s="1">
        <v>44730</v>
      </c>
      <c r="B46">
        <v>81.45</v>
      </c>
      <c r="C46">
        <v>78.59</v>
      </c>
      <c r="D46">
        <v>81.8</v>
      </c>
      <c r="E46">
        <v>78.430000000000007</v>
      </c>
      <c r="F46" t="s">
        <v>51</v>
      </c>
      <c r="G46" s="2">
        <v>3.2500000000000001E-2</v>
      </c>
      <c r="H46">
        <f t="shared" si="1"/>
        <v>0.5267104029990628</v>
      </c>
      <c r="K46">
        <f t="shared" si="0"/>
        <v>3.2450247179617309E-2</v>
      </c>
    </row>
    <row r="47" spans="1:11" x14ac:dyDescent="0.3">
      <c r="A47" s="1">
        <v>44699</v>
      </c>
      <c r="B47">
        <v>78.89</v>
      </c>
      <c r="C47">
        <v>76.08</v>
      </c>
      <c r="D47">
        <v>79.39</v>
      </c>
      <c r="E47">
        <v>75.5</v>
      </c>
      <c r="F47" t="s">
        <v>52</v>
      </c>
      <c r="G47" s="2">
        <v>3.6799999999999999E-2</v>
      </c>
      <c r="H47">
        <f t="shared" si="1"/>
        <v>0.47872539831302707</v>
      </c>
      <c r="K47">
        <f t="shared" si="0"/>
        <v>3.6798528058877622E-2</v>
      </c>
    </row>
    <row r="48" spans="1:11" x14ac:dyDescent="0.3">
      <c r="A48" s="1">
        <v>44669</v>
      </c>
      <c r="B48">
        <v>76.09</v>
      </c>
      <c r="C48">
        <v>75.34</v>
      </c>
      <c r="D48">
        <v>76.709999999999994</v>
      </c>
      <c r="E48">
        <v>73.55</v>
      </c>
      <c r="F48" t="s">
        <v>53</v>
      </c>
      <c r="G48" s="2">
        <v>8.2000000000000007E-3</v>
      </c>
      <c r="H48">
        <f t="shared" si="1"/>
        <v>0.42624179943767571</v>
      </c>
      <c r="K48">
        <f t="shared" si="0"/>
        <v>8.2151848416589512E-3</v>
      </c>
    </row>
    <row r="49" spans="1:11" x14ac:dyDescent="0.3">
      <c r="A49" s="1">
        <v>44638</v>
      </c>
      <c r="B49">
        <v>75.47</v>
      </c>
      <c r="C49">
        <v>73.19</v>
      </c>
      <c r="D49">
        <v>76.66</v>
      </c>
      <c r="E49">
        <v>72.62</v>
      </c>
      <c r="F49" t="s">
        <v>54</v>
      </c>
      <c r="G49" s="2">
        <v>2.8899999999999999E-2</v>
      </c>
      <c r="H49">
        <f t="shared" si="1"/>
        <v>0.41462043111527636</v>
      </c>
      <c r="K49">
        <f t="shared" si="0"/>
        <v>2.8902522154055976E-2</v>
      </c>
    </row>
    <row r="50" spans="1:11" x14ac:dyDescent="0.3">
      <c r="A50" s="1">
        <v>44610</v>
      </c>
      <c r="B50">
        <v>73.349999999999994</v>
      </c>
      <c r="C50">
        <v>79.09</v>
      </c>
      <c r="D50">
        <v>79.73</v>
      </c>
      <c r="E50">
        <v>72.05</v>
      </c>
      <c r="F50" t="s">
        <v>55</v>
      </c>
      <c r="G50" s="2">
        <v>-7.6799999999999993E-2</v>
      </c>
      <c r="H50">
        <f t="shared" si="1"/>
        <v>0.37488284910965319</v>
      </c>
      <c r="K50">
        <f t="shared" si="0"/>
        <v>-7.6777847702957924E-2</v>
      </c>
    </row>
    <row r="51" spans="1:11" x14ac:dyDescent="0.3">
      <c r="A51" s="1">
        <v>44579</v>
      </c>
      <c r="B51">
        <v>79.45</v>
      </c>
      <c r="C51">
        <v>83.04</v>
      </c>
      <c r="D51">
        <v>83.17</v>
      </c>
      <c r="E51">
        <v>77.92</v>
      </c>
      <c r="F51" t="s">
        <v>56</v>
      </c>
      <c r="G51" s="2">
        <v>-4.2500000000000003E-2</v>
      </c>
      <c r="H51">
        <f t="shared" si="1"/>
        <v>0.48922211808809757</v>
      </c>
      <c r="K51">
        <f t="shared" si="0"/>
        <v>-4.2540371173776848E-2</v>
      </c>
    </row>
    <row r="52" spans="1:11" x14ac:dyDescent="0.3">
      <c r="A52" s="1">
        <v>44912</v>
      </c>
      <c r="B52">
        <v>82.98</v>
      </c>
      <c r="C52">
        <v>84.49</v>
      </c>
      <c r="D52">
        <v>86.14</v>
      </c>
      <c r="E52">
        <v>81.180000000000007</v>
      </c>
      <c r="F52" t="s">
        <v>57</v>
      </c>
      <c r="G52" s="2">
        <v>-1.67E-2</v>
      </c>
      <c r="H52">
        <f t="shared" si="1"/>
        <v>0.55538894095595137</v>
      </c>
      <c r="K52">
        <f t="shared" si="0"/>
        <v>-1.670814077497329E-2</v>
      </c>
    </row>
    <row r="53" spans="1:11" x14ac:dyDescent="0.3">
      <c r="A53" s="1">
        <v>44882</v>
      </c>
      <c r="B53">
        <v>84.39</v>
      </c>
      <c r="C53">
        <v>82.34</v>
      </c>
      <c r="D53">
        <v>85.48</v>
      </c>
      <c r="E53">
        <v>82.15</v>
      </c>
      <c r="F53" t="s">
        <v>58</v>
      </c>
      <c r="G53" s="2">
        <v>2.6599999999999999E-2</v>
      </c>
      <c r="H53">
        <f t="shared" si="1"/>
        <v>0.58181818181818179</v>
      </c>
      <c r="K53">
        <f t="shared" si="0"/>
        <v>2.6642335766423386E-2</v>
      </c>
    </row>
    <row r="54" spans="1:11" x14ac:dyDescent="0.3">
      <c r="A54" s="1">
        <v>44851</v>
      </c>
      <c r="B54">
        <v>82.2</v>
      </c>
      <c r="C54">
        <v>83.22</v>
      </c>
      <c r="D54">
        <v>85</v>
      </c>
      <c r="E54">
        <v>81.34</v>
      </c>
      <c r="F54" t="s">
        <v>59</v>
      </c>
      <c r="G54" s="2">
        <v>-1.0699999999999999E-2</v>
      </c>
      <c r="H54">
        <f t="shared" si="1"/>
        <v>0.5407685098406747</v>
      </c>
      <c r="K54">
        <f t="shared" si="0"/>
        <v>-1.0711276928631608E-2</v>
      </c>
    </row>
    <row r="55" spans="1:11" x14ac:dyDescent="0.3">
      <c r="A55" s="1">
        <v>44821</v>
      </c>
      <c r="B55">
        <v>83.09</v>
      </c>
      <c r="C55">
        <v>84.06</v>
      </c>
      <c r="D55">
        <v>85.8</v>
      </c>
      <c r="E55">
        <v>82.07</v>
      </c>
      <c r="F55" t="s">
        <v>60</v>
      </c>
      <c r="G55" s="2">
        <v>-1.1299999999999999E-2</v>
      </c>
      <c r="H55">
        <f t="shared" si="1"/>
        <v>0.55745079662605446</v>
      </c>
      <c r="K55">
        <f t="shared" si="0"/>
        <v>-1.1304140885292746E-2</v>
      </c>
    </row>
    <row r="56" spans="1:11" x14ac:dyDescent="0.3">
      <c r="A56" s="1">
        <v>44790</v>
      </c>
      <c r="B56">
        <v>84.04</v>
      </c>
      <c r="C56">
        <v>84.52</v>
      </c>
      <c r="D56">
        <v>85</v>
      </c>
      <c r="E56">
        <v>81.73</v>
      </c>
      <c r="F56" t="s">
        <v>61</v>
      </c>
      <c r="G56" s="2">
        <v>-2.5999999999999999E-3</v>
      </c>
      <c r="H56">
        <f t="shared" si="1"/>
        <v>0.57525773195876306</v>
      </c>
      <c r="K56">
        <f t="shared" si="0"/>
        <v>-2.6109660574412663E-3</v>
      </c>
    </row>
    <row r="57" spans="1:11" x14ac:dyDescent="0.3">
      <c r="A57" s="1">
        <v>44759</v>
      </c>
      <c r="B57">
        <v>84.26</v>
      </c>
      <c r="C57">
        <v>83.56</v>
      </c>
      <c r="D57">
        <v>84.73</v>
      </c>
      <c r="E57">
        <v>80.58</v>
      </c>
      <c r="F57" t="s">
        <v>62</v>
      </c>
      <c r="G57" s="2">
        <v>1.24E-2</v>
      </c>
      <c r="H57">
        <f t="shared" si="1"/>
        <v>0.57938144329896923</v>
      </c>
      <c r="K57">
        <f t="shared" si="0"/>
        <v>1.2375345428331075E-2</v>
      </c>
    </row>
    <row r="58" spans="1:11" x14ac:dyDescent="0.3">
      <c r="A58" s="1">
        <v>44729</v>
      </c>
      <c r="B58">
        <v>83.23</v>
      </c>
      <c r="C58">
        <v>81.96</v>
      </c>
      <c r="D58">
        <v>85.39</v>
      </c>
      <c r="E58">
        <v>81.760000000000005</v>
      </c>
      <c r="F58" t="s">
        <v>63</v>
      </c>
      <c r="G58" s="2">
        <v>1.2699999999999999E-2</v>
      </c>
      <c r="H58">
        <f t="shared" si="1"/>
        <v>0.56007497656982186</v>
      </c>
      <c r="K58">
        <f t="shared" si="0"/>
        <v>1.2653607494829133E-2</v>
      </c>
    </row>
    <row r="59" spans="1:11" x14ac:dyDescent="0.3">
      <c r="A59" s="1">
        <v>44698</v>
      </c>
      <c r="B59">
        <v>82.19</v>
      </c>
      <c r="C59">
        <v>83.15</v>
      </c>
      <c r="D59">
        <v>83.65</v>
      </c>
      <c r="E59">
        <v>80.7</v>
      </c>
      <c r="F59" t="s">
        <v>64</v>
      </c>
      <c r="G59" s="2">
        <v>-7.1999999999999998E-3</v>
      </c>
      <c r="H59">
        <f t="shared" si="1"/>
        <v>0.54058106841611986</v>
      </c>
      <c r="K59">
        <f t="shared" si="0"/>
        <v>-7.2472520835851206E-3</v>
      </c>
    </row>
    <row r="60" spans="1:11" x14ac:dyDescent="0.3">
      <c r="A60" s="1">
        <v>44668</v>
      </c>
      <c r="B60">
        <v>82.79</v>
      </c>
      <c r="C60">
        <v>82.36</v>
      </c>
      <c r="D60">
        <v>85.72</v>
      </c>
      <c r="E60">
        <v>82.32</v>
      </c>
      <c r="F60" t="s">
        <v>65</v>
      </c>
      <c r="G60" s="2">
        <v>2.3999999999999998E-3</v>
      </c>
      <c r="H60">
        <f t="shared" si="1"/>
        <v>0.55182755388940974</v>
      </c>
      <c r="K60">
        <f t="shared" si="0"/>
        <v>2.4216006780481969E-3</v>
      </c>
    </row>
    <row r="61" spans="1:11" x14ac:dyDescent="0.3">
      <c r="A61" s="1">
        <v>44637</v>
      </c>
      <c r="B61">
        <v>82.59</v>
      </c>
      <c r="C61">
        <v>85</v>
      </c>
      <c r="D61">
        <v>85.49</v>
      </c>
      <c r="E61">
        <v>79.98</v>
      </c>
      <c r="F61" t="s">
        <v>66</v>
      </c>
      <c r="G61" s="2">
        <v>-3.1300000000000001E-2</v>
      </c>
      <c r="H61">
        <f t="shared" si="1"/>
        <v>0.54807872539831304</v>
      </c>
      <c r="K61">
        <f t="shared" si="0"/>
        <v>-3.131597466572833E-2</v>
      </c>
    </row>
    <row r="62" spans="1:11" x14ac:dyDescent="0.3">
      <c r="A62" s="1">
        <v>44609</v>
      </c>
      <c r="B62">
        <v>85.26</v>
      </c>
      <c r="C62">
        <v>82.28</v>
      </c>
      <c r="D62">
        <v>86.16</v>
      </c>
      <c r="E62">
        <v>81.319999999999993</v>
      </c>
      <c r="F62" t="s">
        <v>67</v>
      </c>
      <c r="G62" s="2">
        <v>3.5099999999999999E-2</v>
      </c>
      <c r="H62">
        <f t="shared" si="1"/>
        <v>0.59812558575445185</v>
      </c>
      <c r="K62">
        <f t="shared" si="0"/>
        <v>3.5085589413621499E-2</v>
      </c>
    </row>
    <row r="63" spans="1:11" x14ac:dyDescent="0.3">
      <c r="A63" s="1">
        <v>44578</v>
      </c>
      <c r="B63">
        <v>82.37</v>
      </c>
      <c r="C63">
        <v>82.98</v>
      </c>
      <c r="D63">
        <v>84.7</v>
      </c>
      <c r="E63">
        <v>81.569999999999993</v>
      </c>
      <c r="F63" t="s">
        <v>68</v>
      </c>
      <c r="G63" s="2">
        <v>-1.9E-3</v>
      </c>
      <c r="H63">
        <f t="shared" si="1"/>
        <v>0.54395501405810687</v>
      </c>
      <c r="K63">
        <f t="shared" si="0"/>
        <v>-1.938688961589663E-3</v>
      </c>
    </row>
    <row r="64" spans="1:11" x14ac:dyDescent="0.3">
      <c r="A64" s="1">
        <v>44911</v>
      </c>
      <c r="B64">
        <v>82.53</v>
      </c>
      <c r="C64">
        <v>79.92</v>
      </c>
      <c r="D64">
        <v>84.26</v>
      </c>
      <c r="E64">
        <v>78.760000000000005</v>
      </c>
      <c r="F64" t="s">
        <v>69</v>
      </c>
      <c r="G64" s="2">
        <v>2.6599999999999999E-2</v>
      </c>
      <c r="H64">
        <f t="shared" si="1"/>
        <v>0.54695407685098396</v>
      </c>
      <c r="K64">
        <f t="shared" si="0"/>
        <v>2.6620226396318003E-2</v>
      </c>
    </row>
    <row r="65" spans="1:11" x14ac:dyDescent="0.3">
      <c r="A65" s="1">
        <v>44881</v>
      </c>
      <c r="B65">
        <v>80.39</v>
      </c>
      <c r="C65">
        <v>81.400000000000006</v>
      </c>
      <c r="D65">
        <v>81.73</v>
      </c>
      <c r="E65">
        <v>76.98</v>
      </c>
      <c r="F65" t="s">
        <v>70</v>
      </c>
      <c r="G65" s="2">
        <v>-1.6799999999999999E-2</v>
      </c>
      <c r="H65">
        <f t="shared" si="1"/>
        <v>0.50684161199625111</v>
      </c>
      <c r="K65">
        <f t="shared" si="0"/>
        <v>-1.6756360078277965E-2</v>
      </c>
    </row>
    <row r="66" spans="1:11" x14ac:dyDescent="0.3">
      <c r="A66" s="1">
        <v>44850</v>
      </c>
      <c r="B66">
        <v>81.760000000000005</v>
      </c>
      <c r="C66">
        <v>86.01</v>
      </c>
      <c r="D66">
        <v>86.29</v>
      </c>
      <c r="E66">
        <v>80.040000000000006</v>
      </c>
      <c r="F66" t="s">
        <v>71</v>
      </c>
      <c r="G66" s="2">
        <v>-5.74E-2</v>
      </c>
      <c r="H66">
        <f t="shared" ref="H66:H129" si="2">(B66/$B$206)-1</f>
        <v>0.53252108716026236</v>
      </c>
      <c r="K66">
        <f t="shared" si="0"/>
        <v>-5.7412958266082392E-2</v>
      </c>
    </row>
    <row r="67" spans="1:11" x14ac:dyDescent="0.3">
      <c r="A67" s="1">
        <v>44820</v>
      </c>
      <c r="B67">
        <v>86.74</v>
      </c>
      <c r="C67">
        <v>89.07</v>
      </c>
      <c r="D67">
        <v>90.8</v>
      </c>
      <c r="E67">
        <v>84.13</v>
      </c>
      <c r="F67" t="s">
        <v>72</v>
      </c>
      <c r="G67" s="2">
        <v>-2.5100000000000001E-2</v>
      </c>
      <c r="H67">
        <f t="shared" si="2"/>
        <v>0.62586691658856597</v>
      </c>
      <c r="K67">
        <f t="shared" ref="K67:K130" si="3">(B67/B68)-1</f>
        <v>-2.5064628526469623E-2</v>
      </c>
    </row>
    <row r="68" spans="1:11" x14ac:dyDescent="0.3">
      <c r="A68" s="1">
        <v>44789</v>
      </c>
      <c r="B68">
        <v>88.97</v>
      </c>
      <c r="C68">
        <v>92.33</v>
      </c>
      <c r="D68">
        <v>92.75</v>
      </c>
      <c r="E68">
        <v>87.59</v>
      </c>
      <c r="F68" t="s">
        <v>73</v>
      </c>
      <c r="G68" s="2">
        <v>-3.7600000000000001E-2</v>
      </c>
      <c r="H68">
        <f t="shared" si="2"/>
        <v>0.66766635426429244</v>
      </c>
      <c r="K68">
        <f t="shared" si="3"/>
        <v>-3.764196863169289E-2</v>
      </c>
    </row>
    <row r="69" spans="1:11" x14ac:dyDescent="0.3">
      <c r="A69" s="1">
        <v>44758</v>
      </c>
      <c r="B69">
        <v>92.45</v>
      </c>
      <c r="C69">
        <v>88.97</v>
      </c>
      <c r="D69">
        <v>92.92</v>
      </c>
      <c r="E69">
        <v>87.88</v>
      </c>
      <c r="F69" t="s">
        <v>74</v>
      </c>
      <c r="G69" s="2">
        <v>4.2599999999999999E-2</v>
      </c>
      <c r="H69">
        <f t="shared" si="2"/>
        <v>0.73289597000937201</v>
      </c>
      <c r="K69">
        <f t="shared" si="3"/>
        <v>4.2629976316679752E-2</v>
      </c>
    </row>
    <row r="70" spans="1:11" x14ac:dyDescent="0.3">
      <c r="A70" s="1">
        <v>44728</v>
      </c>
      <c r="B70">
        <v>88.67</v>
      </c>
      <c r="C70">
        <v>83.38</v>
      </c>
      <c r="D70">
        <v>88.67</v>
      </c>
      <c r="E70">
        <v>83.29</v>
      </c>
      <c r="F70" t="s">
        <v>75</v>
      </c>
      <c r="G70" s="2">
        <v>5.9799999999999999E-2</v>
      </c>
      <c r="H70">
        <f t="shared" si="2"/>
        <v>0.6620431115276475</v>
      </c>
      <c r="K70">
        <f t="shared" si="3"/>
        <v>5.9758575355563615E-2</v>
      </c>
    </row>
    <row r="71" spans="1:11" x14ac:dyDescent="0.3">
      <c r="A71" s="1">
        <v>44697</v>
      </c>
      <c r="B71">
        <v>83.67</v>
      </c>
      <c r="C71">
        <v>81.78</v>
      </c>
      <c r="D71">
        <v>86.82</v>
      </c>
      <c r="E71">
        <v>80.959999999999994</v>
      </c>
      <c r="F71" t="s">
        <v>76</v>
      </c>
      <c r="G71" s="2">
        <v>2.2499999999999999E-2</v>
      </c>
      <c r="H71">
        <f t="shared" si="2"/>
        <v>0.5683223992502342</v>
      </c>
      <c r="K71">
        <f t="shared" si="3"/>
        <v>2.248564096297212E-2</v>
      </c>
    </row>
    <row r="72" spans="1:11" x14ac:dyDescent="0.3">
      <c r="A72" s="1">
        <v>44667</v>
      </c>
      <c r="B72">
        <v>81.83</v>
      </c>
      <c r="C72">
        <v>83.63</v>
      </c>
      <c r="D72">
        <v>84.01</v>
      </c>
      <c r="E72">
        <v>80.680000000000007</v>
      </c>
      <c r="F72" t="s">
        <v>77</v>
      </c>
      <c r="G72" s="2">
        <v>-2.35E-2</v>
      </c>
      <c r="H72">
        <f t="shared" si="2"/>
        <v>0.53383317713214606</v>
      </c>
      <c r="K72">
        <f t="shared" si="3"/>
        <v>-2.350835322195699E-2</v>
      </c>
    </row>
    <row r="73" spans="1:11" x14ac:dyDescent="0.3">
      <c r="A73" s="1">
        <v>44636</v>
      </c>
      <c r="B73">
        <v>83.8</v>
      </c>
      <c r="C73">
        <v>76.78</v>
      </c>
      <c r="D73">
        <v>83.91</v>
      </c>
      <c r="E73">
        <v>76.64</v>
      </c>
      <c r="F73" t="s">
        <v>78</v>
      </c>
      <c r="G73" s="2">
        <v>9.2399999999999996E-2</v>
      </c>
      <c r="H73">
        <f t="shared" si="2"/>
        <v>0.57075913776944698</v>
      </c>
      <c r="K73">
        <f t="shared" si="3"/>
        <v>9.2426020075609516E-2</v>
      </c>
    </row>
    <row r="74" spans="1:11" x14ac:dyDescent="0.3">
      <c r="A74" s="1">
        <v>44608</v>
      </c>
      <c r="B74">
        <v>76.709999999999994</v>
      </c>
      <c r="C74">
        <v>76.52</v>
      </c>
      <c r="D74">
        <v>77.78</v>
      </c>
      <c r="E74">
        <v>70.89</v>
      </c>
      <c r="F74" t="s">
        <v>15</v>
      </c>
      <c r="G74" s="2">
        <v>-3.5999999999999999E-3</v>
      </c>
      <c r="H74">
        <f t="shared" si="2"/>
        <v>0.43786316776007483</v>
      </c>
      <c r="K74">
        <f t="shared" si="3"/>
        <v>-3.6368359527211291E-3</v>
      </c>
    </row>
    <row r="75" spans="1:11" x14ac:dyDescent="0.3">
      <c r="A75" s="1">
        <v>44577</v>
      </c>
      <c r="B75">
        <v>76.989999999999995</v>
      </c>
      <c r="C75">
        <v>79.069999999999993</v>
      </c>
      <c r="D75">
        <v>80.540000000000006</v>
      </c>
      <c r="E75">
        <v>72.33</v>
      </c>
      <c r="F75" t="s">
        <v>79</v>
      </c>
      <c r="G75" s="2">
        <v>-3.44E-2</v>
      </c>
      <c r="H75">
        <f t="shared" si="2"/>
        <v>0.44311152764761008</v>
      </c>
      <c r="K75">
        <f t="shared" si="3"/>
        <v>-3.4365985200050297E-2</v>
      </c>
    </row>
    <row r="76" spans="1:11" x14ac:dyDescent="0.3">
      <c r="A76" s="1">
        <v>44910</v>
      </c>
      <c r="B76">
        <v>79.73</v>
      </c>
      <c r="C76">
        <v>79.5</v>
      </c>
      <c r="D76">
        <v>80.91</v>
      </c>
      <c r="E76">
        <v>77.06</v>
      </c>
      <c r="F76" t="s">
        <v>80</v>
      </c>
      <c r="G76" s="2">
        <v>4.3E-3</v>
      </c>
      <c r="H76">
        <f t="shared" si="2"/>
        <v>0.49447047797563259</v>
      </c>
      <c r="K76">
        <f t="shared" si="3"/>
        <v>4.282655246252709E-3</v>
      </c>
    </row>
    <row r="77" spans="1:11" x14ac:dyDescent="0.3">
      <c r="A77" s="1">
        <v>44880</v>
      </c>
      <c r="B77">
        <v>79.39</v>
      </c>
      <c r="C77">
        <v>80.069999999999993</v>
      </c>
      <c r="D77">
        <v>81.599999999999994</v>
      </c>
      <c r="E77">
        <v>76.12</v>
      </c>
      <c r="F77" t="s">
        <v>81</v>
      </c>
      <c r="G77" s="2">
        <v>-6.3E-3</v>
      </c>
      <c r="H77">
        <f t="shared" si="2"/>
        <v>0.48809746954076849</v>
      </c>
      <c r="K77">
        <f t="shared" si="3"/>
        <v>-6.2586055826762133E-3</v>
      </c>
    </row>
    <row r="78" spans="1:11" x14ac:dyDescent="0.3">
      <c r="A78" s="1">
        <v>44849</v>
      </c>
      <c r="B78">
        <v>79.89</v>
      </c>
      <c r="C78">
        <v>75.66</v>
      </c>
      <c r="D78">
        <v>81.77</v>
      </c>
      <c r="E78">
        <v>75.040000000000006</v>
      </c>
      <c r="F78" t="s">
        <v>82</v>
      </c>
      <c r="G78" s="2">
        <v>5.7599999999999998E-2</v>
      </c>
      <c r="H78">
        <f t="shared" si="2"/>
        <v>0.49746954076850991</v>
      </c>
      <c r="K78">
        <f t="shared" si="3"/>
        <v>5.7585385226370134E-2</v>
      </c>
    </row>
    <row r="79" spans="1:11" x14ac:dyDescent="0.3">
      <c r="A79" s="1">
        <v>44819</v>
      </c>
      <c r="B79">
        <v>75.540000000000006</v>
      </c>
      <c r="C79">
        <v>73.290000000000006</v>
      </c>
      <c r="D79">
        <v>77.739999999999995</v>
      </c>
      <c r="E79">
        <v>71.67</v>
      </c>
      <c r="F79" t="s">
        <v>83</v>
      </c>
      <c r="G79" s="2">
        <v>2.0400000000000001E-2</v>
      </c>
      <c r="H79">
        <f t="shared" si="2"/>
        <v>0.41593252108716028</v>
      </c>
      <c r="K79">
        <f t="shared" si="3"/>
        <v>2.0397136296096186E-2</v>
      </c>
    </row>
    <row r="80" spans="1:11" x14ac:dyDescent="0.3">
      <c r="A80" s="1">
        <v>44788</v>
      </c>
      <c r="B80">
        <v>74.03</v>
      </c>
      <c r="C80">
        <v>79.27</v>
      </c>
      <c r="D80">
        <v>80.83</v>
      </c>
      <c r="E80">
        <v>72.25</v>
      </c>
      <c r="F80" t="s">
        <v>84</v>
      </c>
      <c r="G80" s="2">
        <v>-6.2899999999999998E-2</v>
      </c>
      <c r="H80">
        <f t="shared" si="2"/>
        <v>0.3876288659793814</v>
      </c>
      <c r="K80">
        <f t="shared" si="3"/>
        <v>-6.2911392405063271E-2</v>
      </c>
    </row>
    <row r="81" spans="1:11" x14ac:dyDescent="0.3">
      <c r="A81" s="1">
        <v>44757</v>
      </c>
      <c r="B81">
        <v>79</v>
      </c>
      <c r="C81">
        <v>74.38</v>
      </c>
      <c r="D81">
        <v>79.63</v>
      </c>
      <c r="E81">
        <v>74.36</v>
      </c>
      <c r="F81" t="s">
        <v>85</v>
      </c>
      <c r="G81" s="2">
        <v>5.7700000000000001E-2</v>
      </c>
      <c r="H81">
        <f t="shared" si="2"/>
        <v>0.48078725398313016</v>
      </c>
      <c r="K81">
        <f t="shared" si="3"/>
        <v>5.77051814165217E-2</v>
      </c>
    </row>
    <row r="82" spans="1:11" x14ac:dyDescent="0.3">
      <c r="A82" s="1">
        <v>44727</v>
      </c>
      <c r="B82">
        <v>74.69</v>
      </c>
      <c r="C82">
        <v>79.39</v>
      </c>
      <c r="D82">
        <v>80.260000000000005</v>
      </c>
      <c r="E82">
        <v>74.5</v>
      </c>
      <c r="F82" t="s">
        <v>86</v>
      </c>
      <c r="G82" s="2">
        <v>-5.62E-2</v>
      </c>
      <c r="H82">
        <f t="shared" si="2"/>
        <v>0.39999999999999991</v>
      </c>
      <c r="K82">
        <f t="shared" si="3"/>
        <v>-5.6229466767753422E-2</v>
      </c>
    </row>
    <row r="83" spans="1:11" x14ac:dyDescent="0.3">
      <c r="A83" s="1">
        <v>44696</v>
      </c>
      <c r="B83">
        <v>79.14</v>
      </c>
      <c r="C83">
        <v>79.47</v>
      </c>
      <c r="D83">
        <v>81.569999999999993</v>
      </c>
      <c r="E83">
        <v>77.72</v>
      </c>
      <c r="F83" t="s">
        <v>87</v>
      </c>
      <c r="G83" s="2">
        <v>-3.0000000000000001E-3</v>
      </c>
      <c r="H83">
        <f t="shared" si="2"/>
        <v>0.48341143392689778</v>
      </c>
      <c r="K83">
        <f t="shared" si="3"/>
        <v>-3.023431594860071E-3</v>
      </c>
    </row>
    <row r="84" spans="1:11" x14ac:dyDescent="0.3">
      <c r="A84" s="1">
        <v>44666</v>
      </c>
      <c r="B84">
        <v>79.38</v>
      </c>
      <c r="C84">
        <v>84.37</v>
      </c>
      <c r="D84">
        <v>86</v>
      </c>
      <c r="E84">
        <v>78.89</v>
      </c>
      <c r="F84" t="s">
        <v>88</v>
      </c>
      <c r="G84" s="2">
        <v>-5.8500000000000003E-2</v>
      </c>
      <c r="H84">
        <f t="shared" si="2"/>
        <v>0.48791002811621365</v>
      </c>
      <c r="K84">
        <f t="shared" si="3"/>
        <v>-5.8474676788044189E-2</v>
      </c>
    </row>
    <row r="85" spans="1:11" x14ac:dyDescent="0.3">
      <c r="A85" s="1">
        <v>44635</v>
      </c>
      <c r="B85">
        <v>84.31</v>
      </c>
      <c r="C85">
        <v>83.58</v>
      </c>
      <c r="D85">
        <v>87.61</v>
      </c>
      <c r="E85">
        <v>80.22</v>
      </c>
      <c r="F85" t="s">
        <v>89</v>
      </c>
      <c r="G85" s="2">
        <v>1.1299999999999999E-2</v>
      </c>
      <c r="H85">
        <f t="shared" si="2"/>
        <v>0.58031865042174324</v>
      </c>
      <c r="K85">
        <f t="shared" si="3"/>
        <v>1.1275038982847541E-2</v>
      </c>
    </row>
    <row r="86" spans="1:11" x14ac:dyDescent="0.3">
      <c r="A86" s="1">
        <v>44607</v>
      </c>
      <c r="B86">
        <v>83.37</v>
      </c>
      <c r="C86">
        <v>86.53</v>
      </c>
      <c r="D86">
        <v>87.79</v>
      </c>
      <c r="E86">
        <v>82.43</v>
      </c>
      <c r="F86" t="s">
        <v>90</v>
      </c>
      <c r="G86" s="2">
        <v>-3.6700000000000003E-2</v>
      </c>
      <c r="H86">
        <f t="shared" si="2"/>
        <v>0.56269915651358948</v>
      </c>
      <c r="K86">
        <f t="shared" si="3"/>
        <v>-3.674176776429805E-2</v>
      </c>
    </row>
    <row r="87" spans="1:11" x14ac:dyDescent="0.3">
      <c r="A87" s="1">
        <v>44576</v>
      </c>
      <c r="B87">
        <v>86.55</v>
      </c>
      <c r="C87">
        <v>81.7</v>
      </c>
      <c r="D87">
        <v>89.27</v>
      </c>
      <c r="E87">
        <v>81.34</v>
      </c>
      <c r="F87" t="s">
        <v>91</v>
      </c>
      <c r="G87" s="2">
        <v>6.8500000000000005E-2</v>
      </c>
      <c r="H87">
        <f t="shared" si="2"/>
        <v>0.62230552952202434</v>
      </c>
      <c r="K87">
        <f t="shared" si="3"/>
        <v>6.8518518518518423E-2</v>
      </c>
    </row>
    <row r="88" spans="1:11" x14ac:dyDescent="0.3">
      <c r="A88" s="1">
        <v>44909</v>
      </c>
      <c r="B88">
        <v>81</v>
      </c>
      <c r="C88">
        <v>80.5</v>
      </c>
      <c r="D88">
        <v>83.09</v>
      </c>
      <c r="E88">
        <v>79.17</v>
      </c>
      <c r="F88" t="s">
        <v>92</v>
      </c>
      <c r="G88" s="2">
        <v>5.3E-3</v>
      </c>
      <c r="H88">
        <f t="shared" si="2"/>
        <v>0.51827553889409561</v>
      </c>
      <c r="K88">
        <f t="shared" si="3"/>
        <v>5.3369740598239179E-3</v>
      </c>
    </row>
    <row r="89" spans="1:11" x14ac:dyDescent="0.3">
      <c r="A89" s="1">
        <v>44879</v>
      </c>
      <c r="B89">
        <v>80.569999999999993</v>
      </c>
      <c r="C89">
        <v>79.03</v>
      </c>
      <c r="D89">
        <v>81.44</v>
      </c>
      <c r="E89">
        <v>78.06</v>
      </c>
      <c r="F89" t="s">
        <v>93</v>
      </c>
      <c r="G89" s="2">
        <v>0.02</v>
      </c>
      <c r="H89">
        <f t="shared" si="2"/>
        <v>0.51021555763823789</v>
      </c>
      <c r="K89">
        <f t="shared" si="3"/>
        <v>2.0002531966071713E-2</v>
      </c>
    </row>
    <row r="90" spans="1:11" x14ac:dyDescent="0.3">
      <c r="A90" s="1">
        <v>44848</v>
      </c>
      <c r="B90">
        <v>78.989999999999995</v>
      </c>
      <c r="C90">
        <v>71.599999999999994</v>
      </c>
      <c r="D90">
        <v>79.05</v>
      </c>
      <c r="E90">
        <v>71.319999999999993</v>
      </c>
      <c r="F90" t="s">
        <v>94</v>
      </c>
      <c r="G90" s="2">
        <v>9.9400000000000002E-2</v>
      </c>
      <c r="H90">
        <f t="shared" si="2"/>
        <v>0.48059981255857531</v>
      </c>
      <c r="K90">
        <f t="shared" si="3"/>
        <v>9.9373695198329948E-2</v>
      </c>
    </row>
    <row r="91" spans="1:11" x14ac:dyDescent="0.3">
      <c r="A91" s="1">
        <v>44818</v>
      </c>
      <c r="B91">
        <v>71.849999999999994</v>
      </c>
      <c r="C91">
        <v>77.05</v>
      </c>
      <c r="D91">
        <v>78.08</v>
      </c>
      <c r="E91">
        <v>71.09</v>
      </c>
      <c r="F91" t="s">
        <v>95</v>
      </c>
      <c r="G91" s="2">
        <v>-6.9099999999999995E-2</v>
      </c>
      <c r="H91">
        <f t="shared" si="2"/>
        <v>0.34676663542642916</v>
      </c>
      <c r="K91">
        <f t="shared" si="3"/>
        <v>-6.905934179839357E-2</v>
      </c>
    </row>
    <row r="92" spans="1:11" x14ac:dyDescent="0.3">
      <c r="A92" s="1">
        <v>44787</v>
      </c>
      <c r="B92">
        <v>77.180000000000007</v>
      </c>
      <c r="C92">
        <v>74.89</v>
      </c>
      <c r="D92">
        <v>77.84</v>
      </c>
      <c r="E92">
        <v>74</v>
      </c>
      <c r="F92" t="s">
        <v>96</v>
      </c>
      <c r="G92" s="2">
        <v>3.04E-2</v>
      </c>
      <c r="H92">
        <f t="shared" si="2"/>
        <v>0.44667291471415194</v>
      </c>
      <c r="K92">
        <f t="shared" si="3"/>
        <v>3.0440587449933165E-2</v>
      </c>
    </row>
    <row r="93" spans="1:11" x14ac:dyDescent="0.3">
      <c r="A93" s="1">
        <v>44756</v>
      </c>
      <c r="B93">
        <v>74.900000000000006</v>
      </c>
      <c r="C93">
        <v>74.89</v>
      </c>
      <c r="D93">
        <v>76.88</v>
      </c>
      <c r="E93">
        <v>74.31</v>
      </c>
      <c r="F93" t="s">
        <v>97</v>
      </c>
      <c r="G93" s="2">
        <v>8.0000000000000004E-4</v>
      </c>
      <c r="H93">
        <f t="shared" si="2"/>
        <v>0.40393626991565146</v>
      </c>
      <c r="K93">
        <f t="shared" si="3"/>
        <v>8.0171031533948778E-4</v>
      </c>
    </row>
    <row r="94" spans="1:11" x14ac:dyDescent="0.3">
      <c r="A94" s="1">
        <v>44726</v>
      </c>
      <c r="B94">
        <v>74.84</v>
      </c>
      <c r="C94">
        <v>74.92</v>
      </c>
      <c r="D94">
        <v>76.77</v>
      </c>
      <c r="E94">
        <v>73.650000000000006</v>
      </c>
      <c r="F94" t="s">
        <v>98</v>
      </c>
      <c r="G94" s="2">
        <v>2E-3</v>
      </c>
      <c r="H94">
        <f t="shared" si="2"/>
        <v>0.40281162136832238</v>
      </c>
      <c r="K94">
        <f t="shared" si="3"/>
        <v>2.0083009773732563E-3</v>
      </c>
    </row>
    <row r="95" spans="1:11" x14ac:dyDescent="0.3">
      <c r="A95" s="1">
        <v>44695</v>
      </c>
      <c r="B95">
        <v>74.69</v>
      </c>
      <c r="C95">
        <v>73.06</v>
      </c>
      <c r="D95">
        <v>75.02</v>
      </c>
      <c r="E95">
        <v>72.31</v>
      </c>
      <c r="F95" t="s">
        <v>99</v>
      </c>
      <c r="G95" s="2">
        <v>2.4E-2</v>
      </c>
      <c r="H95">
        <f t="shared" si="2"/>
        <v>0.39999999999999991</v>
      </c>
      <c r="K95">
        <f t="shared" si="3"/>
        <v>2.399232245681393E-2</v>
      </c>
    </row>
    <row r="96" spans="1:11" x14ac:dyDescent="0.3">
      <c r="A96" s="1">
        <v>44665</v>
      </c>
      <c r="B96">
        <v>72.94</v>
      </c>
      <c r="C96">
        <v>70.77</v>
      </c>
      <c r="D96">
        <v>72.989999999999995</v>
      </c>
      <c r="E96">
        <v>70.13</v>
      </c>
      <c r="F96" t="s">
        <v>100</v>
      </c>
      <c r="G96" s="2">
        <v>3.2899999999999999E-2</v>
      </c>
      <c r="H96">
        <f t="shared" si="2"/>
        <v>0.36719775070290517</v>
      </c>
      <c r="K96">
        <f t="shared" si="3"/>
        <v>3.2851883319172881E-2</v>
      </c>
    </row>
    <row r="97" spans="1:11" x14ac:dyDescent="0.3">
      <c r="A97" s="1">
        <v>44634</v>
      </c>
      <c r="B97">
        <v>70.62</v>
      </c>
      <c r="C97">
        <v>70.290000000000006</v>
      </c>
      <c r="D97">
        <v>72.010000000000005</v>
      </c>
      <c r="E97">
        <v>68.790000000000006</v>
      </c>
      <c r="F97" t="s">
        <v>101</v>
      </c>
      <c r="G97" s="2">
        <v>-1.6000000000000001E-3</v>
      </c>
      <c r="H97">
        <f t="shared" si="2"/>
        <v>0.32371134020618553</v>
      </c>
      <c r="K97">
        <f t="shared" si="3"/>
        <v>-1.5552099533436836E-3</v>
      </c>
    </row>
    <row r="98" spans="1:11" x14ac:dyDescent="0.3">
      <c r="A98" s="1">
        <v>44606</v>
      </c>
      <c r="B98">
        <v>70.73</v>
      </c>
      <c r="C98">
        <v>67.22</v>
      </c>
      <c r="D98">
        <v>70.989999999999995</v>
      </c>
      <c r="E98">
        <v>65.989999999999995</v>
      </c>
      <c r="F98" t="s">
        <v>102</v>
      </c>
      <c r="G98" s="2">
        <v>5.0700000000000002E-2</v>
      </c>
      <c r="H98">
        <f t="shared" si="2"/>
        <v>0.32577319587628861</v>
      </c>
      <c r="K98">
        <f t="shared" si="3"/>
        <v>5.0653594771242094E-2</v>
      </c>
    </row>
    <row r="99" spans="1:11" x14ac:dyDescent="0.3">
      <c r="A99" s="1">
        <v>44575</v>
      </c>
      <c r="B99">
        <v>67.319999999999993</v>
      </c>
      <c r="C99">
        <v>64.28</v>
      </c>
      <c r="D99">
        <v>67.62</v>
      </c>
      <c r="E99">
        <v>64.05</v>
      </c>
      <c r="F99" t="s">
        <v>103</v>
      </c>
      <c r="G99" s="2">
        <v>4.2799999999999998E-2</v>
      </c>
      <c r="H99">
        <f t="shared" si="2"/>
        <v>0.26185567010309252</v>
      </c>
      <c r="K99">
        <f t="shared" si="3"/>
        <v>4.2750929368029489E-2</v>
      </c>
    </row>
    <row r="100" spans="1:11" x14ac:dyDescent="0.3">
      <c r="A100" s="1">
        <v>44908</v>
      </c>
      <c r="B100">
        <v>64.56</v>
      </c>
      <c r="C100">
        <v>65.430000000000007</v>
      </c>
      <c r="D100">
        <v>66.510000000000005</v>
      </c>
      <c r="E100">
        <v>63.96</v>
      </c>
      <c r="F100" t="s">
        <v>104</v>
      </c>
      <c r="G100" s="2">
        <v>-1.44E-2</v>
      </c>
      <c r="H100">
        <f t="shared" si="2"/>
        <v>0.21012183692596054</v>
      </c>
      <c r="K100">
        <f t="shared" si="3"/>
        <v>-1.4351145038167923E-2</v>
      </c>
    </row>
    <row r="101" spans="1:11" x14ac:dyDescent="0.3">
      <c r="A101" s="1">
        <v>44878</v>
      </c>
      <c r="B101">
        <v>65.5</v>
      </c>
      <c r="C101">
        <v>69.41</v>
      </c>
      <c r="D101">
        <v>69.95</v>
      </c>
      <c r="E101">
        <v>65.400000000000006</v>
      </c>
      <c r="F101" t="s">
        <v>105</v>
      </c>
      <c r="G101" s="2">
        <v>-5.2499999999999998E-2</v>
      </c>
      <c r="H101">
        <f t="shared" si="2"/>
        <v>0.2277413308341143</v>
      </c>
      <c r="K101">
        <f t="shared" si="3"/>
        <v>-5.2509764212353427E-2</v>
      </c>
    </row>
    <row r="102" spans="1:11" x14ac:dyDescent="0.3">
      <c r="A102" s="1">
        <v>44847</v>
      </c>
      <c r="B102">
        <v>69.13</v>
      </c>
      <c r="C102">
        <v>66.150000000000006</v>
      </c>
      <c r="D102">
        <v>71.13</v>
      </c>
      <c r="E102">
        <v>65.400000000000006</v>
      </c>
      <c r="F102" t="s">
        <v>106</v>
      </c>
      <c r="G102" s="2">
        <v>4.5199999999999997E-2</v>
      </c>
      <c r="H102">
        <f t="shared" si="2"/>
        <v>0.29578256794751634</v>
      </c>
      <c r="K102">
        <f t="shared" si="3"/>
        <v>4.5207136377381163E-2</v>
      </c>
    </row>
    <row r="103" spans="1:11" x14ac:dyDescent="0.3">
      <c r="A103" s="1">
        <v>44817</v>
      </c>
      <c r="B103">
        <v>66.14</v>
      </c>
      <c r="C103">
        <v>64.75</v>
      </c>
      <c r="D103">
        <v>70.069999999999993</v>
      </c>
      <c r="E103">
        <v>63.4</v>
      </c>
      <c r="F103" t="s">
        <v>107</v>
      </c>
      <c r="G103" s="2">
        <v>2.5399999999999999E-2</v>
      </c>
      <c r="H103">
        <f t="shared" si="2"/>
        <v>0.23973758200562312</v>
      </c>
      <c r="K103">
        <f t="shared" si="3"/>
        <v>2.542635658914727E-2</v>
      </c>
    </row>
    <row r="104" spans="1:11" x14ac:dyDescent="0.3">
      <c r="A104" s="1">
        <v>44786</v>
      </c>
      <c r="B104">
        <v>64.5</v>
      </c>
      <c r="C104">
        <v>69.61</v>
      </c>
      <c r="D104">
        <v>69.81</v>
      </c>
      <c r="E104">
        <v>63.47</v>
      </c>
      <c r="F104" t="s">
        <v>108</v>
      </c>
      <c r="G104" s="2">
        <v>-6.9800000000000001E-2</v>
      </c>
      <c r="H104">
        <f t="shared" si="2"/>
        <v>0.20899718837863168</v>
      </c>
      <c r="K104">
        <f t="shared" si="3"/>
        <v>-6.980098067493512E-2</v>
      </c>
    </row>
    <row r="105" spans="1:11" x14ac:dyDescent="0.3">
      <c r="A105" s="1">
        <v>44755</v>
      </c>
      <c r="B105">
        <v>69.34</v>
      </c>
      <c r="C105">
        <v>69.260000000000005</v>
      </c>
      <c r="D105">
        <v>72.86</v>
      </c>
      <c r="E105">
        <v>67.37</v>
      </c>
      <c r="F105" t="s">
        <v>109</v>
      </c>
      <c r="G105" s="2">
        <v>8.9999999999999993E-3</v>
      </c>
      <c r="H105">
        <f t="shared" si="2"/>
        <v>0.29971883786316789</v>
      </c>
      <c r="K105">
        <f t="shared" si="3"/>
        <v>9.0221187427241833E-3</v>
      </c>
    </row>
    <row r="106" spans="1:11" x14ac:dyDescent="0.3">
      <c r="A106" s="1">
        <v>44725</v>
      </c>
      <c r="B106">
        <v>68.72</v>
      </c>
      <c r="C106">
        <v>70.760000000000005</v>
      </c>
      <c r="D106">
        <v>71.5</v>
      </c>
      <c r="E106">
        <v>64.28</v>
      </c>
      <c r="F106" t="s">
        <v>110</v>
      </c>
      <c r="G106" s="2">
        <v>-2.9100000000000001E-2</v>
      </c>
      <c r="H106">
        <f t="shared" si="2"/>
        <v>0.28809746954076854</v>
      </c>
      <c r="K106">
        <f t="shared" si="3"/>
        <v>-2.9104266742017604E-2</v>
      </c>
    </row>
    <row r="107" spans="1:11" x14ac:dyDescent="0.3">
      <c r="A107" s="1">
        <v>44694</v>
      </c>
      <c r="B107">
        <v>70.78</v>
      </c>
      <c r="C107">
        <v>75.39</v>
      </c>
      <c r="D107">
        <v>78.86</v>
      </c>
      <c r="E107">
        <v>70.75</v>
      </c>
      <c r="F107" t="s">
        <v>111</v>
      </c>
      <c r="G107" s="2">
        <v>-5.9799999999999999E-2</v>
      </c>
      <c r="H107">
        <f t="shared" si="2"/>
        <v>0.32671040299906284</v>
      </c>
      <c r="K107">
        <f t="shared" si="3"/>
        <v>-5.9776833156216735E-2</v>
      </c>
    </row>
    <row r="108" spans="1:11" x14ac:dyDescent="0.3">
      <c r="A108" s="1">
        <v>44664</v>
      </c>
      <c r="B108">
        <v>75.28</v>
      </c>
      <c r="C108">
        <v>70.66</v>
      </c>
      <c r="D108">
        <v>75.290000000000006</v>
      </c>
      <c r="E108">
        <v>70.11</v>
      </c>
      <c r="F108" t="s">
        <v>112</v>
      </c>
      <c r="G108" s="2">
        <v>6.7299999999999999E-2</v>
      </c>
      <c r="H108">
        <f t="shared" si="2"/>
        <v>0.41105904404873472</v>
      </c>
      <c r="K108">
        <f t="shared" si="3"/>
        <v>6.7347228129873704E-2</v>
      </c>
    </row>
    <row r="109" spans="1:11" x14ac:dyDescent="0.3">
      <c r="A109" s="1">
        <v>44633</v>
      </c>
      <c r="B109">
        <v>70.53</v>
      </c>
      <c r="C109">
        <v>68.91</v>
      </c>
      <c r="D109">
        <v>70.739999999999995</v>
      </c>
      <c r="E109">
        <v>68.56</v>
      </c>
      <c r="F109" t="s">
        <v>113</v>
      </c>
      <c r="G109" s="2">
        <v>2.0799999999999999E-2</v>
      </c>
      <c r="H109">
        <f t="shared" si="2"/>
        <v>0.32202436738519213</v>
      </c>
      <c r="K109">
        <f t="shared" si="3"/>
        <v>2.0842379504993458E-2</v>
      </c>
    </row>
    <row r="110" spans="1:11" x14ac:dyDescent="0.3">
      <c r="A110" s="1">
        <v>44605</v>
      </c>
      <c r="B110">
        <v>69.09</v>
      </c>
      <c r="C110">
        <v>68.62</v>
      </c>
      <c r="D110">
        <v>70.069999999999993</v>
      </c>
      <c r="E110">
        <v>68.03</v>
      </c>
      <c r="F110" t="s">
        <v>114</v>
      </c>
      <c r="G110" s="2">
        <v>1.2200000000000001E-2</v>
      </c>
      <c r="H110">
        <f t="shared" si="2"/>
        <v>0.29503280224929718</v>
      </c>
      <c r="K110">
        <f t="shared" si="3"/>
        <v>1.2159390565484873E-2</v>
      </c>
    </row>
    <row r="111" spans="1:11" x14ac:dyDescent="0.3">
      <c r="A111" s="1">
        <v>44574</v>
      </c>
      <c r="B111">
        <v>68.260000000000005</v>
      </c>
      <c r="C111">
        <v>66.930000000000007</v>
      </c>
      <c r="D111">
        <v>69.33</v>
      </c>
      <c r="E111">
        <v>66.209999999999994</v>
      </c>
      <c r="F111" t="s">
        <v>115</v>
      </c>
      <c r="G111" s="2">
        <v>3.7400000000000003E-2</v>
      </c>
      <c r="H111">
        <f t="shared" si="2"/>
        <v>0.2794751640112465</v>
      </c>
      <c r="K111">
        <f t="shared" si="3"/>
        <v>3.7386018237082208E-2</v>
      </c>
    </row>
    <row r="112" spans="1:11" x14ac:dyDescent="0.3">
      <c r="A112" s="1">
        <v>44907</v>
      </c>
      <c r="B112">
        <v>65.8</v>
      </c>
      <c r="C112">
        <v>64.48</v>
      </c>
      <c r="D112">
        <v>66.56</v>
      </c>
      <c r="E112">
        <v>64.13</v>
      </c>
      <c r="F112" t="s">
        <v>116</v>
      </c>
      <c r="G112" s="2">
        <v>2.4799999999999999E-2</v>
      </c>
      <c r="H112">
        <f t="shared" si="2"/>
        <v>0.23336457357075902</v>
      </c>
      <c r="K112">
        <f t="shared" si="3"/>
        <v>2.4762498053262805E-2</v>
      </c>
    </row>
    <row r="113" spans="1:11" x14ac:dyDescent="0.3">
      <c r="A113" s="1">
        <v>44877</v>
      </c>
      <c r="B113">
        <v>64.209999999999994</v>
      </c>
      <c r="C113">
        <v>64.5</v>
      </c>
      <c r="D113">
        <v>65.58</v>
      </c>
      <c r="E113">
        <v>61.66</v>
      </c>
      <c r="F113" t="s">
        <v>117</v>
      </c>
      <c r="G113" s="2">
        <v>-2.5999999999999999E-3</v>
      </c>
      <c r="H113">
        <f t="shared" si="2"/>
        <v>0.20356138706654159</v>
      </c>
      <c r="K113">
        <f t="shared" si="3"/>
        <v>-2.6405716060888818E-3</v>
      </c>
    </row>
    <row r="114" spans="1:11" x14ac:dyDescent="0.3">
      <c r="A114" s="1">
        <v>44846</v>
      </c>
      <c r="B114">
        <v>64.38</v>
      </c>
      <c r="C114">
        <v>65.099999999999994</v>
      </c>
      <c r="D114">
        <v>66.319999999999993</v>
      </c>
      <c r="E114">
        <v>63.4</v>
      </c>
      <c r="F114" t="s">
        <v>118</v>
      </c>
      <c r="G114" s="2">
        <v>-9.1000000000000004E-3</v>
      </c>
      <c r="H114">
        <f t="shared" si="2"/>
        <v>0.20674789128397375</v>
      </c>
      <c r="K114">
        <f t="shared" si="3"/>
        <v>-9.0811143604740963E-3</v>
      </c>
    </row>
    <row r="115" spans="1:11" x14ac:dyDescent="0.3">
      <c r="A115" s="1">
        <v>44816</v>
      </c>
      <c r="B115">
        <v>64.97</v>
      </c>
      <c r="C115">
        <v>66.739999999999995</v>
      </c>
      <c r="D115">
        <v>69.2</v>
      </c>
      <c r="E115">
        <v>64.59</v>
      </c>
      <c r="F115" t="s">
        <v>119</v>
      </c>
      <c r="G115" s="2">
        <v>-2.64E-2</v>
      </c>
      <c r="H115">
        <f t="shared" si="2"/>
        <v>0.21780693533270856</v>
      </c>
      <c r="K115">
        <f t="shared" si="3"/>
        <v>-2.6374943803386897E-2</v>
      </c>
    </row>
    <row r="116" spans="1:11" x14ac:dyDescent="0.3">
      <c r="A116" s="1">
        <v>44785</v>
      </c>
      <c r="B116">
        <v>66.73</v>
      </c>
      <c r="C116">
        <v>67.12</v>
      </c>
      <c r="D116">
        <v>67.55</v>
      </c>
      <c r="E116">
        <v>65.3</v>
      </c>
      <c r="F116" t="s">
        <v>120</v>
      </c>
      <c r="G116" s="2">
        <v>-1E-4</v>
      </c>
      <c r="H116">
        <f t="shared" si="2"/>
        <v>0.25079662605435815</v>
      </c>
      <c r="K116">
        <f t="shared" si="3"/>
        <v>-1.4983518130040618E-4</v>
      </c>
    </row>
    <row r="117" spans="1:11" x14ac:dyDescent="0.3">
      <c r="A117" s="1">
        <v>44754</v>
      </c>
      <c r="B117">
        <v>66.739999999999995</v>
      </c>
      <c r="C117">
        <v>65.94</v>
      </c>
      <c r="D117">
        <v>67.709999999999994</v>
      </c>
      <c r="E117">
        <v>64.930000000000007</v>
      </c>
      <c r="F117" t="s">
        <v>121</v>
      </c>
      <c r="G117" s="2">
        <v>0.02</v>
      </c>
      <c r="H117">
        <f t="shared" si="2"/>
        <v>0.25098406747891278</v>
      </c>
      <c r="K117">
        <f t="shared" si="3"/>
        <v>2.0021396912730971E-2</v>
      </c>
    </row>
    <row r="118" spans="1:11" x14ac:dyDescent="0.3">
      <c r="A118" s="1">
        <v>44724</v>
      </c>
      <c r="B118">
        <v>65.430000000000007</v>
      </c>
      <c r="C118">
        <v>61.6</v>
      </c>
      <c r="D118">
        <v>65.47</v>
      </c>
      <c r="E118">
        <v>60.14</v>
      </c>
      <c r="F118" t="s">
        <v>122</v>
      </c>
      <c r="G118" s="2">
        <v>4.65E-2</v>
      </c>
      <c r="H118">
        <f t="shared" si="2"/>
        <v>0.2264292408622306</v>
      </c>
      <c r="K118">
        <f t="shared" si="3"/>
        <v>4.6545105566218936E-2</v>
      </c>
    </row>
    <row r="119" spans="1:11" x14ac:dyDescent="0.3">
      <c r="A119" s="1">
        <v>44693</v>
      </c>
      <c r="B119">
        <v>62.52</v>
      </c>
      <c r="C119">
        <v>65.55</v>
      </c>
      <c r="D119">
        <v>66.69</v>
      </c>
      <c r="E119">
        <v>60.91</v>
      </c>
      <c r="F119" t="s">
        <v>123</v>
      </c>
      <c r="G119" s="2">
        <v>-4.5100000000000001E-2</v>
      </c>
      <c r="H119">
        <f t="shared" si="2"/>
        <v>0.17188378631677614</v>
      </c>
      <c r="K119">
        <f t="shared" si="3"/>
        <v>-4.5058805559798354E-2</v>
      </c>
    </row>
    <row r="120" spans="1:11" x14ac:dyDescent="0.3">
      <c r="A120" s="1">
        <v>44663</v>
      </c>
      <c r="B120">
        <v>65.47</v>
      </c>
      <c r="C120">
        <v>63.73</v>
      </c>
      <c r="D120">
        <v>65.760000000000005</v>
      </c>
      <c r="E120">
        <v>60.84</v>
      </c>
      <c r="F120" t="s">
        <v>124</v>
      </c>
      <c r="G120" s="2">
        <v>2.86E-2</v>
      </c>
      <c r="H120">
        <f t="shared" si="2"/>
        <v>0.22717900656044976</v>
      </c>
      <c r="K120">
        <f t="shared" si="3"/>
        <v>2.8593872741555337E-2</v>
      </c>
    </row>
    <row r="121" spans="1:11" x14ac:dyDescent="0.3">
      <c r="A121" s="1">
        <v>44632</v>
      </c>
      <c r="B121">
        <v>63.65</v>
      </c>
      <c r="C121">
        <v>61.05</v>
      </c>
      <c r="D121">
        <v>63.97</v>
      </c>
      <c r="E121">
        <v>60.65</v>
      </c>
      <c r="F121" t="s">
        <v>125</v>
      </c>
      <c r="G121" s="2">
        <v>4.36E-2</v>
      </c>
      <c r="H121">
        <f t="shared" si="2"/>
        <v>0.19306466729147131</v>
      </c>
      <c r="K121">
        <f t="shared" si="3"/>
        <v>4.3613707165109039E-2</v>
      </c>
    </row>
    <row r="122" spans="1:11" x14ac:dyDescent="0.3">
      <c r="A122" s="1">
        <v>44604</v>
      </c>
      <c r="B122">
        <v>60.99</v>
      </c>
      <c r="C122">
        <v>62.21</v>
      </c>
      <c r="D122">
        <v>63.35</v>
      </c>
      <c r="E122">
        <v>60.78</v>
      </c>
      <c r="F122" t="s">
        <v>126</v>
      </c>
      <c r="G122" s="2">
        <v>-1.15E-2</v>
      </c>
      <c r="H122">
        <f t="shared" si="2"/>
        <v>0.14320524835988757</v>
      </c>
      <c r="K122">
        <f t="shared" si="3"/>
        <v>-1.1507293354943271E-2</v>
      </c>
    </row>
    <row r="123" spans="1:11" x14ac:dyDescent="0.3">
      <c r="A123" s="1">
        <v>44573</v>
      </c>
      <c r="B123">
        <v>61.7</v>
      </c>
      <c r="C123">
        <v>59.05</v>
      </c>
      <c r="D123">
        <v>62.12</v>
      </c>
      <c r="E123">
        <v>57.03</v>
      </c>
      <c r="F123" t="s">
        <v>127</v>
      </c>
      <c r="G123" s="2">
        <v>6.3799999999999996E-2</v>
      </c>
      <c r="H123">
        <f t="shared" si="2"/>
        <v>0.15651358950328031</v>
      </c>
      <c r="K123">
        <f t="shared" si="3"/>
        <v>6.3793103448275934E-2</v>
      </c>
    </row>
    <row r="124" spans="1:11" x14ac:dyDescent="0.3">
      <c r="A124" s="1">
        <v>44906</v>
      </c>
      <c r="B124">
        <v>58</v>
      </c>
      <c r="C124">
        <v>55.91</v>
      </c>
      <c r="D124">
        <v>58.87</v>
      </c>
      <c r="E124">
        <v>54.3</v>
      </c>
      <c r="F124" t="s">
        <v>128</v>
      </c>
      <c r="G124" s="2">
        <v>3.6999999999999998E-2</v>
      </c>
      <c r="H124">
        <f t="shared" si="2"/>
        <v>8.716026241799435E-2</v>
      </c>
      <c r="K124">
        <f t="shared" si="3"/>
        <v>3.7010548900411333E-2</v>
      </c>
    </row>
    <row r="125" spans="1:11" x14ac:dyDescent="0.3">
      <c r="A125" s="1">
        <v>44876</v>
      </c>
      <c r="B125">
        <v>55.93</v>
      </c>
      <c r="C125">
        <v>56.35</v>
      </c>
      <c r="D125">
        <v>58.49</v>
      </c>
      <c r="E125">
        <v>51.89</v>
      </c>
      <c r="F125" t="s">
        <v>129</v>
      </c>
      <c r="G125" s="2">
        <v>-3.7999999999999999E-2</v>
      </c>
      <c r="H125">
        <f t="shared" si="2"/>
        <v>4.8359887535145196E-2</v>
      </c>
      <c r="K125">
        <f t="shared" si="3"/>
        <v>-3.8011695906432719E-2</v>
      </c>
    </row>
    <row r="126" spans="1:11" x14ac:dyDescent="0.3">
      <c r="A126" s="1">
        <v>44845</v>
      </c>
      <c r="B126">
        <v>58.14</v>
      </c>
      <c r="C126">
        <v>50.34</v>
      </c>
      <c r="D126">
        <v>59.12</v>
      </c>
      <c r="E126">
        <v>47.1</v>
      </c>
      <c r="F126" t="s">
        <v>130</v>
      </c>
      <c r="G126" s="2">
        <v>0.1429</v>
      </c>
      <c r="H126">
        <f t="shared" si="2"/>
        <v>8.9784442361761974E-2</v>
      </c>
      <c r="K126">
        <f t="shared" si="3"/>
        <v>0.14291330843326122</v>
      </c>
    </row>
    <row r="127" spans="1:11" x14ac:dyDescent="0.3">
      <c r="A127" s="1">
        <v>44815</v>
      </c>
      <c r="B127">
        <v>50.87</v>
      </c>
      <c r="C127">
        <v>57.5</v>
      </c>
      <c r="D127">
        <v>57.96</v>
      </c>
      <c r="E127">
        <v>50.65</v>
      </c>
      <c r="F127" t="s">
        <v>131</v>
      </c>
      <c r="G127" s="2">
        <v>-0.11700000000000001</v>
      </c>
      <c r="H127">
        <f t="shared" si="2"/>
        <v>-4.6485473289597068E-2</v>
      </c>
      <c r="K127">
        <f t="shared" si="3"/>
        <v>-0.1169935775039056</v>
      </c>
    </row>
    <row r="128" spans="1:11" x14ac:dyDescent="0.3">
      <c r="A128" s="1">
        <v>44784</v>
      </c>
      <c r="B128">
        <v>57.61</v>
      </c>
      <c r="C128">
        <v>61.77</v>
      </c>
      <c r="D128">
        <v>62</v>
      </c>
      <c r="E128">
        <v>48.72</v>
      </c>
      <c r="F128" t="s">
        <v>132</v>
      </c>
      <c r="G128" s="2">
        <v>-5.62E-2</v>
      </c>
      <c r="H128">
        <f t="shared" si="2"/>
        <v>7.9850046860356017E-2</v>
      </c>
      <c r="K128">
        <f t="shared" si="3"/>
        <v>-5.6192660550458684E-2</v>
      </c>
    </row>
    <row r="129" spans="1:11" x14ac:dyDescent="0.3">
      <c r="A129" s="1">
        <v>44753</v>
      </c>
      <c r="B129">
        <v>61.04</v>
      </c>
      <c r="C129">
        <v>60.27</v>
      </c>
      <c r="D129">
        <v>63.32</v>
      </c>
      <c r="E129">
        <v>59.96</v>
      </c>
      <c r="F129" t="s">
        <v>133</v>
      </c>
      <c r="G129" s="2">
        <v>1.5599999999999999E-2</v>
      </c>
      <c r="H129">
        <f t="shared" si="2"/>
        <v>0.14414245548266158</v>
      </c>
      <c r="K129">
        <f t="shared" si="3"/>
        <v>1.5640599001663924E-2</v>
      </c>
    </row>
    <row r="130" spans="1:11" x14ac:dyDescent="0.3">
      <c r="A130" s="1">
        <v>44723</v>
      </c>
      <c r="B130">
        <v>60.1</v>
      </c>
      <c r="C130">
        <v>62.54</v>
      </c>
      <c r="D130">
        <v>62.61</v>
      </c>
      <c r="E130">
        <v>57.82</v>
      </c>
      <c r="F130" t="s">
        <v>134</v>
      </c>
      <c r="G130" s="2">
        <v>-4.1200000000000001E-2</v>
      </c>
      <c r="H130">
        <f t="shared" ref="H130:H193" si="4">(B130/$B$206)-1</f>
        <v>0.12652296157450804</v>
      </c>
      <c r="K130">
        <f t="shared" si="3"/>
        <v>-4.1161455009572356E-2</v>
      </c>
    </row>
    <row r="131" spans="1:11" x14ac:dyDescent="0.3">
      <c r="A131" s="1">
        <v>44692</v>
      </c>
      <c r="B131">
        <v>62.68</v>
      </c>
      <c r="C131">
        <v>62.13</v>
      </c>
      <c r="D131">
        <v>62.7</v>
      </c>
      <c r="E131">
        <v>59.72</v>
      </c>
      <c r="F131" t="s">
        <v>135</v>
      </c>
      <c r="G131" s="2">
        <v>1.37E-2</v>
      </c>
      <c r="H131">
        <f t="shared" si="4"/>
        <v>0.17488284910965324</v>
      </c>
      <c r="K131">
        <f t="shared" ref="K131:K194" si="5">(B131/B132)-1</f>
        <v>1.3747371825974408E-2</v>
      </c>
    </row>
    <row r="132" spans="1:11" x14ac:dyDescent="0.3">
      <c r="A132" s="1">
        <v>44662</v>
      </c>
      <c r="B132">
        <v>61.83</v>
      </c>
      <c r="C132">
        <v>58.78</v>
      </c>
      <c r="D132">
        <v>62.38</v>
      </c>
      <c r="E132">
        <v>57.1</v>
      </c>
      <c r="F132" t="s">
        <v>136</v>
      </c>
      <c r="G132" s="2">
        <v>5.7500000000000002E-2</v>
      </c>
      <c r="H132">
        <f t="shared" si="4"/>
        <v>0.15895032802249287</v>
      </c>
      <c r="K132">
        <f t="shared" si="5"/>
        <v>5.7465366854797306E-2</v>
      </c>
    </row>
    <row r="133" spans="1:11" x14ac:dyDescent="0.3">
      <c r="A133" s="1">
        <v>44631</v>
      </c>
      <c r="B133">
        <v>58.47</v>
      </c>
      <c r="C133">
        <v>59.83</v>
      </c>
      <c r="D133">
        <v>60</v>
      </c>
      <c r="E133">
        <v>55.73</v>
      </c>
      <c r="F133" t="s">
        <v>137</v>
      </c>
      <c r="G133" s="2">
        <v>-2.3199999999999998E-2</v>
      </c>
      <c r="H133">
        <f t="shared" si="4"/>
        <v>9.597000937207123E-2</v>
      </c>
      <c r="K133">
        <f t="shared" si="5"/>
        <v>-2.3220848646842596E-2</v>
      </c>
    </row>
    <row r="134" spans="1:11" x14ac:dyDescent="0.3">
      <c r="A134" s="1">
        <v>44603</v>
      </c>
      <c r="B134">
        <v>59.86</v>
      </c>
      <c r="C134">
        <v>57.51</v>
      </c>
      <c r="D134">
        <v>59.86</v>
      </c>
      <c r="E134">
        <v>56.76</v>
      </c>
      <c r="F134" t="s">
        <v>138</v>
      </c>
      <c r="G134" s="2">
        <v>4.7100000000000003E-2</v>
      </c>
      <c r="H134">
        <f t="shared" si="4"/>
        <v>0.12202436738519218</v>
      </c>
      <c r="K134">
        <f t="shared" si="5"/>
        <v>4.7052649991254025E-2</v>
      </c>
    </row>
    <row r="135" spans="1:11" x14ac:dyDescent="0.3">
      <c r="A135" s="1">
        <v>44572</v>
      </c>
      <c r="B135">
        <v>57.17</v>
      </c>
      <c r="C135">
        <v>55.76</v>
      </c>
      <c r="D135">
        <v>57.6</v>
      </c>
      <c r="E135">
        <v>54.42</v>
      </c>
      <c r="F135" t="s">
        <v>139</v>
      </c>
      <c r="G135" s="2">
        <v>3.2500000000000001E-2</v>
      </c>
      <c r="H135">
        <f t="shared" si="4"/>
        <v>7.1602624179943675E-2</v>
      </c>
      <c r="K135">
        <f t="shared" si="5"/>
        <v>3.2508578652700182E-2</v>
      </c>
    </row>
    <row r="136" spans="1:11" x14ac:dyDescent="0.3">
      <c r="A136" s="1">
        <v>44905</v>
      </c>
      <c r="B136">
        <v>55.37</v>
      </c>
      <c r="C136">
        <v>54.2</v>
      </c>
      <c r="D136">
        <v>55.75</v>
      </c>
      <c r="E136">
        <v>52.75</v>
      </c>
      <c r="F136" t="s">
        <v>140</v>
      </c>
      <c r="G136" s="2">
        <v>3.4200000000000001E-2</v>
      </c>
      <c r="H136">
        <f t="shared" si="4"/>
        <v>3.7863167760074923E-2</v>
      </c>
      <c r="K136">
        <f t="shared" si="5"/>
        <v>3.4180052297347663E-2</v>
      </c>
    </row>
    <row r="137" spans="1:11" x14ac:dyDescent="0.3">
      <c r="A137" s="1">
        <v>44875</v>
      </c>
      <c r="B137">
        <v>53.54</v>
      </c>
      <c r="C137">
        <v>54.81</v>
      </c>
      <c r="D137">
        <v>57.65</v>
      </c>
      <c r="E137">
        <v>51.62</v>
      </c>
      <c r="F137" t="s">
        <v>141</v>
      </c>
      <c r="G137" s="2">
        <v>-1.8499999999999999E-2</v>
      </c>
      <c r="H137">
        <f t="shared" si="4"/>
        <v>3.5613870665416325E-3</v>
      </c>
      <c r="K137">
        <f t="shared" si="5"/>
        <v>-1.8515123739688333E-2</v>
      </c>
    </row>
    <row r="138" spans="1:11" x14ac:dyDescent="0.3">
      <c r="A138" s="1">
        <v>44844</v>
      </c>
      <c r="B138">
        <v>54.55</v>
      </c>
      <c r="C138">
        <v>52.39</v>
      </c>
      <c r="D138">
        <v>56.18</v>
      </c>
      <c r="E138">
        <v>51.69</v>
      </c>
      <c r="F138" t="s">
        <v>142</v>
      </c>
      <c r="G138" s="2">
        <v>4.7399999999999998E-2</v>
      </c>
      <c r="H138">
        <f t="shared" si="4"/>
        <v>2.2492970946579094E-2</v>
      </c>
      <c r="K138">
        <f t="shared" si="5"/>
        <v>4.7427035330261047E-2</v>
      </c>
    </row>
    <row r="139" spans="1:11" x14ac:dyDescent="0.3">
      <c r="A139" s="1">
        <v>44814</v>
      </c>
      <c r="B139">
        <v>52.08</v>
      </c>
      <c r="C139">
        <v>50.89</v>
      </c>
      <c r="D139">
        <v>54.85</v>
      </c>
      <c r="E139">
        <v>50.88</v>
      </c>
      <c r="F139" t="s">
        <v>143</v>
      </c>
      <c r="G139" s="2">
        <v>3.5400000000000001E-2</v>
      </c>
      <c r="H139">
        <f t="shared" si="4"/>
        <v>-2.3805060918463017E-2</v>
      </c>
      <c r="K139">
        <f t="shared" si="5"/>
        <v>3.5387673956262411E-2</v>
      </c>
    </row>
    <row r="140" spans="1:11" x14ac:dyDescent="0.3">
      <c r="A140" s="1">
        <v>44783</v>
      </c>
      <c r="B140">
        <v>50.3</v>
      </c>
      <c r="C140">
        <v>51.78</v>
      </c>
      <c r="D140">
        <v>52.81</v>
      </c>
      <c r="E140">
        <v>48.11</v>
      </c>
      <c r="F140" t="s">
        <v>144</v>
      </c>
      <c r="G140" s="2">
        <v>-1.2800000000000001E-2</v>
      </c>
      <c r="H140">
        <f t="shared" si="4"/>
        <v>-5.7169634489222187E-2</v>
      </c>
      <c r="K140">
        <f t="shared" si="5"/>
        <v>-1.2757605495584023E-2</v>
      </c>
    </row>
    <row r="141" spans="1:11" x14ac:dyDescent="0.3">
      <c r="A141" s="1">
        <v>44752</v>
      </c>
      <c r="B141">
        <v>50.95</v>
      </c>
      <c r="C141">
        <v>46.52</v>
      </c>
      <c r="D141">
        <v>51.82</v>
      </c>
      <c r="E141">
        <v>43.96</v>
      </c>
      <c r="F141" t="s">
        <v>145</v>
      </c>
      <c r="G141" s="2">
        <v>9.5899999999999999E-2</v>
      </c>
      <c r="H141">
        <f t="shared" si="4"/>
        <v>-4.498594189315841E-2</v>
      </c>
      <c r="K141">
        <f t="shared" si="5"/>
        <v>9.5934609593461007E-2</v>
      </c>
    </row>
    <row r="142" spans="1:11" x14ac:dyDescent="0.3">
      <c r="A142" s="1">
        <v>44722</v>
      </c>
      <c r="B142">
        <v>46.49</v>
      </c>
      <c r="C142">
        <v>48.84</v>
      </c>
      <c r="D142">
        <v>52.15</v>
      </c>
      <c r="E142">
        <v>45.23</v>
      </c>
      <c r="F142" t="s">
        <v>146</v>
      </c>
      <c r="G142" s="2">
        <v>-6.0999999999999999E-2</v>
      </c>
      <c r="H142">
        <f t="shared" si="4"/>
        <v>-0.12858481724461102</v>
      </c>
      <c r="K142">
        <f t="shared" si="5"/>
        <v>-6.099777822662078E-2</v>
      </c>
    </row>
    <row r="143" spans="1:11" x14ac:dyDescent="0.3">
      <c r="A143" s="1">
        <v>44691</v>
      </c>
      <c r="B143">
        <v>49.51</v>
      </c>
      <c r="C143">
        <v>52.76</v>
      </c>
      <c r="D143">
        <v>54.35</v>
      </c>
      <c r="E143">
        <v>45</v>
      </c>
      <c r="F143" t="s">
        <v>147</v>
      </c>
      <c r="G143" s="2">
        <v>-5.33E-2</v>
      </c>
      <c r="H143">
        <f t="shared" si="4"/>
        <v>-7.1977507029053478E-2</v>
      </c>
      <c r="K143">
        <f t="shared" si="5"/>
        <v>-5.3346080305927357E-2</v>
      </c>
    </row>
    <row r="144" spans="1:11" x14ac:dyDescent="0.3">
      <c r="A144" s="1">
        <v>44661</v>
      </c>
      <c r="B144">
        <v>52.3</v>
      </c>
      <c r="C144">
        <v>49.17</v>
      </c>
      <c r="D144">
        <v>54.36</v>
      </c>
      <c r="E144">
        <v>48.61</v>
      </c>
      <c r="F144" t="s">
        <v>148</v>
      </c>
      <c r="G144" s="2">
        <v>7.1499999999999994E-2</v>
      </c>
      <c r="H144">
        <f t="shared" si="4"/>
        <v>-1.9681349578256846E-2</v>
      </c>
      <c r="K144">
        <f t="shared" si="5"/>
        <v>7.1501741446424738E-2</v>
      </c>
    </row>
    <row r="145" spans="1:11" x14ac:dyDescent="0.3">
      <c r="A145" s="1">
        <v>44630</v>
      </c>
      <c r="B145">
        <v>48.81</v>
      </c>
      <c r="C145">
        <v>44.9</v>
      </c>
      <c r="D145">
        <v>50.5</v>
      </c>
      <c r="E145">
        <v>44.73</v>
      </c>
      <c r="F145" t="s">
        <v>149</v>
      </c>
      <c r="G145" s="2">
        <v>9.3700000000000006E-2</v>
      </c>
      <c r="H145">
        <f t="shared" si="4"/>
        <v>-8.5098406747891264E-2</v>
      </c>
      <c r="K145">
        <f t="shared" si="5"/>
        <v>9.3658973784449984E-2</v>
      </c>
    </row>
    <row r="146" spans="1:11" x14ac:dyDescent="0.3">
      <c r="A146" s="1">
        <v>44602</v>
      </c>
      <c r="B146">
        <v>44.63</v>
      </c>
      <c r="C146">
        <v>42.59</v>
      </c>
      <c r="D146">
        <v>45.12</v>
      </c>
      <c r="E146">
        <v>40.33</v>
      </c>
      <c r="F146" t="s">
        <v>150</v>
      </c>
      <c r="G146" s="2">
        <v>5.5800000000000002E-2</v>
      </c>
      <c r="H146">
        <f t="shared" si="4"/>
        <v>-0.16344892221180873</v>
      </c>
      <c r="K146">
        <f t="shared" si="5"/>
        <v>5.5831559025313338E-2</v>
      </c>
    </row>
    <row r="147" spans="1:11" x14ac:dyDescent="0.3">
      <c r="A147" s="1">
        <v>44571</v>
      </c>
      <c r="B147">
        <v>42.27</v>
      </c>
      <c r="C147">
        <v>45.22</v>
      </c>
      <c r="D147">
        <v>45.63</v>
      </c>
      <c r="E147">
        <v>41.86</v>
      </c>
      <c r="F147" t="s">
        <v>151</v>
      </c>
      <c r="G147" s="2">
        <v>-5.5199999999999999E-2</v>
      </c>
      <c r="H147">
        <f t="shared" si="4"/>
        <v>-0.20768509840674787</v>
      </c>
      <c r="K147">
        <f t="shared" si="5"/>
        <v>-5.5207867679928468E-2</v>
      </c>
    </row>
    <row r="148" spans="1:11" x14ac:dyDescent="0.3">
      <c r="A148" s="1">
        <v>44904</v>
      </c>
      <c r="B148">
        <v>44.74</v>
      </c>
      <c r="C148">
        <v>42.63</v>
      </c>
      <c r="D148">
        <v>46.64</v>
      </c>
      <c r="E148">
        <v>42.18</v>
      </c>
      <c r="F148" t="s">
        <v>152</v>
      </c>
      <c r="G148" s="2">
        <v>6.0199999999999997E-2</v>
      </c>
      <c r="H148">
        <f t="shared" si="4"/>
        <v>-0.16138706654170565</v>
      </c>
      <c r="K148">
        <f t="shared" si="5"/>
        <v>6.018957345971554E-2</v>
      </c>
    </row>
    <row r="149" spans="1:11" x14ac:dyDescent="0.3">
      <c r="A149" s="1">
        <v>44874</v>
      </c>
      <c r="B149">
        <v>42.2</v>
      </c>
      <c r="C149">
        <v>39.700000000000003</v>
      </c>
      <c r="D149">
        <v>43.51</v>
      </c>
      <c r="E149">
        <v>38.44</v>
      </c>
      <c r="F149" t="s">
        <v>153</v>
      </c>
      <c r="G149" s="2">
        <v>6.5699999999999995E-2</v>
      </c>
      <c r="H149">
        <f t="shared" si="4"/>
        <v>-0.20899718837863168</v>
      </c>
      <c r="K149">
        <f t="shared" si="5"/>
        <v>6.5656565656565746E-2</v>
      </c>
    </row>
    <row r="150" spans="1:11" x14ac:dyDescent="0.3">
      <c r="A150" s="1">
        <v>44843</v>
      </c>
      <c r="B150">
        <v>39.6</v>
      </c>
      <c r="C150">
        <v>41.36</v>
      </c>
      <c r="D150">
        <v>42.38</v>
      </c>
      <c r="E150">
        <v>38.47</v>
      </c>
      <c r="F150" t="s">
        <v>154</v>
      </c>
      <c r="G150" s="2">
        <v>-4.4600000000000001E-2</v>
      </c>
      <c r="H150">
        <f t="shared" si="4"/>
        <v>-0.25773195876288657</v>
      </c>
      <c r="K150">
        <f t="shared" si="5"/>
        <v>-4.463208685162845E-2</v>
      </c>
    </row>
    <row r="151" spans="1:11" x14ac:dyDescent="0.3">
      <c r="A151" s="1">
        <v>44813</v>
      </c>
      <c r="B151">
        <v>41.45</v>
      </c>
      <c r="C151">
        <v>38.97</v>
      </c>
      <c r="D151">
        <v>45.24</v>
      </c>
      <c r="E151">
        <v>36.18</v>
      </c>
      <c r="F151" t="s">
        <v>155</v>
      </c>
      <c r="G151" s="2">
        <v>5.5500000000000001E-2</v>
      </c>
      <c r="H151">
        <f t="shared" si="4"/>
        <v>-0.22305529522024359</v>
      </c>
      <c r="K151">
        <f t="shared" si="5"/>
        <v>5.5513114336643632E-2</v>
      </c>
    </row>
    <row r="152" spans="1:11" x14ac:dyDescent="0.3">
      <c r="A152" s="1">
        <v>44782</v>
      </c>
      <c r="B152">
        <v>39.270000000000003</v>
      </c>
      <c r="C152">
        <v>35.090000000000003</v>
      </c>
      <c r="D152">
        <v>40.9</v>
      </c>
      <c r="E152">
        <v>34.43</v>
      </c>
      <c r="F152" t="s">
        <v>156</v>
      </c>
      <c r="G152" s="2">
        <v>0.14319999999999999</v>
      </c>
      <c r="H152">
        <f t="shared" si="4"/>
        <v>-0.26391752577319583</v>
      </c>
      <c r="K152">
        <f t="shared" si="5"/>
        <v>0.14323144104803487</v>
      </c>
    </row>
    <row r="153" spans="1:11" x14ac:dyDescent="0.3">
      <c r="A153" s="1">
        <v>44751</v>
      </c>
      <c r="B153">
        <v>34.35</v>
      </c>
      <c r="C153">
        <v>31.23</v>
      </c>
      <c r="D153">
        <v>34.909999999999997</v>
      </c>
      <c r="E153">
        <v>27.82</v>
      </c>
      <c r="F153" t="s">
        <v>143</v>
      </c>
      <c r="G153" s="2">
        <v>0.1077</v>
      </c>
      <c r="H153">
        <f t="shared" si="4"/>
        <v>-0.35613870665417058</v>
      </c>
      <c r="K153">
        <f t="shared" si="5"/>
        <v>0.10770719122863581</v>
      </c>
    </row>
    <row r="154" spans="1:11" x14ac:dyDescent="0.3">
      <c r="A154" s="1">
        <v>44721</v>
      </c>
      <c r="B154">
        <v>31.01</v>
      </c>
      <c r="C154">
        <v>33.340000000000003</v>
      </c>
      <c r="D154">
        <v>35.1</v>
      </c>
      <c r="E154">
        <v>29.57</v>
      </c>
      <c r="F154" t="s">
        <v>157</v>
      </c>
      <c r="G154" s="2">
        <v>-4.7600000000000003E-2</v>
      </c>
      <c r="H154">
        <f t="shared" si="4"/>
        <v>-0.41874414245548264</v>
      </c>
      <c r="K154">
        <f t="shared" si="5"/>
        <v>-4.7604422604422658E-2</v>
      </c>
    </row>
    <row r="155" spans="1:11" x14ac:dyDescent="0.3">
      <c r="A155" s="1">
        <v>44690</v>
      </c>
      <c r="B155">
        <v>32.56</v>
      </c>
      <c r="C155">
        <v>31.76</v>
      </c>
      <c r="D155">
        <v>33.619999999999997</v>
      </c>
      <c r="E155">
        <v>29</v>
      </c>
      <c r="F155" t="s">
        <v>158</v>
      </c>
      <c r="G155" s="2">
        <v>2.6200000000000001E-2</v>
      </c>
      <c r="H155">
        <f t="shared" si="4"/>
        <v>-0.38969072164948448</v>
      </c>
      <c r="K155">
        <f t="shared" si="5"/>
        <v>2.6158209895997597E-2</v>
      </c>
    </row>
    <row r="156" spans="1:11" x14ac:dyDescent="0.3">
      <c r="A156" s="1">
        <v>44660</v>
      </c>
      <c r="B156">
        <v>31.73</v>
      </c>
      <c r="C156">
        <v>23.85</v>
      </c>
      <c r="D156">
        <v>33</v>
      </c>
      <c r="E156">
        <v>23.59</v>
      </c>
      <c r="F156" t="s">
        <v>159</v>
      </c>
      <c r="G156" s="2">
        <v>0.30680000000000002</v>
      </c>
      <c r="H156">
        <f t="shared" si="4"/>
        <v>-0.40524835988753516</v>
      </c>
      <c r="K156">
        <f t="shared" si="5"/>
        <v>0.30683690280065901</v>
      </c>
    </row>
    <row r="157" spans="1:11" x14ac:dyDescent="0.3">
      <c r="A157" s="1">
        <v>44629</v>
      </c>
      <c r="B157">
        <v>24.28</v>
      </c>
      <c r="C157">
        <v>23.56</v>
      </c>
      <c r="D157">
        <v>27.27</v>
      </c>
      <c r="E157">
        <v>19.95</v>
      </c>
      <c r="F157" t="s">
        <v>160</v>
      </c>
      <c r="G157" s="2">
        <v>1.6299999999999999E-2</v>
      </c>
      <c r="H157">
        <f t="shared" si="4"/>
        <v>-0.54489222118088099</v>
      </c>
      <c r="K157">
        <f t="shared" si="5"/>
        <v>1.6324822101297709E-2</v>
      </c>
    </row>
    <row r="158" spans="1:11" x14ac:dyDescent="0.3">
      <c r="A158" s="1">
        <v>44601</v>
      </c>
      <c r="B158">
        <v>23.89</v>
      </c>
      <c r="C158">
        <v>29.37</v>
      </c>
      <c r="D158">
        <v>31.64</v>
      </c>
      <c r="E158">
        <v>23.18</v>
      </c>
      <c r="F158" t="s">
        <v>161</v>
      </c>
      <c r="G158" s="2">
        <v>-0.20530000000000001</v>
      </c>
      <c r="H158">
        <f t="shared" si="4"/>
        <v>-0.55220243673851921</v>
      </c>
      <c r="K158">
        <f t="shared" si="5"/>
        <v>-0.20525615435795075</v>
      </c>
    </row>
    <row r="159" spans="1:11" x14ac:dyDescent="0.3">
      <c r="A159" s="1">
        <v>44570</v>
      </c>
      <c r="B159">
        <v>30.06</v>
      </c>
      <c r="C159">
        <v>36.630000000000003</v>
      </c>
      <c r="D159">
        <v>36.75</v>
      </c>
      <c r="E159">
        <v>28.66</v>
      </c>
      <c r="F159" t="s">
        <v>162</v>
      </c>
      <c r="G159" s="2">
        <v>-0.17530000000000001</v>
      </c>
      <c r="H159">
        <f t="shared" si="4"/>
        <v>-0.43655107778819124</v>
      </c>
      <c r="K159">
        <f t="shared" si="5"/>
        <v>-0.17530864197530871</v>
      </c>
    </row>
    <row r="160" spans="1:11" x14ac:dyDescent="0.3">
      <c r="A160" s="1">
        <v>44903</v>
      </c>
      <c r="B160">
        <v>36.450000000000003</v>
      </c>
      <c r="C160">
        <v>31.28</v>
      </c>
      <c r="D160">
        <v>39.22</v>
      </c>
      <c r="E160">
        <v>25.45</v>
      </c>
      <c r="F160" t="s">
        <v>163</v>
      </c>
      <c r="G160" s="2">
        <v>0.13619999999999999</v>
      </c>
      <c r="H160">
        <f t="shared" si="4"/>
        <v>-0.316776007497657</v>
      </c>
      <c r="K160">
        <f t="shared" si="5"/>
        <v>0.13622194513715735</v>
      </c>
    </row>
    <row r="161" spans="1:11" x14ac:dyDescent="0.3">
      <c r="A161" s="1">
        <v>44873</v>
      </c>
      <c r="B161">
        <v>32.08</v>
      </c>
      <c r="C161">
        <v>41.4</v>
      </c>
      <c r="D161">
        <v>42.54</v>
      </c>
      <c r="E161">
        <v>22.52</v>
      </c>
      <c r="F161" t="s">
        <v>164</v>
      </c>
      <c r="G161" s="2">
        <v>-0.22720000000000001</v>
      </c>
      <c r="H161">
        <f t="shared" si="4"/>
        <v>-0.39868791002811621</v>
      </c>
      <c r="K161">
        <f t="shared" si="5"/>
        <v>-0.22717417489761504</v>
      </c>
    </row>
    <row r="162" spans="1:11" x14ac:dyDescent="0.3">
      <c r="A162" s="1">
        <v>44842</v>
      </c>
      <c r="B162">
        <v>41.51</v>
      </c>
      <c r="C162">
        <v>60.5</v>
      </c>
      <c r="D162">
        <v>60.5</v>
      </c>
      <c r="E162">
        <v>32.53</v>
      </c>
      <c r="F162" t="s">
        <v>165</v>
      </c>
      <c r="G162" s="2">
        <v>-0.31730000000000003</v>
      </c>
      <c r="H162">
        <f t="shared" si="4"/>
        <v>-0.22193064667291473</v>
      </c>
      <c r="K162">
        <f t="shared" si="5"/>
        <v>-0.31726973684210524</v>
      </c>
    </row>
    <row r="163" spans="1:11" x14ac:dyDescent="0.3">
      <c r="A163" s="1">
        <v>44812</v>
      </c>
      <c r="B163">
        <v>60.8</v>
      </c>
      <c r="C163">
        <v>62</v>
      </c>
      <c r="D163">
        <v>68.95</v>
      </c>
      <c r="E163">
        <v>55.83</v>
      </c>
      <c r="F163" t="s">
        <v>166</v>
      </c>
      <c r="G163" s="2">
        <v>-1.41E-2</v>
      </c>
      <c r="H163">
        <f t="shared" si="4"/>
        <v>0.13964386129334572</v>
      </c>
      <c r="K163">
        <f t="shared" si="5"/>
        <v>-1.4107345548889372E-2</v>
      </c>
    </row>
    <row r="164" spans="1:11" x14ac:dyDescent="0.3">
      <c r="A164" s="1">
        <v>44781</v>
      </c>
      <c r="B164">
        <v>61.67</v>
      </c>
      <c r="C164">
        <v>60.27</v>
      </c>
      <c r="D164">
        <v>64.52</v>
      </c>
      <c r="E164">
        <v>58.38</v>
      </c>
      <c r="F164" t="s">
        <v>167</v>
      </c>
      <c r="G164" s="2">
        <v>2.3699999999999999E-2</v>
      </c>
      <c r="H164">
        <f t="shared" si="4"/>
        <v>0.15595126522961578</v>
      </c>
      <c r="K164">
        <f t="shared" si="5"/>
        <v>2.3738379814077115E-2</v>
      </c>
    </row>
    <row r="165" spans="1:11" x14ac:dyDescent="0.3">
      <c r="A165" s="1">
        <v>44750</v>
      </c>
      <c r="B165">
        <v>60.24</v>
      </c>
      <c r="C165">
        <v>56.89</v>
      </c>
      <c r="D165">
        <v>63.2</v>
      </c>
      <c r="E165">
        <v>53.19</v>
      </c>
      <c r="F165" t="s">
        <v>168</v>
      </c>
      <c r="G165" s="2">
        <v>3.1199999999999999E-2</v>
      </c>
      <c r="H165">
        <f t="shared" si="4"/>
        <v>0.12914714151827544</v>
      </c>
      <c r="K165">
        <f t="shared" si="5"/>
        <v>3.1153714481342076E-2</v>
      </c>
    </row>
    <row r="166" spans="1:11" x14ac:dyDescent="0.3">
      <c r="A166" s="1">
        <v>44720</v>
      </c>
      <c r="B166">
        <v>58.42</v>
      </c>
      <c r="C166">
        <v>66.67</v>
      </c>
      <c r="D166">
        <v>67.42</v>
      </c>
      <c r="E166">
        <v>57.73</v>
      </c>
      <c r="F166" t="s">
        <v>169</v>
      </c>
      <c r="G166" s="2">
        <v>-0.1179</v>
      </c>
      <c r="H166">
        <f t="shared" si="4"/>
        <v>9.5032802249296999E-2</v>
      </c>
      <c r="K166">
        <f t="shared" si="5"/>
        <v>-0.11792239166540841</v>
      </c>
    </row>
    <row r="167" spans="1:11" x14ac:dyDescent="0.3">
      <c r="A167" s="1">
        <v>44689</v>
      </c>
      <c r="B167">
        <v>66.23</v>
      </c>
      <c r="C167">
        <v>66.45</v>
      </c>
      <c r="D167">
        <v>68.72</v>
      </c>
      <c r="E167">
        <v>64.510000000000005</v>
      </c>
      <c r="F167" t="s">
        <v>170</v>
      </c>
      <c r="G167" s="2">
        <v>-2.0999999999999999E-3</v>
      </c>
      <c r="H167">
        <f t="shared" si="4"/>
        <v>0.24142455482661673</v>
      </c>
      <c r="K167">
        <f t="shared" si="5"/>
        <v>-2.1093867711315939E-3</v>
      </c>
    </row>
    <row r="168" spans="1:11" x14ac:dyDescent="0.3">
      <c r="A168" s="1">
        <v>44659</v>
      </c>
      <c r="B168">
        <v>66.37</v>
      </c>
      <c r="C168">
        <v>63.74</v>
      </c>
      <c r="D168">
        <v>68.81</v>
      </c>
      <c r="E168">
        <v>63.08</v>
      </c>
      <c r="F168" t="s">
        <v>171</v>
      </c>
      <c r="G168" s="2">
        <v>6.3799999999999996E-2</v>
      </c>
      <c r="H168">
        <f t="shared" si="4"/>
        <v>0.24404873477038436</v>
      </c>
      <c r="K168">
        <f t="shared" si="5"/>
        <v>6.3792274402949323E-2</v>
      </c>
    </row>
    <row r="169" spans="1:11" x14ac:dyDescent="0.3">
      <c r="A169" s="1">
        <v>44628</v>
      </c>
      <c r="B169">
        <v>62.39</v>
      </c>
      <c r="C169">
        <v>59.03</v>
      </c>
      <c r="D169">
        <v>65.599999999999994</v>
      </c>
      <c r="E169">
        <v>56.24</v>
      </c>
      <c r="F169" t="s">
        <v>172</v>
      </c>
      <c r="G169" s="2">
        <v>5.67E-2</v>
      </c>
      <c r="H169">
        <f t="shared" si="4"/>
        <v>0.16944704779756314</v>
      </c>
      <c r="K169">
        <f t="shared" si="5"/>
        <v>5.6741192411924102E-2</v>
      </c>
    </row>
    <row r="170" spans="1:11" x14ac:dyDescent="0.3">
      <c r="A170" s="1">
        <v>44600</v>
      </c>
      <c r="B170">
        <v>59.04</v>
      </c>
      <c r="C170">
        <v>61.35</v>
      </c>
      <c r="D170">
        <v>63.62</v>
      </c>
      <c r="E170">
        <v>57.67</v>
      </c>
      <c r="F170" t="s">
        <v>173</v>
      </c>
      <c r="G170" s="2">
        <v>-3.1800000000000002E-2</v>
      </c>
      <c r="H170">
        <f t="shared" si="4"/>
        <v>0.10665417057169635</v>
      </c>
      <c r="K170">
        <f t="shared" si="5"/>
        <v>-3.1813709412922275E-2</v>
      </c>
    </row>
    <row r="171" spans="1:11" x14ac:dyDescent="0.3">
      <c r="A171" s="1">
        <v>44569</v>
      </c>
      <c r="B171">
        <v>60.98</v>
      </c>
      <c r="C171">
        <v>61.46</v>
      </c>
      <c r="D171">
        <v>63.1</v>
      </c>
      <c r="E171">
        <v>53.33</v>
      </c>
      <c r="F171" t="s">
        <v>174</v>
      </c>
      <c r="G171" s="2">
        <v>-7.7999999999999996E-3</v>
      </c>
      <c r="H171">
        <f t="shared" si="4"/>
        <v>0.14301780693533273</v>
      </c>
      <c r="K171">
        <f t="shared" si="5"/>
        <v>-7.8099576960625194E-3</v>
      </c>
    </row>
    <row r="172" spans="1:11" x14ac:dyDescent="0.3">
      <c r="A172" s="1">
        <v>44902</v>
      </c>
      <c r="B172">
        <v>61.46</v>
      </c>
      <c r="C172">
        <v>66.260000000000005</v>
      </c>
      <c r="D172">
        <v>69.67</v>
      </c>
      <c r="E172">
        <v>60.01</v>
      </c>
      <c r="F172" t="s">
        <v>175</v>
      </c>
      <c r="G172" s="2">
        <v>-6.9500000000000006E-2</v>
      </c>
      <c r="H172">
        <f t="shared" si="4"/>
        <v>0.15201499531396445</v>
      </c>
      <c r="K172">
        <f t="shared" si="5"/>
        <v>-6.9492808478425427E-2</v>
      </c>
    </row>
    <row r="173" spans="1:11" x14ac:dyDescent="0.3">
      <c r="A173" s="1">
        <v>44872</v>
      </c>
      <c r="B173">
        <v>66.05</v>
      </c>
      <c r="C173">
        <v>71.16</v>
      </c>
      <c r="D173">
        <v>71.319999999999993</v>
      </c>
      <c r="E173">
        <v>61.1</v>
      </c>
      <c r="F173" t="s">
        <v>176</v>
      </c>
      <c r="G173" s="2">
        <v>-9.4700000000000006E-2</v>
      </c>
      <c r="H173">
        <f t="shared" si="4"/>
        <v>0.23805060918462972</v>
      </c>
      <c r="K173">
        <f t="shared" si="5"/>
        <v>-9.470942982456132E-2</v>
      </c>
    </row>
    <row r="174" spans="1:11" x14ac:dyDescent="0.3">
      <c r="A174" s="1">
        <v>44841</v>
      </c>
      <c r="B174">
        <v>72.959999999999994</v>
      </c>
      <c r="C174">
        <v>72.099999999999994</v>
      </c>
      <c r="D174">
        <v>76.69</v>
      </c>
      <c r="E174">
        <v>68.760000000000005</v>
      </c>
      <c r="F174" t="s">
        <v>177</v>
      </c>
      <c r="G174" s="2">
        <v>2.1000000000000001E-2</v>
      </c>
      <c r="H174">
        <f t="shared" si="4"/>
        <v>0.36757263355201486</v>
      </c>
      <c r="K174">
        <f t="shared" si="5"/>
        <v>2.099076406381184E-2</v>
      </c>
    </row>
    <row r="175" spans="1:11" x14ac:dyDescent="0.3">
      <c r="A175" s="1">
        <v>44811</v>
      </c>
      <c r="B175">
        <v>71.459999999999994</v>
      </c>
      <c r="C175">
        <v>69.510000000000005</v>
      </c>
      <c r="D175">
        <v>73.45</v>
      </c>
      <c r="E175">
        <v>66.569999999999993</v>
      </c>
      <c r="F175" t="s">
        <v>178</v>
      </c>
      <c r="G175" s="2">
        <v>2.8500000000000001E-2</v>
      </c>
      <c r="H175">
        <f t="shared" si="4"/>
        <v>0.33945641986879083</v>
      </c>
      <c r="K175">
        <f t="shared" si="5"/>
        <v>2.849740932642475E-2</v>
      </c>
    </row>
    <row r="176" spans="1:11" x14ac:dyDescent="0.3">
      <c r="A176" s="1">
        <v>44780</v>
      </c>
      <c r="B176">
        <v>69.48</v>
      </c>
      <c r="C176">
        <v>65.010000000000005</v>
      </c>
      <c r="D176">
        <v>70.44</v>
      </c>
      <c r="E176">
        <v>63.02</v>
      </c>
      <c r="F176" t="s">
        <v>179</v>
      </c>
      <c r="G176" s="2">
        <v>6.7400000000000002E-2</v>
      </c>
      <c r="H176">
        <f t="shared" si="4"/>
        <v>0.30234301780693529</v>
      </c>
      <c r="K176">
        <f t="shared" si="5"/>
        <v>6.7445076048548103E-2</v>
      </c>
    </row>
    <row r="177" spans="1:11" x14ac:dyDescent="0.3">
      <c r="A177" s="1">
        <v>44749</v>
      </c>
      <c r="B177">
        <v>65.09</v>
      </c>
      <c r="C177">
        <v>71.209999999999994</v>
      </c>
      <c r="D177">
        <v>74.31</v>
      </c>
      <c r="E177">
        <v>64.11</v>
      </c>
      <c r="F177" t="s">
        <v>180</v>
      </c>
      <c r="G177" s="2">
        <v>-8.2600000000000007E-2</v>
      </c>
      <c r="H177">
        <f t="shared" si="4"/>
        <v>0.22005623242736649</v>
      </c>
      <c r="K177">
        <f t="shared" si="5"/>
        <v>-8.2593375616631381E-2</v>
      </c>
    </row>
    <row r="178" spans="1:11" x14ac:dyDescent="0.3">
      <c r="A178" s="1">
        <v>44719</v>
      </c>
      <c r="B178">
        <v>70.95</v>
      </c>
      <c r="C178">
        <v>79.239999999999995</v>
      </c>
      <c r="D178">
        <v>79.75</v>
      </c>
      <c r="E178">
        <v>69.14</v>
      </c>
      <c r="F178" t="s">
        <v>181</v>
      </c>
      <c r="G178" s="2">
        <v>-0.1013</v>
      </c>
      <c r="H178">
        <f t="shared" si="4"/>
        <v>0.32989690721649478</v>
      </c>
      <c r="K178">
        <f t="shared" si="5"/>
        <v>-0.1013299556681444</v>
      </c>
    </row>
    <row r="179" spans="1:11" x14ac:dyDescent="0.3">
      <c r="A179" s="1">
        <v>44688</v>
      </c>
      <c r="B179">
        <v>78.95</v>
      </c>
      <c r="C179">
        <v>79.5</v>
      </c>
      <c r="D179">
        <v>79.83</v>
      </c>
      <c r="E179">
        <v>73.2</v>
      </c>
      <c r="F179" t="s">
        <v>182</v>
      </c>
      <c r="G179" s="2">
        <v>-3.8E-3</v>
      </c>
      <c r="H179">
        <f t="shared" si="4"/>
        <v>0.47985004686035615</v>
      </c>
      <c r="K179">
        <f t="shared" si="5"/>
        <v>-3.7854889589904461E-3</v>
      </c>
    </row>
    <row r="180" spans="1:11" x14ac:dyDescent="0.3">
      <c r="A180" s="1">
        <v>44658</v>
      </c>
      <c r="B180">
        <v>79.25</v>
      </c>
      <c r="C180">
        <v>79.3</v>
      </c>
      <c r="D180">
        <v>81.75</v>
      </c>
      <c r="E180">
        <v>78.45</v>
      </c>
      <c r="F180" t="s">
        <v>183</v>
      </c>
      <c r="G180" s="2">
        <v>-1.2999999999999999E-3</v>
      </c>
      <c r="H180">
        <f t="shared" si="4"/>
        <v>0.48547328959700087</v>
      </c>
      <c r="K180">
        <f t="shared" si="5"/>
        <v>-1.260239445494582E-3</v>
      </c>
    </row>
    <row r="181" spans="1:11" x14ac:dyDescent="0.3">
      <c r="A181" s="1">
        <v>44627</v>
      </c>
      <c r="B181">
        <v>79.349999999999994</v>
      </c>
      <c r="C181">
        <v>80.400000000000006</v>
      </c>
      <c r="D181">
        <v>81.8</v>
      </c>
      <c r="E181">
        <v>76.3</v>
      </c>
      <c r="F181" t="s">
        <v>184</v>
      </c>
      <c r="G181" s="2">
        <v>-2.52E-2</v>
      </c>
      <c r="H181">
        <f t="shared" si="4"/>
        <v>0.48734770384254911</v>
      </c>
      <c r="K181">
        <f t="shared" si="5"/>
        <v>-2.5184275184275351E-2</v>
      </c>
    </row>
    <row r="182" spans="1:11" x14ac:dyDescent="0.3">
      <c r="A182" s="1">
        <v>44599</v>
      </c>
      <c r="B182">
        <v>81.400000000000006</v>
      </c>
      <c r="C182">
        <v>83.83</v>
      </c>
      <c r="D182">
        <v>87.44</v>
      </c>
      <c r="E182">
        <v>80.08</v>
      </c>
      <c r="F182" t="s">
        <v>185</v>
      </c>
      <c r="G182" s="2">
        <v>-2.8199999999999999E-2</v>
      </c>
      <c r="H182">
        <f t="shared" si="4"/>
        <v>0.52577319587628879</v>
      </c>
      <c r="K182">
        <f t="shared" si="5"/>
        <v>-2.8175740210124145E-2</v>
      </c>
    </row>
    <row r="183" spans="1:11" x14ac:dyDescent="0.3">
      <c r="A183" s="1">
        <v>44568</v>
      </c>
      <c r="B183">
        <v>83.76</v>
      </c>
      <c r="C183">
        <v>77.34</v>
      </c>
      <c r="D183">
        <v>83.94</v>
      </c>
      <c r="E183">
        <v>75.430000000000007</v>
      </c>
      <c r="F183" t="s">
        <v>186</v>
      </c>
      <c r="G183" s="2">
        <v>8.7800000000000003E-2</v>
      </c>
      <c r="H183">
        <f t="shared" si="4"/>
        <v>0.57000937207122782</v>
      </c>
      <c r="K183">
        <f t="shared" si="5"/>
        <v>8.7792207792207755E-2</v>
      </c>
    </row>
    <row r="184" spans="1:11" x14ac:dyDescent="0.3">
      <c r="A184" s="1">
        <v>44901</v>
      </c>
      <c r="B184">
        <v>77</v>
      </c>
      <c r="C184">
        <v>80.2</v>
      </c>
      <c r="D184">
        <v>81.150000000000006</v>
      </c>
      <c r="E184">
        <v>74.97</v>
      </c>
      <c r="F184" t="s">
        <v>187</v>
      </c>
      <c r="G184" s="2">
        <v>-3.7400000000000003E-2</v>
      </c>
      <c r="H184">
        <f t="shared" si="4"/>
        <v>0.44329896907216493</v>
      </c>
      <c r="K184">
        <f t="shared" si="5"/>
        <v>-3.7379672459057267E-2</v>
      </c>
    </row>
    <row r="185" spans="1:11" x14ac:dyDescent="0.3">
      <c r="A185" s="1">
        <v>44871</v>
      </c>
      <c r="B185">
        <v>79.989999999999995</v>
      </c>
      <c r="C185">
        <v>76.52</v>
      </c>
      <c r="D185">
        <v>80.2</v>
      </c>
      <c r="E185">
        <v>72.69</v>
      </c>
      <c r="F185" t="s">
        <v>188</v>
      </c>
      <c r="G185" s="2">
        <v>4.7800000000000002E-2</v>
      </c>
      <c r="H185">
        <f t="shared" si="4"/>
        <v>0.49934395501405793</v>
      </c>
      <c r="K185">
        <f t="shared" si="5"/>
        <v>4.7812418129420831E-2</v>
      </c>
    </row>
    <row r="186" spans="1:11" x14ac:dyDescent="0.3">
      <c r="A186" s="1">
        <v>44840</v>
      </c>
      <c r="B186">
        <v>76.34</v>
      </c>
      <c r="C186">
        <v>72.13</v>
      </c>
      <c r="D186">
        <v>76.8</v>
      </c>
      <c r="E186">
        <v>71.3</v>
      </c>
      <c r="F186" t="s">
        <v>189</v>
      </c>
      <c r="G186" s="2">
        <v>6.1899999999999997E-2</v>
      </c>
      <c r="H186">
        <f t="shared" si="4"/>
        <v>0.43092783505154642</v>
      </c>
      <c r="K186">
        <f t="shared" si="5"/>
        <v>6.1900125191264532E-2</v>
      </c>
    </row>
    <row r="187" spans="1:11" x14ac:dyDescent="0.3">
      <c r="A187" s="1">
        <v>44810</v>
      </c>
      <c r="B187">
        <v>71.89</v>
      </c>
      <c r="C187">
        <v>71.59</v>
      </c>
      <c r="D187">
        <v>73.59</v>
      </c>
      <c r="E187">
        <v>70.260000000000005</v>
      </c>
      <c r="F187" t="s">
        <v>190</v>
      </c>
      <c r="G187" s="2">
        <v>8.6E-3</v>
      </c>
      <c r="H187">
        <f t="shared" si="4"/>
        <v>0.34751640112464854</v>
      </c>
      <c r="K187">
        <f t="shared" si="5"/>
        <v>8.5578002244668383E-3</v>
      </c>
    </row>
    <row r="188" spans="1:11" x14ac:dyDescent="0.3">
      <c r="A188" s="1">
        <v>44779</v>
      </c>
      <c r="B188">
        <v>71.28</v>
      </c>
      <c r="C188">
        <v>68.61</v>
      </c>
      <c r="D188">
        <v>71.64</v>
      </c>
      <c r="E188">
        <v>67.34</v>
      </c>
      <c r="F188" t="s">
        <v>191</v>
      </c>
      <c r="G188" s="2">
        <v>3.4799999999999998E-2</v>
      </c>
      <c r="H188">
        <f t="shared" si="4"/>
        <v>0.33608247422680404</v>
      </c>
      <c r="K188">
        <f t="shared" si="5"/>
        <v>3.484320557491305E-2</v>
      </c>
    </row>
    <row r="189" spans="1:11" x14ac:dyDescent="0.3">
      <c r="A189" s="1">
        <v>44748</v>
      </c>
      <c r="B189">
        <v>68.88</v>
      </c>
      <c r="C189">
        <v>66.72</v>
      </c>
      <c r="D189">
        <v>69.14</v>
      </c>
      <c r="E189">
        <v>66.099999999999994</v>
      </c>
      <c r="F189" t="s">
        <v>183</v>
      </c>
      <c r="G189" s="2">
        <v>3.8899999999999997E-2</v>
      </c>
      <c r="H189">
        <f t="shared" si="4"/>
        <v>0.29109653233364563</v>
      </c>
      <c r="K189">
        <f t="shared" si="5"/>
        <v>3.8914027149321351E-2</v>
      </c>
    </row>
    <row r="190" spans="1:11" x14ac:dyDescent="0.3">
      <c r="A190" s="1">
        <v>44718</v>
      </c>
      <c r="B190">
        <v>66.3</v>
      </c>
      <c r="C190">
        <v>64</v>
      </c>
      <c r="D190">
        <v>67.05</v>
      </c>
      <c r="E190">
        <v>63.7</v>
      </c>
      <c r="F190" t="s">
        <v>192</v>
      </c>
      <c r="G190" s="2">
        <v>3.85E-2</v>
      </c>
      <c r="H190">
        <f t="shared" si="4"/>
        <v>0.24273664479850043</v>
      </c>
      <c r="K190">
        <f t="shared" si="5"/>
        <v>3.8533834586466087E-2</v>
      </c>
    </row>
    <row r="191" spans="1:11" x14ac:dyDescent="0.3">
      <c r="A191" s="1">
        <v>44687</v>
      </c>
      <c r="B191">
        <v>63.84</v>
      </c>
      <c r="C191">
        <v>65.989999999999995</v>
      </c>
      <c r="D191">
        <v>66.63</v>
      </c>
      <c r="E191">
        <v>61.69</v>
      </c>
      <c r="F191" t="s">
        <v>193</v>
      </c>
      <c r="G191" s="2">
        <v>-2.7E-2</v>
      </c>
      <c r="H191">
        <f t="shared" si="4"/>
        <v>0.19662605435801317</v>
      </c>
      <c r="K191">
        <f t="shared" si="5"/>
        <v>-2.6977594878829336E-2</v>
      </c>
    </row>
    <row r="192" spans="1:11" x14ac:dyDescent="0.3">
      <c r="A192" s="1">
        <v>44657</v>
      </c>
      <c r="B192">
        <v>65.61</v>
      </c>
      <c r="C192">
        <v>68.150000000000006</v>
      </c>
      <c r="D192">
        <v>68.27</v>
      </c>
      <c r="E192">
        <v>63.46</v>
      </c>
      <c r="F192" t="s">
        <v>194</v>
      </c>
      <c r="G192" s="2">
        <v>-3.4000000000000002E-2</v>
      </c>
      <c r="H192">
        <f t="shared" si="4"/>
        <v>0.22980318650421738</v>
      </c>
      <c r="K192">
        <f t="shared" si="5"/>
        <v>-3.4010600706713801E-2</v>
      </c>
    </row>
    <row r="193" spans="1:11" x14ac:dyDescent="0.3">
      <c r="A193" s="1">
        <v>44626</v>
      </c>
      <c r="B193">
        <v>67.92</v>
      </c>
      <c r="C193">
        <v>66.2</v>
      </c>
      <c r="D193">
        <v>69.709999999999994</v>
      </c>
      <c r="E193">
        <v>64.88</v>
      </c>
      <c r="F193" t="s">
        <v>195</v>
      </c>
      <c r="G193" s="2">
        <v>4.1099999999999998E-2</v>
      </c>
      <c r="H193">
        <f t="shared" si="4"/>
        <v>0.2731021555763824</v>
      </c>
      <c r="K193">
        <f t="shared" si="5"/>
        <v>4.1079092581238541E-2</v>
      </c>
    </row>
    <row r="194" spans="1:11" x14ac:dyDescent="0.3">
      <c r="A194" s="1">
        <v>44598</v>
      </c>
      <c r="B194">
        <v>65.239999999999995</v>
      </c>
      <c r="C194">
        <v>64.150000000000006</v>
      </c>
      <c r="D194">
        <v>66.03</v>
      </c>
      <c r="E194">
        <v>62.29</v>
      </c>
      <c r="F194" t="s">
        <v>196</v>
      </c>
      <c r="G194" s="2">
        <v>1.8599999999999998E-2</v>
      </c>
      <c r="H194">
        <f t="shared" ref="H194:H205" si="6">(B194/$B$206)-1</f>
        <v>0.22286785379568874</v>
      </c>
      <c r="K194">
        <f t="shared" si="5"/>
        <v>1.8579234972677661E-2</v>
      </c>
    </row>
    <row r="195" spans="1:11" x14ac:dyDescent="0.3">
      <c r="A195" s="1">
        <v>44567</v>
      </c>
      <c r="B195">
        <v>64.05</v>
      </c>
      <c r="C195">
        <v>59.94</v>
      </c>
      <c r="D195">
        <v>64.38</v>
      </c>
      <c r="E195">
        <v>59.16</v>
      </c>
      <c r="F195" t="s">
        <v>197</v>
      </c>
      <c r="G195" s="2">
        <v>7.5399999999999995E-2</v>
      </c>
      <c r="H195">
        <f t="shared" si="6"/>
        <v>0.20056232427366449</v>
      </c>
      <c r="K195">
        <f t="shared" ref="K195:K206" si="7">(B195/B196)-1</f>
        <v>7.5386165211551281E-2</v>
      </c>
    </row>
    <row r="196" spans="1:11" x14ac:dyDescent="0.3">
      <c r="A196" s="1">
        <v>44900</v>
      </c>
      <c r="B196">
        <v>59.56</v>
      </c>
      <c r="C196">
        <v>61.33</v>
      </c>
      <c r="D196">
        <v>62.45</v>
      </c>
      <c r="E196">
        <v>59.46</v>
      </c>
      <c r="F196" t="s">
        <v>198</v>
      </c>
      <c r="G196" s="2">
        <v>-2.5999999999999999E-2</v>
      </c>
      <c r="H196">
        <f t="shared" si="6"/>
        <v>0.11640112464854724</v>
      </c>
      <c r="K196">
        <f t="shared" si="7"/>
        <v>-2.600163532297628E-2</v>
      </c>
    </row>
    <row r="197" spans="1:11" x14ac:dyDescent="0.3">
      <c r="A197" s="1">
        <v>44870</v>
      </c>
      <c r="B197">
        <v>61.15</v>
      </c>
      <c r="C197">
        <v>58.71</v>
      </c>
      <c r="D197">
        <v>62.16</v>
      </c>
      <c r="E197">
        <v>56.87</v>
      </c>
      <c r="F197" t="s">
        <v>199</v>
      </c>
      <c r="G197" s="2">
        <v>4.1599999999999998E-2</v>
      </c>
      <c r="H197">
        <f t="shared" si="6"/>
        <v>0.14620431115276467</v>
      </c>
      <c r="K197">
        <f t="shared" si="7"/>
        <v>4.1560211207630759E-2</v>
      </c>
    </row>
    <row r="198" spans="1:11" x14ac:dyDescent="0.3">
      <c r="A198" s="1">
        <v>44839</v>
      </c>
      <c r="B198">
        <v>58.71</v>
      </c>
      <c r="C198">
        <v>60.56</v>
      </c>
      <c r="D198">
        <v>60.56</v>
      </c>
      <c r="E198">
        <v>55.04</v>
      </c>
      <c r="F198" t="s">
        <v>200</v>
      </c>
      <c r="G198" s="2">
        <v>-2.8799999999999999E-2</v>
      </c>
      <c r="H198">
        <f t="shared" si="6"/>
        <v>0.10046860356138709</v>
      </c>
      <c r="K198">
        <f t="shared" si="7"/>
        <v>-2.8784119106699757E-2</v>
      </c>
    </row>
    <row r="199" spans="1:11" x14ac:dyDescent="0.3">
      <c r="A199" s="1">
        <v>44809</v>
      </c>
      <c r="B199">
        <v>60.45</v>
      </c>
      <c r="C199">
        <v>60.58</v>
      </c>
      <c r="D199">
        <v>62.09</v>
      </c>
      <c r="E199">
        <v>58.25</v>
      </c>
      <c r="F199" t="s">
        <v>201</v>
      </c>
      <c r="G199" s="2">
        <v>1.8E-3</v>
      </c>
      <c r="H199">
        <f t="shared" si="6"/>
        <v>0.13308341143392699</v>
      </c>
      <c r="K199">
        <f t="shared" si="7"/>
        <v>1.8230029830956784E-3</v>
      </c>
    </row>
    <row r="200" spans="1:11" x14ac:dyDescent="0.3">
      <c r="A200" s="1">
        <v>44778</v>
      </c>
      <c r="B200">
        <v>60.34</v>
      </c>
      <c r="C200">
        <v>63.1</v>
      </c>
      <c r="D200">
        <v>63.45</v>
      </c>
      <c r="E200">
        <v>57.42</v>
      </c>
      <c r="F200" t="s">
        <v>202</v>
      </c>
      <c r="G200" s="2">
        <v>-4.0500000000000001E-2</v>
      </c>
      <c r="H200">
        <f t="shared" si="6"/>
        <v>0.1310215557638239</v>
      </c>
      <c r="K200">
        <f t="shared" si="7"/>
        <v>-4.0546986802353246E-2</v>
      </c>
    </row>
    <row r="201" spans="1:11" x14ac:dyDescent="0.3">
      <c r="A201" s="1">
        <v>44747</v>
      </c>
      <c r="B201">
        <v>62.89</v>
      </c>
      <c r="C201">
        <v>58.71</v>
      </c>
      <c r="D201">
        <v>63.1</v>
      </c>
      <c r="E201">
        <v>58.68</v>
      </c>
      <c r="F201" t="s">
        <v>203</v>
      </c>
      <c r="G201" s="2">
        <v>7.1400000000000005E-2</v>
      </c>
      <c r="H201">
        <f t="shared" si="6"/>
        <v>0.17881911902530456</v>
      </c>
      <c r="K201">
        <f t="shared" si="7"/>
        <v>7.1379897785349256E-2</v>
      </c>
    </row>
    <row r="202" spans="1:11" x14ac:dyDescent="0.3">
      <c r="A202" s="1">
        <v>44717</v>
      </c>
      <c r="B202">
        <v>58.7</v>
      </c>
      <c r="C202">
        <v>56.8</v>
      </c>
      <c r="D202">
        <v>60.09</v>
      </c>
      <c r="E202">
        <v>56.62</v>
      </c>
      <c r="F202" t="s">
        <v>204</v>
      </c>
      <c r="G202" s="2">
        <v>3.4500000000000003E-2</v>
      </c>
      <c r="H202">
        <f t="shared" si="6"/>
        <v>0.10028116213683225</v>
      </c>
      <c r="K202">
        <f t="shared" si="7"/>
        <v>3.4543531899894342E-2</v>
      </c>
    </row>
    <row r="203" spans="1:11" x14ac:dyDescent="0.3">
      <c r="A203" s="1">
        <v>44686</v>
      </c>
      <c r="B203">
        <v>56.74</v>
      </c>
      <c r="C203">
        <v>55</v>
      </c>
      <c r="D203">
        <v>57.76</v>
      </c>
      <c r="E203">
        <v>54.17</v>
      </c>
      <c r="F203" t="s">
        <v>205</v>
      </c>
      <c r="G203" s="2">
        <v>3.5200000000000002E-2</v>
      </c>
      <c r="H203">
        <f t="shared" si="6"/>
        <v>6.3542642924086179E-2</v>
      </c>
      <c r="K203">
        <f t="shared" si="7"/>
        <v>3.5212552453931734E-2</v>
      </c>
    </row>
    <row r="204" spans="1:11" x14ac:dyDescent="0.3">
      <c r="A204" s="1">
        <v>44656</v>
      </c>
      <c r="B204">
        <v>54.81</v>
      </c>
      <c r="C204">
        <v>52.59</v>
      </c>
      <c r="D204">
        <v>54.81</v>
      </c>
      <c r="E204">
        <v>51.12</v>
      </c>
      <c r="F204" t="s">
        <v>206</v>
      </c>
      <c r="G204" s="2">
        <v>5.7700000000000001E-2</v>
      </c>
      <c r="H204">
        <f t="shared" si="6"/>
        <v>2.7366447985004649E-2</v>
      </c>
      <c r="K204">
        <f t="shared" si="7"/>
        <v>5.7699729834040925E-2</v>
      </c>
    </row>
    <row r="205" spans="1:11" x14ac:dyDescent="0.3">
      <c r="A205" s="1">
        <v>44625</v>
      </c>
      <c r="B205">
        <v>51.82</v>
      </c>
      <c r="C205">
        <v>53.25</v>
      </c>
      <c r="D205">
        <v>55.53</v>
      </c>
      <c r="E205">
        <v>51.13</v>
      </c>
      <c r="F205" t="s">
        <v>207</v>
      </c>
      <c r="G205" s="2">
        <v>-2.87E-2</v>
      </c>
      <c r="H205">
        <f t="shared" si="6"/>
        <v>-2.8678537956888461E-2</v>
      </c>
      <c r="K205">
        <f t="shared" si="7"/>
        <v>-2.8678537956888461E-2</v>
      </c>
    </row>
    <row r="206" spans="1:11" x14ac:dyDescent="0.3">
      <c r="A206" s="1">
        <v>44597</v>
      </c>
      <c r="B206">
        <v>53.35</v>
      </c>
      <c r="C206">
        <v>51.9</v>
      </c>
      <c r="D206">
        <v>55.11</v>
      </c>
      <c r="E206">
        <v>51.7</v>
      </c>
      <c r="F206" t="s">
        <v>208</v>
      </c>
      <c r="G206" s="2">
        <v>3.1699999999999999E-2</v>
      </c>
      <c r="H206">
        <f>(B206/$B$206)-1</f>
        <v>0</v>
      </c>
      <c r="K206" t="e">
        <f t="shared" si="7"/>
        <v>#DIV/0!</v>
      </c>
    </row>
    <row r="207" spans="1:11" x14ac:dyDescent="0.3">
      <c r="J207" t="s">
        <v>213</v>
      </c>
      <c r="K207">
        <f>AVERAGE(K2:K205)</f>
        <v>5.3681064421535292E-3</v>
      </c>
    </row>
    <row r="208" spans="1:11" x14ac:dyDescent="0.3">
      <c r="J208" t="s">
        <v>214</v>
      </c>
      <c r="K208" s="3">
        <f>_xlfn.STDEV.S(K2:K205)</f>
        <v>6.3974238685668525E-2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VNQ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MINELLI</dc:creator>
  <cp:lastModifiedBy>Ettore MINELLI</cp:lastModifiedBy>
  <dcterms:created xsi:type="dcterms:W3CDTF">2022-02-15T15:10:47Z</dcterms:created>
  <dcterms:modified xsi:type="dcterms:W3CDTF">2022-02-21T12:14:37Z</dcterms:modified>
</cp:coreProperties>
</file>