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napoleao.rodrigues\Desktop\"/>
    </mc:Choice>
  </mc:AlternateContent>
  <xr:revisionPtr revIDLastSave="0" documentId="13_ncr:1_{FCC19913-3A80-447D-B8D6-262FF970D65C}" xr6:coauthVersionLast="47" xr6:coauthVersionMax="47" xr10:uidLastSave="{00000000-0000-0000-0000-000000000000}"/>
  <bookViews>
    <workbookView xWindow="25080" yWindow="-120" windowWidth="25440" windowHeight="15270" xr2:uid="{00000000-000D-0000-FFFF-FFFF00000000}"/>
  </bookViews>
  <sheets>
    <sheet name="Modelo de calculo NFS-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K17" i="1"/>
  <c r="C9" i="1"/>
  <c r="C13" i="1" s="1"/>
  <c r="G13" i="1" s="1"/>
  <c r="F17" i="1"/>
  <c r="F10" i="1" s="1"/>
  <c r="F11" i="1" s="1"/>
  <c r="C16" i="1" l="1"/>
  <c r="G14" i="1"/>
  <c r="G16" i="1"/>
  <c r="G15" i="1"/>
  <c r="G18" i="1" l="1"/>
  <c r="C17" i="1" s="1"/>
  <c r="C18" i="1" s="1"/>
</calcChain>
</file>

<file path=xl/sharedStrings.xml><?xml version="1.0" encoding="utf-8"?>
<sst xmlns="http://schemas.openxmlformats.org/spreadsheetml/2006/main" count="31" uniqueCount="31">
  <si>
    <t>PIS</t>
  </si>
  <si>
    <t>COFINS</t>
  </si>
  <si>
    <t>CSLL</t>
  </si>
  <si>
    <t>DARF</t>
  </si>
  <si>
    <t>Impostos</t>
  </si>
  <si>
    <t>A EMITIR</t>
  </si>
  <si>
    <t>WFB CONSULTORIA</t>
  </si>
  <si>
    <t>CALCULO EMISSÃO DE NFS-e</t>
  </si>
  <si>
    <t>MPL INDUSTRIA</t>
  </si>
  <si>
    <t>VALOR A RECEBER MPL VIA CONTRATO</t>
  </si>
  <si>
    <t>(Percentual da diferença dos impostos)</t>
  </si>
  <si>
    <t>IRRF</t>
  </si>
  <si>
    <t>IMPOSTOS RETIDOS</t>
  </si>
  <si>
    <t>Preencher aqui</t>
  </si>
  <si>
    <t>WFB -Valor da NFS-e emitida</t>
  </si>
  <si>
    <t>Valor líquido a receber conforme contrato</t>
  </si>
  <si>
    <t>Total</t>
  </si>
  <si>
    <t>% Calculo</t>
  </si>
  <si>
    <t>Valor da fatura R$</t>
  </si>
  <si>
    <t>VALOR TOTAL DA NOTA (NFS-e)</t>
  </si>
  <si>
    <t>Sete mil trezentos e noventa e dois reais</t>
  </si>
  <si>
    <t>Discriminação dos serviços e informações relevantes</t>
  </si>
  <si>
    <t>Informar na NFS-e</t>
  </si>
  <si>
    <t>MPL -Impostos retidos pelo tomador</t>
  </si>
  <si>
    <t>Calculo do ISS 2%  a ser pago pela WFB</t>
  </si>
  <si>
    <t>Serviços referentes a apoio ao departamento de " MPOLLO ??"</t>
  </si>
  <si>
    <t>Valor do serviço R$ 7.245,60 total das retenções R$ 445,60</t>
  </si>
  <si>
    <t>IRRF 1,50%  R$ 108,68</t>
  </si>
  <si>
    <t>PIS 0,65% R$ 47,10</t>
  </si>
  <si>
    <t>COFINS 3,00% R$ 217,37</t>
  </si>
  <si>
    <t>CSLL 1,00% R$ 72,46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</si>
</sst>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0" fontId="2" fillId="0" borderId="0" xfId="2" applyNumberFormat="1" applyFont="1"/>
    <xf numFmtId="44" fontId="2" fillId="0" borderId="0" xfId="0" applyNumberFormat="1" applyFont="1"/>
    <xf numFmtId="44" fontId="3" fillId="2" borderId="0" xfId="1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2" xfId="0" applyFont="1" applyBorder="1"/>
    <xf numFmtId="44" fontId="2" fillId="0" borderId="3" xfId="0" applyNumberFormat="1" applyFont="1" applyBorder="1"/>
    <xf numFmtId="0" fontId="4" fillId="0" borderId="1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44" fontId="2" fillId="0" borderId="10" xfId="0" applyNumberFormat="1" applyFont="1" applyBorder="1"/>
    <xf numFmtId="44" fontId="2" fillId="0" borderId="11" xfId="0" applyNumberFormat="1" applyFont="1" applyBorder="1"/>
    <xf numFmtId="44" fontId="2" fillId="0" borderId="12" xfId="0" applyNumberFormat="1" applyFont="1" applyBorder="1"/>
    <xf numFmtId="10" fontId="2" fillId="0" borderId="1" xfId="2" applyNumberFormat="1" applyFont="1" applyBorder="1"/>
    <xf numFmtId="10" fontId="2" fillId="0" borderId="4" xfId="2" applyNumberFormat="1" applyFont="1" applyBorder="1"/>
    <xf numFmtId="10" fontId="2" fillId="0" borderId="5" xfId="2" applyNumberFormat="1" applyFont="1" applyBorder="1"/>
    <xf numFmtId="10" fontId="2" fillId="0" borderId="6" xfId="2" applyNumberFormat="1" applyFont="1" applyBorder="1"/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4" fontId="4" fillId="0" borderId="0" xfId="0" applyNumberFormat="1" applyFont="1"/>
    <xf numFmtId="0" fontId="2" fillId="3" borderId="0" xfId="0" applyFont="1" applyFill="1"/>
    <xf numFmtId="0" fontId="4" fillId="3" borderId="0" xfId="0" applyFont="1" applyFill="1" applyAlignment="1">
      <alignment horizontal="center"/>
    </xf>
    <xf numFmtId="44" fontId="5" fillId="4" borderId="1" xfId="0" applyNumberFormat="1" applyFont="1" applyFill="1" applyBorder="1"/>
    <xf numFmtId="44" fontId="2" fillId="3" borderId="0" xfId="0" applyNumberFormat="1" applyFont="1" applyFill="1"/>
    <xf numFmtId="44" fontId="4" fillId="3" borderId="0" xfId="0" applyNumberFormat="1" applyFont="1" applyFill="1"/>
    <xf numFmtId="0" fontId="3" fillId="0" borderId="0" xfId="0" applyFont="1" applyAlignment="1">
      <alignment horizontal="center"/>
    </xf>
    <xf numFmtId="10" fontId="2" fillId="3" borderId="0" xfId="2" applyNumberFormat="1" applyFont="1" applyFill="1"/>
    <xf numFmtId="10" fontId="6" fillId="0" borderId="0" xfId="2" applyNumberFormat="1" applyFont="1" applyAlignment="1">
      <alignment horizontal="center" vertical="center"/>
    </xf>
    <xf numFmtId="0" fontId="6" fillId="3" borderId="0" xfId="0" applyFont="1" applyFill="1"/>
    <xf numFmtId="0" fontId="6" fillId="0" borderId="0" xfId="0" applyFont="1"/>
    <xf numFmtId="4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9" fontId="4" fillId="3" borderId="0" xfId="2" applyFont="1" applyFill="1" applyAlignment="1">
      <alignment horizontal="center"/>
    </xf>
    <xf numFmtId="9" fontId="2" fillId="0" borderId="0" xfId="2" applyFont="1" applyFill="1" applyAlignment="1">
      <alignment horizontal="center"/>
    </xf>
    <xf numFmtId="44" fontId="8" fillId="5" borderId="0" xfId="0" applyNumberFormat="1" applyFont="1" applyFill="1"/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6" fillId="3" borderId="0" xfId="0" applyNumberFormat="1" applyFon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652462</xdr:colOff>
      <xdr:row>5</xdr:row>
      <xdr:rowOff>52389</xdr:rowOff>
    </xdr:from>
    <xdr:to>
      <xdr:col>2</xdr:col>
      <xdr:colOff>914400</xdr:colOff>
      <xdr:row>6</xdr:row>
      <xdr:rowOff>152401</xdr:rowOff>
    </xdr:to>
    <xdr:sp macro="" textlink="">
      <xdr:nvSpPr>
        <xdr:cNvPr id="4" name="Seta: para a Direita 3">
          <a:extLst>
            <a:ext uri="{FF2B5EF4-FFF2-40B4-BE49-F238E27FC236}">
              <a16:creationId xmlns:a16="http://schemas.microsoft.com/office/drawing/2014/main" id="{4371AA1E-2B20-C98E-BDB3-088444E84442}"/>
            </a:ext>
          </a:extLst>
        </xdr:cNvPr>
        <xdr:cNvSpPr/>
      </xdr:nvSpPr>
      <xdr:spPr>
        <a:xfrm rot="5400000">
          <a:off x="4462462" y="1338264"/>
          <a:ext cx="338137" cy="261938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tabSelected="1" workbookViewId="0">
      <selection activeCell="L27" sqref="L27"/>
    </sheetView>
  </sheetViews>
  <sheetFormatPr defaultRowHeight="18.75" x14ac:dyDescent="0.3"/>
  <cols>
    <col min="1" max="1" width="9.140625" style="1"/>
    <col min="2" max="2" width="50" style="1" bestFit="1" customWidth="1"/>
    <col min="3" max="3" width="26.28515625" style="1" bestFit="1" customWidth="1"/>
    <col min="4" max="4" width="13.5703125" style="1" customWidth="1"/>
    <col min="5" max="5" width="9.7109375" style="1" bestFit="1" customWidth="1"/>
    <col min="6" max="6" width="15.42578125" style="6" customWidth="1"/>
    <col min="7" max="7" width="14.5703125" style="1" customWidth="1"/>
    <col min="8" max="8" width="3.85546875" style="1" customWidth="1"/>
    <col min="9" max="9" width="7.5703125" style="1" bestFit="1" customWidth="1"/>
    <col min="10" max="10" width="9.28515625" style="1" customWidth="1"/>
    <col min="11" max="11" width="60.7109375" style="33" bestFit="1" customWidth="1"/>
    <col min="12" max="12" width="16.5703125" style="1" bestFit="1" customWidth="1"/>
    <col min="13" max="16384" width="9.140625" style="1"/>
  </cols>
  <sheetData>
    <row r="1" spans="1:26" x14ac:dyDescent="0.3">
      <c r="A1" s="24"/>
      <c r="B1" s="24"/>
      <c r="C1" s="24"/>
      <c r="D1" s="24"/>
      <c r="E1" s="24"/>
      <c r="F1" s="25"/>
      <c r="G1" s="24"/>
      <c r="H1" s="24"/>
      <c r="I1" s="24"/>
      <c r="J1" s="24"/>
      <c r="K1" s="32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6.25" x14ac:dyDescent="0.4">
      <c r="A2" s="24"/>
      <c r="B2" s="29" t="s">
        <v>6</v>
      </c>
      <c r="C2" s="24"/>
      <c r="D2" s="24"/>
      <c r="E2" s="24"/>
      <c r="F2" s="25"/>
      <c r="G2" s="24"/>
      <c r="H2" s="24"/>
      <c r="I2" s="24"/>
      <c r="J2" s="24"/>
      <c r="K2" s="32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x14ac:dyDescent="0.3">
      <c r="A3" s="24"/>
      <c r="B3" s="24"/>
      <c r="C3" s="24"/>
      <c r="D3" s="24"/>
      <c r="E3" s="24"/>
      <c r="F3" s="25"/>
      <c r="G3" s="24"/>
      <c r="H3" s="24"/>
      <c r="I3" s="24"/>
      <c r="J3" s="24"/>
      <c r="K3" s="32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x14ac:dyDescent="0.3">
      <c r="A4" s="24"/>
      <c r="B4" s="6" t="s">
        <v>7</v>
      </c>
      <c r="C4" s="24"/>
      <c r="D4" s="24"/>
      <c r="E4" s="24"/>
      <c r="F4" s="25"/>
      <c r="G4" s="24"/>
      <c r="H4" s="24"/>
      <c r="I4" s="24"/>
      <c r="J4" s="24"/>
      <c r="K4" s="32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26.25" x14ac:dyDescent="0.4">
      <c r="A5" s="24"/>
      <c r="B5" s="21" t="s">
        <v>8</v>
      </c>
      <c r="C5" s="29" t="s">
        <v>13</v>
      </c>
      <c r="D5" s="24"/>
      <c r="E5" s="24"/>
      <c r="F5" s="25"/>
      <c r="G5" s="24"/>
      <c r="H5" s="24"/>
      <c r="I5" s="24"/>
      <c r="J5" s="24"/>
      <c r="K5" s="32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x14ac:dyDescent="0.3">
      <c r="A6" s="24"/>
      <c r="B6" s="24"/>
      <c r="C6" s="24"/>
      <c r="D6" s="24"/>
      <c r="E6" s="24"/>
      <c r="F6" s="25"/>
      <c r="G6" s="24"/>
      <c r="H6" s="24"/>
      <c r="I6" s="24"/>
      <c r="J6" s="24"/>
      <c r="K6" s="35" t="s">
        <v>22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9.5" thickBot="1" x14ac:dyDescent="0.35">
      <c r="A7" s="24"/>
      <c r="B7" s="24"/>
      <c r="C7" s="24"/>
      <c r="D7" s="24"/>
      <c r="E7" s="24"/>
      <c r="F7" s="25"/>
      <c r="G7" s="24"/>
      <c r="H7" s="24"/>
      <c r="I7" s="24"/>
      <c r="J7" s="24"/>
      <c r="K7" s="32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27" thickBot="1" x14ac:dyDescent="0.45">
      <c r="A8" s="24"/>
      <c r="B8" s="5" t="s">
        <v>9</v>
      </c>
      <c r="C8" s="26">
        <v>6800</v>
      </c>
      <c r="D8" s="24"/>
      <c r="E8" s="24"/>
      <c r="F8" s="25"/>
      <c r="G8" s="24"/>
      <c r="H8" s="24"/>
      <c r="I8" s="24"/>
      <c r="J8" s="24"/>
      <c r="K8" s="33" t="s">
        <v>21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x14ac:dyDescent="0.3">
      <c r="A9" s="24"/>
      <c r="B9" s="21" t="s">
        <v>10</v>
      </c>
      <c r="C9" s="20">
        <f>F9</f>
        <v>0.9385</v>
      </c>
      <c r="D9" s="24"/>
      <c r="E9" s="24"/>
      <c r="F9" s="2">
        <v>0.9385</v>
      </c>
      <c r="G9" s="1" t="s">
        <v>17</v>
      </c>
      <c r="H9" s="24"/>
      <c r="I9" s="25"/>
      <c r="J9" s="24"/>
      <c r="K9" s="33" t="s">
        <v>25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x14ac:dyDescent="0.3">
      <c r="A10" s="24"/>
      <c r="B10" s="24"/>
      <c r="C10" s="24"/>
      <c r="D10" s="24"/>
      <c r="E10" s="24"/>
      <c r="F10" s="2">
        <f>F17</f>
        <v>6.1499999999999999E-2</v>
      </c>
      <c r="G10" s="1" t="s">
        <v>4</v>
      </c>
      <c r="H10" s="24"/>
      <c r="I10" s="25"/>
      <c r="J10" s="24"/>
      <c r="K10" s="33" t="s">
        <v>26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x14ac:dyDescent="0.3">
      <c r="A11" s="24"/>
      <c r="B11" s="24"/>
      <c r="C11" s="24"/>
      <c r="D11" s="24"/>
      <c r="E11" s="24"/>
      <c r="F11" s="2">
        <f>SUM(F9:F10)</f>
        <v>1</v>
      </c>
      <c r="H11" s="24"/>
      <c r="I11" s="25"/>
      <c r="J11" s="24"/>
      <c r="K11" s="33" t="s">
        <v>27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9.5" thickBot="1" x14ac:dyDescent="0.35">
      <c r="A12" s="24"/>
      <c r="B12" s="24"/>
      <c r="C12" s="24"/>
      <c r="D12" s="24"/>
      <c r="E12" s="24"/>
      <c r="F12" s="30"/>
      <c r="G12" s="24"/>
      <c r="H12" s="24"/>
      <c r="I12" s="6" t="s">
        <v>3</v>
      </c>
      <c r="J12" s="24"/>
      <c r="K12" s="33" t="s">
        <v>28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27" thickBot="1" x14ac:dyDescent="0.45">
      <c r="A13" s="24"/>
      <c r="B13" s="6" t="s">
        <v>19</v>
      </c>
      <c r="C13" s="4">
        <f>C8/C9</f>
        <v>7245.6046883324452</v>
      </c>
      <c r="D13" s="24"/>
      <c r="E13" s="7" t="s">
        <v>11</v>
      </c>
      <c r="F13" s="16">
        <v>1.4999999999999999E-2</v>
      </c>
      <c r="G13" s="8">
        <f>$C$13*F13</f>
        <v>108.68407032498668</v>
      </c>
      <c r="H13" s="24"/>
      <c r="I13" s="9">
        <v>1708</v>
      </c>
      <c r="J13" s="24"/>
      <c r="K13" s="33" t="s">
        <v>29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x14ac:dyDescent="0.3">
      <c r="A14" s="24"/>
      <c r="B14" s="22" t="s">
        <v>5</v>
      </c>
      <c r="D14" s="24"/>
      <c r="E14" s="10" t="s">
        <v>0</v>
      </c>
      <c r="F14" s="17">
        <v>6.4999999999999997E-3</v>
      </c>
      <c r="G14" s="13">
        <f>$C$13*F14</f>
        <v>47.09643047416089</v>
      </c>
      <c r="H14" s="24"/>
      <c r="I14" s="40">
        <v>5952</v>
      </c>
      <c r="J14" s="24"/>
      <c r="K14" s="33" t="s">
        <v>30</v>
      </c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x14ac:dyDescent="0.3">
      <c r="A15" s="24"/>
      <c r="B15" s="24"/>
      <c r="C15" s="24"/>
      <c r="D15" s="24"/>
      <c r="E15" s="11" t="s">
        <v>1</v>
      </c>
      <c r="F15" s="18">
        <v>0.03</v>
      </c>
      <c r="G15" s="14">
        <f>$C$13*F15</f>
        <v>217.36814064997336</v>
      </c>
      <c r="H15" s="24"/>
      <c r="I15" s="41"/>
      <c r="J15" s="24"/>
      <c r="K15" s="32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9.5" thickBot="1" x14ac:dyDescent="0.35">
      <c r="A16" s="24"/>
      <c r="B16" s="1" t="s">
        <v>14</v>
      </c>
      <c r="C16" s="3">
        <f>C13</f>
        <v>7245.6046883324452</v>
      </c>
      <c r="D16" s="24"/>
      <c r="E16" s="12" t="s">
        <v>2</v>
      </c>
      <c r="F16" s="19">
        <v>0.01</v>
      </c>
      <c r="G16" s="15">
        <f>$C$13*F16</f>
        <v>72.456046883324447</v>
      </c>
      <c r="H16" s="24"/>
      <c r="I16" s="42"/>
      <c r="J16" s="24"/>
      <c r="K16" s="35" t="s">
        <v>18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x14ac:dyDescent="0.3">
      <c r="A17" s="24"/>
      <c r="B17" s="1" t="s">
        <v>23</v>
      </c>
      <c r="C17" s="3">
        <f>G18</f>
        <v>445.60468833244539</v>
      </c>
      <c r="D17" s="24"/>
      <c r="E17" s="1" t="s">
        <v>16</v>
      </c>
      <c r="F17" s="31">
        <f>SUM(F13:F16)</f>
        <v>6.1499999999999999E-2</v>
      </c>
      <c r="G17" s="3"/>
      <c r="H17" s="24"/>
      <c r="I17" s="25"/>
      <c r="J17" s="24"/>
      <c r="K17" s="34">
        <f>C8</f>
        <v>6800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x14ac:dyDescent="0.3">
      <c r="A18" s="24"/>
      <c r="B18" s="5" t="s">
        <v>15</v>
      </c>
      <c r="C18" s="23">
        <f>C16-C17</f>
        <v>6800</v>
      </c>
      <c r="D18" s="24"/>
      <c r="E18" s="39" t="s">
        <v>12</v>
      </c>
      <c r="F18" s="39"/>
      <c r="G18" s="23">
        <f>SUM(G13:G17)</f>
        <v>445.60468833244539</v>
      </c>
      <c r="H18" s="24"/>
      <c r="I18" s="25"/>
      <c r="J18" s="24"/>
      <c r="K18" s="33" t="s">
        <v>20</v>
      </c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x14ac:dyDescent="0.3">
      <c r="A19" s="24"/>
      <c r="B19" s="24"/>
      <c r="C19" s="24"/>
      <c r="D19" s="27"/>
      <c r="E19" s="24"/>
      <c r="F19" s="25"/>
      <c r="G19" s="24"/>
      <c r="H19" s="24"/>
      <c r="I19" s="24"/>
      <c r="J19" s="24"/>
      <c r="K19" s="32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x14ac:dyDescent="0.3">
      <c r="A20" s="24"/>
      <c r="B20" s="24"/>
      <c r="C20" s="24"/>
      <c r="D20" s="28"/>
      <c r="E20" s="24"/>
      <c r="F20" s="36"/>
      <c r="G20" s="27"/>
      <c r="H20" s="24"/>
      <c r="I20" s="24"/>
      <c r="J20" s="24"/>
      <c r="K20" s="4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x14ac:dyDescent="0.3">
      <c r="A21" s="24"/>
      <c r="B21" s="1" t="s">
        <v>24</v>
      </c>
      <c r="C21" s="3">
        <f>C13</f>
        <v>7245.6046883324452</v>
      </c>
      <c r="D21" s="24"/>
      <c r="E21" s="24"/>
      <c r="F21" s="25"/>
      <c r="G21" s="24"/>
      <c r="H21" s="24"/>
      <c r="I21" s="24"/>
      <c r="J21" s="24"/>
      <c r="K21" s="32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x14ac:dyDescent="0.3">
      <c r="A22" s="24"/>
      <c r="B22" s="37">
        <v>0.02</v>
      </c>
      <c r="C22" s="38">
        <f>C21*B22</f>
        <v>144.91209376664889</v>
      </c>
      <c r="D22" s="24"/>
      <c r="E22" s="24"/>
      <c r="F22" s="25"/>
      <c r="G22" s="24"/>
      <c r="H22" s="24"/>
      <c r="I22" s="24"/>
      <c r="J22" s="24"/>
      <c r="K22" s="32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x14ac:dyDescent="0.3">
      <c r="A23" s="24"/>
      <c r="B23" s="24"/>
      <c r="C23" s="24"/>
      <c r="D23" s="24"/>
      <c r="E23" s="24"/>
      <c r="F23" s="25"/>
      <c r="G23" s="24"/>
      <c r="H23" s="24"/>
      <c r="I23" s="24"/>
      <c r="J23" s="24"/>
      <c r="K23" s="32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x14ac:dyDescent="0.3">
      <c r="A24" s="24"/>
      <c r="B24" s="24"/>
      <c r="C24" s="24"/>
      <c r="D24" s="24"/>
      <c r="E24" s="24"/>
      <c r="F24" s="25"/>
      <c r="G24" s="24"/>
      <c r="H24" s="24"/>
      <c r="I24" s="24"/>
      <c r="J24" s="24"/>
      <c r="K24" s="32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x14ac:dyDescent="0.3">
      <c r="A25" s="24"/>
      <c r="B25" s="24"/>
      <c r="C25" s="24"/>
      <c r="D25" s="24"/>
      <c r="E25" s="24"/>
      <c r="F25" s="25"/>
      <c r="G25" s="24"/>
      <c r="H25" s="24"/>
      <c r="I25" s="24"/>
      <c r="J25" s="24"/>
      <c r="K25" s="32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x14ac:dyDescent="0.3">
      <c r="A26" s="24"/>
      <c r="B26" s="24"/>
      <c r="C26" s="24"/>
      <c r="D26" s="24"/>
      <c r="E26" s="24"/>
      <c r="F26" s="25"/>
      <c r="G26" s="24"/>
      <c r="H26" s="24"/>
      <c r="I26" s="24"/>
      <c r="J26" s="24"/>
      <c r="K26" s="32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x14ac:dyDescent="0.3">
      <c r="A27" s="24"/>
      <c r="B27" s="24"/>
      <c r="C27" s="24"/>
      <c r="D27" s="24"/>
      <c r="E27" s="24"/>
      <c r="F27" s="25"/>
      <c r="G27" s="24"/>
      <c r="H27" s="24"/>
      <c r="I27" s="24"/>
      <c r="J27" s="24"/>
      <c r="K27" s="32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x14ac:dyDescent="0.3">
      <c r="A28" s="24"/>
      <c r="B28" s="24"/>
      <c r="C28" s="24"/>
      <c r="D28" s="24"/>
      <c r="E28" s="24"/>
      <c r="F28" s="25"/>
      <c r="G28" s="24"/>
      <c r="H28" s="24"/>
      <c r="I28" s="24"/>
      <c r="J28" s="24"/>
      <c r="K28" s="32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x14ac:dyDescent="0.3">
      <c r="A29" s="24"/>
      <c r="B29" s="24"/>
      <c r="C29" s="24"/>
      <c r="D29" s="24"/>
      <c r="E29" s="24"/>
      <c r="F29" s="25"/>
      <c r="G29" s="24"/>
      <c r="H29" s="24"/>
      <c r="I29" s="24"/>
      <c r="J29" s="24"/>
      <c r="K29" s="32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x14ac:dyDescent="0.3">
      <c r="A30" s="24"/>
      <c r="B30" s="24"/>
      <c r="C30" s="24"/>
      <c r="D30" s="24"/>
      <c r="E30" s="24"/>
      <c r="F30" s="25"/>
      <c r="G30" s="24"/>
      <c r="H30" s="24"/>
      <c r="I30" s="24"/>
      <c r="J30" s="24"/>
      <c r="K30" s="32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</sheetData>
  <mergeCells count="2">
    <mergeCell ref="E18:F18"/>
    <mergeCell ref="I14:I1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 de calculo NFS-e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Napoleão Rodrigues da Mata Neto</dc:creator>
  <cp:lastModifiedBy>Napoleão Rodrigues | Alianzo</cp:lastModifiedBy>
  <dcterms:created xsi:type="dcterms:W3CDTF">2015-06-05T18:19:34Z</dcterms:created>
  <dcterms:modified xsi:type="dcterms:W3CDTF">2025-07-23T14:42:35Z</dcterms:modified>
</cp:coreProperties>
</file>